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 Blocks Workspace\LBM-with-classes\"/>
    </mc:Choice>
  </mc:AlternateContent>
  <bookViews>
    <workbookView xWindow="0" yWindow="0" windowWidth="28800" windowHeight="13020" activeTab="8"/>
  </bookViews>
  <sheets>
    <sheet name="g calculations" sheetId="1" r:id="rId1"/>
    <sheet name="f calculations" sheetId="2" r:id="rId2"/>
    <sheet name="Poiseuille Flow" sheetId="8" r:id="rId3"/>
    <sheet name="Taylor Vortex" sheetId="3" r:id="rId4"/>
    <sheet name="Taylor Vortex Grid" sheetId="4" r:id="rId5"/>
    <sheet name="Sheet2" sheetId="7" r:id="rId6"/>
    <sheet name="Taylor force" sheetId="5" r:id="rId7"/>
    <sheet name="IBM Spread Force" sheetId="9" r:id="rId8"/>
    <sheet name="Sheet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0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F67" i="10"/>
  <c r="F68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1" i="10"/>
  <c r="I15" i="9"/>
  <c r="F27" i="9"/>
  <c r="J27" i="9" s="1"/>
  <c r="D6" i="9"/>
  <c r="F6" i="9" s="1"/>
  <c r="J6" i="9" s="1"/>
  <c r="D7" i="9"/>
  <c r="F7" i="9" s="1"/>
  <c r="J7" i="9" s="1"/>
  <c r="D8" i="9"/>
  <c r="I8" i="9" s="1"/>
  <c r="D9" i="9"/>
  <c r="F9" i="9" s="1"/>
  <c r="J9" i="9" s="1"/>
  <c r="D10" i="9"/>
  <c r="Y10" i="9" s="1"/>
  <c r="D11" i="9"/>
  <c r="F11" i="9" s="1"/>
  <c r="J11" i="9" s="1"/>
  <c r="D12" i="9"/>
  <c r="I12" i="9" s="1"/>
  <c r="D13" i="9"/>
  <c r="I13" i="9" s="1"/>
  <c r="D14" i="9"/>
  <c r="F14" i="9" s="1"/>
  <c r="J14" i="9" s="1"/>
  <c r="D15" i="9"/>
  <c r="D16" i="9"/>
  <c r="I16" i="9" s="1"/>
  <c r="D17" i="9"/>
  <c r="F17" i="9" s="1"/>
  <c r="J17" i="9" s="1"/>
  <c r="D18" i="9"/>
  <c r="D19" i="9"/>
  <c r="F19" i="9" s="1"/>
  <c r="J19" i="9" s="1"/>
  <c r="D20" i="9"/>
  <c r="I20" i="9" s="1"/>
  <c r="D21" i="9"/>
  <c r="I21" i="9" s="1"/>
  <c r="D22" i="9"/>
  <c r="F22" i="9" s="1"/>
  <c r="J22" i="9" s="1"/>
  <c r="D23" i="9"/>
  <c r="F23" i="9" s="1"/>
  <c r="J23" i="9" s="1"/>
  <c r="D24" i="9"/>
  <c r="F24" i="9" s="1"/>
  <c r="J24" i="9" s="1"/>
  <c r="D25" i="9"/>
  <c r="F25" i="9" s="1"/>
  <c r="J25" i="9" s="1"/>
  <c r="D26" i="9"/>
  <c r="D27" i="9"/>
  <c r="D28" i="9"/>
  <c r="I28" i="9" s="1"/>
  <c r="D29" i="9"/>
  <c r="I29" i="9" s="1"/>
  <c r="D30" i="9"/>
  <c r="F30" i="9" s="1"/>
  <c r="J30" i="9" s="1"/>
  <c r="D31" i="9"/>
  <c r="I31" i="9" s="1"/>
  <c r="D32" i="9"/>
  <c r="I32" i="9" s="1"/>
  <c r="D33" i="9"/>
  <c r="F33" i="9" s="1"/>
  <c r="J33" i="9" s="1"/>
  <c r="D34" i="9"/>
  <c r="D35" i="9"/>
  <c r="F35" i="9" s="1"/>
  <c r="J35" i="9" s="1"/>
  <c r="D36" i="9"/>
  <c r="I36" i="9" s="1"/>
  <c r="D37" i="9"/>
  <c r="I37" i="9" s="1"/>
  <c r="D38" i="9"/>
  <c r="F38" i="9" s="1"/>
  <c r="J38" i="9" s="1"/>
  <c r="D39" i="9"/>
  <c r="I39" i="9" s="1"/>
  <c r="D40" i="9"/>
  <c r="I40" i="9" s="1"/>
  <c r="D5" i="9"/>
  <c r="C6" i="9"/>
  <c r="G6" i="9" s="1"/>
  <c r="C7" i="9"/>
  <c r="E7" i="9" s="1"/>
  <c r="H7" i="9" s="1"/>
  <c r="C8" i="9"/>
  <c r="G8" i="9" s="1"/>
  <c r="C9" i="9"/>
  <c r="G9" i="9" s="1"/>
  <c r="C10" i="9"/>
  <c r="G10" i="9" s="1"/>
  <c r="C11" i="9"/>
  <c r="G11" i="9" s="1"/>
  <c r="C12" i="9"/>
  <c r="G12" i="9" s="1"/>
  <c r="C13" i="9"/>
  <c r="G13" i="9" s="1"/>
  <c r="C14" i="9"/>
  <c r="G14" i="9" s="1"/>
  <c r="C15" i="9"/>
  <c r="W15" i="9" s="1"/>
  <c r="C16" i="9"/>
  <c r="Y16" i="9" s="1"/>
  <c r="C17" i="9"/>
  <c r="G17" i="9" s="1"/>
  <c r="C18" i="9"/>
  <c r="G18" i="9" s="1"/>
  <c r="C19" i="9"/>
  <c r="G19" i="9" s="1"/>
  <c r="C20" i="9"/>
  <c r="G20" i="9" s="1"/>
  <c r="C21" i="9"/>
  <c r="G21" i="9" s="1"/>
  <c r="C22" i="9"/>
  <c r="G22" i="9" s="1"/>
  <c r="C23" i="9"/>
  <c r="Y23" i="9" s="1"/>
  <c r="C24" i="9"/>
  <c r="W24" i="9" s="1"/>
  <c r="C25" i="9"/>
  <c r="G25" i="9" s="1"/>
  <c r="C26" i="9"/>
  <c r="G26" i="9" s="1"/>
  <c r="C27" i="9"/>
  <c r="G27" i="9" s="1"/>
  <c r="C28" i="9"/>
  <c r="G28" i="9" s="1"/>
  <c r="C29" i="9"/>
  <c r="G29" i="9" s="1"/>
  <c r="C30" i="9"/>
  <c r="G30" i="9" s="1"/>
  <c r="C31" i="9"/>
  <c r="G31" i="9" s="1"/>
  <c r="C32" i="9"/>
  <c r="W32" i="9" s="1"/>
  <c r="C33" i="9"/>
  <c r="G33" i="9" s="1"/>
  <c r="C34" i="9"/>
  <c r="G34" i="9" s="1"/>
  <c r="C35" i="9"/>
  <c r="G35" i="9" s="1"/>
  <c r="C36" i="9"/>
  <c r="G36" i="9" s="1"/>
  <c r="C37" i="9"/>
  <c r="G37" i="9" s="1"/>
  <c r="C38" i="9"/>
  <c r="G38" i="9" s="1"/>
  <c r="C39" i="9"/>
  <c r="C40" i="9"/>
  <c r="W40" i="9" s="1"/>
  <c r="C5" i="9"/>
  <c r="G5" i="9" s="1"/>
  <c r="I23" i="9" l="1"/>
  <c r="I7" i="9"/>
  <c r="Y34" i="9"/>
  <c r="Z5" i="9"/>
  <c r="Y26" i="9"/>
  <c r="Y18" i="9"/>
  <c r="W5" i="9"/>
  <c r="Y39" i="9"/>
  <c r="G39" i="9"/>
  <c r="E39" i="9"/>
  <c r="H39" i="9" s="1"/>
  <c r="M39" i="9" s="1"/>
  <c r="G7" i="9"/>
  <c r="L7" i="9" s="1"/>
  <c r="W31" i="9"/>
  <c r="E31" i="9"/>
  <c r="H31" i="9" s="1"/>
  <c r="M31" i="9" s="1"/>
  <c r="E23" i="9"/>
  <c r="H23" i="9" s="1"/>
  <c r="N23" i="9" s="1"/>
  <c r="G23" i="9"/>
  <c r="L23" i="9" s="1"/>
  <c r="E15" i="9"/>
  <c r="H15" i="9" s="1"/>
  <c r="M15" i="9" s="1"/>
  <c r="G15" i="9"/>
  <c r="K20" i="9"/>
  <c r="L35" i="9"/>
  <c r="L38" i="9"/>
  <c r="L30" i="9"/>
  <c r="L22" i="9"/>
  <c r="L14" i="9"/>
  <c r="K14" i="9"/>
  <c r="L6" i="9"/>
  <c r="K29" i="9"/>
  <c r="K21" i="9"/>
  <c r="K13" i="9"/>
  <c r="N7" i="9"/>
  <c r="M7" i="9"/>
  <c r="L27" i="9"/>
  <c r="K37" i="9"/>
  <c r="K12" i="9"/>
  <c r="L11" i="9"/>
  <c r="L33" i="9"/>
  <c r="L25" i="9"/>
  <c r="L17" i="9"/>
  <c r="L9" i="9"/>
  <c r="K9" i="9"/>
  <c r="K28" i="9"/>
  <c r="L19" i="9"/>
  <c r="L39" i="9"/>
  <c r="K36" i="9"/>
  <c r="K18" i="9"/>
  <c r="K8" i="9"/>
  <c r="M23" i="9"/>
  <c r="Y35" i="9"/>
  <c r="Y27" i="9"/>
  <c r="Y19" i="9"/>
  <c r="Y11" i="9"/>
  <c r="E5" i="9"/>
  <c r="H5" i="9" s="1"/>
  <c r="E33" i="9"/>
  <c r="H33" i="9" s="1"/>
  <c r="E25" i="9"/>
  <c r="H25" i="9" s="1"/>
  <c r="E17" i="9"/>
  <c r="H17" i="9" s="1"/>
  <c r="E9" i="9"/>
  <c r="H9" i="9" s="1"/>
  <c r="F37" i="9"/>
  <c r="J37" i="9" s="1"/>
  <c r="L37" i="9" s="1"/>
  <c r="F29" i="9"/>
  <c r="J29" i="9" s="1"/>
  <c r="L29" i="9" s="1"/>
  <c r="F21" i="9"/>
  <c r="J21" i="9" s="1"/>
  <c r="L21" i="9" s="1"/>
  <c r="F13" i="9"/>
  <c r="J13" i="9" s="1"/>
  <c r="L13" i="9" s="1"/>
  <c r="I5" i="9"/>
  <c r="K5" i="9" s="1"/>
  <c r="I33" i="9"/>
  <c r="K33" i="9" s="1"/>
  <c r="I25" i="9"/>
  <c r="K25" i="9" s="1"/>
  <c r="I17" i="9"/>
  <c r="K17" i="9" s="1"/>
  <c r="I9" i="9"/>
  <c r="E40" i="9"/>
  <c r="H40" i="9" s="1"/>
  <c r="E32" i="9"/>
  <c r="H32" i="9" s="1"/>
  <c r="E24" i="9"/>
  <c r="H24" i="9" s="1"/>
  <c r="E16" i="9"/>
  <c r="H16" i="9" s="1"/>
  <c r="E8" i="9"/>
  <c r="H8" i="9" s="1"/>
  <c r="F36" i="9"/>
  <c r="J36" i="9" s="1"/>
  <c r="L36" i="9" s="1"/>
  <c r="F28" i="9"/>
  <c r="J28" i="9" s="1"/>
  <c r="L28" i="9" s="1"/>
  <c r="F20" i="9"/>
  <c r="J20" i="9" s="1"/>
  <c r="L20" i="9" s="1"/>
  <c r="F12" i="9"/>
  <c r="J12" i="9" s="1"/>
  <c r="L12" i="9" s="1"/>
  <c r="G40" i="9"/>
  <c r="G32" i="9"/>
  <c r="G24" i="9"/>
  <c r="G16" i="9"/>
  <c r="I24" i="9"/>
  <c r="K31" i="9"/>
  <c r="Z40" i="9"/>
  <c r="Z32" i="9"/>
  <c r="X16" i="9"/>
  <c r="Z8" i="9"/>
  <c r="E38" i="9"/>
  <c r="H38" i="9" s="1"/>
  <c r="E30" i="9"/>
  <c r="H30" i="9" s="1"/>
  <c r="E22" i="9"/>
  <c r="H22" i="9" s="1"/>
  <c r="E14" i="9"/>
  <c r="H14" i="9" s="1"/>
  <c r="E6" i="9"/>
  <c r="H6" i="9" s="1"/>
  <c r="F34" i="9"/>
  <c r="J34" i="9" s="1"/>
  <c r="L34" i="9" s="1"/>
  <c r="F26" i="9"/>
  <c r="J26" i="9" s="1"/>
  <c r="L26" i="9" s="1"/>
  <c r="F18" i="9"/>
  <c r="J18" i="9" s="1"/>
  <c r="L18" i="9" s="1"/>
  <c r="F10" i="9"/>
  <c r="J10" i="9" s="1"/>
  <c r="L10" i="9" s="1"/>
  <c r="I38" i="9"/>
  <c r="K38" i="9" s="1"/>
  <c r="I30" i="9"/>
  <c r="K30" i="9" s="1"/>
  <c r="I22" i="9"/>
  <c r="K22" i="9" s="1"/>
  <c r="I14" i="9"/>
  <c r="I6" i="9"/>
  <c r="K6" i="9" s="1"/>
  <c r="K39" i="9"/>
  <c r="K15" i="9"/>
  <c r="X31" i="9"/>
  <c r="Z15" i="9"/>
  <c r="E37" i="9"/>
  <c r="H37" i="9" s="1"/>
  <c r="E29" i="9"/>
  <c r="H29" i="9" s="1"/>
  <c r="E21" i="9"/>
  <c r="H21" i="9" s="1"/>
  <c r="E13" i="9"/>
  <c r="H13" i="9" s="1"/>
  <c r="F5" i="9"/>
  <c r="J5" i="9" s="1"/>
  <c r="L5" i="9" s="1"/>
  <c r="X39" i="9"/>
  <c r="E36" i="9"/>
  <c r="H36" i="9" s="1"/>
  <c r="E28" i="9"/>
  <c r="H28" i="9" s="1"/>
  <c r="E20" i="9"/>
  <c r="H20" i="9" s="1"/>
  <c r="E12" i="9"/>
  <c r="H12" i="9" s="1"/>
  <c r="F40" i="9"/>
  <c r="J40" i="9" s="1"/>
  <c r="F32" i="9"/>
  <c r="J32" i="9" s="1"/>
  <c r="F16" i="9"/>
  <c r="J16" i="9" s="1"/>
  <c r="F8" i="9"/>
  <c r="J8" i="9" s="1"/>
  <c r="L8" i="9" s="1"/>
  <c r="W17" i="9"/>
  <c r="W9" i="9"/>
  <c r="Z37" i="9"/>
  <c r="X13" i="9"/>
  <c r="Y5" i="9"/>
  <c r="E35" i="9"/>
  <c r="H35" i="9" s="1"/>
  <c r="E27" i="9"/>
  <c r="H27" i="9" s="1"/>
  <c r="E19" i="9"/>
  <c r="H19" i="9" s="1"/>
  <c r="E11" i="9"/>
  <c r="H11" i="9" s="1"/>
  <c r="F39" i="9"/>
  <c r="J39" i="9" s="1"/>
  <c r="F31" i="9"/>
  <c r="J31" i="9" s="1"/>
  <c r="L31" i="9" s="1"/>
  <c r="F15" i="9"/>
  <c r="J15" i="9" s="1"/>
  <c r="L15" i="9" s="1"/>
  <c r="I35" i="9"/>
  <c r="K35" i="9" s="1"/>
  <c r="I27" i="9"/>
  <c r="K27" i="9" s="1"/>
  <c r="I19" i="9"/>
  <c r="K19" i="9" s="1"/>
  <c r="I11" i="9"/>
  <c r="K11" i="9" s="1"/>
  <c r="Y36" i="9"/>
  <c r="Y28" i="9"/>
  <c r="Y20" i="9"/>
  <c r="X12" i="9"/>
  <c r="Z36" i="9"/>
  <c r="E34" i="9"/>
  <c r="H34" i="9" s="1"/>
  <c r="E26" i="9"/>
  <c r="H26" i="9" s="1"/>
  <c r="E18" i="9"/>
  <c r="H18" i="9" s="1"/>
  <c r="E10" i="9"/>
  <c r="H10" i="9" s="1"/>
  <c r="I34" i="9"/>
  <c r="K34" i="9" s="1"/>
  <c r="I26" i="9"/>
  <c r="K26" i="9" s="1"/>
  <c r="I18" i="9"/>
  <c r="I10" i="9"/>
  <c r="K10" i="9" s="1"/>
  <c r="X37" i="9"/>
  <c r="Y25" i="9"/>
  <c r="Z29" i="9"/>
  <c r="W16" i="9"/>
  <c r="X20" i="9"/>
  <c r="Z20" i="9"/>
  <c r="W25" i="9"/>
  <c r="X21" i="9"/>
  <c r="Y9" i="9"/>
  <c r="Z13" i="9"/>
  <c r="W8" i="9"/>
  <c r="Y40" i="9"/>
  <c r="Y24" i="9"/>
  <c r="Y8" i="9"/>
  <c r="W39" i="9"/>
  <c r="W23" i="9"/>
  <c r="W7" i="9"/>
  <c r="X27" i="9"/>
  <c r="X11" i="9"/>
  <c r="Y31" i="9"/>
  <c r="Y7" i="9"/>
  <c r="Z27" i="9"/>
  <c r="Z11" i="9"/>
  <c r="W38" i="9"/>
  <c r="W30" i="9"/>
  <c r="W22" i="9"/>
  <c r="W14" i="9"/>
  <c r="W6" i="9"/>
  <c r="X34" i="9"/>
  <c r="X26" i="9"/>
  <c r="X18" i="9"/>
  <c r="X10" i="9"/>
  <c r="Y38" i="9"/>
  <c r="Y30" i="9"/>
  <c r="Y22" i="9"/>
  <c r="Y14" i="9"/>
  <c r="Y6" i="9"/>
  <c r="Z34" i="9"/>
  <c r="Z26" i="9"/>
  <c r="Z18" i="9"/>
  <c r="Z10" i="9"/>
  <c r="W33" i="9"/>
  <c r="X29" i="9"/>
  <c r="Y33" i="9"/>
  <c r="Z21" i="9"/>
  <c r="X28" i="9"/>
  <c r="Y32" i="9"/>
  <c r="Z28" i="9"/>
  <c r="Z12" i="9"/>
  <c r="X35" i="9"/>
  <c r="X19" i="9"/>
  <c r="Y15" i="9"/>
  <c r="Z35" i="9"/>
  <c r="Z19" i="9"/>
  <c r="W37" i="9"/>
  <c r="W29" i="9"/>
  <c r="W21" i="9"/>
  <c r="W13" i="9"/>
  <c r="X5" i="9"/>
  <c r="X33" i="9"/>
  <c r="X25" i="9"/>
  <c r="X17" i="9"/>
  <c r="X9" i="9"/>
  <c r="Y37" i="9"/>
  <c r="Y29" i="9"/>
  <c r="Y21" i="9"/>
  <c r="Y13" i="9"/>
  <c r="Z33" i="9"/>
  <c r="Z25" i="9"/>
  <c r="Z17" i="9"/>
  <c r="Z9" i="9"/>
  <c r="W28" i="9"/>
  <c r="X32" i="9"/>
  <c r="Z16" i="9"/>
  <c r="Y17" i="9"/>
  <c r="X36" i="9"/>
  <c r="W36" i="9"/>
  <c r="W12" i="9"/>
  <c r="X24" i="9"/>
  <c r="X8" i="9"/>
  <c r="Y12" i="9"/>
  <c r="W27" i="9"/>
  <c r="W11" i="9"/>
  <c r="X23" i="9"/>
  <c r="X7" i="9"/>
  <c r="Z39" i="9"/>
  <c r="Z31" i="9"/>
  <c r="Z23" i="9"/>
  <c r="Z7" i="9"/>
  <c r="W20" i="9"/>
  <c r="X40" i="9"/>
  <c r="Z24" i="9"/>
  <c r="W35" i="9"/>
  <c r="W19" i="9"/>
  <c r="X15" i="9"/>
  <c r="W34" i="9"/>
  <c r="W26" i="9"/>
  <c r="W18" i="9"/>
  <c r="W10" i="9"/>
  <c r="X38" i="9"/>
  <c r="X30" i="9"/>
  <c r="X22" i="9"/>
  <c r="X14" i="9"/>
  <c r="X6" i="9"/>
  <c r="Z38" i="9"/>
  <c r="Z30" i="9"/>
  <c r="Z22" i="9"/>
  <c r="Z14" i="9"/>
  <c r="Z6" i="9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3" i="8"/>
  <c r="F3" i="8" s="1"/>
  <c r="C4" i="8"/>
  <c r="C12" i="8"/>
  <c r="C19" i="8"/>
  <c r="C2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B23" i="8"/>
  <c r="C5" i="8" s="1"/>
  <c r="N39" i="9" l="1"/>
  <c r="K7" i="9"/>
  <c r="T23" i="9"/>
  <c r="P23" i="9"/>
  <c r="Q31" i="9"/>
  <c r="U31" i="9"/>
  <c r="S33" i="9"/>
  <c r="O33" i="9"/>
  <c r="Q23" i="9"/>
  <c r="U23" i="9"/>
  <c r="P34" i="9"/>
  <c r="T34" i="9"/>
  <c r="T25" i="9"/>
  <c r="P25" i="9"/>
  <c r="R7" i="9"/>
  <c r="V7" i="9"/>
  <c r="T14" i="9"/>
  <c r="P14" i="9"/>
  <c r="K23" i="9"/>
  <c r="S15" i="9"/>
  <c r="O15" i="9"/>
  <c r="P18" i="9"/>
  <c r="T18" i="9"/>
  <c r="R23" i="9"/>
  <c r="V23" i="9"/>
  <c r="T19" i="9"/>
  <c r="P19" i="9"/>
  <c r="T33" i="9"/>
  <c r="P33" i="9"/>
  <c r="O13" i="9"/>
  <c r="S13" i="9"/>
  <c r="T22" i="9"/>
  <c r="P22" i="9"/>
  <c r="P26" i="9"/>
  <c r="T26" i="9"/>
  <c r="T11" i="9"/>
  <c r="P11" i="9"/>
  <c r="S10" i="9"/>
  <c r="O10" i="9"/>
  <c r="O35" i="9"/>
  <c r="S35" i="9"/>
  <c r="S6" i="9"/>
  <c r="O6" i="9"/>
  <c r="P21" i="9"/>
  <c r="T21" i="9"/>
  <c r="O18" i="9"/>
  <c r="S18" i="9"/>
  <c r="O28" i="9"/>
  <c r="S28" i="9"/>
  <c r="O11" i="9"/>
  <c r="S11" i="9"/>
  <c r="O29" i="9"/>
  <c r="S29" i="9"/>
  <c r="T38" i="9"/>
  <c r="P38" i="9"/>
  <c r="S39" i="9"/>
  <c r="O39" i="9"/>
  <c r="T30" i="9"/>
  <c r="P30" i="9"/>
  <c r="T15" i="9"/>
  <c r="P15" i="9"/>
  <c r="T12" i="9"/>
  <c r="P12" i="9"/>
  <c r="P29" i="9"/>
  <c r="T29" i="9"/>
  <c r="O36" i="9"/>
  <c r="S36" i="9"/>
  <c r="Q39" i="9"/>
  <c r="U39" i="9"/>
  <c r="O12" i="9"/>
  <c r="S12" i="9"/>
  <c r="T35" i="9"/>
  <c r="P35" i="9"/>
  <c r="P7" i="9"/>
  <c r="T7" i="9"/>
  <c r="P8" i="9"/>
  <c r="T8" i="9"/>
  <c r="P13" i="9"/>
  <c r="T13" i="9"/>
  <c r="O26" i="9"/>
  <c r="S26" i="9"/>
  <c r="N31" i="9"/>
  <c r="S22" i="9"/>
  <c r="O22" i="9"/>
  <c r="O7" i="9"/>
  <c r="S7" i="9"/>
  <c r="T20" i="9"/>
  <c r="P20" i="9"/>
  <c r="P37" i="9"/>
  <c r="T37" i="9"/>
  <c r="P39" i="9"/>
  <c r="T39" i="9"/>
  <c r="O9" i="9"/>
  <c r="S9" i="9"/>
  <c r="O37" i="9"/>
  <c r="S37" i="9"/>
  <c r="Q15" i="9"/>
  <c r="U15" i="9"/>
  <c r="O20" i="9"/>
  <c r="S20" i="9"/>
  <c r="O27" i="9"/>
  <c r="S27" i="9"/>
  <c r="S8" i="9"/>
  <c r="O8" i="9"/>
  <c r="O19" i="9"/>
  <c r="S19" i="9"/>
  <c r="O34" i="9"/>
  <c r="S34" i="9"/>
  <c r="R39" i="9"/>
  <c r="V39" i="9"/>
  <c r="S30" i="9"/>
  <c r="O30" i="9"/>
  <c r="S31" i="9"/>
  <c r="O31" i="9"/>
  <c r="T28" i="9"/>
  <c r="P28" i="9"/>
  <c r="O17" i="9"/>
  <c r="S17" i="9"/>
  <c r="T9" i="9"/>
  <c r="P9" i="9"/>
  <c r="T27" i="9"/>
  <c r="P27" i="9"/>
  <c r="T6" i="9"/>
  <c r="P6" i="9"/>
  <c r="P10" i="9"/>
  <c r="T10" i="9"/>
  <c r="T5" i="9"/>
  <c r="P5" i="9"/>
  <c r="O21" i="9"/>
  <c r="S21" i="9"/>
  <c r="S38" i="9"/>
  <c r="O38" i="9"/>
  <c r="T36" i="9"/>
  <c r="P36" i="9"/>
  <c r="S25" i="9"/>
  <c r="O25" i="9"/>
  <c r="T31" i="9"/>
  <c r="P31" i="9"/>
  <c r="O5" i="9"/>
  <c r="S5" i="9"/>
  <c r="T17" i="9"/>
  <c r="P17" i="9"/>
  <c r="Q7" i="9"/>
  <c r="U7" i="9"/>
  <c r="S14" i="9"/>
  <c r="O14" i="9"/>
  <c r="N24" i="9"/>
  <c r="M24" i="9"/>
  <c r="N5" i="9"/>
  <c r="M5" i="9"/>
  <c r="M13" i="9"/>
  <c r="N13" i="9"/>
  <c r="L40" i="9"/>
  <c r="K40" i="9"/>
  <c r="N32" i="9"/>
  <c r="M32" i="9"/>
  <c r="M35" i="9"/>
  <c r="N35" i="9"/>
  <c r="M12" i="9"/>
  <c r="N12" i="9"/>
  <c r="M21" i="9"/>
  <c r="N21" i="9"/>
  <c r="N6" i="9"/>
  <c r="M6" i="9"/>
  <c r="N40" i="9"/>
  <c r="M40" i="9"/>
  <c r="N15" i="9"/>
  <c r="M34" i="9"/>
  <c r="N34" i="9"/>
  <c r="M20" i="9"/>
  <c r="N20" i="9"/>
  <c r="M29" i="9"/>
  <c r="N29" i="9"/>
  <c r="N14" i="9"/>
  <c r="M14" i="9"/>
  <c r="L32" i="9"/>
  <c r="K32" i="9"/>
  <c r="M28" i="9"/>
  <c r="N28" i="9"/>
  <c r="M37" i="9"/>
  <c r="N37" i="9"/>
  <c r="N22" i="9"/>
  <c r="M22" i="9"/>
  <c r="N9" i="9"/>
  <c r="M9" i="9"/>
  <c r="M10" i="9"/>
  <c r="N10" i="9"/>
  <c r="M11" i="9"/>
  <c r="N11" i="9"/>
  <c r="M36" i="9"/>
  <c r="N36" i="9"/>
  <c r="N30" i="9"/>
  <c r="M30" i="9"/>
  <c r="M18" i="9"/>
  <c r="N18" i="9"/>
  <c r="M19" i="9"/>
  <c r="N19" i="9"/>
  <c r="N38" i="9"/>
  <c r="M38" i="9"/>
  <c r="L16" i="9"/>
  <c r="K16" i="9"/>
  <c r="N8" i="9"/>
  <c r="M8" i="9"/>
  <c r="N25" i="9"/>
  <c r="M25" i="9"/>
  <c r="N17" i="9"/>
  <c r="M17" i="9"/>
  <c r="M26" i="9"/>
  <c r="N26" i="9"/>
  <c r="M27" i="9"/>
  <c r="N27" i="9"/>
  <c r="L24" i="9"/>
  <c r="K24" i="9"/>
  <c r="N16" i="9"/>
  <c r="M16" i="9"/>
  <c r="N33" i="9"/>
  <c r="M33" i="9"/>
  <c r="C17" i="8"/>
  <c r="C9" i="8"/>
  <c r="C16" i="8"/>
  <c r="C8" i="8"/>
  <c r="C11" i="8"/>
  <c r="C18" i="8"/>
  <c r="C10" i="8"/>
  <c r="C15" i="8"/>
  <c r="C7" i="8"/>
  <c r="C14" i="8"/>
  <c r="C6" i="8"/>
  <c r="C13" i="8"/>
  <c r="C3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2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B2" i="3"/>
  <c r="B1" i="3"/>
  <c r="B7" i="3" s="1"/>
  <c r="O66" i="3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AL405" i="4"/>
  <c r="AM405" i="4"/>
  <c r="AN405" i="4"/>
  <c r="AO405" i="4"/>
  <c r="AP405" i="4"/>
  <c r="AQ405" i="4"/>
  <c r="AR405" i="4"/>
  <c r="AS405" i="4"/>
  <c r="AT405" i="4"/>
  <c r="AU405" i="4"/>
  <c r="AV405" i="4"/>
  <c r="AW405" i="4"/>
  <c r="AX405" i="4"/>
  <c r="AY405" i="4"/>
  <c r="AZ405" i="4"/>
  <c r="BA405" i="4"/>
  <c r="BB405" i="4"/>
  <c r="BC405" i="4"/>
  <c r="BD405" i="4"/>
  <c r="BE405" i="4"/>
  <c r="BF405" i="4"/>
  <c r="BG405" i="4"/>
  <c r="BH405" i="4"/>
  <c r="BI405" i="4"/>
  <c r="BJ405" i="4"/>
  <c r="BK405" i="4"/>
  <c r="BL405" i="4"/>
  <c r="BM405" i="4"/>
  <c r="BN405" i="4"/>
  <c r="BO405" i="4"/>
  <c r="BP405" i="4"/>
  <c r="BQ405" i="4"/>
  <c r="BR405" i="4"/>
  <c r="BS405" i="4"/>
  <c r="BT405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AL406" i="4"/>
  <c r="AM406" i="4"/>
  <c r="AN406" i="4"/>
  <c r="AO406" i="4"/>
  <c r="AP406" i="4"/>
  <c r="AQ406" i="4"/>
  <c r="AR406" i="4"/>
  <c r="AS406" i="4"/>
  <c r="AT406" i="4"/>
  <c r="AU406" i="4"/>
  <c r="AV406" i="4"/>
  <c r="AW406" i="4"/>
  <c r="AX406" i="4"/>
  <c r="AY406" i="4"/>
  <c r="AZ406" i="4"/>
  <c r="BA406" i="4"/>
  <c r="BB406" i="4"/>
  <c r="BC406" i="4"/>
  <c r="BD406" i="4"/>
  <c r="BE406" i="4"/>
  <c r="BF406" i="4"/>
  <c r="BG406" i="4"/>
  <c r="BH406" i="4"/>
  <c r="BI406" i="4"/>
  <c r="BJ406" i="4"/>
  <c r="BK406" i="4"/>
  <c r="BL406" i="4"/>
  <c r="BM406" i="4"/>
  <c r="BN406" i="4"/>
  <c r="BO406" i="4"/>
  <c r="BP406" i="4"/>
  <c r="BQ406" i="4"/>
  <c r="BR406" i="4"/>
  <c r="BS406" i="4"/>
  <c r="BT406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AL407" i="4"/>
  <c r="AM407" i="4"/>
  <c r="AN407" i="4"/>
  <c r="AO407" i="4"/>
  <c r="AP407" i="4"/>
  <c r="AQ407" i="4"/>
  <c r="AR407" i="4"/>
  <c r="AS407" i="4"/>
  <c r="AT407" i="4"/>
  <c r="AU407" i="4"/>
  <c r="AV407" i="4"/>
  <c r="AW407" i="4"/>
  <c r="AX407" i="4"/>
  <c r="AY407" i="4"/>
  <c r="AZ407" i="4"/>
  <c r="BA407" i="4"/>
  <c r="BB407" i="4"/>
  <c r="BC407" i="4"/>
  <c r="BD407" i="4"/>
  <c r="BE407" i="4"/>
  <c r="BF407" i="4"/>
  <c r="BG407" i="4"/>
  <c r="BH407" i="4"/>
  <c r="BI407" i="4"/>
  <c r="BJ407" i="4"/>
  <c r="BK407" i="4"/>
  <c r="BL407" i="4"/>
  <c r="BM407" i="4"/>
  <c r="BN407" i="4"/>
  <c r="BO407" i="4"/>
  <c r="BP407" i="4"/>
  <c r="BQ407" i="4"/>
  <c r="BR407" i="4"/>
  <c r="BS407" i="4"/>
  <c r="BT407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AL408" i="4"/>
  <c r="AM408" i="4"/>
  <c r="AN408" i="4"/>
  <c r="AO408" i="4"/>
  <c r="AP408" i="4"/>
  <c r="AQ408" i="4"/>
  <c r="AR408" i="4"/>
  <c r="AS408" i="4"/>
  <c r="AT408" i="4"/>
  <c r="AU408" i="4"/>
  <c r="AV408" i="4"/>
  <c r="AW408" i="4"/>
  <c r="AX408" i="4"/>
  <c r="AY408" i="4"/>
  <c r="AZ408" i="4"/>
  <c r="BA408" i="4"/>
  <c r="BB408" i="4"/>
  <c r="BC408" i="4"/>
  <c r="BD408" i="4"/>
  <c r="BE408" i="4"/>
  <c r="BF408" i="4"/>
  <c r="BG408" i="4"/>
  <c r="BH408" i="4"/>
  <c r="BI408" i="4"/>
  <c r="BJ408" i="4"/>
  <c r="BK408" i="4"/>
  <c r="BL408" i="4"/>
  <c r="BM408" i="4"/>
  <c r="BN408" i="4"/>
  <c r="BO408" i="4"/>
  <c r="BP408" i="4"/>
  <c r="BQ408" i="4"/>
  <c r="BR408" i="4"/>
  <c r="BS408" i="4"/>
  <c r="BT408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AL409" i="4"/>
  <c r="AM409" i="4"/>
  <c r="AN409" i="4"/>
  <c r="AO409" i="4"/>
  <c r="AP409" i="4"/>
  <c r="AQ409" i="4"/>
  <c r="AR409" i="4"/>
  <c r="AS409" i="4"/>
  <c r="AT409" i="4"/>
  <c r="AU409" i="4"/>
  <c r="AV409" i="4"/>
  <c r="AW409" i="4"/>
  <c r="AX409" i="4"/>
  <c r="AY409" i="4"/>
  <c r="AZ409" i="4"/>
  <c r="BA409" i="4"/>
  <c r="BB409" i="4"/>
  <c r="BC409" i="4"/>
  <c r="BD409" i="4"/>
  <c r="BE409" i="4"/>
  <c r="BF409" i="4"/>
  <c r="BG409" i="4"/>
  <c r="BH409" i="4"/>
  <c r="BI409" i="4"/>
  <c r="BJ409" i="4"/>
  <c r="BK409" i="4"/>
  <c r="BL409" i="4"/>
  <c r="BM409" i="4"/>
  <c r="BN409" i="4"/>
  <c r="BO409" i="4"/>
  <c r="BP409" i="4"/>
  <c r="BQ409" i="4"/>
  <c r="BR409" i="4"/>
  <c r="BS409" i="4"/>
  <c r="BT409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AL410" i="4"/>
  <c r="AM410" i="4"/>
  <c r="AN410" i="4"/>
  <c r="AO410" i="4"/>
  <c r="AP410" i="4"/>
  <c r="AQ410" i="4"/>
  <c r="AR410" i="4"/>
  <c r="AS410" i="4"/>
  <c r="AT410" i="4"/>
  <c r="AU410" i="4"/>
  <c r="AV410" i="4"/>
  <c r="AW410" i="4"/>
  <c r="AX410" i="4"/>
  <c r="AY410" i="4"/>
  <c r="AZ410" i="4"/>
  <c r="BA410" i="4"/>
  <c r="BB410" i="4"/>
  <c r="BC410" i="4"/>
  <c r="BD410" i="4"/>
  <c r="BE410" i="4"/>
  <c r="BF410" i="4"/>
  <c r="BG410" i="4"/>
  <c r="BH410" i="4"/>
  <c r="BI410" i="4"/>
  <c r="BJ410" i="4"/>
  <c r="BK410" i="4"/>
  <c r="BL410" i="4"/>
  <c r="BM410" i="4"/>
  <c r="BN410" i="4"/>
  <c r="BO410" i="4"/>
  <c r="BP410" i="4"/>
  <c r="BQ410" i="4"/>
  <c r="BR410" i="4"/>
  <c r="BS410" i="4"/>
  <c r="BT410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AY411" i="4"/>
  <c r="AZ411" i="4"/>
  <c r="BA411" i="4"/>
  <c r="BB411" i="4"/>
  <c r="BC411" i="4"/>
  <c r="BD411" i="4"/>
  <c r="BE411" i="4"/>
  <c r="BF411" i="4"/>
  <c r="BG411" i="4"/>
  <c r="BH411" i="4"/>
  <c r="BI411" i="4"/>
  <c r="BJ411" i="4"/>
  <c r="BK411" i="4"/>
  <c r="BL411" i="4"/>
  <c r="BM411" i="4"/>
  <c r="BN411" i="4"/>
  <c r="BO411" i="4"/>
  <c r="BP411" i="4"/>
  <c r="BQ411" i="4"/>
  <c r="BR411" i="4"/>
  <c r="BS411" i="4"/>
  <c r="BT411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AY412" i="4"/>
  <c r="AZ412" i="4"/>
  <c r="BA412" i="4"/>
  <c r="BB412" i="4"/>
  <c r="BC412" i="4"/>
  <c r="BD412" i="4"/>
  <c r="BE412" i="4"/>
  <c r="BF412" i="4"/>
  <c r="BG412" i="4"/>
  <c r="BH412" i="4"/>
  <c r="BI412" i="4"/>
  <c r="BJ412" i="4"/>
  <c r="BK412" i="4"/>
  <c r="BL412" i="4"/>
  <c r="BM412" i="4"/>
  <c r="BN412" i="4"/>
  <c r="BO412" i="4"/>
  <c r="BP412" i="4"/>
  <c r="BQ412" i="4"/>
  <c r="BR412" i="4"/>
  <c r="BS412" i="4"/>
  <c r="BT412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AY413" i="4"/>
  <c r="AZ413" i="4"/>
  <c r="BA413" i="4"/>
  <c r="BB413" i="4"/>
  <c r="BC413" i="4"/>
  <c r="BD413" i="4"/>
  <c r="BE413" i="4"/>
  <c r="BF413" i="4"/>
  <c r="BG413" i="4"/>
  <c r="BH413" i="4"/>
  <c r="BI413" i="4"/>
  <c r="BJ413" i="4"/>
  <c r="BK413" i="4"/>
  <c r="BL413" i="4"/>
  <c r="BM413" i="4"/>
  <c r="BN413" i="4"/>
  <c r="BO413" i="4"/>
  <c r="BP413" i="4"/>
  <c r="BQ413" i="4"/>
  <c r="BR413" i="4"/>
  <c r="BS413" i="4"/>
  <c r="BT413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AY414" i="4"/>
  <c r="AZ414" i="4"/>
  <c r="BA414" i="4"/>
  <c r="BB414" i="4"/>
  <c r="BC414" i="4"/>
  <c r="BD414" i="4"/>
  <c r="BE414" i="4"/>
  <c r="BF414" i="4"/>
  <c r="BG414" i="4"/>
  <c r="BH414" i="4"/>
  <c r="BI414" i="4"/>
  <c r="BJ414" i="4"/>
  <c r="BK414" i="4"/>
  <c r="BL414" i="4"/>
  <c r="BM414" i="4"/>
  <c r="BN414" i="4"/>
  <c r="BO414" i="4"/>
  <c r="BP414" i="4"/>
  <c r="BQ414" i="4"/>
  <c r="BR414" i="4"/>
  <c r="BS414" i="4"/>
  <c r="BT414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AY415" i="4"/>
  <c r="AZ415" i="4"/>
  <c r="BA415" i="4"/>
  <c r="BB415" i="4"/>
  <c r="BC415" i="4"/>
  <c r="BD415" i="4"/>
  <c r="BE415" i="4"/>
  <c r="BF415" i="4"/>
  <c r="BG415" i="4"/>
  <c r="BH415" i="4"/>
  <c r="BI415" i="4"/>
  <c r="BJ415" i="4"/>
  <c r="BK415" i="4"/>
  <c r="BL415" i="4"/>
  <c r="BM415" i="4"/>
  <c r="BN415" i="4"/>
  <c r="BO415" i="4"/>
  <c r="BP415" i="4"/>
  <c r="BQ415" i="4"/>
  <c r="BR415" i="4"/>
  <c r="BS415" i="4"/>
  <c r="BT415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AY416" i="4"/>
  <c r="AZ416" i="4"/>
  <c r="BA416" i="4"/>
  <c r="BB416" i="4"/>
  <c r="BC416" i="4"/>
  <c r="BD416" i="4"/>
  <c r="BE416" i="4"/>
  <c r="BF416" i="4"/>
  <c r="BG416" i="4"/>
  <c r="BH416" i="4"/>
  <c r="BI416" i="4"/>
  <c r="BJ416" i="4"/>
  <c r="BK416" i="4"/>
  <c r="BL416" i="4"/>
  <c r="BM416" i="4"/>
  <c r="BN416" i="4"/>
  <c r="BO416" i="4"/>
  <c r="BP416" i="4"/>
  <c r="BQ416" i="4"/>
  <c r="BR416" i="4"/>
  <c r="BS416" i="4"/>
  <c r="BT416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AY417" i="4"/>
  <c r="AZ417" i="4"/>
  <c r="BA417" i="4"/>
  <c r="BB417" i="4"/>
  <c r="BC417" i="4"/>
  <c r="BD417" i="4"/>
  <c r="BE417" i="4"/>
  <c r="BF417" i="4"/>
  <c r="BG417" i="4"/>
  <c r="BH417" i="4"/>
  <c r="BI417" i="4"/>
  <c r="BJ417" i="4"/>
  <c r="BK417" i="4"/>
  <c r="BL417" i="4"/>
  <c r="BM417" i="4"/>
  <c r="BN417" i="4"/>
  <c r="BO417" i="4"/>
  <c r="BP417" i="4"/>
  <c r="BQ417" i="4"/>
  <c r="BR417" i="4"/>
  <c r="BS417" i="4"/>
  <c r="BT417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AY418" i="4"/>
  <c r="AZ418" i="4"/>
  <c r="BA418" i="4"/>
  <c r="BB418" i="4"/>
  <c r="BC418" i="4"/>
  <c r="BD418" i="4"/>
  <c r="BE418" i="4"/>
  <c r="BF418" i="4"/>
  <c r="BG418" i="4"/>
  <c r="BH418" i="4"/>
  <c r="BI418" i="4"/>
  <c r="BJ418" i="4"/>
  <c r="BK418" i="4"/>
  <c r="BL418" i="4"/>
  <c r="BM418" i="4"/>
  <c r="BN418" i="4"/>
  <c r="BO418" i="4"/>
  <c r="BP418" i="4"/>
  <c r="BQ418" i="4"/>
  <c r="BR418" i="4"/>
  <c r="BS418" i="4"/>
  <c r="BT418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AY419" i="4"/>
  <c r="AZ419" i="4"/>
  <c r="BA419" i="4"/>
  <c r="BB419" i="4"/>
  <c r="BC419" i="4"/>
  <c r="BD419" i="4"/>
  <c r="BE419" i="4"/>
  <c r="BF419" i="4"/>
  <c r="BG419" i="4"/>
  <c r="BH419" i="4"/>
  <c r="BI419" i="4"/>
  <c r="BJ419" i="4"/>
  <c r="BK419" i="4"/>
  <c r="BL419" i="4"/>
  <c r="BM419" i="4"/>
  <c r="BN419" i="4"/>
  <c r="BO419" i="4"/>
  <c r="BP419" i="4"/>
  <c r="BQ419" i="4"/>
  <c r="BR419" i="4"/>
  <c r="BS419" i="4"/>
  <c r="BT419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AY420" i="4"/>
  <c r="AZ420" i="4"/>
  <c r="BA420" i="4"/>
  <c r="BB420" i="4"/>
  <c r="BC420" i="4"/>
  <c r="BD420" i="4"/>
  <c r="BE420" i="4"/>
  <c r="BF420" i="4"/>
  <c r="BG420" i="4"/>
  <c r="BH420" i="4"/>
  <c r="BI420" i="4"/>
  <c r="BJ420" i="4"/>
  <c r="BK420" i="4"/>
  <c r="BL420" i="4"/>
  <c r="BM420" i="4"/>
  <c r="BN420" i="4"/>
  <c r="BO420" i="4"/>
  <c r="BP420" i="4"/>
  <c r="BQ420" i="4"/>
  <c r="BR420" i="4"/>
  <c r="BS420" i="4"/>
  <c r="BT420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AY421" i="4"/>
  <c r="AZ421" i="4"/>
  <c r="BA421" i="4"/>
  <c r="BB421" i="4"/>
  <c r="BC421" i="4"/>
  <c r="BD421" i="4"/>
  <c r="BE421" i="4"/>
  <c r="BF421" i="4"/>
  <c r="BG421" i="4"/>
  <c r="BH421" i="4"/>
  <c r="BI421" i="4"/>
  <c r="BJ421" i="4"/>
  <c r="BK421" i="4"/>
  <c r="BL421" i="4"/>
  <c r="BM421" i="4"/>
  <c r="BN421" i="4"/>
  <c r="BO421" i="4"/>
  <c r="BP421" i="4"/>
  <c r="BQ421" i="4"/>
  <c r="BR421" i="4"/>
  <c r="BS421" i="4"/>
  <c r="BT421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AY422" i="4"/>
  <c r="AZ422" i="4"/>
  <c r="BA422" i="4"/>
  <c r="BB422" i="4"/>
  <c r="BC422" i="4"/>
  <c r="BD422" i="4"/>
  <c r="BE422" i="4"/>
  <c r="BF422" i="4"/>
  <c r="BG422" i="4"/>
  <c r="BH422" i="4"/>
  <c r="BI422" i="4"/>
  <c r="BJ422" i="4"/>
  <c r="BK422" i="4"/>
  <c r="BL422" i="4"/>
  <c r="BM422" i="4"/>
  <c r="BN422" i="4"/>
  <c r="BO422" i="4"/>
  <c r="BP422" i="4"/>
  <c r="BQ422" i="4"/>
  <c r="BR422" i="4"/>
  <c r="BS422" i="4"/>
  <c r="BT422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AY423" i="4"/>
  <c r="AZ423" i="4"/>
  <c r="BA423" i="4"/>
  <c r="BB423" i="4"/>
  <c r="BC423" i="4"/>
  <c r="BD423" i="4"/>
  <c r="BE423" i="4"/>
  <c r="BF423" i="4"/>
  <c r="BG423" i="4"/>
  <c r="BH423" i="4"/>
  <c r="BI423" i="4"/>
  <c r="BJ423" i="4"/>
  <c r="BK423" i="4"/>
  <c r="BL423" i="4"/>
  <c r="BM423" i="4"/>
  <c r="BN423" i="4"/>
  <c r="BO423" i="4"/>
  <c r="BP423" i="4"/>
  <c r="BQ423" i="4"/>
  <c r="BR423" i="4"/>
  <c r="BS423" i="4"/>
  <c r="BT423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AY424" i="4"/>
  <c r="AZ424" i="4"/>
  <c r="BA424" i="4"/>
  <c r="BB424" i="4"/>
  <c r="BC424" i="4"/>
  <c r="BD424" i="4"/>
  <c r="BE424" i="4"/>
  <c r="BF424" i="4"/>
  <c r="BG424" i="4"/>
  <c r="BH424" i="4"/>
  <c r="BI424" i="4"/>
  <c r="BJ424" i="4"/>
  <c r="BK424" i="4"/>
  <c r="BL424" i="4"/>
  <c r="BM424" i="4"/>
  <c r="BN424" i="4"/>
  <c r="BO424" i="4"/>
  <c r="BP424" i="4"/>
  <c r="BQ424" i="4"/>
  <c r="BR424" i="4"/>
  <c r="BS424" i="4"/>
  <c r="BT424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AY425" i="4"/>
  <c r="AZ425" i="4"/>
  <c r="BA425" i="4"/>
  <c r="BB425" i="4"/>
  <c r="BC425" i="4"/>
  <c r="BD425" i="4"/>
  <c r="BE425" i="4"/>
  <c r="BF425" i="4"/>
  <c r="BG425" i="4"/>
  <c r="BH425" i="4"/>
  <c r="BI425" i="4"/>
  <c r="BJ425" i="4"/>
  <c r="BK425" i="4"/>
  <c r="BL425" i="4"/>
  <c r="BM425" i="4"/>
  <c r="BN425" i="4"/>
  <c r="BO425" i="4"/>
  <c r="BP425" i="4"/>
  <c r="BQ425" i="4"/>
  <c r="BR425" i="4"/>
  <c r="BS425" i="4"/>
  <c r="BT425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AL426" i="4"/>
  <c r="AM426" i="4"/>
  <c r="AN426" i="4"/>
  <c r="AO426" i="4"/>
  <c r="AP426" i="4"/>
  <c r="AQ426" i="4"/>
  <c r="AR426" i="4"/>
  <c r="AS426" i="4"/>
  <c r="AT426" i="4"/>
  <c r="AU426" i="4"/>
  <c r="AV426" i="4"/>
  <c r="AW426" i="4"/>
  <c r="AX426" i="4"/>
  <c r="AY426" i="4"/>
  <c r="AZ426" i="4"/>
  <c r="BA426" i="4"/>
  <c r="BB426" i="4"/>
  <c r="BC426" i="4"/>
  <c r="BD426" i="4"/>
  <c r="BE426" i="4"/>
  <c r="BF426" i="4"/>
  <c r="BG426" i="4"/>
  <c r="BH426" i="4"/>
  <c r="BI426" i="4"/>
  <c r="BJ426" i="4"/>
  <c r="BK426" i="4"/>
  <c r="BL426" i="4"/>
  <c r="BM426" i="4"/>
  <c r="BN426" i="4"/>
  <c r="BO426" i="4"/>
  <c r="BP426" i="4"/>
  <c r="BQ426" i="4"/>
  <c r="BR426" i="4"/>
  <c r="BS426" i="4"/>
  <c r="BT426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AL427" i="4"/>
  <c r="AM427" i="4"/>
  <c r="AN427" i="4"/>
  <c r="AO427" i="4"/>
  <c r="AP427" i="4"/>
  <c r="AQ427" i="4"/>
  <c r="AR427" i="4"/>
  <c r="AS427" i="4"/>
  <c r="AT427" i="4"/>
  <c r="AU427" i="4"/>
  <c r="AV427" i="4"/>
  <c r="AW427" i="4"/>
  <c r="AX427" i="4"/>
  <c r="AY427" i="4"/>
  <c r="AZ427" i="4"/>
  <c r="BA427" i="4"/>
  <c r="BB427" i="4"/>
  <c r="BC427" i="4"/>
  <c r="BD427" i="4"/>
  <c r="BE427" i="4"/>
  <c r="BF427" i="4"/>
  <c r="BG427" i="4"/>
  <c r="BH427" i="4"/>
  <c r="BI427" i="4"/>
  <c r="BJ427" i="4"/>
  <c r="BK427" i="4"/>
  <c r="BL427" i="4"/>
  <c r="BM427" i="4"/>
  <c r="BN427" i="4"/>
  <c r="BO427" i="4"/>
  <c r="BP427" i="4"/>
  <c r="BQ427" i="4"/>
  <c r="BR427" i="4"/>
  <c r="BS427" i="4"/>
  <c r="BT427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AL428" i="4"/>
  <c r="AM428" i="4"/>
  <c r="AN428" i="4"/>
  <c r="AO428" i="4"/>
  <c r="AP428" i="4"/>
  <c r="AQ428" i="4"/>
  <c r="AR428" i="4"/>
  <c r="AS428" i="4"/>
  <c r="AT428" i="4"/>
  <c r="AU428" i="4"/>
  <c r="AV428" i="4"/>
  <c r="AW428" i="4"/>
  <c r="AX428" i="4"/>
  <c r="AY428" i="4"/>
  <c r="AZ428" i="4"/>
  <c r="BA428" i="4"/>
  <c r="BB428" i="4"/>
  <c r="BC428" i="4"/>
  <c r="BD428" i="4"/>
  <c r="BE428" i="4"/>
  <c r="BF428" i="4"/>
  <c r="BG428" i="4"/>
  <c r="BH428" i="4"/>
  <c r="BI428" i="4"/>
  <c r="BJ428" i="4"/>
  <c r="BK428" i="4"/>
  <c r="BL428" i="4"/>
  <c r="BM428" i="4"/>
  <c r="BN428" i="4"/>
  <c r="BO428" i="4"/>
  <c r="BP428" i="4"/>
  <c r="BQ428" i="4"/>
  <c r="BR428" i="4"/>
  <c r="BS428" i="4"/>
  <c r="BT428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AY429" i="4"/>
  <c r="AZ429" i="4"/>
  <c r="BA429" i="4"/>
  <c r="BB429" i="4"/>
  <c r="BC429" i="4"/>
  <c r="BD429" i="4"/>
  <c r="BE429" i="4"/>
  <c r="BF429" i="4"/>
  <c r="BG429" i="4"/>
  <c r="BH429" i="4"/>
  <c r="BI429" i="4"/>
  <c r="BJ429" i="4"/>
  <c r="BK429" i="4"/>
  <c r="BL429" i="4"/>
  <c r="BM429" i="4"/>
  <c r="BN429" i="4"/>
  <c r="BO429" i="4"/>
  <c r="BP429" i="4"/>
  <c r="BQ429" i="4"/>
  <c r="BR429" i="4"/>
  <c r="BS429" i="4"/>
  <c r="BT429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AY430" i="4"/>
  <c r="AZ430" i="4"/>
  <c r="BA430" i="4"/>
  <c r="BB430" i="4"/>
  <c r="BC430" i="4"/>
  <c r="BD430" i="4"/>
  <c r="BE430" i="4"/>
  <c r="BF430" i="4"/>
  <c r="BG430" i="4"/>
  <c r="BH430" i="4"/>
  <c r="BI430" i="4"/>
  <c r="BJ430" i="4"/>
  <c r="BK430" i="4"/>
  <c r="BL430" i="4"/>
  <c r="BM430" i="4"/>
  <c r="BN430" i="4"/>
  <c r="BO430" i="4"/>
  <c r="BP430" i="4"/>
  <c r="BQ430" i="4"/>
  <c r="BR430" i="4"/>
  <c r="BS430" i="4"/>
  <c r="BT430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AY431" i="4"/>
  <c r="AZ431" i="4"/>
  <c r="BA431" i="4"/>
  <c r="BB431" i="4"/>
  <c r="BC431" i="4"/>
  <c r="BD431" i="4"/>
  <c r="BE431" i="4"/>
  <c r="BF431" i="4"/>
  <c r="BG431" i="4"/>
  <c r="BH431" i="4"/>
  <c r="BI431" i="4"/>
  <c r="BJ431" i="4"/>
  <c r="BK431" i="4"/>
  <c r="BL431" i="4"/>
  <c r="BM431" i="4"/>
  <c r="BN431" i="4"/>
  <c r="BO431" i="4"/>
  <c r="BP431" i="4"/>
  <c r="BQ431" i="4"/>
  <c r="BR431" i="4"/>
  <c r="BS431" i="4"/>
  <c r="BT431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AY432" i="4"/>
  <c r="AZ432" i="4"/>
  <c r="BA432" i="4"/>
  <c r="BB432" i="4"/>
  <c r="BC432" i="4"/>
  <c r="BD432" i="4"/>
  <c r="BE432" i="4"/>
  <c r="BF432" i="4"/>
  <c r="BG432" i="4"/>
  <c r="BH432" i="4"/>
  <c r="BI432" i="4"/>
  <c r="BJ432" i="4"/>
  <c r="BK432" i="4"/>
  <c r="BL432" i="4"/>
  <c r="BM432" i="4"/>
  <c r="BN432" i="4"/>
  <c r="BO432" i="4"/>
  <c r="BP432" i="4"/>
  <c r="BQ432" i="4"/>
  <c r="BR432" i="4"/>
  <c r="BS432" i="4"/>
  <c r="BT432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AY433" i="4"/>
  <c r="AZ433" i="4"/>
  <c r="BA433" i="4"/>
  <c r="BB433" i="4"/>
  <c r="BC433" i="4"/>
  <c r="BD433" i="4"/>
  <c r="BE433" i="4"/>
  <c r="BF433" i="4"/>
  <c r="BG433" i="4"/>
  <c r="BH433" i="4"/>
  <c r="BI433" i="4"/>
  <c r="BJ433" i="4"/>
  <c r="BK433" i="4"/>
  <c r="BL433" i="4"/>
  <c r="BM433" i="4"/>
  <c r="BN433" i="4"/>
  <c r="BO433" i="4"/>
  <c r="BP433" i="4"/>
  <c r="BQ433" i="4"/>
  <c r="BR433" i="4"/>
  <c r="BS433" i="4"/>
  <c r="BT433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AY434" i="4"/>
  <c r="AZ434" i="4"/>
  <c r="BA434" i="4"/>
  <c r="BB434" i="4"/>
  <c r="BC434" i="4"/>
  <c r="BD434" i="4"/>
  <c r="BE434" i="4"/>
  <c r="BF434" i="4"/>
  <c r="BG434" i="4"/>
  <c r="BH434" i="4"/>
  <c r="BI434" i="4"/>
  <c r="BJ434" i="4"/>
  <c r="BK434" i="4"/>
  <c r="BL434" i="4"/>
  <c r="BM434" i="4"/>
  <c r="BN434" i="4"/>
  <c r="BO434" i="4"/>
  <c r="BP434" i="4"/>
  <c r="BQ434" i="4"/>
  <c r="BR434" i="4"/>
  <c r="BS434" i="4"/>
  <c r="BT434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AY435" i="4"/>
  <c r="AZ435" i="4"/>
  <c r="BA435" i="4"/>
  <c r="BB435" i="4"/>
  <c r="BC435" i="4"/>
  <c r="BD435" i="4"/>
  <c r="BE435" i="4"/>
  <c r="BF435" i="4"/>
  <c r="BG435" i="4"/>
  <c r="BH435" i="4"/>
  <c r="BI435" i="4"/>
  <c r="BJ435" i="4"/>
  <c r="BK435" i="4"/>
  <c r="BL435" i="4"/>
  <c r="BM435" i="4"/>
  <c r="BN435" i="4"/>
  <c r="BO435" i="4"/>
  <c r="BP435" i="4"/>
  <c r="BQ435" i="4"/>
  <c r="BR435" i="4"/>
  <c r="BS435" i="4"/>
  <c r="BT435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AL436" i="4"/>
  <c r="AM436" i="4"/>
  <c r="AN436" i="4"/>
  <c r="AO436" i="4"/>
  <c r="AP436" i="4"/>
  <c r="AQ436" i="4"/>
  <c r="AR436" i="4"/>
  <c r="AS436" i="4"/>
  <c r="AT436" i="4"/>
  <c r="AU436" i="4"/>
  <c r="AV436" i="4"/>
  <c r="AW436" i="4"/>
  <c r="AX436" i="4"/>
  <c r="AY436" i="4"/>
  <c r="AZ436" i="4"/>
  <c r="BA436" i="4"/>
  <c r="BB436" i="4"/>
  <c r="BC436" i="4"/>
  <c r="BD436" i="4"/>
  <c r="BE436" i="4"/>
  <c r="BF436" i="4"/>
  <c r="BG436" i="4"/>
  <c r="BH436" i="4"/>
  <c r="BI436" i="4"/>
  <c r="BJ436" i="4"/>
  <c r="BK436" i="4"/>
  <c r="BL436" i="4"/>
  <c r="BM436" i="4"/>
  <c r="BN436" i="4"/>
  <c r="BO436" i="4"/>
  <c r="BP436" i="4"/>
  <c r="BQ436" i="4"/>
  <c r="BR436" i="4"/>
  <c r="BS436" i="4"/>
  <c r="BT436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AL440" i="4"/>
  <c r="AM440" i="4"/>
  <c r="AN440" i="4"/>
  <c r="AO440" i="4"/>
  <c r="AP440" i="4"/>
  <c r="AQ440" i="4"/>
  <c r="AR440" i="4"/>
  <c r="AS440" i="4"/>
  <c r="AT440" i="4"/>
  <c r="AU440" i="4"/>
  <c r="AV440" i="4"/>
  <c r="AW440" i="4"/>
  <c r="AX440" i="4"/>
  <c r="AY440" i="4"/>
  <c r="AZ440" i="4"/>
  <c r="BA440" i="4"/>
  <c r="BB440" i="4"/>
  <c r="BC440" i="4"/>
  <c r="BD440" i="4"/>
  <c r="BE440" i="4"/>
  <c r="BF440" i="4"/>
  <c r="BG440" i="4"/>
  <c r="BH440" i="4"/>
  <c r="BI440" i="4"/>
  <c r="BJ440" i="4"/>
  <c r="BK440" i="4"/>
  <c r="BL440" i="4"/>
  <c r="BM440" i="4"/>
  <c r="BN440" i="4"/>
  <c r="BO440" i="4"/>
  <c r="BP440" i="4"/>
  <c r="BQ440" i="4"/>
  <c r="BR440" i="4"/>
  <c r="BS440" i="4"/>
  <c r="BT440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AL443" i="4"/>
  <c r="AM443" i="4"/>
  <c r="AN443" i="4"/>
  <c r="AO443" i="4"/>
  <c r="AP443" i="4"/>
  <c r="AQ443" i="4"/>
  <c r="AR443" i="4"/>
  <c r="AS443" i="4"/>
  <c r="AT443" i="4"/>
  <c r="AU443" i="4"/>
  <c r="AV443" i="4"/>
  <c r="AW443" i="4"/>
  <c r="AX443" i="4"/>
  <c r="AY443" i="4"/>
  <c r="AZ443" i="4"/>
  <c r="BA443" i="4"/>
  <c r="BB443" i="4"/>
  <c r="BC443" i="4"/>
  <c r="BD443" i="4"/>
  <c r="BE443" i="4"/>
  <c r="BF443" i="4"/>
  <c r="BG443" i="4"/>
  <c r="BH443" i="4"/>
  <c r="BI443" i="4"/>
  <c r="BJ443" i="4"/>
  <c r="BK443" i="4"/>
  <c r="BL443" i="4"/>
  <c r="BM443" i="4"/>
  <c r="BN443" i="4"/>
  <c r="BO443" i="4"/>
  <c r="BP443" i="4"/>
  <c r="BQ443" i="4"/>
  <c r="BR443" i="4"/>
  <c r="BS443" i="4"/>
  <c r="BT443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AL444" i="4"/>
  <c r="AM444" i="4"/>
  <c r="AN444" i="4"/>
  <c r="AO444" i="4"/>
  <c r="AP444" i="4"/>
  <c r="AQ444" i="4"/>
  <c r="AR444" i="4"/>
  <c r="AS444" i="4"/>
  <c r="AT444" i="4"/>
  <c r="AU444" i="4"/>
  <c r="AV444" i="4"/>
  <c r="AW444" i="4"/>
  <c r="AX444" i="4"/>
  <c r="AY444" i="4"/>
  <c r="AZ444" i="4"/>
  <c r="BA444" i="4"/>
  <c r="BB444" i="4"/>
  <c r="BC444" i="4"/>
  <c r="BD444" i="4"/>
  <c r="BE444" i="4"/>
  <c r="BF444" i="4"/>
  <c r="BG444" i="4"/>
  <c r="BH444" i="4"/>
  <c r="BI444" i="4"/>
  <c r="BJ444" i="4"/>
  <c r="BK444" i="4"/>
  <c r="BL444" i="4"/>
  <c r="BM444" i="4"/>
  <c r="BN444" i="4"/>
  <c r="BO444" i="4"/>
  <c r="BP444" i="4"/>
  <c r="BQ444" i="4"/>
  <c r="BR444" i="4"/>
  <c r="BS444" i="4"/>
  <c r="BT444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AL445" i="4"/>
  <c r="AM445" i="4"/>
  <c r="AN445" i="4"/>
  <c r="AO445" i="4"/>
  <c r="AP445" i="4"/>
  <c r="AQ445" i="4"/>
  <c r="AR445" i="4"/>
  <c r="AS445" i="4"/>
  <c r="AT445" i="4"/>
  <c r="AU445" i="4"/>
  <c r="AV445" i="4"/>
  <c r="AW445" i="4"/>
  <c r="AX445" i="4"/>
  <c r="AY445" i="4"/>
  <c r="AZ445" i="4"/>
  <c r="BA445" i="4"/>
  <c r="BB445" i="4"/>
  <c r="BC445" i="4"/>
  <c r="BD445" i="4"/>
  <c r="BE445" i="4"/>
  <c r="BF445" i="4"/>
  <c r="BG445" i="4"/>
  <c r="BH445" i="4"/>
  <c r="BI445" i="4"/>
  <c r="BJ445" i="4"/>
  <c r="BK445" i="4"/>
  <c r="BL445" i="4"/>
  <c r="BM445" i="4"/>
  <c r="BN445" i="4"/>
  <c r="BO445" i="4"/>
  <c r="BP445" i="4"/>
  <c r="BQ445" i="4"/>
  <c r="BR445" i="4"/>
  <c r="BS445" i="4"/>
  <c r="BT445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AL446" i="4"/>
  <c r="AM446" i="4"/>
  <c r="AN446" i="4"/>
  <c r="AO446" i="4"/>
  <c r="AP446" i="4"/>
  <c r="AQ446" i="4"/>
  <c r="AR446" i="4"/>
  <c r="AS446" i="4"/>
  <c r="AT446" i="4"/>
  <c r="AU446" i="4"/>
  <c r="AV446" i="4"/>
  <c r="AW446" i="4"/>
  <c r="AX446" i="4"/>
  <c r="AY446" i="4"/>
  <c r="AZ446" i="4"/>
  <c r="BA446" i="4"/>
  <c r="BB446" i="4"/>
  <c r="BC446" i="4"/>
  <c r="BD446" i="4"/>
  <c r="BE446" i="4"/>
  <c r="BF446" i="4"/>
  <c r="BG446" i="4"/>
  <c r="BH446" i="4"/>
  <c r="BI446" i="4"/>
  <c r="BJ446" i="4"/>
  <c r="BK446" i="4"/>
  <c r="BL446" i="4"/>
  <c r="BM446" i="4"/>
  <c r="BN446" i="4"/>
  <c r="BO446" i="4"/>
  <c r="BP446" i="4"/>
  <c r="BQ446" i="4"/>
  <c r="BR446" i="4"/>
  <c r="BS446" i="4"/>
  <c r="BT446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AL447" i="4"/>
  <c r="AM447" i="4"/>
  <c r="AN447" i="4"/>
  <c r="AO447" i="4"/>
  <c r="AP447" i="4"/>
  <c r="AQ447" i="4"/>
  <c r="AR447" i="4"/>
  <c r="AS447" i="4"/>
  <c r="AT447" i="4"/>
  <c r="AU447" i="4"/>
  <c r="AV447" i="4"/>
  <c r="AW447" i="4"/>
  <c r="AX447" i="4"/>
  <c r="AY447" i="4"/>
  <c r="AZ447" i="4"/>
  <c r="BA447" i="4"/>
  <c r="BB447" i="4"/>
  <c r="BC447" i="4"/>
  <c r="BD447" i="4"/>
  <c r="BE447" i="4"/>
  <c r="BF447" i="4"/>
  <c r="BG447" i="4"/>
  <c r="BH447" i="4"/>
  <c r="BI447" i="4"/>
  <c r="BJ447" i="4"/>
  <c r="BK447" i="4"/>
  <c r="BL447" i="4"/>
  <c r="BM447" i="4"/>
  <c r="BN447" i="4"/>
  <c r="BO447" i="4"/>
  <c r="BP447" i="4"/>
  <c r="BQ447" i="4"/>
  <c r="BR447" i="4"/>
  <c r="BS447" i="4"/>
  <c r="BT447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AL448" i="4"/>
  <c r="AM448" i="4"/>
  <c r="AN448" i="4"/>
  <c r="AO448" i="4"/>
  <c r="AP448" i="4"/>
  <c r="AQ448" i="4"/>
  <c r="AR448" i="4"/>
  <c r="AS448" i="4"/>
  <c r="AT448" i="4"/>
  <c r="AU448" i="4"/>
  <c r="AV448" i="4"/>
  <c r="AW448" i="4"/>
  <c r="AX448" i="4"/>
  <c r="AY448" i="4"/>
  <c r="AZ448" i="4"/>
  <c r="BA448" i="4"/>
  <c r="BB448" i="4"/>
  <c r="BC448" i="4"/>
  <c r="BD448" i="4"/>
  <c r="BE448" i="4"/>
  <c r="BF448" i="4"/>
  <c r="BG448" i="4"/>
  <c r="BH448" i="4"/>
  <c r="BI448" i="4"/>
  <c r="BJ448" i="4"/>
  <c r="BK448" i="4"/>
  <c r="BL448" i="4"/>
  <c r="BM448" i="4"/>
  <c r="BN448" i="4"/>
  <c r="BO448" i="4"/>
  <c r="BP448" i="4"/>
  <c r="BQ448" i="4"/>
  <c r="BR448" i="4"/>
  <c r="BS448" i="4"/>
  <c r="BT448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AL449" i="4"/>
  <c r="AM449" i="4"/>
  <c r="AN449" i="4"/>
  <c r="AO449" i="4"/>
  <c r="AP449" i="4"/>
  <c r="AQ449" i="4"/>
  <c r="AR449" i="4"/>
  <c r="AS449" i="4"/>
  <c r="AT449" i="4"/>
  <c r="AU449" i="4"/>
  <c r="AV449" i="4"/>
  <c r="AW449" i="4"/>
  <c r="AX449" i="4"/>
  <c r="AY449" i="4"/>
  <c r="AZ449" i="4"/>
  <c r="BA449" i="4"/>
  <c r="BB449" i="4"/>
  <c r="BC449" i="4"/>
  <c r="BD449" i="4"/>
  <c r="BE449" i="4"/>
  <c r="BF449" i="4"/>
  <c r="BG449" i="4"/>
  <c r="BH449" i="4"/>
  <c r="BI449" i="4"/>
  <c r="BJ449" i="4"/>
  <c r="BK449" i="4"/>
  <c r="BL449" i="4"/>
  <c r="BM449" i="4"/>
  <c r="BN449" i="4"/>
  <c r="BO449" i="4"/>
  <c r="BP449" i="4"/>
  <c r="BQ449" i="4"/>
  <c r="BR449" i="4"/>
  <c r="BS449" i="4"/>
  <c r="BT449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AL450" i="4"/>
  <c r="AM450" i="4"/>
  <c r="AN450" i="4"/>
  <c r="AO450" i="4"/>
  <c r="AP450" i="4"/>
  <c r="AQ450" i="4"/>
  <c r="AR450" i="4"/>
  <c r="AS450" i="4"/>
  <c r="AT450" i="4"/>
  <c r="AU450" i="4"/>
  <c r="AV450" i="4"/>
  <c r="AW450" i="4"/>
  <c r="AX450" i="4"/>
  <c r="AY450" i="4"/>
  <c r="AZ450" i="4"/>
  <c r="BA450" i="4"/>
  <c r="BB450" i="4"/>
  <c r="BC450" i="4"/>
  <c r="BD450" i="4"/>
  <c r="BE450" i="4"/>
  <c r="BF450" i="4"/>
  <c r="BG450" i="4"/>
  <c r="BH450" i="4"/>
  <c r="BI450" i="4"/>
  <c r="BJ450" i="4"/>
  <c r="BK450" i="4"/>
  <c r="BL450" i="4"/>
  <c r="BM450" i="4"/>
  <c r="BN450" i="4"/>
  <c r="BO450" i="4"/>
  <c r="BP450" i="4"/>
  <c r="BQ450" i="4"/>
  <c r="BR450" i="4"/>
  <c r="BS450" i="4"/>
  <c r="BT450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AL451" i="4"/>
  <c r="AM451" i="4"/>
  <c r="AN451" i="4"/>
  <c r="AO451" i="4"/>
  <c r="AP451" i="4"/>
  <c r="AQ451" i="4"/>
  <c r="AR451" i="4"/>
  <c r="AS451" i="4"/>
  <c r="AT451" i="4"/>
  <c r="AU451" i="4"/>
  <c r="AV451" i="4"/>
  <c r="AW451" i="4"/>
  <c r="AX451" i="4"/>
  <c r="AY451" i="4"/>
  <c r="AZ451" i="4"/>
  <c r="BA451" i="4"/>
  <c r="BB451" i="4"/>
  <c r="BC451" i="4"/>
  <c r="BD451" i="4"/>
  <c r="BE451" i="4"/>
  <c r="BF451" i="4"/>
  <c r="BG451" i="4"/>
  <c r="BH451" i="4"/>
  <c r="BI451" i="4"/>
  <c r="BJ451" i="4"/>
  <c r="BK451" i="4"/>
  <c r="BL451" i="4"/>
  <c r="BM451" i="4"/>
  <c r="BN451" i="4"/>
  <c r="BO451" i="4"/>
  <c r="BP451" i="4"/>
  <c r="BQ451" i="4"/>
  <c r="BR451" i="4"/>
  <c r="BS451" i="4"/>
  <c r="BT451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AL452" i="4"/>
  <c r="AM452" i="4"/>
  <c r="AN452" i="4"/>
  <c r="AO452" i="4"/>
  <c r="AP452" i="4"/>
  <c r="AQ452" i="4"/>
  <c r="AR452" i="4"/>
  <c r="AS452" i="4"/>
  <c r="AT452" i="4"/>
  <c r="AU452" i="4"/>
  <c r="AV452" i="4"/>
  <c r="AW452" i="4"/>
  <c r="AX452" i="4"/>
  <c r="AY452" i="4"/>
  <c r="AZ452" i="4"/>
  <c r="BA452" i="4"/>
  <c r="BB452" i="4"/>
  <c r="BC452" i="4"/>
  <c r="BD452" i="4"/>
  <c r="BE452" i="4"/>
  <c r="BF452" i="4"/>
  <c r="BG452" i="4"/>
  <c r="BH452" i="4"/>
  <c r="BI452" i="4"/>
  <c r="BJ452" i="4"/>
  <c r="BK452" i="4"/>
  <c r="BL452" i="4"/>
  <c r="BM452" i="4"/>
  <c r="BN452" i="4"/>
  <c r="BO452" i="4"/>
  <c r="BP452" i="4"/>
  <c r="BQ452" i="4"/>
  <c r="BR452" i="4"/>
  <c r="BS452" i="4"/>
  <c r="BT452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AL453" i="4"/>
  <c r="AM453" i="4"/>
  <c r="AN453" i="4"/>
  <c r="AO453" i="4"/>
  <c r="AP453" i="4"/>
  <c r="AQ453" i="4"/>
  <c r="AR453" i="4"/>
  <c r="AS453" i="4"/>
  <c r="AT453" i="4"/>
  <c r="AU453" i="4"/>
  <c r="AV453" i="4"/>
  <c r="AW453" i="4"/>
  <c r="AX453" i="4"/>
  <c r="AY453" i="4"/>
  <c r="AZ453" i="4"/>
  <c r="BA453" i="4"/>
  <c r="BB453" i="4"/>
  <c r="BC453" i="4"/>
  <c r="BD453" i="4"/>
  <c r="BE453" i="4"/>
  <c r="BF453" i="4"/>
  <c r="BG453" i="4"/>
  <c r="BH453" i="4"/>
  <c r="BI453" i="4"/>
  <c r="BJ453" i="4"/>
  <c r="BK453" i="4"/>
  <c r="BL453" i="4"/>
  <c r="BM453" i="4"/>
  <c r="BN453" i="4"/>
  <c r="BO453" i="4"/>
  <c r="BP453" i="4"/>
  <c r="BQ453" i="4"/>
  <c r="BR453" i="4"/>
  <c r="BS453" i="4"/>
  <c r="BT453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AL454" i="4"/>
  <c r="AM454" i="4"/>
  <c r="AN454" i="4"/>
  <c r="AO454" i="4"/>
  <c r="AP454" i="4"/>
  <c r="AQ454" i="4"/>
  <c r="AR454" i="4"/>
  <c r="AS454" i="4"/>
  <c r="AT454" i="4"/>
  <c r="AU454" i="4"/>
  <c r="AV454" i="4"/>
  <c r="AW454" i="4"/>
  <c r="AX454" i="4"/>
  <c r="AY454" i="4"/>
  <c r="AZ454" i="4"/>
  <c r="BA454" i="4"/>
  <c r="BB454" i="4"/>
  <c r="BC454" i="4"/>
  <c r="BD454" i="4"/>
  <c r="BE454" i="4"/>
  <c r="BF454" i="4"/>
  <c r="BG454" i="4"/>
  <c r="BH454" i="4"/>
  <c r="BI454" i="4"/>
  <c r="BJ454" i="4"/>
  <c r="BK454" i="4"/>
  <c r="BL454" i="4"/>
  <c r="BM454" i="4"/>
  <c r="BN454" i="4"/>
  <c r="BO454" i="4"/>
  <c r="BP454" i="4"/>
  <c r="BQ454" i="4"/>
  <c r="BR454" i="4"/>
  <c r="BS454" i="4"/>
  <c r="BT454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AL455" i="4"/>
  <c r="AM455" i="4"/>
  <c r="AN455" i="4"/>
  <c r="AO455" i="4"/>
  <c r="AP455" i="4"/>
  <c r="AQ455" i="4"/>
  <c r="AR455" i="4"/>
  <c r="AS455" i="4"/>
  <c r="AT455" i="4"/>
  <c r="AU455" i="4"/>
  <c r="AV455" i="4"/>
  <c r="AW455" i="4"/>
  <c r="AX455" i="4"/>
  <c r="AY455" i="4"/>
  <c r="AZ455" i="4"/>
  <c r="BA455" i="4"/>
  <c r="BB455" i="4"/>
  <c r="BC455" i="4"/>
  <c r="BD455" i="4"/>
  <c r="BE455" i="4"/>
  <c r="BF455" i="4"/>
  <c r="BG455" i="4"/>
  <c r="BH455" i="4"/>
  <c r="BI455" i="4"/>
  <c r="BJ455" i="4"/>
  <c r="BK455" i="4"/>
  <c r="BL455" i="4"/>
  <c r="BM455" i="4"/>
  <c r="BN455" i="4"/>
  <c r="BO455" i="4"/>
  <c r="BP455" i="4"/>
  <c r="BQ455" i="4"/>
  <c r="BR455" i="4"/>
  <c r="BS455" i="4"/>
  <c r="BT455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AL456" i="4"/>
  <c r="AM456" i="4"/>
  <c r="AN456" i="4"/>
  <c r="AO456" i="4"/>
  <c r="AP456" i="4"/>
  <c r="AQ456" i="4"/>
  <c r="AR456" i="4"/>
  <c r="AS456" i="4"/>
  <c r="AT456" i="4"/>
  <c r="AU456" i="4"/>
  <c r="AV456" i="4"/>
  <c r="AW456" i="4"/>
  <c r="AX456" i="4"/>
  <c r="AY456" i="4"/>
  <c r="AZ456" i="4"/>
  <c r="BA456" i="4"/>
  <c r="BB456" i="4"/>
  <c r="BC456" i="4"/>
  <c r="BD456" i="4"/>
  <c r="BE456" i="4"/>
  <c r="BF456" i="4"/>
  <c r="BG456" i="4"/>
  <c r="BH456" i="4"/>
  <c r="BI456" i="4"/>
  <c r="BJ456" i="4"/>
  <c r="BK456" i="4"/>
  <c r="BL456" i="4"/>
  <c r="BM456" i="4"/>
  <c r="BN456" i="4"/>
  <c r="BO456" i="4"/>
  <c r="BP456" i="4"/>
  <c r="BQ456" i="4"/>
  <c r="BR456" i="4"/>
  <c r="BS456" i="4"/>
  <c r="BT456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AL457" i="4"/>
  <c r="AM457" i="4"/>
  <c r="AN457" i="4"/>
  <c r="AO457" i="4"/>
  <c r="AP457" i="4"/>
  <c r="AQ457" i="4"/>
  <c r="AR457" i="4"/>
  <c r="AS457" i="4"/>
  <c r="AT457" i="4"/>
  <c r="AU457" i="4"/>
  <c r="AV457" i="4"/>
  <c r="AW457" i="4"/>
  <c r="AX457" i="4"/>
  <c r="AY457" i="4"/>
  <c r="AZ457" i="4"/>
  <c r="BA457" i="4"/>
  <c r="BB457" i="4"/>
  <c r="BC457" i="4"/>
  <c r="BD457" i="4"/>
  <c r="BE457" i="4"/>
  <c r="BF457" i="4"/>
  <c r="BG457" i="4"/>
  <c r="BH457" i="4"/>
  <c r="BI457" i="4"/>
  <c r="BJ457" i="4"/>
  <c r="BK457" i="4"/>
  <c r="BL457" i="4"/>
  <c r="BM457" i="4"/>
  <c r="BN457" i="4"/>
  <c r="BO457" i="4"/>
  <c r="BP457" i="4"/>
  <c r="BQ457" i="4"/>
  <c r="BR457" i="4"/>
  <c r="BS457" i="4"/>
  <c r="BT457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AL458" i="4"/>
  <c r="AM458" i="4"/>
  <c r="AN458" i="4"/>
  <c r="AO458" i="4"/>
  <c r="AP458" i="4"/>
  <c r="AQ458" i="4"/>
  <c r="AR458" i="4"/>
  <c r="AS458" i="4"/>
  <c r="AT458" i="4"/>
  <c r="AU458" i="4"/>
  <c r="AV458" i="4"/>
  <c r="AW458" i="4"/>
  <c r="AX458" i="4"/>
  <c r="AY458" i="4"/>
  <c r="AZ458" i="4"/>
  <c r="BA458" i="4"/>
  <c r="BB458" i="4"/>
  <c r="BC458" i="4"/>
  <c r="BD458" i="4"/>
  <c r="BE458" i="4"/>
  <c r="BF458" i="4"/>
  <c r="BG458" i="4"/>
  <c r="BH458" i="4"/>
  <c r="BI458" i="4"/>
  <c r="BJ458" i="4"/>
  <c r="BK458" i="4"/>
  <c r="BL458" i="4"/>
  <c r="BM458" i="4"/>
  <c r="BN458" i="4"/>
  <c r="BO458" i="4"/>
  <c r="BP458" i="4"/>
  <c r="BQ458" i="4"/>
  <c r="BR458" i="4"/>
  <c r="BS458" i="4"/>
  <c r="BT458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AL459" i="4"/>
  <c r="AM459" i="4"/>
  <c r="AN459" i="4"/>
  <c r="AO459" i="4"/>
  <c r="AP459" i="4"/>
  <c r="AQ459" i="4"/>
  <c r="AR459" i="4"/>
  <c r="AS459" i="4"/>
  <c r="AT459" i="4"/>
  <c r="AU459" i="4"/>
  <c r="AV459" i="4"/>
  <c r="AW459" i="4"/>
  <c r="AX459" i="4"/>
  <c r="AY459" i="4"/>
  <c r="AZ459" i="4"/>
  <c r="BA459" i="4"/>
  <c r="BB459" i="4"/>
  <c r="BC459" i="4"/>
  <c r="BD459" i="4"/>
  <c r="BE459" i="4"/>
  <c r="BF459" i="4"/>
  <c r="BG459" i="4"/>
  <c r="BH459" i="4"/>
  <c r="BI459" i="4"/>
  <c r="BJ459" i="4"/>
  <c r="BK459" i="4"/>
  <c r="BL459" i="4"/>
  <c r="BM459" i="4"/>
  <c r="BN459" i="4"/>
  <c r="BO459" i="4"/>
  <c r="BP459" i="4"/>
  <c r="BQ459" i="4"/>
  <c r="BR459" i="4"/>
  <c r="BS459" i="4"/>
  <c r="BT459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AL460" i="4"/>
  <c r="AM460" i="4"/>
  <c r="AN460" i="4"/>
  <c r="AO460" i="4"/>
  <c r="AP460" i="4"/>
  <c r="AQ460" i="4"/>
  <c r="AR460" i="4"/>
  <c r="AS460" i="4"/>
  <c r="AT460" i="4"/>
  <c r="AU460" i="4"/>
  <c r="AV460" i="4"/>
  <c r="AW460" i="4"/>
  <c r="AX460" i="4"/>
  <c r="AY460" i="4"/>
  <c r="AZ460" i="4"/>
  <c r="BA460" i="4"/>
  <c r="BB460" i="4"/>
  <c r="BC460" i="4"/>
  <c r="BD460" i="4"/>
  <c r="BE460" i="4"/>
  <c r="BF460" i="4"/>
  <c r="BG460" i="4"/>
  <c r="BH460" i="4"/>
  <c r="BI460" i="4"/>
  <c r="BJ460" i="4"/>
  <c r="BK460" i="4"/>
  <c r="BL460" i="4"/>
  <c r="BM460" i="4"/>
  <c r="BN460" i="4"/>
  <c r="BO460" i="4"/>
  <c r="BP460" i="4"/>
  <c r="BQ460" i="4"/>
  <c r="BR460" i="4"/>
  <c r="BS460" i="4"/>
  <c r="BT460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AL461" i="4"/>
  <c r="AM461" i="4"/>
  <c r="AN461" i="4"/>
  <c r="AO461" i="4"/>
  <c r="AP461" i="4"/>
  <c r="AQ461" i="4"/>
  <c r="AR461" i="4"/>
  <c r="AS461" i="4"/>
  <c r="AT461" i="4"/>
  <c r="AU461" i="4"/>
  <c r="AV461" i="4"/>
  <c r="AW461" i="4"/>
  <c r="AX461" i="4"/>
  <c r="AY461" i="4"/>
  <c r="AZ461" i="4"/>
  <c r="BA461" i="4"/>
  <c r="BB461" i="4"/>
  <c r="BC461" i="4"/>
  <c r="BD461" i="4"/>
  <c r="BE461" i="4"/>
  <c r="BF461" i="4"/>
  <c r="BG461" i="4"/>
  <c r="BH461" i="4"/>
  <c r="BI461" i="4"/>
  <c r="BJ461" i="4"/>
  <c r="BK461" i="4"/>
  <c r="BL461" i="4"/>
  <c r="BM461" i="4"/>
  <c r="BN461" i="4"/>
  <c r="BO461" i="4"/>
  <c r="BP461" i="4"/>
  <c r="BQ461" i="4"/>
  <c r="BR461" i="4"/>
  <c r="BS461" i="4"/>
  <c r="BT461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AL462" i="4"/>
  <c r="AM462" i="4"/>
  <c r="AN462" i="4"/>
  <c r="AO462" i="4"/>
  <c r="AP462" i="4"/>
  <c r="AQ462" i="4"/>
  <c r="AR462" i="4"/>
  <c r="AS462" i="4"/>
  <c r="AT462" i="4"/>
  <c r="AU462" i="4"/>
  <c r="AV462" i="4"/>
  <c r="AW462" i="4"/>
  <c r="AX462" i="4"/>
  <c r="AY462" i="4"/>
  <c r="AZ462" i="4"/>
  <c r="BA462" i="4"/>
  <c r="BB462" i="4"/>
  <c r="BC462" i="4"/>
  <c r="BD462" i="4"/>
  <c r="BE462" i="4"/>
  <c r="BF462" i="4"/>
  <c r="BG462" i="4"/>
  <c r="BH462" i="4"/>
  <c r="BI462" i="4"/>
  <c r="BJ462" i="4"/>
  <c r="BK462" i="4"/>
  <c r="BL462" i="4"/>
  <c r="BM462" i="4"/>
  <c r="BN462" i="4"/>
  <c r="BO462" i="4"/>
  <c r="BP462" i="4"/>
  <c r="BQ462" i="4"/>
  <c r="BR462" i="4"/>
  <c r="BS462" i="4"/>
  <c r="BT462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AL463" i="4"/>
  <c r="AM463" i="4"/>
  <c r="AN463" i="4"/>
  <c r="AO463" i="4"/>
  <c r="AP463" i="4"/>
  <c r="AQ463" i="4"/>
  <c r="AR463" i="4"/>
  <c r="AS463" i="4"/>
  <c r="AT463" i="4"/>
  <c r="AU463" i="4"/>
  <c r="AV463" i="4"/>
  <c r="AW463" i="4"/>
  <c r="AX463" i="4"/>
  <c r="AY463" i="4"/>
  <c r="AZ463" i="4"/>
  <c r="BA463" i="4"/>
  <c r="BB463" i="4"/>
  <c r="BC463" i="4"/>
  <c r="BD463" i="4"/>
  <c r="BE463" i="4"/>
  <c r="BF463" i="4"/>
  <c r="BG463" i="4"/>
  <c r="BH463" i="4"/>
  <c r="BI463" i="4"/>
  <c r="BJ463" i="4"/>
  <c r="BK463" i="4"/>
  <c r="BL463" i="4"/>
  <c r="BM463" i="4"/>
  <c r="BN463" i="4"/>
  <c r="BO463" i="4"/>
  <c r="BP463" i="4"/>
  <c r="BQ463" i="4"/>
  <c r="BR463" i="4"/>
  <c r="BS463" i="4"/>
  <c r="BT463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AL464" i="4"/>
  <c r="AM464" i="4"/>
  <c r="AN464" i="4"/>
  <c r="AO464" i="4"/>
  <c r="AP464" i="4"/>
  <c r="AQ464" i="4"/>
  <c r="AR464" i="4"/>
  <c r="AS464" i="4"/>
  <c r="AT464" i="4"/>
  <c r="AU464" i="4"/>
  <c r="AV464" i="4"/>
  <c r="AW464" i="4"/>
  <c r="AX464" i="4"/>
  <c r="AY464" i="4"/>
  <c r="AZ464" i="4"/>
  <c r="BA464" i="4"/>
  <c r="BB464" i="4"/>
  <c r="BC464" i="4"/>
  <c r="BD464" i="4"/>
  <c r="BE464" i="4"/>
  <c r="BF464" i="4"/>
  <c r="BG464" i="4"/>
  <c r="BH464" i="4"/>
  <c r="BI464" i="4"/>
  <c r="BJ464" i="4"/>
  <c r="BK464" i="4"/>
  <c r="BL464" i="4"/>
  <c r="BM464" i="4"/>
  <c r="BN464" i="4"/>
  <c r="BO464" i="4"/>
  <c r="BP464" i="4"/>
  <c r="BQ464" i="4"/>
  <c r="BR464" i="4"/>
  <c r="BS464" i="4"/>
  <c r="BT464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AL465" i="4"/>
  <c r="AM465" i="4"/>
  <c r="AN465" i="4"/>
  <c r="AO465" i="4"/>
  <c r="AP465" i="4"/>
  <c r="AQ465" i="4"/>
  <c r="AR465" i="4"/>
  <c r="AS465" i="4"/>
  <c r="AT465" i="4"/>
  <c r="AU465" i="4"/>
  <c r="AV465" i="4"/>
  <c r="AW465" i="4"/>
  <c r="AX465" i="4"/>
  <c r="AY465" i="4"/>
  <c r="AZ465" i="4"/>
  <c r="BA465" i="4"/>
  <c r="BB465" i="4"/>
  <c r="BC465" i="4"/>
  <c r="BD465" i="4"/>
  <c r="BE465" i="4"/>
  <c r="BF465" i="4"/>
  <c r="BG465" i="4"/>
  <c r="BH465" i="4"/>
  <c r="BI465" i="4"/>
  <c r="BJ465" i="4"/>
  <c r="BK465" i="4"/>
  <c r="BL465" i="4"/>
  <c r="BM465" i="4"/>
  <c r="BN465" i="4"/>
  <c r="BO465" i="4"/>
  <c r="BP465" i="4"/>
  <c r="BQ465" i="4"/>
  <c r="BR465" i="4"/>
  <c r="BS465" i="4"/>
  <c r="BT465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AL466" i="4"/>
  <c r="AM466" i="4"/>
  <c r="AN466" i="4"/>
  <c r="AO466" i="4"/>
  <c r="AP466" i="4"/>
  <c r="AQ466" i="4"/>
  <c r="AR466" i="4"/>
  <c r="AS466" i="4"/>
  <c r="AT466" i="4"/>
  <c r="AU466" i="4"/>
  <c r="AV466" i="4"/>
  <c r="AW466" i="4"/>
  <c r="AX466" i="4"/>
  <c r="AY466" i="4"/>
  <c r="AZ466" i="4"/>
  <c r="BA466" i="4"/>
  <c r="BB466" i="4"/>
  <c r="BC466" i="4"/>
  <c r="BD466" i="4"/>
  <c r="BE466" i="4"/>
  <c r="BF466" i="4"/>
  <c r="BG466" i="4"/>
  <c r="BH466" i="4"/>
  <c r="BI466" i="4"/>
  <c r="BJ466" i="4"/>
  <c r="BK466" i="4"/>
  <c r="BL466" i="4"/>
  <c r="BM466" i="4"/>
  <c r="BN466" i="4"/>
  <c r="BO466" i="4"/>
  <c r="BP466" i="4"/>
  <c r="BQ466" i="4"/>
  <c r="BR466" i="4"/>
  <c r="BS466" i="4"/>
  <c r="BT466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AL467" i="4"/>
  <c r="AM467" i="4"/>
  <c r="AN467" i="4"/>
  <c r="AO467" i="4"/>
  <c r="AP467" i="4"/>
  <c r="AQ467" i="4"/>
  <c r="AR467" i="4"/>
  <c r="AS467" i="4"/>
  <c r="AT467" i="4"/>
  <c r="AU467" i="4"/>
  <c r="AV467" i="4"/>
  <c r="AW467" i="4"/>
  <c r="AX467" i="4"/>
  <c r="AY467" i="4"/>
  <c r="AZ467" i="4"/>
  <c r="BA467" i="4"/>
  <c r="BB467" i="4"/>
  <c r="BC467" i="4"/>
  <c r="BD467" i="4"/>
  <c r="BE467" i="4"/>
  <c r="BF467" i="4"/>
  <c r="BG467" i="4"/>
  <c r="BH467" i="4"/>
  <c r="BI467" i="4"/>
  <c r="BJ467" i="4"/>
  <c r="BK467" i="4"/>
  <c r="BL467" i="4"/>
  <c r="BM467" i="4"/>
  <c r="BN467" i="4"/>
  <c r="BO467" i="4"/>
  <c r="BP467" i="4"/>
  <c r="BQ467" i="4"/>
  <c r="BR467" i="4"/>
  <c r="BS467" i="4"/>
  <c r="BT467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AL468" i="4"/>
  <c r="AM468" i="4"/>
  <c r="AN468" i="4"/>
  <c r="AO468" i="4"/>
  <c r="AP468" i="4"/>
  <c r="AQ468" i="4"/>
  <c r="AR468" i="4"/>
  <c r="AS468" i="4"/>
  <c r="AT468" i="4"/>
  <c r="AU468" i="4"/>
  <c r="AV468" i="4"/>
  <c r="AW468" i="4"/>
  <c r="AX468" i="4"/>
  <c r="AY468" i="4"/>
  <c r="AZ468" i="4"/>
  <c r="BA468" i="4"/>
  <c r="BB468" i="4"/>
  <c r="BC468" i="4"/>
  <c r="BD468" i="4"/>
  <c r="BE468" i="4"/>
  <c r="BF468" i="4"/>
  <c r="BG468" i="4"/>
  <c r="BH468" i="4"/>
  <c r="BI468" i="4"/>
  <c r="BJ468" i="4"/>
  <c r="BK468" i="4"/>
  <c r="BL468" i="4"/>
  <c r="BM468" i="4"/>
  <c r="BN468" i="4"/>
  <c r="BO468" i="4"/>
  <c r="BP468" i="4"/>
  <c r="BQ468" i="4"/>
  <c r="BR468" i="4"/>
  <c r="BS468" i="4"/>
  <c r="BT468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AL404" i="4"/>
  <c r="AM404" i="4"/>
  <c r="AN404" i="4"/>
  <c r="AO404" i="4"/>
  <c r="AP404" i="4"/>
  <c r="AQ404" i="4"/>
  <c r="AR404" i="4"/>
  <c r="AS404" i="4"/>
  <c r="AT404" i="4"/>
  <c r="AU404" i="4"/>
  <c r="AV404" i="4"/>
  <c r="AW404" i="4"/>
  <c r="AX404" i="4"/>
  <c r="AY404" i="4"/>
  <c r="AZ404" i="4"/>
  <c r="BA404" i="4"/>
  <c r="BB404" i="4"/>
  <c r="BC404" i="4"/>
  <c r="BD404" i="4"/>
  <c r="BE404" i="4"/>
  <c r="BF404" i="4"/>
  <c r="BG404" i="4"/>
  <c r="BH404" i="4"/>
  <c r="BI404" i="4"/>
  <c r="BJ404" i="4"/>
  <c r="BK404" i="4"/>
  <c r="BL404" i="4"/>
  <c r="BM404" i="4"/>
  <c r="BN404" i="4"/>
  <c r="BO404" i="4"/>
  <c r="BP404" i="4"/>
  <c r="BQ404" i="4"/>
  <c r="BR404" i="4"/>
  <c r="BS404" i="4"/>
  <c r="BT404" i="4"/>
  <c r="H404" i="4"/>
  <c r="E3" i="4"/>
  <c r="E4" i="4"/>
  <c r="F4" i="4" s="1"/>
  <c r="E5" i="4"/>
  <c r="E6" i="4"/>
  <c r="F6" i="4" s="1"/>
  <c r="E7" i="4"/>
  <c r="E8" i="4"/>
  <c r="F8" i="4" s="1"/>
  <c r="E9" i="4"/>
  <c r="E10" i="4"/>
  <c r="F10" i="4" s="1"/>
  <c r="E11" i="4"/>
  <c r="E12" i="4"/>
  <c r="F12" i="4" s="1"/>
  <c r="E13" i="4"/>
  <c r="E14" i="4"/>
  <c r="F14" i="4" s="1"/>
  <c r="E15" i="4"/>
  <c r="E16" i="4"/>
  <c r="F16" i="4" s="1"/>
  <c r="E17" i="4"/>
  <c r="E18" i="4"/>
  <c r="F18" i="4" s="1"/>
  <c r="E19" i="4"/>
  <c r="E20" i="4"/>
  <c r="F20" i="4" s="1"/>
  <c r="E21" i="4"/>
  <c r="E22" i="4"/>
  <c r="F22" i="4" s="1"/>
  <c r="E23" i="4"/>
  <c r="E24" i="4"/>
  <c r="F24" i="4" s="1"/>
  <c r="E25" i="4"/>
  <c r="E26" i="4"/>
  <c r="F26" i="4" s="1"/>
  <c r="E27" i="4"/>
  <c r="E28" i="4"/>
  <c r="F28" i="4" s="1"/>
  <c r="E29" i="4"/>
  <c r="E30" i="4"/>
  <c r="F30" i="4" s="1"/>
  <c r="E31" i="4"/>
  <c r="E32" i="4"/>
  <c r="F32" i="4" s="1"/>
  <c r="E33" i="4"/>
  <c r="E34" i="4"/>
  <c r="F34" i="4" s="1"/>
  <c r="E35" i="4"/>
  <c r="E36" i="4"/>
  <c r="F36" i="4" s="1"/>
  <c r="E37" i="4"/>
  <c r="E38" i="4"/>
  <c r="F38" i="4" s="1"/>
  <c r="E39" i="4"/>
  <c r="E40" i="4"/>
  <c r="F40" i="4" s="1"/>
  <c r="E41" i="4"/>
  <c r="E42" i="4"/>
  <c r="F42" i="4" s="1"/>
  <c r="E43" i="4"/>
  <c r="E44" i="4"/>
  <c r="F44" i="4" s="1"/>
  <c r="E45" i="4"/>
  <c r="E46" i="4"/>
  <c r="F46" i="4" s="1"/>
  <c r="E47" i="4"/>
  <c r="E48" i="4"/>
  <c r="F48" i="4" s="1"/>
  <c r="E49" i="4"/>
  <c r="E50" i="4"/>
  <c r="F50" i="4" s="1"/>
  <c r="E51" i="4"/>
  <c r="E52" i="4"/>
  <c r="F52" i="4" s="1"/>
  <c r="E53" i="4"/>
  <c r="E54" i="4"/>
  <c r="F54" i="4" s="1"/>
  <c r="E55" i="4"/>
  <c r="E56" i="4"/>
  <c r="F56" i="4" s="1"/>
  <c r="E57" i="4"/>
  <c r="E58" i="4"/>
  <c r="F58" i="4" s="1"/>
  <c r="E59" i="4"/>
  <c r="E60" i="4"/>
  <c r="F60" i="4" s="1"/>
  <c r="E61" i="4"/>
  <c r="E62" i="4"/>
  <c r="F62" i="4" s="1"/>
  <c r="E63" i="4"/>
  <c r="E64" i="4"/>
  <c r="F64" i="4" s="1"/>
  <c r="E65" i="4"/>
  <c r="E66" i="4"/>
  <c r="F66" i="4" s="1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2" i="3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2" i="4"/>
  <c r="U27" i="9" l="1"/>
  <c r="Q27" i="9"/>
  <c r="V8" i="9"/>
  <c r="R8" i="9"/>
  <c r="Q18" i="9"/>
  <c r="U18" i="9"/>
  <c r="Q10" i="9"/>
  <c r="U10" i="9"/>
  <c r="U28" i="9"/>
  <c r="Q28" i="9"/>
  <c r="U20" i="9"/>
  <c r="Q20" i="9"/>
  <c r="V21" i="9"/>
  <c r="R21" i="9"/>
  <c r="S40" i="9"/>
  <c r="O40" i="9"/>
  <c r="R31" i="9"/>
  <c r="V31" i="9"/>
  <c r="U33" i="9"/>
  <c r="Q33" i="9"/>
  <c r="R26" i="9"/>
  <c r="V26" i="9"/>
  <c r="S16" i="9"/>
  <c r="O16" i="9"/>
  <c r="U30" i="9"/>
  <c r="Q30" i="9"/>
  <c r="U9" i="9"/>
  <c r="Q9" i="9"/>
  <c r="S32" i="9"/>
  <c r="O32" i="9"/>
  <c r="R34" i="9"/>
  <c r="V34" i="9"/>
  <c r="Q21" i="9"/>
  <c r="U21" i="9"/>
  <c r="P40" i="9"/>
  <c r="T40" i="9"/>
  <c r="V30" i="9"/>
  <c r="R30" i="9"/>
  <c r="R12" i="9"/>
  <c r="V12" i="9"/>
  <c r="U16" i="9"/>
  <c r="Q16" i="9"/>
  <c r="U17" i="9"/>
  <c r="Q17" i="9"/>
  <c r="U38" i="9"/>
  <c r="Q38" i="9"/>
  <c r="R36" i="9"/>
  <c r="V36" i="9"/>
  <c r="U22" i="9"/>
  <c r="Q22" i="9"/>
  <c r="U14" i="9"/>
  <c r="Q14" i="9"/>
  <c r="R15" i="9"/>
  <c r="V15" i="9"/>
  <c r="U12" i="9"/>
  <c r="Q12" i="9"/>
  <c r="Q13" i="9"/>
  <c r="U13" i="9"/>
  <c r="Q26" i="9"/>
  <c r="U26" i="9"/>
  <c r="Q34" i="9"/>
  <c r="U34" i="9"/>
  <c r="V16" i="9"/>
  <c r="R16" i="9"/>
  <c r="V17" i="9"/>
  <c r="R17" i="9"/>
  <c r="V38" i="9"/>
  <c r="R38" i="9"/>
  <c r="U36" i="9"/>
  <c r="Q36" i="9"/>
  <c r="V22" i="9"/>
  <c r="R22" i="9"/>
  <c r="V14" i="9"/>
  <c r="R14" i="9"/>
  <c r="U40" i="9"/>
  <c r="Q40" i="9"/>
  <c r="V35" i="9"/>
  <c r="R35" i="9"/>
  <c r="U5" i="9"/>
  <c r="Q5" i="9"/>
  <c r="V9" i="9"/>
  <c r="R9" i="9"/>
  <c r="S24" i="9"/>
  <c r="O24" i="9"/>
  <c r="U25" i="9"/>
  <c r="Q25" i="9"/>
  <c r="V19" i="9"/>
  <c r="R19" i="9"/>
  <c r="V11" i="9"/>
  <c r="R11" i="9"/>
  <c r="V37" i="9"/>
  <c r="R37" i="9"/>
  <c r="V29" i="9"/>
  <c r="R29" i="9"/>
  <c r="V40" i="9"/>
  <c r="R40" i="9"/>
  <c r="U35" i="9"/>
  <c r="Q35" i="9"/>
  <c r="V5" i="9"/>
  <c r="R5" i="9"/>
  <c r="P16" i="9"/>
  <c r="T16" i="9"/>
  <c r="V13" i="9"/>
  <c r="R13" i="9"/>
  <c r="P24" i="9"/>
  <c r="T24" i="9"/>
  <c r="V25" i="9"/>
  <c r="R25" i="9"/>
  <c r="U19" i="9"/>
  <c r="Q19" i="9"/>
  <c r="U11" i="9"/>
  <c r="Q11" i="9"/>
  <c r="Q37" i="9"/>
  <c r="U37" i="9"/>
  <c r="Q29" i="9"/>
  <c r="U29" i="9"/>
  <c r="U6" i="9"/>
  <c r="Q6" i="9"/>
  <c r="U32" i="9"/>
  <c r="Q32" i="9"/>
  <c r="U24" i="9"/>
  <c r="Q24" i="9"/>
  <c r="V33" i="9"/>
  <c r="R33" i="9"/>
  <c r="P32" i="9"/>
  <c r="T32" i="9"/>
  <c r="V27" i="9"/>
  <c r="R27" i="9"/>
  <c r="U8" i="9"/>
  <c r="Q8" i="9"/>
  <c r="R18" i="9"/>
  <c r="V18" i="9"/>
  <c r="R10" i="9"/>
  <c r="V10" i="9"/>
  <c r="R28" i="9"/>
  <c r="V28" i="9"/>
  <c r="R20" i="9"/>
  <c r="V20" i="9"/>
  <c r="V6" i="9"/>
  <c r="R6" i="9"/>
  <c r="V32" i="9"/>
  <c r="R32" i="9"/>
  <c r="V24" i="9"/>
  <c r="R24" i="9"/>
  <c r="S23" i="9"/>
  <c r="O23" i="9"/>
  <c r="B22" i="5"/>
  <c r="B16" i="5" l="1"/>
  <c r="N19" i="5"/>
  <c r="B27" i="5"/>
  <c r="B26" i="5"/>
  <c r="B20" i="5"/>
  <c r="B11" i="5"/>
  <c r="B10" i="5"/>
  <c r="B7" i="5"/>
  <c r="B4" i="5"/>
  <c r="F4" i="5"/>
  <c r="E4" i="5"/>
  <c r="D4" i="5"/>
  <c r="F3" i="5"/>
  <c r="E3" i="5"/>
  <c r="D3" i="5"/>
  <c r="B14" i="5"/>
  <c r="F13" i="5" s="1"/>
  <c r="F2" i="5"/>
  <c r="E2" i="5"/>
  <c r="D2" i="5"/>
  <c r="D7" i="5" l="1"/>
  <c r="E9" i="5"/>
  <c r="D8" i="5"/>
  <c r="F14" i="5"/>
  <c r="E13" i="5"/>
  <c r="F7" i="5"/>
  <c r="D9" i="5"/>
  <c r="D12" i="5"/>
  <c r="E14" i="5"/>
  <c r="D13" i="5"/>
  <c r="E7" i="5"/>
  <c r="F8" i="5"/>
  <c r="F12" i="5"/>
  <c r="D14" i="5"/>
  <c r="F9" i="5"/>
  <c r="E8" i="5"/>
  <c r="E12" i="5"/>
  <c r="B30" i="5"/>
  <c r="B19" i="5"/>
  <c r="B17" i="5"/>
  <c r="B18" i="5"/>
  <c r="B29" i="5"/>
  <c r="B15" i="5"/>
  <c r="H9" i="5" l="1"/>
  <c r="H19" i="5" s="1"/>
  <c r="J8" i="5"/>
  <c r="J18" i="5" s="1"/>
  <c r="H8" i="5"/>
  <c r="H18" i="5" s="1"/>
  <c r="J7" i="5"/>
  <c r="J17" i="5" s="1"/>
  <c r="I9" i="5"/>
  <c r="I19" i="5" s="1"/>
  <c r="I8" i="5"/>
  <c r="I18" i="5" s="1"/>
  <c r="H7" i="5"/>
  <c r="H17" i="5" s="1"/>
  <c r="B23" i="5"/>
  <c r="I7" i="5"/>
  <c r="I17" i="5" s="1"/>
  <c r="J9" i="5"/>
  <c r="J19" i="5" s="1"/>
  <c r="D66" i="4" l="1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B7" i="4"/>
  <c r="B4" i="4"/>
  <c r="T3" i="3" l="1"/>
  <c r="T7" i="3"/>
  <c r="T11" i="3"/>
  <c r="T15" i="3"/>
  <c r="T19" i="3"/>
  <c r="T23" i="3"/>
  <c r="T27" i="3"/>
  <c r="T31" i="3"/>
  <c r="T35" i="3"/>
  <c r="T39" i="3"/>
  <c r="T43" i="3"/>
  <c r="T47" i="3"/>
  <c r="T51" i="3"/>
  <c r="T55" i="3"/>
  <c r="T59" i="3"/>
  <c r="T63" i="3"/>
  <c r="T4" i="3"/>
  <c r="T8" i="3"/>
  <c r="T12" i="3"/>
  <c r="T16" i="3"/>
  <c r="T20" i="3"/>
  <c r="T24" i="3"/>
  <c r="T28" i="3"/>
  <c r="T32" i="3"/>
  <c r="T36" i="3"/>
  <c r="T40" i="3"/>
  <c r="T44" i="3"/>
  <c r="T48" i="3"/>
  <c r="T52" i="3"/>
  <c r="T60" i="3"/>
  <c r="T64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2" i="3"/>
  <c r="T6" i="3"/>
  <c r="T10" i="3"/>
  <c r="T14" i="3"/>
  <c r="T18" i="3"/>
  <c r="T22" i="3"/>
  <c r="T26" i="3"/>
  <c r="T30" i="3"/>
  <c r="T34" i="3"/>
  <c r="T38" i="3"/>
  <c r="T42" i="3"/>
  <c r="T46" i="3"/>
  <c r="T50" i="3"/>
  <c r="T54" i="3"/>
  <c r="T58" i="3"/>
  <c r="T62" i="3"/>
  <c r="T66" i="3"/>
  <c r="T56" i="3"/>
  <c r="V2" i="3"/>
  <c r="V25" i="3"/>
  <c r="V48" i="3"/>
  <c r="V57" i="3"/>
  <c r="V49" i="3"/>
  <c r="V33" i="3"/>
  <c r="BA267" i="4"/>
  <c r="H133" i="4"/>
  <c r="AF133" i="4"/>
  <c r="X133" i="4"/>
  <c r="P133" i="4"/>
  <c r="BT133" i="4"/>
  <c r="BL133" i="4"/>
  <c r="BD133" i="4"/>
  <c r="AV133" i="4"/>
  <c r="AN133" i="4"/>
  <c r="BM69" i="4"/>
  <c r="BE69" i="4"/>
  <c r="AW69" i="4"/>
  <c r="AO69" i="4"/>
  <c r="AG69" i="4"/>
  <c r="Y69" i="4"/>
  <c r="Q69" i="4"/>
  <c r="I69" i="4"/>
  <c r="BM70" i="4"/>
  <c r="BE70" i="4"/>
  <c r="AW70" i="4"/>
  <c r="AO70" i="4"/>
  <c r="AG70" i="4"/>
  <c r="Y70" i="4"/>
  <c r="Q70" i="4"/>
  <c r="I70" i="4"/>
  <c r="BM71" i="4"/>
  <c r="BE71" i="4"/>
  <c r="AW71" i="4"/>
  <c r="AO71" i="4"/>
  <c r="AG71" i="4"/>
  <c r="Y71" i="4"/>
  <c r="Q71" i="4"/>
  <c r="I71" i="4"/>
  <c r="BM72" i="4"/>
  <c r="BE72" i="4"/>
  <c r="AW72" i="4"/>
  <c r="AO72" i="4"/>
  <c r="AG72" i="4"/>
  <c r="Y72" i="4"/>
  <c r="Q72" i="4"/>
  <c r="I72" i="4"/>
  <c r="BM73" i="4"/>
  <c r="BE73" i="4"/>
  <c r="AW73" i="4"/>
  <c r="AO73" i="4"/>
  <c r="AG73" i="4"/>
  <c r="Y73" i="4"/>
  <c r="Q73" i="4"/>
  <c r="I73" i="4"/>
  <c r="BM74" i="4"/>
  <c r="BE74" i="4"/>
  <c r="AW74" i="4"/>
  <c r="AO74" i="4"/>
  <c r="AG74" i="4"/>
  <c r="Y74" i="4"/>
  <c r="Q74" i="4"/>
  <c r="I74" i="4"/>
  <c r="BM75" i="4"/>
  <c r="BE75" i="4"/>
  <c r="AW75" i="4"/>
  <c r="AO75" i="4"/>
  <c r="AG75" i="4"/>
  <c r="Y75" i="4"/>
  <c r="Q75" i="4"/>
  <c r="I75" i="4"/>
  <c r="BM76" i="4"/>
  <c r="BE76" i="4"/>
  <c r="AW76" i="4"/>
  <c r="AO76" i="4"/>
  <c r="AG76" i="4"/>
  <c r="Y76" i="4"/>
  <c r="Q76" i="4"/>
  <c r="I76" i="4"/>
  <c r="BM77" i="4"/>
  <c r="BE77" i="4"/>
  <c r="AW77" i="4"/>
  <c r="AO77" i="4"/>
  <c r="AG77" i="4"/>
  <c r="Y77" i="4"/>
  <c r="Q77" i="4"/>
  <c r="I77" i="4"/>
  <c r="BM78" i="4"/>
  <c r="BE78" i="4"/>
  <c r="AW78" i="4"/>
  <c r="AO78" i="4"/>
  <c r="AG78" i="4"/>
  <c r="Y78" i="4"/>
  <c r="Q78" i="4"/>
  <c r="I78" i="4"/>
  <c r="BM79" i="4"/>
  <c r="BE79" i="4"/>
  <c r="AW79" i="4"/>
  <c r="AO79" i="4"/>
  <c r="AG79" i="4"/>
  <c r="Y79" i="4"/>
  <c r="Q79" i="4"/>
  <c r="I79" i="4"/>
  <c r="BM80" i="4"/>
  <c r="BE80" i="4"/>
  <c r="AW80" i="4"/>
  <c r="AO80" i="4"/>
  <c r="AG80" i="4"/>
  <c r="Y80" i="4"/>
  <c r="Q80" i="4"/>
  <c r="I80" i="4"/>
  <c r="BM81" i="4"/>
  <c r="BE81" i="4"/>
  <c r="AW81" i="4"/>
  <c r="AO81" i="4"/>
  <c r="AG81" i="4"/>
  <c r="Y81" i="4"/>
  <c r="Q81" i="4"/>
  <c r="I81" i="4"/>
  <c r="BM82" i="4"/>
  <c r="BE82" i="4"/>
  <c r="AW82" i="4"/>
  <c r="AO82" i="4"/>
  <c r="AA82" i="4"/>
  <c r="K82" i="4"/>
  <c r="BG83" i="4"/>
  <c r="AQ83" i="4"/>
  <c r="AA83" i="4"/>
  <c r="K83" i="4"/>
  <c r="BG84" i="4"/>
  <c r="AQ84" i="4"/>
  <c r="AA84" i="4"/>
  <c r="K84" i="4"/>
  <c r="BG85" i="4"/>
  <c r="AQ85" i="4"/>
  <c r="AA85" i="4"/>
  <c r="K85" i="4"/>
  <c r="BG86" i="4"/>
  <c r="AQ86" i="4"/>
  <c r="AA86" i="4"/>
  <c r="K86" i="4"/>
  <c r="BG87" i="4"/>
  <c r="AQ87" i="4"/>
  <c r="AA87" i="4"/>
  <c r="K87" i="4"/>
  <c r="BG88" i="4"/>
  <c r="AQ88" i="4"/>
  <c r="AA88" i="4"/>
  <c r="K88" i="4"/>
  <c r="BG89" i="4"/>
  <c r="AQ89" i="4"/>
  <c r="AA89" i="4"/>
  <c r="K89" i="4"/>
  <c r="BG90" i="4"/>
  <c r="AQ90" i="4"/>
  <c r="AA90" i="4"/>
  <c r="K90" i="4"/>
  <c r="BG91" i="4"/>
  <c r="AQ91" i="4"/>
  <c r="AA91" i="4"/>
  <c r="K91" i="4"/>
  <c r="BG92" i="4"/>
  <c r="AQ92" i="4"/>
  <c r="AA92" i="4"/>
  <c r="K92" i="4"/>
  <c r="BG93" i="4"/>
  <c r="AQ93" i="4"/>
  <c r="AA93" i="4"/>
  <c r="K93" i="4"/>
  <c r="BG94" i="4"/>
  <c r="AQ94" i="4"/>
  <c r="AA94" i="4"/>
  <c r="K94" i="4"/>
  <c r="BG95" i="4"/>
  <c r="AQ95" i="4"/>
  <c r="AA95" i="4"/>
  <c r="K95" i="4"/>
  <c r="BG96" i="4"/>
  <c r="AQ96" i="4"/>
  <c r="AA96" i="4"/>
  <c r="K96" i="4"/>
  <c r="BG97" i="4"/>
  <c r="AQ97" i="4"/>
  <c r="AA97" i="4"/>
  <c r="K97" i="4"/>
  <c r="BG98" i="4"/>
  <c r="AQ98" i="4"/>
  <c r="AA98" i="4"/>
  <c r="K98" i="4"/>
  <c r="BG99" i="4"/>
  <c r="AQ99" i="4"/>
  <c r="AA99" i="4"/>
  <c r="K99" i="4"/>
  <c r="BG100" i="4"/>
  <c r="AQ100" i="4"/>
  <c r="AA100" i="4"/>
  <c r="K100" i="4"/>
  <c r="BG101" i="4"/>
  <c r="AQ101" i="4"/>
  <c r="AA101" i="4"/>
  <c r="K101" i="4"/>
  <c r="BG102" i="4"/>
  <c r="AQ102" i="4"/>
  <c r="AA102" i="4"/>
  <c r="K102" i="4"/>
  <c r="BG103" i="4"/>
  <c r="AQ103" i="4"/>
  <c r="AA103" i="4"/>
  <c r="K103" i="4"/>
  <c r="BG104" i="4"/>
  <c r="AQ104" i="4"/>
  <c r="AA104" i="4"/>
  <c r="K104" i="4"/>
  <c r="BG105" i="4"/>
  <c r="AQ105" i="4"/>
  <c r="AA105" i="4"/>
  <c r="K105" i="4"/>
  <c r="BG106" i="4"/>
  <c r="AQ106" i="4"/>
  <c r="AA106" i="4"/>
  <c r="K106" i="4"/>
  <c r="BG107" i="4"/>
  <c r="AQ107" i="4"/>
  <c r="AA107" i="4"/>
  <c r="K107" i="4"/>
  <c r="BG108" i="4"/>
  <c r="AQ108" i="4"/>
  <c r="AA108" i="4"/>
  <c r="K108" i="4"/>
  <c r="BG109" i="4"/>
  <c r="AQ109" i="4"/>
  <c r="AA109" i="4"/>
  <c r="K109" i="4"/>
  <c r="BG110" i="4"/>
  <c r="AQ110" i="4"/>
  <c r="AA110" i="4"/>
  <c r="K110" i="4"/>
  <c r="BG111" i="4"/>
  <c r="AQ111" i="4"/>
  <c r="AA111" i="4"/>
  <c r="K111" i="4"/>
  <c r="BG112" i="4"/>
  <c r="AQ112" i="4"/>
  <c r="AA112" i="4"/>
  <c r="K112" i="4"/>
  <c r="BG113" i="4"/>
  <c r="AQ113" i="4"/>
  <c r="AA113" i="4"/>
  <c r="K113" i="4"/>
  <c r="BG114" i="4"/>
  <c r="AQ114" i="4"/>
  <c r="AA114" i="4"/>
  <c r="K114" i="4"/>
  <c r="BG115" i="4"/>
  <c r="AQ115" i="4"/>
  <c r="AA115" i="4"/>
  <c r="K115" i="4"/>
  <c r="BG116" i="4"/>
  <c r="AQ116" i="4"/>
  <c r="AA116" i="4"/>
  <c r="K116" i="4"/>
  <c r="BG117" i="4"/>
  <c r="AQ117" i="4"/>
  <c r="AA117" i="4"/>
  <c r="K117" i="4"/>
  <c r="BG118" i="4"/>
  <c r="AQ118" i="4"/>
  <c r="AA118" i="4"/>
  <c r="K118" i="4"/>
  <c r="BG119" i="4"/>
  <c r="AQ119" i="4"/>
  <c r="AA119" i="4"/>
  <c r="K119" i="4"/>
  <c r="BG120" i="4"/>
  <c r="AQ120" i="4"/>
  <c r="AA120" i="4"/>
  <c r="K120" i="4"/>
  <c r="BG121" i="4"/>
  <c r="AQ121" i="4"/>
  <c r="AA121" i="4"/>
  <c r="K121" i="4"/>
  <c r="BG122" i="4"/>
  <c r="AQ122" i="4"/>
  <c r="AA122" i="4"/>
  <c r="K122" i="4"/>
  <c r="BG123" i="4"/>
  <c r="AQ123" i="4"/>
  <c r="AA123" i="4"/>
  <c r="K123" i="4"/>
  <c r="BG124" i="4"/>
  <c r="AQ124" i="4"/>
  <c r="AA124" i="4"/>
  <c r="K124" i="4"/>
  <c r="BG125" i="4"/>
  <c r="AQ125" i="4"/>
  <c r="AA125" i="4"/>
  <c r="K125" i="4"/>
  <c r="BG126" i="4"/>
  <c r="AQ126" i="4"/>
  <c r="AA126" i="4"/>
  <c r="K126" i="4"/>
  <c r="BG127" i="4"/>
  <c r="AQ127" i="4"/>
  <c r="AA127" i="4"/>
  <c r="K127" i="4"/>
  <c r="BG128" i="4"/>
  <c r="AQ128" i="4"/>
  <c r="AA128" i="4"/>
  <c r="K128" i="4"/>
  <c r="BG129" i="4"/>
  <c r="AQ129" i="4"/>
  <c r="AA129" i="4"/>
  <c r="K129" i="4"/>
  <c r="BG130" i="4"/>
  <c r="AQ130" i="4"/>
  <c r="AA130" i="4"/>
  <c r="K130" i="4"/>
  <c r="BG131" i="4"/>
  <c r="AQ131" i="4"/>
  <c r="AA131" i="4"/>
  <c r="I131" i="4"/>
  <c r="AY132" i="4"/>
  <c r="AA132" i="4"/>
  <c r="BI200" i="4"/>
  <c r="AC200" i="4"/>
  <c r="BI136" i="4"/>
  <c r="AC136" i="4"/>
  <c r="BJ137" i="4"/>
  <c r="AD137" i="4"/>
  <c r="BK138" i="4"/>
  <c r="AE138" i="4"/>
  <c r="BL139" i="4"/>
  <c r="AF139" i="4"/>
  <c r="BM140" i="4"/>
  <c r="AG140" i="4"/>
  <c r="BN141" i="4"/>
  <c r="AH141" i="4"/>
  <c r="BO142" i="4"/>
  <c r="AI142" i="4"/>
  <c r="BP143" i="4"/>
  <c r="AJ143" i="4"/>
  <c r="BQ144" i="4"/>
  <c r="AK144" i="4"/>
  <c r="BR145" i="4"/>
  <c r="AL145" i="4"/>
  <c r="BS146" i="4"/>
  <c r="AM146" i="4"/>
  <c r="BT147" i="4"/>
  <c r="AN147" i="4"/>
  <c r="H147" i="4"/>
  <c r="AO148" i="4"/>
  <c r="I148" i="4"/>
  <c r="AP149" i="4"/>
  <c r="J149" i="4"/>
  <c r="AQ150" i="4"/>
  <c r="K150" i="4"/>
  <c r="AR151" i="4"/>
  <c r="L151" i="4"/>
  <c r="AS152" i="4"/>
  <c r="M152" i="4"/>
  <c r="AT153" i="4"/>
  <c r="N153" i="4"/>
  <c r="AU154" i="4"/>
  <c r="O154" i="4"/>
  <c r="AV155" i="4"/>
  <c r="P155" i="4"/>
  <c r="AW156" i="4"/>
  <c r="Q156" i="4"/>
  <c r="AX157" i="4"/>
  <c r="R157" i="4"/>
  <c r="AY158" i="4"/>
  <c r="S158" i="4"/>
  <c r="AZ159" i="4"/>
  <c r="T159" i="4"/>
  <c r="BA160" i="4"/>
  <c r="U160" i="4"/>
  <c r="BB161" i="4"/>
  <c r="V161" i="4"/>
  <c r="BC162" i="4"/>
  <c r="W162" i="4"/>
  <c r="BD163" i="4"/>
  <c r="X163" i="4"/>
  <c r="BE164" i="4"/>
  <c r="Y164" i="4"/>
  <c r="BF165" i="4"/>
  <c r="Z165" i="4"/>
  <c r="BG166" i="4"/>
  <c r="AA166" i="4"/>
  <c r="BH167" i="4"/>
  <c r="AB167" i="4"/>
  <c r="BI168" i="4"/>
  <c r="AC168" i="4"/>
  <c r="BJ169" i="4"/>
  <c r="AD169" i="4"/>
  <c r="BK170" i="4"/>
  <c r="AE170" i="4"/>
  <c r="BL171" i="4"/>
  <c r="AF171" i="4"/>
  <c r="BM172" i="4"/>
  <c r="AG172" i="4"/>
  <c r="BN173" i="4"/>
  <c r="AH173" i="4"/>
  <c r="BO174" i="4"/>
  <c r="AI174" i="4"/>
  <c r="BP175" i="4"/>
  <c r="AJ175" i="4"/>
  <c r="BQ176" i="4"/>
  <c r="AK176" i="4"/>
  <c r="BR177" i="4"/>
  <c r="AL177" i="4"/>
  <c r="BS178" i="4"/>
  <c r="AM178" i="4"/>
  <c r="BT179" i="4"/>
  <c r="AN179" i="4"/>
  <c r="H179" i="4"/>
  <c r="AO180" i="4"/>
  <c r="I180" i="4"/>
  <c r="AP181" i="4"/>
  <c r="J181" i="4"/>
  <c r="AQ182" i="4"/>
  <c r="K182" i="4"/>
  <c r="AR183" i="4"/>
  <c r="L183" i="4"/>
  <c r="AS184" i="4"/>
  <c r="M184" i="4"/>
  <c r="AT185" i="4"/>
  <c r="N185" i="4"/>
  <c r="AU186" i="4"/>
  <c r="O186" i="4"/>
  <c r="AV187" i="4"/>
  <c r="P187" i="4"/>
  <c r="AW188" i="4"/>
  <c r="Q188" i="4"/>
  <c r="AX189" i="4"/>
  <c r="R189" i="4"/>
  <c r="AY190" i="4"/>
  <c r="S190" i="4"/>
  <c r="AZ191" i="4"/>
  <c r="T191" i="4"/>
  <c r="BA192" i="4"/>
  <c r="U192" i="4"/>
  <c r="BB193" i="4"/>
  <c r="V193" i="4"/>
  <c r="BC194" i="4"/>
  <c r="W194" i="4"/>
  <c r="BD195" i="4"/>
  <c r="X195" i="4"/>
  <c r="BE196" i="4"/>
  <c r="Y196" i="4"/>
  <c r="BF197" i="4"/>
  <c r="Z197" i="4"/>
  <c r="BG198" i="4"/>
  <c r="AA198" i="4"/>
  <c r="BH199" i="4"/>
  <c r="AB199" i="4"/>
  <c r="BI267" i="4"/>
  <c r="AL133" i="4"/>
  <c r="AD133" i="4"/>
  <c r="V133" i="4"/>
  <c r="N133" i="4"/>
  <c r="BR133" i="4"/>
  <c r="BJ133" i="4"/>
  <c r="BB133" i="4"/>
  <c r="AT133" i="4"/>
  <c r="BS69" i="4"/>
  <c r="BK69" i="4"/>
  <c r="BC69" i="4"/>
  <c r="AU69" i="4"/>
  <c r="AM69" i="4"/>
  <c r="AE69" i="4"/>
  <c r="W69" i="4"/>
  <c r="O69" i="4"/>
  <c r="BS70" i="4"/>
  <c r="BK70" i="4"/>
  <c r="BC70" i="4"/>
  <c r="AU70" i="4"/>
  <c r="AM70" i="4"/>
  <c r="AE70" i="4"/>
  <c r="W70" i="4"/>
  <c r="O70" i="4"/>
  <c r="BS71" i="4"/>
  <c r="BK71" i="4"/>
  <c r="BC71" i="4"/>
  <c r="AU71" i="4"/>
  <c r="AM71" i="4"/>
  <c r="AE71" i="4"/>
  <c r="W71" i="4"/>
  <c r="O71" i="4"/>
  <c r="BS72" i="4"/>
  <c r="BK72" i="4"/>
  <c r="BC72" i="4"/>
  <c r="AU72" i="4"/>
  <c r="AM72" i="4"/>
  <c r="AE72" i="4"/>
  <c r="W72" i="4"/>
  <c r="O72" i="4"/>
  <c r="BS73" i="4"/>
  <c r="BK73" i="4"/>
  <c r="BC73" i="4"/>
  <c r="AU73" i="4"/>
  <c r="AM73" i="4"/>
  <c r="AE73" i="4"/>
  <c r="W73" i="4"/>
  <c r="O73" i="4"/>
  <c r="BS74" i="4"/>
  <c r="BK74" i="4"/>
  <c r="BC74" i="4"/>
  <c r="AU74" i="4"/>
  <c r="AM74" i="4"/>
  <c r="AE74" i="4"/>
  <c r="W74" i="4"/>
  <c r="O74" i="4"/>
  <c r="BS75" i="4"/>
  <c r="BK75" i="4"/>
  <c r="BC75" i="4"/>
  <c r="AU75" i="4"/>
  <c r="AM75" i="4"/>
  <c r="AE75" i="4"/>
  <c r="W75" i="4"/>
  <c r="O75" i="4"/>
  <c r="BS76" i="4"/>
  <c r="BK76" i="4"/>
  <c r="BC76" i="4"/>
  <c r="AU76" i="4"/>
  <c r="AM76" i="4"/>
  <c r="AE76" i="4"/>
  <c r="W76" i="4"/>
  <c r="O76" i="4"/>
  <c r="BS77" i="4"/>
  <c r="BK77" i="4"/>
  <c r="BC77" i="4"/>
  <c r="AU77" i="4"/>
  <c r="AM77" i="4"/>
  <c r="AE77" i="4"/>
  <c r="W77" i="4"/>
  <c r="O77" i="4"/>
  <c r="BS78" i="4"/>
  <c r="BK78" i="4"/>
  <c r="BC78" i="4"/>
  <c r="AU78" i="4"/>
  <c r="AM78" i="4"/>
  <c r="AE78" i="4"/>
  <c r="W78" i="4"/>
  <c r="O78" i="4"/>
  <c r="BS79" i="4"/>
  <c r="BK79" i="4"/>
  <c r="BC79" i="4"/>
  <c r="AU79" i="4"/>
  <c r="AM79" i="4"/>
  <c r="AE79" i="4"/>
  <c r="W79" i="4"/>
  <c r="O79" i="4"/>
  <c r="BS80" i="4"/>
  <c r="BK80" i="4"/>
  <c r="BC80" i="4"/>
  <c r="AU80" i="4"/>
  <c r="AM80" i="4"/>
  <c r="AE80" i="4"/>
  <c r="W80" i="4"/>
  <c r="O80" i="4"/>
  <c r="BS81" i="4"/>
  <c r="BK81" i="4"/>
  <c r="BC81" i="4"/>
  <c r="AU81" i="4"/>
  <c r="AM81" i="4"/>
  <c r="AE81" i="4"/>
  <c r="W81" i="4"/>
  <c r="O81" i="4"/>
  <c r="BS82" i="4"/>
  <c r="BK82" i="4"/>
  <c r="BC82" i="4"/>
  <c r="AU82" i="4"/>
  <c r="AM82" i="4"/>
  <c r="W82" i="4"/>
  <c r="BS83" i="4"/>
  <c r="BC83" i="4"/>
  <c r="AM83" i="4"/>
  <c r="W83" i="4"/>
  <c r="BS84" i="4"/>
  <c r="BC84" i="4"/>
  <c r="AM84" i="4"/>
  <c r="W84" i="4"/>
  <c r="BS85" i="4"/>
  <c r="BC85" i="4"/>
  <c r="AM85" i="4"/>
  <c r="W85" i="4"/>
  <c r="BS86" i="4"/>
  <c r="BC86" i="4"/>
  <c r="AM86" i="4"/>
  <c r="W86" i="4"/>
  <c r="BS87" i="4"/>
  <c r="BC87" i="4"/>
  <c r="AM87" i="4"/>
  <c r="W87" i="4"/>
  <c r="BS88" i="4"/>
  <c r="BC88" i="4"/>
  <c r="AM88" i="4"/>
  <c r="W88" i="4"/>
  <c r="BS89" i="4"/>
  <c r="BC89" i="4"/>
  <c r="AM89" i="4"/>
  <c r="W89" i="4"/>
  <c r="BS90" i="4"/>
  <c r="BC90" i="4"/>
  <c r="AM90" i="4"/>
  <c r="W90" i="4"/>
  <c r="BS91" i="4"/>
  <c r="BC91" i="4"/>
  <c r="AM91" i="4"/>
  <c r="W91" i="4"/>
  <c r="BS92" i="4"/>
  <c r="BC92" i="4"/>
  <c r="AM92" i="4"/>
  <c r="W92" i="4"/>
  <c r="BS93" i="4"/>
  <c r="BC93" i="4"/>
  <c r="AM93" i="4"/>
  <c r="W93" i="4"/>
  <c r="BS94" i="4"/>
  <c r="BC94" i="4"/>
  <c r="AM94" i="4"/>
  <c r="W94" i="4"/>
  <c r="BS95" i="4"/>
  <c r="BC95" i="4"/>
  <c r="AM95" i="4"/>
  <c r="W95" i="4"/>
  <c r="BS96" i="4"/>
  <c r="BC96" i="4"/>
  <c r="AM96" i="4"/>
  <c r="W96" i="4"/>
  <c r="BS97" i="4"/>
  <c r="BC97" i="4"/>
  <c r="AM97" i="4"/>
  <c r="W97" i="4"/>
  <c r="BS98" i="4"/>
  <c r="BC98" i="4"/>
  <c r="AM98" i="4"/>
  <c r="W98" i="4"/>
  <c r="BS99" i="4"/>
  <c r="BC99" i="4"/>
  <c r="AM99" i="4"/>
  <c r="W99" i="4"/>
  <c r="BS100" i="4"/>
  <c r="BC100" i="4"/>
  <c r="AM100" i="4"/>
  <c r="W100" i="4"/>
  <c r="BS101" i="4"/>
  <c r="BC101" i="4"/>
  <c r="AM101" i="4"/>
  <c r="W101" i="4"/>
  <c r="BS102" i="4"/>
  <c r="BC102" i="4"/>
  <c r="AM102" i="4"/>
  <c r="W102" i="4"/>
  <c r="BS103" i="4"/>
  <c r="BC103" i="4"/>
  <c r="AM103" i="4"/>
  <c r="W103" i="4"/>
  <c r="BS104" i="4"/>
  <c r="BC104" i="4"/>
  <c r="AM104" i="4"/>
  <c r="W104" i="4"/>
  <c r="BS105" i="4"/>
  <c r="BC105" i="4"/>
  <c r="AM105" i="4"/>
  <c r="W105" i="4"/>
  <c r="BS106" i="4"/>
  <c r="BC106" i="4"/>
  <c r="AM106" i="4"/>
  <c r="W106" i="4"/>
  <c r="BS107" i="4"/>
  <c r="BC107" i="4"/>
  <c r="AM107" i="4"/>
  <c r="W107" i="4"/>
  <c r="BS108" i="4"/>
  <c r="BC108" i="4"/>
  <c r="AM108" i="4"/>
  <c r="W108" i="4"/>
  <c r="BS109" i="4"/>
  <c r="BC109" i="4"/>
  <c r="AM109" i="4"/>
  <c r="W109" i="4"/>
  <c r="BS110" i="4"/>
  <c r="BC110" i="4"/>
  <c r="AM110" i="4"/>
  <c r="W110" i="4"/>
  <c r="BS111" i="4"/>
  <c r="BC111" i="4"/>
  <c r="AM111" i="4"/>
  <c r="W111" i="4"/>
  <c r="BS112" i="4"/>
  <c r="BC112" i="4"/>
  <c r="AM112" i="4"/>
  <c r="W112" i="4"/>
  <c r="BS113" i="4"/>
  <c r="BC113" i="4"/>
  <c r="AM113" i="4"/>
  <c r="W113" i="4"/>
  <c r="BS114" i="4"/>
  <c r="BC114" i="4"/>
  <c r="AM114" i="4"/>
  <c r="W114" i="4"/>
  <c r="BS115" i="4"/>
  <c r="BC115" i="4"/>
  <c r="AM115" i="4"/>
  <c r="W115" i="4"/>
  <c r="BS116" i="4"/>
  <c r="BC116" i="4"/>
  <c r="AM116" i="4"/>
  <c r="W116" i="4"/>
  <c r="BS117" i="4"/>
  <c r="BC117" i="4"/>
  <c r="AM117" i="4"/>
  <c r="W117" i="4"/>
  <c r="BS118" i="4"/>
  <c r="BC118" i="4"/>
  <c r="AM118" i="4"/>
  <c r="W118" i="4"/>
  <c r="BS119" i="4"/>
  <c r="BC119" i="4"/>
  <c r="AM119" i="4"/>
  <c r="W119" i="4"/>
  <c r="BS120" i="4"/>
  <c r="BC120" i="4"/>
  <c r="AM120" i="4"/>
  <c r="W120" i="4"/>
  <c r="BS121" i="4"/>
  <c r="BC121" i="4"/>
  <c r="AM121" i="4"/>
  <c r="W121" i="4"/>
  <c r="BS122" i="4"/>
  <c r="BC122" i="4"/>
  <c r="AM122" i="4"/>
  <c r="W122" i="4"/>
  <c r="BS123" i="4"/>
  <c r="BC123" i="4"/>
  <c r="AM123" i="4"/>
  <c r="W123" i="4"/>
  <c r="BS124" i="4"/>
  <c r="BC124" i="4"/>
  <c r="AM124" i="4"/>
  <c r="W124" i="4"/>
  <c r="BS125" i="4"/>
  <c r="BC125" i="4"/>
  <c r="AM125" i="4"/>
  <c r="W125" i="4"/>
  <c r="BS126" i="4"/>
  <c r="BC126" i="4"/>
  <c r="AM126" i="4"/>
  <c r="W126" i="4"/>
  <c r="BS127" i="4"/>
  <c r="BC127" i="4"/>
  <c r="AM127" i="4"/>
  <c r="W127" i="4"/>
  <c r="BS128" i="4"/>
  <c r="BC128" i="4"/>
  <c r="AM128" i="4"/>
  <c r="W128" i="4"/>
  <c r="BS129" i="4"/>
  <c r="BC129" i="4"/>
  <c r="AM129" i="4"/>
  <c r="W129" i="4"/>
  <c r="BS130" i="4"/>
  <c r="BC130" i="4"/>
  <c r="AM130" i="4"/>
  <c r="W130" i="4"/>
  <c r="BS131" i="4"/>
  <c r="BC131" i="4"/>
  <c r="AM131" i="4"/>
  <c r="W131" i="4"/>
  <c r="BO132" i="4"/>
  <c r="AT132" i="4"/>
  <c r="S132" i="4"/>
  <c r="BA200" i="4"/>
  <c r="U200" i="4"/>
  <c r="BA136" i="4"/>
  <c r="U136" i="4"/>
  <c r="BB137" i="4"/>
  <c r="V137" i="4"/>
  <c r="BC138" i="4"/>
  <c r="W138" i="4"/>
  <c r="BD139" i="4"/>
  <c r="X139" i="4"/>
  <c r="BE140" i="4"/>
  <c r="Y140" i="4"/>
  <c r="BF141" i="4"/>
  <c r="Z141" i="4"/>
  <c r="BG142" i="4"/>
  <c r="AA142" i="4"/>
  <c r="BH143" i="4"/>
  <c r="AB143" i="4"/>
  <c r="BI144" i="4"/>
  <c r="AC144" i="4"/>
  <c r="BJ145" i="4"/>
  <c r="AD145" i="4"/>
  <c r="BK146" i="4"/>
  <c r="AE146" i="4"/>
  <c r="BL147" i="4"/>
  <c r="AF147" i="4"/>
  <c r="BM148" i="4"/>
  <c r="AG148" i="4"/>
  <c r="BN149" i="4"/>
  <c r="AH149" i="4"/>
  <c r="BO150" i="4"/>
  <c r="AI150" i="4"/>
  <c r="BP151" i="4"/>
  <c r="AJ151" i="4"/>
  <c r="BQ152" i="4"/>
  <c r="AK152" i="4"/>
  <c r="BR153" i="4"/>
  <c r="AL153" i="4"/>
  <c r="BS154" i="4"/>
  <c r="AM154" i="4"/>
  <c r="BT155" i="4"/>
  <c r="AN155" i="4"/>
  <c r="H155" i="4"/>
  <c r="AO156" i="4"/>
  <c r="I156" i="4"/>
  <c r="AP157" i="4"/>
  <c r="J157" i="4"/>
  <c r="AQ158" i="4"/>
  <c r="K158" i="4"/>
  <c r="AR159" i="4"/>
  <c r="L159" i="4"/>
  <c r="AS160" i="4"/>
  <c r="M160" i="4"/>
  <c r="AT161" i="4"/>
  <c r="N161" i="4"/>
  <c r="AU162" i="4"/>
  <c r="O162" i="4"/>
  <c r="AV163" i="4"/>
  <c r="P163" i="4"/>
  <c r="AW164" i="4"/>
  <c r="Q164" i="4"/>
  <c r="AX165" i="4"/>
  <c r="R165" i="4"/>
  <c r="AY166" i="4"/>
  <c r="S166" i="4"/>
  <c r="AZ167" i="4"/>
  <c r="T167" i="4"/>
  <c r="BA168" i="4"/>
  <c r="U168" i="4"/>
  <c r="BB169" i="4"/>
  <c r="V169" i="4"/>
  <c r="BC170" i="4"/>
  <c r="W170" i="4"/>
  <c r="BD171" i="4"/>
  <c r="X171" i="4"/>
  <c r="BE172" i="4"/>
  <c r="Y172" i="4"/>
  <c r="BF173" i="4"/>
  <c r="Z173" i="4"/>
  <c r="BG174" i="4"/>
  <c r="AA174" i="4"/>
  <c r="BH175" i="4"/>
  <c r="AB175" i="4"/>
  <c r="BI176" i="4"/>
  <c r="AC176" i="4"/>
  <c r="BJ177" i="4"/>
  <c r="AD177" i="4"/>
  <c r="BK178" i="4"/>
  <c r="AE178" i="4"/>
  <c r="BL179" i="4"/>
  <c r="AF179" i="4"/>
  <c r="BM180" i="4"/>
  <c r="AG180" i="4"/>
  <c r="BN181" i="4"/>
  <c r="AH181" i="4"/>
  <c r="BO182" i="4"/>
  <c r="AI182" i="4"/>
  <c r="BP183" i="4"/>
  <c r="AJ183" i="4"/>
  <c r="BQ184" i="4"/>
  <c r="AK184" i="4"/>
  <c r="BR185" i="4"/>
  <c r="AL185" i="4"/>
  <c r="BS186" i="4"/>
  <c r="AM186" i="4"/>
  <c r="BT187" i="4"/>
  <c r="AN187" i="4"/>
  <c r="H187" i="4"/>
  <c r="AO188" i="4"/>
  <c r="I188" i="4"/>
  <c r="AP189" i="4"/>
  <c r="J189" i="4"/>
  <c r="AQ190" i="4"/>
  <c r="K190" i="4"/>
  <c r="AR191" i="4"/>
  <c r="L191" i="4"/>
  <c r="AS192" i="4"/>
  <c r="M192" i="4"/>
  <c r="AT193" i="4"/>
  <c r="N193" i="4"/>
  <c r="AU194" i="4"/>
  <c r="O194" i="4"/>
  <c r="AV195" i="4"/>
  <c r="P195" i="4"/>
  <c r="AW196" i="4"/>
  <c r="Q196" i="4"/>
  <c r="AX197" i="4"/>
  <c r="R197" i="4"/>
  <c r="AY198" i="4"/>
  <c r="S198" i="4"/>
  <c r="AZ199" i="4"/>
  <c r="T199" i="4"/>
  <c r="H72" i="4"/>
  <c r="H76" i="4"/>
  <c r="H80" i="4"/>
  <c r="H84" i="4"/>
  <c r="H88" i="4"/>
  <c r="H92" i="4"/>
  <c r="H96" i="4"/>
  <c r="H100" i="4"/>
  <c r="H104" i="4"/>
  <c r="H108" i="4"/>
  <c r="H112" i="4"/>
  <c r="H116" i="4"/>
  <c r="H120" i="4"/>
  <c r="H124" i="4"/>
  <c r="H128" i="4"/>
  <c r="H69" i="4"/>
  <c r="H81" i="4"/>
  <c r="H89" i="4"/>
  <c r="H101" i="4"/>
  <c r="H113" i="4"/>
  <c r="H125" i="4"/>
  <c r="H70" i="4"/>
  <c r="H74" i="4"/>
  <c r="H78" i="4"/>
  <c r="H82" i="4"/>
  <c r="H86" i="4"/>
  <c r="H90" i="4"/>
  <c r="H94" i="4"/>
  <c r="H98" i="4"/>
  <c r="H102" i="4"/>
  <c r="H106" i="4"/>
  <c r="H110" i="4"/>
  <c r="H114" i="4"/>
  <c r="H118" i="4"/>
  <c r="H122" i="4"/>
  <c r="H126" i="4"/>
  <c r="H130" i="4"/>
  <c r="H77" i="4"/>
  <c r="H85" i="4"/>
  <c r="H97" i="4"/>
  <c r="H105" i="4"/>
  <c r="H117" i="4"/>
  <c r="H129" i="4"/>
  <c r="H71" i="4"/>
  <c r="H75" i="4"/>
  <c r="H79" i="4"/>
  <c r="H83" i="4"/>
  <c r="H87" i="4"/>
  <c r="H91" i="4"/>
  <c r="H95" i="4"/>
  <c r="H99" i="4"/>
  <c r="H103" i="4"/>
  <c r="H107" i="4"/>
  <c r="H111" i="4"/>
  <c r="H115" i="4"/>
  <c r="H119" i="4"/>
  <c r="H123" i="4"/>
  <c r="H127" i="4"/>
  <c r="H131" i="4"/>
  <c r="H73" i="4"/>
  <c r="H93" i="4"/>
  <c r="H109" i="4"/>
  <c r="H121" i="4"/>
  <c r="I2" i="4"/>
  <c r="M2" i="4"/>
  <c r="Q2" i="4"/>
  <c r="U2" i="4"/>
  <c r="Y2" i="4"/>
  <c r="AC2" i="4"/>
  <c r="AG2" i="4"/>
  <c r="AK2" i="4"/>
  <c r="AO2" i="4"/>
  <c r="AS2" i="4"/>
  <c r="AW2" i="4"/>
  <c r="BA2" i="4"/>
  <c r="BE2" i="4"/>
  <c r="BI2" i="4"/>
  <c r="BM2" i="4"/>
  <c r="BQ2" i="4"/>
  <c r="H3" i="4"/>
  <c r="L3" i="4"/>
  <c r="P3" i="4"/>
  <c r="T3" i="4"/>
  <c r="X3" i="4"/>
  <c r="AB3" i="4"/>
  <c r="AF3" i="4"/>
  <c r="AJ3" i="4"/>
  <c r="AN3" i="4"/>
  <c r="AR3" i="4"/>
  <c r="AV3" i="4"/>
  <c r="AZ3" i="4"/>
  <c r="BD3" i="4"/>
  <c r="BH3" i="4"/>
  <c r="BL3" i="4"/>
  <c r="BP3" i="4"/>
  <c r="BT3" i="4"/>
  <c r="K4" i="4"/>
  <c r="O4" i="4"/>
  <c r="S4" i="4"/>
  <c r="W4" i="4"/>
  <c r="AA4" i="4"/>
  <c r="AE4" i="4"/>
  <c r="AI4" i="4"/>
  <c r="AM4" i="4"/>
  <c r="AQ4" i="4"/>
  <c r="AU4" i="4"/>
  <c r="AY4" i="4"/>
  <c r="BC4" i="4"/>
  <c r="BG4" i="4"/>
  <c r="BK4" i="4"/>
  <c r="BO4" i="4"/>
  <c r="BS4" i="4"/>
  <c r="J5" i="4"/>
  <c r="N5" i="4"/>
  <c r="R5" i="4"/>
  <c r="V5" i="4"/>
  <c r="Z5" i="4"/>
  <c r="AD5" i="4"/>
  <c r="AH5" i="4"/>
  <c r="AL5" i="4"/>
  <c r="AP5" i="4"/>
  <c r="AT5" i="4"/>
  <c r="AX5" i="4"/>
  <c r="BB5" i="4"/>
  <c r="BF5" i="4"/>
  <c r="BJ5" i="4"/>
  <c r="BN5" i="4"/>
  <c r="BR5" i="4"/>
  <c r="I6" i="4"/>
  <c r="M6" i="4"/>
  <c r="Q6" i="4"/>
  <c r="U6" i="4"/>
  <c r="Y6" i="4"/>
  <c r="AC6" i="4"/>
  <c r="AG6" i="4"/>
  <c r="AK6" i="4"/>
  <c r="AO6" i="4"/>
  <c r="AS6" i="4"/>
  <c r="AW6" i="4"/>
  <c r="BA6" i="4"/>
  <c r="BE6" i="4"/>
  <c r="BI6" i="4"/>
  <c r="BM6" i="4"/>
  <c r="BQ6" i="4"/>
  <c r="H7" i="4"/>
  <c r="L7" i="4"/>
  <c r="P7" i="4"/>
  <c r="T7" i="4"/>
  <c r="K2" i="4"/>
  <c r="O2" i="4"/>
  <c r="S2" i="4"/>
  <c r="W2" i="4"/>
  <c r="AA2" i="4"/>
  <c r="AE2" i="4"/>
  <c r="AI2" i="4"/>
  <c r="AM2" i="4"/>
  <c r="AQ2" i="4"/>
  <c r="AU2" i="4"/>
  <c r="AY2" i="4"/>
  <c r="BC2" i="4"/>
  <c r="BG2" i="4"/>
  <c r="BK2" i="4"/>
  <c r="BO2" i="4"/>
  <c r="BS2" i="4"/>
  <c r="J3" i="4"/>
  <c r="N3" i="4"/>
  <c r="R3" i="4"/>
  <c r="V3" i="4"/>
  <c r="Z3" i="4"/>
  <c r="AD3" i="4"/>
  <c r="AH3" i="4"/>
  <c r="AL3" i="4"/>
  <c r="AP3" i="4"/>
  <c r="AT3" i="4"/>
  <c r="AX3" i="4"/>
  <c r="BB3" i="4"/>
  <c r="BF3" i="4"/>
  <c r="BJ3" i="4"/>
  <c r="BN3" i="4"/>
  <c r="BR3" i="4"/>
  <c r="I4" i="4"/>
  <c r="M4" i="4"/>
  <c r="Q4" i="4"/>
  <c r="U4" i="4"/>
  <c r="Y4" i="4"/>
  <c r="AC4" i="4"/>
  <c r="AG4" i="4"/>
  <c r="AK4" i="4"/>
  <c r="AO4" i="4"/>
  <c r="AS4" i="4"/>
  <c r="AW4" i="4"/>
  <c r="BA4" i="4"/>
  <c r="BE4" i="4"/>
  <c r="BI4" i="4"/>
  <c r="BM4" i="4"/>
  <c r="BQ4" i="4"/>
  <c r="H5" i="4"/>
  <c r="L5" i="4"/>
  <c r="P5" i="4"/>
  <c r="T5" i="4"/>
  <c r="X5" i="4"/>
  <c r="AB5" i="4"/>
  <c r="AF5" i="4"/>
  <c r="AJ5" i="4"/>
  <c r="AN5" i="4"/>
  <c r="AR5" i="4"/>
  <c r="AV5" i="4"/>
  <c r="AZ5" i="4"/>
  <c r="BD5" i="4"/>
  <c r="BH5" i="4"/>
  <c r="BL5" i="4"/>
  <c r="BP5" i="4"/>
  <c r="BT5" i="4"/>
  <c r="K6" i="4"/>
  <c r="O6" i="4"/>
  <c r="S6" i="4"/>
  <c r="W6" i="4"/>
  <c r="AA6" i="4"/>
  <c r="AE6" i="4"/>
  <c r="AI6" i="4"/>
  <c r="AM6" i="4"/>
  <c r="AQ6" i="4"/>
  <c r="AU6" i="4"/>
  <c r="AY6" i="4"/>
  <c r="BC6" i="4"/>
  <c r="BG6" i="4"/>
  <c r="BK6" i="4"/>
  <c r="BO6" i="4"/>
  <c r="BS6" i="4"/>
  <c r="J7" i="4"/>
  <c r="N7" i="4"/>
  <c r="R7" i="4"/>
  <c r="V7" i="4"/>
  <c r="H2" i="4"/>
  <c r="L2" i="4"/>
  <c r="P2" i="4"/>
  <c r="T2" i="4"/>
  <c r="X2" i="4"/>
  <c r="AB2" i="4"/>
  <c r="AF2" i="4"/>
  <c r="AJ2" i="4"/>
  <c r="AN2" i="4"/>
  <c r="AR2" i="4"/>
  <c r="AV2" i="4"/>
  <c r="AZ2" i="4"/>
  <c r="BD2" i="4"/>
  <c r="BH2" i="4"/>
  <c r="BL2" i="4"/>
  <c r="BP2" i="4"/>
  <c r="BT2" i="4"/>
  <c r="K3" i="4"/>
  <c r="O3" i="4"/>
  <c r="S3" i="4"/>
  <c r="W3" i="4"/>
  <c r="AA3" i="4"/>
  <c r="AE3" i="4"/>
  <c r="AI3" i="4"/>
  <c r="AM3" i="4"/>
  <c r="AQ3" i="4"/>
  <c r="AU3" i="4"/>
  <c r="AY3" i="4"/>
  <c r="BC3" i="4"/>
  <c r="BG3" i="4"/>
  <c r="BK3" i="4"/>
  <c r="BO3" i="4"/>
  <c r="BS3" i="4"/>
  <c r="J4" i="4"/>
  <c r="N4" i="4"/>
  <c r="R4" i="4"/>
  <c r="V4" i="4"/>
  <c r="Z4" i="4"/>
  <c r="AD4" i="4"/>
  <c r="AH4" i="4"/>
  <c r="AL4" i="4"/>
  <c r="AP4" i="4"/>
  <c r="AT4" i="4"/>
  <c r="AX4" i="4"/>
  <c r="BB4" i="4"/>
  <c r="BF4" i="4"/>
  <c r="BJ4" i="4"/>
  <c r="BN4" i="4"/>
  <c r="BR4" i="4"/>
  <c r="I5" i="4"/>
  <c r="M5" i="4"/>
  <c r="Q5" i="4"/>
  <c r="U5" i="4"/>
  <c r="Y5" i="4"/>
  <c r="AC5" i="4"/>
  <c r="AG5" i="4"/>
  <c r="AK5" i="4"/>
  <c r="AO5" i="4"/>
  <c r="AS5" i="4"/>
  <c r="AW5" i="4"/>
  <c r="BA5" i="4"/>
  <c r="BE5" i="4"/>
  <c r="BI5" i="4"/>
  <c r="BM5" i="4"/>
  <c r="BQ5" i="4"/>
  <c r="H6" i="4"/>
  <c r="L6" i="4"/>
  <c r="P6" i="4"/>
  <c r="T6" i="4"/>
  <c r="X6" i="4"/>
  <c r="AB6" i="4"/>
  <c r="AF6" i="4"/>
  <c r="AJ6" i="4"/>
  <c r="AN6" i="4"/>
  <c r="AR6" i="4"/>
  <c r="AV6" i="4"/>
  <c r="AZ6" i="4"/>
  <c r="BD6" i="4"/>
  <c r="BH6" i="4"/>
  <c r="BL6" i="4"/>
  <c r="BP6" i="4"/>
  <c r="BT6" i="4"/>
  <c r="K7" i="4"/>
  <c r="O7" i="4"/>
  <c r="N2" i="4"/>
  <c r="AD2" i="4"/>
  <c r="AT2" i="4"/>
  <c r="BJ2" i="4"/>
  <c r="M3" i="4"/>
  <c r="AC3" i="4"/>
  <c r="AS3" i="4"/>
  <c r="BI3" i="4"/>
  <c r="L4" i="4"/>
  <c r="AB4" i="4"/>
  <c r="AR4" i="4"/>
  <c r="BH4" i="4"/>
  <c r="K5" i="4"/>
  <c r="AA5" i="4"/>
  <c r="AQ5" i="4"/>
  <c r="BG5" i="4"/>
  <c r="J6" i="4"/>
  <c r="Z6" i="4"/>
  <c r="AP6" i="4"/>
  <c r="BF6" i="4"/>
  <c r="I7" i="4"/>
  <c r="U7" i="4"/>
  <c r="Z7" i="4"/>
  <c r="AD7" i="4"/>
  <c r="AH7" i="4"/>
  <c r="AL7" i="4"/>
  <c r="AP7" i="4"/>
  <c r="AT7" i="4"/>
  <c r="AX7" i="4"/>
  <c r="BB7" i="4"/>
  <c r="BF7" i="4"/>
  <c r="BJ7" i="4"/>
  <c r="BN7" i="4"/>
  <c r="BR7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BQ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BP9" i="4"/>
  <c r="BT9" i="4"/>
  <c r="K10" i="4"/>
  <c r="O10" i="4"/>
  <c r="S10" i="4"/>
  <c r="W10" i="4"/>
  <c r="AA10" i="4"/>
  <c r="AE10" i="4"/>
  <c r="AI10" i="4"/>
  <c r="AM10" i="4"/>
  <c r="AQ10" i="4"/>
  <c r="AU10" i="4"/>
  <c r="AY10" i="4"/>
  <c r="BC10" i="4"/>
  <c r="BG10" i="4"/>
  <c r="BK10" i="4"/>
  <c r="BO10" i="4"/>
  <c r="BS10" i="4"/>
  <c r="J11" i="4"/>
  <c r="N11" i="4"/>
  <c r="R11" i="4"/>
  <c r="V2" i="4"/>
  <c r="AL2" i="4"/>
  <c r="BB2" i="4"/>
  <c r="BR2" i="4"/>
  <c r="U3" i="4"/>
  <c r="AK3" i="4"/>
  <c r="BA3" i="4"/>
  <c r="BQ3" i="4"/>
  <c r="T4" i="4"/>
  <c r="AJ4" i="4"/>
  <c r="AZ4" i="4"/>
  <c r="BP4" i="4"/>
  <c r="S5" i="4"/>
  <c r="AI5" i="4"/>
  <c r="AY5" i="4"/>
  <c r="BO5" i="4"/>
  <c r="R6" i="4"/>
  <c r="AH6" i="4"/>
  <c r="AX6" i="4"/>
  <c r="BN6" i="4"/>
  <c r="Q7" i="4"/>
  <c r="X7" i="4"/>
  <c r="AB7" i="4"/>
  <c r="AF7" i="4"/>
  <c r="AJ7" i="4"/>
  <c r="AN7" i="4"/>
  <c r="AR7" i="4"/>
  <c r="AV7" i="4"/>
  <c r="AZ7" i="4"/>
  <c r="BD7" i="4"/>
  <c r="BH7" i="4"/>
  <c r="BL7" i="4"/>
  <c r="BP7" i="4"/>
  <c r="BT7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BS8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BR9" i="4"/>
  <c r="I10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H11" i="4"/>
  <c r="L11" i="4"/>
  <c r="P11" i="4"/>
  <c r="R2" i="4"/>
  <c r="AX2" i="4"/>
  <c r="Q3" i="4"/>
  <c r="AW3" i="4"/>
  <c r="P4" i="4"/>
  <c r="AV4" i="4"/>
  <c r="O5" i="4"/>
  <c r="AU5" i="4"/>
  <c r="N6" i="4"/>
  <c r="AT6" i="4"/>
  <c r="M7" i="4"/>
  <c r="AA7" i="4"/>
  <c r="AI7" i="4"/>
  <c r="AQ7" i="4"/>
  <c r="AY7" i="4"/>
  <c r="BG7" i="4"/>
  <c r="BO7" i="4"/>
  <c r="J8" i="4"/>
  <c r="R8" i="4"/>
  <c r="Z8" i="4"/>
  <c r="AH8" i="4"/>
  <c r="AP8" i="4"/>
  <c r="AX8" i="4"/>
  <c r="BF8" i="4"/>
  <c r="BN8" i="4"/>
  <c r="I9" i="4"/>
  <c r="Q9" i="4"/>
  <c r="Y9" i="4"/>
  <c r="AG9" i="4"/>
  <c r="AO9" i="4"/>
  <c r="AW9" i="4"/>
  <c r="BE9" i="4"/>
  <c r="BM9" i="4"/>
  <c r="H10" i="4"/>
  <c r="P10" i="4"/>
  <c r="X10" i="4"/>
  <c r="AF10" i="4"/>
  <c r="AN10" i="4"/>
  <c r="AV10" i="4"/>
  <c r="BD10" i="4"/>
  <c r="BL10" i="4"/>
  <c r="BT10" i="4"/>
  <c r="O11" i="4"/>
  <c r="U11" i="4"/>
  <c r="Y11" i="4"/>
  <c r="AC11" i="4"/>
  <c r="AG11" i="4"/>
  <c r="AK11" i="4"/>
  <c r="AO11" i="4"/>
  <c r="AS11" i="4"/>
  <c r="AW11" i="4"/>
  <c r="BA11" i="4"/>
  <c r="BE11" i="4"/>
  <c r="BI11" i="4"/>
  <c r="BM11" i="4"/>
  <c r="BQ11" i="4"/>
  <c r="H12" i="4"/>
  <c r="L12" i="4"/>
  <c r="P12" i="4"/>
  <c r="T12" i="4"/>
  <c r="X12" i="4"/>
  <c r="AB12" i="4"/>
  <c r="AF12" i="4"/>
  <c r="AJ12" i="4"/>
  <c r="AN12" i="4"/>
  <c r="AR12" i="4"/>
  <c r="AV12" i="4"/>
  <c r="AZ12" i="4"/>
  <c r="BD12" i="4"/>
  <c r="BH12" i="4"/>
  <c r="BL12" i="4"/>
  <c r="BP12" i="4"/>
  <c r="J2" i="4"/>
  <c r="AP2" i="4"/>
  <c r="I3" i="4"/>
  <c r="AO3" i="4"/>
  <c r="H4" i="4"/>
  <c r="AN4" i="4"/>
  <c r="BT4" i="4"/>
  <c r="AM5" i="4"/>
  <c r="BS5" i="4"/>
  <c r="AL6" i="4"/>
  <c r="BR6" i="4"/>
  <c r="Y7" i="4"/>
  <c r="AG7" i="4"/>
  <c r="AO7" i="4"/>
  <c r="AW7" i="4"/>
  <c r="BE7" i="4"/>
  <c r="BM7" i="4"/>
  <c r="H8" i="4"/>
  <c r="P8" i="4"/>
  <c r="X8" i="4"/>
  <c r="AF8" i="4"/>
  <c r="AN8" i="4"/>
  <c r="AV8" i="4"/>
  <c r="BD8" i="4"/>
  <c r="BL8" i="4"/>
  <c r="BT8" i="4"/>
  <c r="O9" i="4"/>
  <c r="W9" i="4"/>
  <c r="AE9" i="4"/>
  <c r="AM9" i="4"/>
  <c r="AU9" i="4"/>
  <c r="BC9" i="4"/>
  <c r="BK9" i="4"/>
  <c r="BS9" i="4"/>
  <c r="N10" i="4"/>
  <c r="V10" i="4"/>
  <c r="AD10" i="4"/>
  <c r="AL10" i="4"/>
  <c r="AT10" i="4"/>
  <c r="BB10" i="4"/>
  <c r="BJ10" i="4"/>
  <c r="BR10" i="4"/>
  <c r="M11" i="4"/>
  <c r="T11" i="4"/>
  <c r="X11" i="4"/>
  <c r="AB11" i="4"/>
  <c r="AF11" i="4"/>
  <c r="AJ11" i="4"/>
  <c r="AN11" i="4"/>
  <c r="AR11" i="4"/>
  <c r="AV11" i="4"/>
  <c r="AZ11" i="4"/>
  <c r="BD11" i="4"/>
  <c r="BH11" i="4"/>
  <c r="BL11" i="4"/>
  <c r="BP11" i="4"/>
  <c r="BT11" i="4"/>
  <c r="K12" i="4"/>
  <c r="O12" i="4"/>
  <c r="S12" i="4"/>
  <c r="W12" i="4"/>
  <c r="AA12" i="4"/>
  <c r="AE12" i="4"/>
  <c r="AI12" i="4"/>
  <c r="AM12" i="4"/>
  <c r="AQ12" i="4"/>
  <c r="AU12" i="4"/>
  <c r="AY12" i="4"/>
  <c r="BC12" i="4"/>
  <c r="BG12" i="4"/>
  <c r="BK12" i="4"/>
  <c r="BO12" i="4"/>
  <c r="BS12" i="4"/>
  <c r="J13" i="4"/>
  <c r="N13" i="4"/>
  <c r="R13" i="4"/>
  <c r="V13" i="4"/>
  <c r="Z13" i="4"/>
  <c r="AD13" i="4"/>
  <c r="AH13" i="4"/>
  <c r="AL13" i="4"/>
  <c r="AP13" i="4"/>
  <c r="AT13" i="4"/>
  <c r="AX13" i="4"/>
  <c r="BB13" i="4"/>
  <c r="AH2" i="4"/>
  <c r="AG3" i="4"/>
  <c r="AF4" i="4"/>
  <c r="AE5" i="4"/>
  <c r="AD6" i="4"/>
  <c r="W7" i="4"/>
  <c r="AM7" i="4"/>
  <c r="BC7" i="4"/>
  <c r="BS7" i="4"/>
  <c r="V8" i="4"/>
  <c r="AL8" i="4"/>
  <c r="BB8" i="4"/>
  <c r="BR8" i="4"/>
  <c r="U9" i="4"/>
  <c r="AK9" i="4"/>
  <c r="BA9" i="4"/>
  <c r="BQ9" i="4"/>
  <c r="T10" i="4"/>
  <c r="AJ10" i="4"/>
  <c r="AZ10" i="4"/>
  <c r="BP10" i="4"/>
  <c r="S11" i="4"/>
  <c r="AA11" i="4"/>
  <c r="AI11" i="4"/>
  <c r="AQ11" i="4"/>
  <c r="AY11" i="4"/>
  <c r="BG11" i="4"/>
  <c r="BO11" i="4"/>
  <c r="J12" i="4"/>
  <c r="R12" i="4"/>
  <c r="Z12" i="4"/>
  <c r="AH12" i="4"/>
  <c r="AP12" i="4"/>
  <c r="AX12" i="4"/>
  <c r="BF12" i="4"/>
  <c r="BN12" i="4"/>
  <c r="H13" i="4"/>
  <c r="M13" i="4"/>
  <c r="S13" i="4"/>
  <c r="X13" i="4"/>
  <c r="AC13" i="4"/>
  <c r="AI13" i="4"/>
  <c r="AN13" i="4"/>
  <c r="AS13" i="4"/>
  <c r="AY13" i="4"/>
  <c r="BD13" i="4"/>
  <c r="BH13" i="4"/>
  <c r="BL13" i="4"/>
  <c r="BP13" i="4"/>
  <c r="BT13" i="4"/>
  <c r="K14" i="4"/>
  <c r="O14" i="4"/>
  <c r="S14" i="4"/>
  <c r="W14" i="4"/>
  <c r="AA14" i="4"/>
  <c r="AE14" i="4"/>
  <c r="AI14" i="4"/>
  <c r="AM14" i="4"/>
  <c r="AQ14" i="4"/>
  <c r="AU14" i="4"/>
  <c r="AY14" i="4"/>
  <c r="BC14" i="4"/>
  <c r="BG14" i="4"/>
  <c r="BK14" i="4"/>
  <c r="BO14" i="4"/>
  <c r="BS14" i="4"/>
  <c r="J15" i="4"/>
  <c r="N15" i="4"/>
  <c r="R15" i="4"/>
  <c r="V15" i="4"/>
  <c r="Z15" i="4"/>
  <c r="AD15" i="4"/>
  <c r="AH15" i="4"/>
  <c r="AL15" i="4"/>
  <c r="AP15" i="4"/>
  <c r="AT15" i="4"/>
  <c r="AX15" i="4"/>
  <c r="BB15" i="4"/>
  <c r="BF15" i="4"/>
  <c r="BJ15" i="4"/>
  <c r="BN15" i="4"/>
  <c r="BR15" i="4"/>
  <c r="I16" i="4"/>
  <c r="M16" i="4"/>
  <c r="Q16" i="4"/>
  <c r="U16" i="4"/>
  <c r="Y16" i="4"/>
  <c r="AC16" i="4"/>
  <c r="AG16" i="4"/>
  <c r="AK16" i="4"/>
  <c r="AO16" i="4"/>
  <c r="AS16" i="4"/>
  <c r="AW16" i="4"/>
  <c r="BA16" i="4"/>
  <c r="BE16" i="4"/>
  <c r="BI16" i="4"/>
  <c r="BM16" i="4"/>
  <c r="BQ16" i="4"/>
  <c r="H17" i="4"/>
  <c r="L17" i="4"/>
  <c r="P17" i="4"/>
  <c r="T17" i="4"/>
  <c r="X17" i="4"/>
  <c r="AB17" i="4"/>
  <c r="AF17" i="4"/>
  <c r="AJ17" i="4"/>
  <c r="AN17" i="4"/>
  <c r="AR17" i="4"/>
  <c r="AV17" i="4"/>
  <c r="AZ17" i="4"/>
  <c r="BD17" i="4"/>
  <c r="BH17" i="4"/>
  <c r="BL17" i="4"/>
  <c r="BP17" i="4"/>
  <c r="BT17" i="4"/>
  <c r="K18" i="4"/>
  <c r="O18" i="4"/>
  <c r="S18" i="4"/>
  <c r="W18" i="4"/>
  <c r="AA18" i="4"/>
  <c r="AE18" i="4"/>
  <c r="AI18" i="4"/>
  <c r="AM18" i="4"/>
  <c r="AQ18" i="4"/>
  <c r="AU18" i="4"/>
  <c r="AY18" i="4"/>
  <c r="BC18" i="4"/>
  <c r="BG18" i="4"/>
  <c r="BK18" i="4"/>
  <c r="BO18" i="4"/>
  <c r="BS18" i="4"/>
  <c r="J19" i="4"/>
  <c r="N19" i="4"/>
  <c r="R19" i="4"/>
  <c r="V19" i="4"/>
  <c r="BN2" i="4"/>
  <c r="BM3" i="4"/>
  <c r="BL4" i="4"/>
  <c r="BK5" i="4"/>
  <c r="BJ6" i="4"/>
  <c r="AE7" i="4"/>
  <c r="AU7" i="4"/>
  <c r="BK7" i="4"/>
  <c r="N8" i="4"/>
  <c r="AD8" i="4"/>
  <c r="AT8" i="4"/>
  <c r="BJ8" i="4"/>
  <c r="M9" i="4"/>
  <c r="AC9" i="4"/>
  <c r="AS9" i="4"/>
  <c r="BI9" i="4"/>
  <c r="L10" i="4"/>
  <c r="AB10" i="4"/>
  <c r="AR10" i="4"/>
  <c r="BH10" i="4"/>
  <c r="K11" i="4"/>
  <c r="W11" i="4"/>
  <c r="AE11" i="4"/>
  <c r="AM11" i="4"/>
  <c r="AU11" i="4"/>
  <c r="BC11" i="4"/>
  <c r="BK11" i="4"/>
  <c r="BS11" i="4"/>
  <c r="N12" i="4"/>
  <c r="V12" i="4"/>
  <c r="AD12" i="4"/>
  <c r="AL12" i="4"/>
  <c r="AT12" i="4"/>
  <c r="BB12" i="4"/>
  <c r="BJ12" i="4"/>
  <c r="BR12" i="4"/>
  <c r="K13" i="4"/>
  <c r="P13" i="4"/>
  <c r="U13" i="4"/>
  <c r="AA13" i="4"/>
  <c r="AF13" i="4"/>
  <c r="AK13" i="4"/>
  <c r="AQ13" i="4"/>
  <c r="AV13" i="4"/>
  <c r="BA13" i="4"/>
  <c r="BF13" i="4"/>
  <c r="BJ13" i="4"/>
  <c r="BN13" i="4"/>
  <c r="BR13" i="4"/>
  <c r="I14" i="4"/>
  <c r="M14" i="4"/>
  <c r="Q14" i="4"/>
  <c r="U14" i="4"/>
  <c r="Y14" i="4"/>
  <c r="AC14" i="4"/>
  <c r="AG14" i="4"/>
  <c r="AK14" i="4"/>
  <c r="AO14" i="4"/>
  <c r="AS14" i="4"/>
  <c r="AW14" i="4"/>
  <c r="BA14" i="4"/>
  <c r="BE14" i="4"/>
  <c r="BI14" i="4"/>
  <c r="BM14" i="4"/>
  <c r="BQ14" i="4"/>
  <c r="H15" i="4"/>
  <c r="L15" i="4"/>
  <c r="P15" i="4"/>
  <c r="T15" i="4"/>
  <c r="X15" i="4"/>
  <c r="AB15" i="4"/>
  <c r="AF15" i="4"/>
  <c r="AJ15" i="4"/>
  <c r="AN15" i="4"/>
  <c r="AR15" i="4"/>
  <c r="AV15" i="4"/>
  <c r="AZ15" i="4"/>
  <c r="BD15" i="4"/>
  <c r="BH15" i="4"/>
  <c r="BL15" i="4"/>
  <c r="BP15" i="4"/>
  <c r="BT15" i="4"/>
  <c r="K16" i="4"/>
  <c r="O16" i="4"/>
  <c r="S16" i="4"/>
  <c r="W16" i="4"/>
  <c r="AA16" i="4"/>
  <c r="AE16" i="4"/>
  <c r="AI16" i="4"/>
  <c r="AM16" i="4"/>
  <c r="AQ16" i="4"/>
  <c r="AU16" i="4"/>
  <c r="AY16" i="4"/>
  <c r="BC16" i="4"/>
  <c r="BG16" i="4"/>
  <c r="BK16" i="4"/>
  <c r="BO16" i="4"/>
  <c r="BS16" i="4"/>
  <c r="J17" i="4"/>
  <c r="N17" i="4"/>
  <c r="R17" i="4"/>
  <c r="V17" i="4"/>
  <c r="Z17" i="4"/>
  <c r="AD17" i="4"/>
  <c r="AH17" i="4"/>
  <c r="AL17" i="4"/>
  <c r="AP17" i="4"/>
  <c r="AT17" i="4"/>
  <c r="AX17" i="4"/>
  <c r="BB17" i="4"/>
  <c r="BF17" i="4"/>
  <c r="BJ17" i="4"/>
  <c r="BN17" i="4"/>
  <c r="BR17" i="4"/>
  <c r="I18" i="4"/>
  <c r="M18" i="4"/>
  <c r="Q18" i="4"/>
  <c r="U18" i="4"/>
  <c r="Y18" i="4"/>
  <c r="AC18" i="4"/>
  <c r="AG18" i="4"/>
  <c r="AK18" i="4"/>
  <c r="AO18" i="4"/>
  <c r="AS18" i="4"/>
  <c r="AW18" i="4"/>
  <c r="BA18" i="4"/>
  <c r="BE18" i="4"/>
  <c r="BI18" i="4"/>
  <c r="BM18" i="4"/>
  <c r="BQ18" i="4"/>
  <c r="H19" i="4"/>
  <c r="L19" i="4"/>
  <c r="P19" i="4"/>
  <c r="T19" i="4"/>
  <c r="X19" i="4"/>
  <c r="AB19" i="4"/>
  <c r="AF19" i="4"/>
  <c r="AJ19" i="4"/>
  <c r="AN19" i="4"/>
  <c r="AR19" i="4"/>
  <c r="AV19" i="4"/>
  <c r="AZ19" i="4"/>
  <c r="BD19" i="4"/>
  <c r="BH19" i="4"/>
  <c r="BL19" i="4"/>
  <c r="BP19" i="4"/>
  <c r="BT19" i="4"/>
  <c r="K20" i="4"/>
  <c r="O20" i="4"/>
  <c r="S20" i="4"/>
  <c r="W20" i="4"/>
  <c r="AA20" i="4"/>
  <c r="AE20" i="4"/>
  <c r="AI20" i="4"/>
  <c r="AM20" i="4"/>
  <c r="AQ20" i="4"/>
  <c r="AU20" i="4"/>
  <c r="AY20" i="4"/>
  <c r="BC20" i="4"/>
  <c r="BG20" i="4"/>
  <c r="BK20" i="4"/>
  <c r="BO20" i="4"/>
  <c r="BS20" i="4"/>
  <c r="J21" i="4"/>
  <c r="N21" i="4"/>
  <c r="R21" i="4"/>
  <c r="V21" i="4"/>
  <c r="Z21" i="4"/>
  <c r="AD21" i="4"/>
  <c r="AH21" i="4"/>
  <c r="BF2" i="4"/>
  <c r="BD4" i="4"/>
  <c r="BB6" i="4"/>
  <c r="AS7" i="4"/>
  <c r="L8" i="4"/>
  <c r="AR8" i="4"/>
  <c r="K9" i="4"/>
  <c r="AQ9" i="4"/>
  <c r="J10" i="4"/>
  <c r="AP10" i="4"/>
  <c r="I11" i="4"/>
  <c r="AD11" i="4"/>
  <c r="AT11" i="4"/>
  <c r="BJ11" i="4"/>
  <c r="M12" i="4"/>
  <c r="AC12" i="4"/>
  <c r="AS12" i="4"/>
  <c r="BI12" i="4"/>
  <c r="I13" i="4"/>
  <c r="T13" i="4"/>
  <c r="AE13" i="4"/>
  <c r="AO13" i="4"/>
  <c r="AZ13" i="4"/>
  <c r="BI13" i="4"/>
  <c r="BQ13" i="4"/>
  <c r="L14" i="4"/>
  <c r="T14" i="4"/>
  <c r="AB14" i="4"/>
  <c r="AJ14" i="4"/>
  <c r="AR14" i="4"/>
  <c r="AZ14" i="4"/>
  <c r="BH14" i="4"/>
  <c r="BP14" i="4"/>
  <c r="K15" i="4"/>
  <c r="S15" i="4"/>
  <c r="AA15" i="4"/>
  <c r="AI15" i="4"/>
  <c r="AQ15" i="4"/>
  <c r="AY15" i="4"/>
  <c r="BG15" i="4"/>
  <c r="BO15" i="4"/>
  <c r="J16" i="4"/>
  <c r="R16" i="4"/>
  <c r="Z16" i="4"/>
  <c r="AH16" i="4"/>
  <c r="AP16" i="4"/>
  <c r="AX16" i="4"/>
  <c r="BF16" i="4"/>
  <c r="BN16" i="4"/>
  <c r="I17" i="4"/>
  <c r="Q17" i="4"/>
  <c r="Y17" i="4"/>
  <c r="AG17" i="4"/>
  <c r="AO17" i="4"/>
  <c r="AW17" i="4"/>
  <c r="BE17" i="4"/>
  <c r="BM17" i="4"/>
  <c r="H18" i="4"/>
  <c r="P18" i="4"/>
  <c r="X18" i="4"/>
  <c r="AF18" i="4"/>
  <c r="AN18" i="4"/>
  <c r="AV18" i="4"/>
  <c r="BD18" i="4"/>
  <c r="BL18" i="4"/>
  <c r="BT18" i="4"/>
  <c r="O19" i="4"/>
  <c r="W19" i="4"/>
  <c r="AC19" i="4"/>
  <c r="AH19" i="4"/>
  <c r="AM19" i="4"/>
  <c r="AS19" i="4"/>
  <c r="AX19" i="4"/>
  <c r="BC19" i="4"/>
  <c r="BI19" i="4"/>
  <c r="BN19" i="4"/>
  <c r="BS19" i="4"/>
  <c r="L20" i="4"/>
  <c r="Q20" i="4"/>
  <c r="V20" i="4"/>
  <c r="AB20" i="4"/>
  <c r="AG20" i="4"/>
  <c r="AL20" i="4"/>
  <c r="AR20" i="4"/>
  <c r="AW20" i="4"/>
  <c r="BB20" i="4"/>
  <c r="BH20" i="4"/>
  <c r="BM20" i="4"/>
  <c r="BR20" i="4"/>
  <c r="K21" i="4"/>
  <c r="P21" i="4"/>
  <c r="U21" i="4"/>
  <c r="AA21" i="4"/>
  <c r="AF21" i="4"/>
  <c r="AK21" i="4"/>
  <c r="AO21" i="4"/>
  <c r="AS21" i="4"/>
  <c r="AW21" i="4"/>
  <c r="BA21" i="4"/>
  <c r="BE21" i="4"/>
  <c r="BI21" i="4"/>
  <c r="BM21" i="4"/>
  <c r="BQ21" i="4"/>
  <c r="H22" i="4"/>
  <c r="L22" i="4"/>
  <c r="P22" i="4"/>
  <c r="T22" i="4"/>
  <c r="X22" i="4"/>
  <c r="AB22" i="4"/>
  <c r="AF22" i="4"/>
  <c r="AJ22" i="4"/>
  <c r="AN22" i="4"/>
  <c r="AR22" i="4"/>
  <c r="AV22" i="4"/>
  <c r="AZ22" i="4"/>
  <c r="BD22" i="4"/>
  <c r="BH22" i="4"/>
  <c r="BL22" i="4"/>
  <c r="BP22" i="4"/>
  <c r="BT22" i="4"/>
  <c r="K23" i="4"/>
  <c r="O23" i="4"/>
  <c r="S23" i="4"/>
  <c r="W23" i="4"/>
  <c r="AA23" i="4"/>
  <c r="AE23" i="4"/>
  <c r="AI23" i="4"/>
  <c r="AM23" i="4"/>
  <c r="AQ23" i="4"/>
  <c r="AU23" i="4"/>
  <c r="AY23" i="4"/>
  <c r="BC23" i="4"/>
  <c r="BG23" i="4"/>
  <c r="BK23" i="4"/>
  <c r="BO23" i="4"/>
  <c r="BS23" i="4"/>
  <c r="J24" i="4"/>
  <c r="N24" i="4"/>
  <c r="R24" i="4"/>
  <c r="V24" i="4"/>
  <c r="Z24" i="4"/>
  <c r="AD24" i="4"/>
  <c r="AH24" i="4"/>
  <c r="AL24" i="4"/>
  <c r="AP24" i="4"/>
  <c r="AT24" i="4"/>
  <c r="AX24" i="4"/>
  <c r="BB24" i="4"/>
  <c r="BF24" i="4"/>
  <c r="BJ24" i="4"/>
  <c r="BN24" i="4"/>
  <c r="BR24" i="4"/>
  <c r="I25" i="4"/>
  <c r="M25" i="4"/>
  <c r="Q25" i="4"/>
  <c r="U25" i="4"/>
  <c r="Y25" i="4"/>
  <c r="AC25" i="4"/>
  <c r="AG25" i="4"/>
  <c r="AK25" i="4"/>
  <c r="AO25" i="4"/>
  <c r="AS25" i="4"/>
  <c r="AW25" i="4"/>
  <c r="BA25" i="4"/>
  <c r="BE25" i="4"/>
  <c r="BI25" i="4"/>
  <c r="BM25" i="4"/>
  <c r="BQ25" i="4"/>
  <c r="H26" i="4"/>
  <c r="L26" i="4"/>
  <c r="Z2" i="4"/>
  <c r="X4" i="4"/>
  <c r="V6" i="4"/>
  <c r="AK7" i="4"/>
  <c r="BQ7" i="4"/>
  <c r="AJ8" i="4"/>
  <c r="BP8" i="4"/>
  <c r="AI9" i="4"/>
  <c r="BO9" i="4"/>
  <c r="AH10" i="4"/>
  <c r="BN10" i="4"/>
  <c r="Z11" i="4"/>
  <c r="AP11" i="4"/>
  <c r="BF11" i="4"/>
  <c r="I12" i="4"/>
  <c r="Y12" i="4"/>
  <c r="AO12" i="4"/>
  <c r="BE12" i="4"/>
  <c r="BT12" i="4"/>
  <c r="Q13" i="4"/>
  <c r="AB13" i="4"/>
  <c r="AM13" i="4"/>
  <c r="AW13" i="4"/>
  <c r="BG13" i="4"/>
  <c r="BO13" i="4"/>
  <c r="J14" i="4"/>
  <c r="R14" i="4"/>
  <c r="Z14" i="4"/>
  <c r="AH14" i="4"/>
  <c r="AP14" i="4"/>
  <c r="AX14" i="4"/>
  <c r="BF14" i="4"/>
  <c r="BN14" i="4"/>
  <c r="I15" i="4"/>
  <c r="Q15" i="4"/>
  <c r="Y15" i="4"/>
  <c r="AG15" i="4"/>
  <c r="AO15" i="4"/>
  <c r="AW15" i="4"/>
  <c r="BE15" i="4"/>
  <c r="BM15" i="4"/>
  <c r="H16" i="4"/>
  <c r="P16" i="4"/>
  <c r="X16" i="4"/>
  <c r="AF16" i="4"/>
  <c r="AN16" i="4"/>
  <c r="AV16" i="4"/>
  <c r="BD16" i="4"/>
  <c r="BL16" i="4"/>
  <c r="BT16" i="4"/>
  <c r="O17" i="4"/>
  <c r="W17" i="4"/>
  <c r="AE17" i="4"/>
  <c r="AM17" i="4"/>
  <c r="AU17" i="4"/>
  <c r="BC17" i="4"/>
  <c r="BK17" i="4"/>
  <c r="BS17" i="4"/>
  <c r="N18" i="4"/>
  <c r="V18" i="4"/>
  <c r="AD18" i="4"/>
  <c r="AL18" i="4"/>
  <c r="AT18" i="4"/>
  <c r="BB18" i="4"/>
  <c r="BJ18" i="4"/>
  <c r="BR18" i="4"/>
  <c r="M19" i="4"/>
  <c r="U19" i="4"/>
  <c r="AA19" i="4"/>
  <c r="AG19" i="4"/>
  <c r="AL19" i="4"/>
  <c r="AQ19" i="4"/>
  <c r="AW19" i="4"/>
  <c r="BB19" i="4"/>
  <c r="BG19" i="4"/>
  <c r="BM19" i="4"/>
  <c r="BR19" i="4"/>
  <c r="J20" i="4"/>
  <c r="P20" i="4"/>
  <c r="U20" i="4"/>
  <c r="Z20" i="4"/>
  <c r="AF20" i="4"/>
  <c r="AK20" i="4"/>
  <c r="AP20" i="4"/>
  <c r="AV20" i="4"/>
  <c r="BA20" i="4"/>
  <c r="BF20" i="4"/>
  <c r="BL20" i="4"/>
  <c r="BQ20" i="4"/>
  <c r="I21" i="4"/>
  <c r="O21" i="4"/>
  <c r="T21" i="4"/>
  <c r="Y21" i="4"/>
  <c r="AE21" i="4"/>
  <c r="AJ21" i="4"/>
  <c r="AN21" i="4"/>
  <c r="AR21" i="4"/>
  <c r="AV21" i="4"/>
  <c r="AZ21" i="4"/>
  <c r="BD21" i="4"/>
  <c r="BH21" i="4"/>
  <c r="BL21" i="4"/>
  <c r="BP21" i="4"/>
  <c r="BT21" i="4"/>
  <c r="K22" i="4"/>
  <c r="O22" i="4"/>
  <c r="S22" i="4"/>
  <c r="W22" i="4"/>
  <c r="AA22" i="4"/>
  <c r="AE22" i="4"/>
  <c r="AI22" i="4"/>
  <c r="AM22" i="4"/>
  <c r="AQ22" i="4"/>
  <c r="AU22" i="4"/>
  <c r="AY22" i="4"/>
  <c r="BC22" i="4"/>
  <c r="BG22" i="4"/>
  <c r="BK22" i="4"/>
  <c r="BO22" i="4"/>
  <c r="BS22" i="4"/>
  <c r="J23" i="4"/>
  <c r="N23" i="4"/>
  <c r="R23" i="4"/>
  <c r="V23" i="4"/>
  <c r="Z23" i="4"/>
  <c r="AD23" i="4"/>
  <c r="AH23" i="4"/>
  <c r="AL23" i="4"/>
  <c r="AP23" i="4"/>
  <c r="AT23" i="4"/>
  <c r="AX23" i="4"/>
  <c r="BB23" i="4"/>
  <c r="BF23" i="4"/>
  <c r="BJ23" i="4"/>
  <c r="BN23" i="4"/>
  <c r="BR23" i="4"/>
  <c r="I24" i="4"/>
  <c r="M24" i="4"/>
  <c r="Q24" i="4"/>
  <c r="U24" i="4"/>
  <c r="Y24" i="4"/>
  <c r="AC24" i="4"/>
  <c r="AG24" i="4"/>
  <c r="AK24" i="4"/>
  <c r="AO24" i="4"/>
  <c r="AS24" i="4"/>
  <c r="AW24" i="4"/>
  <c r="BA24" i="4"/>
  <c r="BE24" i="4"/>
  <c r="BI24" i="4"/>
  <c r="BM24" i="4"/>
  <c r="BQ24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L25" i="4"/>
  <c r="BP25" i="4"/>
  <c r="BT25" i="4"/>
  <c r="K26" i="4"/>
  <c r="BE3" i="4"/>
  <c r="AC7" i="4"/>
  <c r="AB8" i="4"/>
  <c r="AA9" i="4"/>
  <c r="Z10" i="4"/>
  <c r="V11" i="4"/>
  <c r="BB11" i="4"/>
  <c r="U12" i="4"/>
  <c r="BA12" i="4"/>
  <c r="O13" i="4"/>
  <c r="AJ13" i="4"/>
  <c r="BE13" i="4"/>
  <c r="H14" i="4"/>
  <c r="X14" i="4"/>
  <c r="AN14" i="4"/>
  <c r="BD14" i="4"/>
  <c r="BT14" i="4"/>
  <c r="W15" i="4"/>
  <c r="AM15" i="4"/>
  <c r="BC15" i="4"/>
  <c r="BS15" i="4"/>
  <c r="V16" i="4"/>
  <c r="AL16" i="4"/>
  <c r="BB16" i="4"/>
  <c r="BR16" i="4"/>
  <c r="U17" i="4"/>
  <c r="AK17" i="4"/>
  <c r="BA17" i="4"/>
  <c r="BQ17" i="4"/>
  <c r="T18" i="4"/>
  <c r="AJ18" i="4"/>
  <c r="AZ18" i="4"/>
  <c r="BP18" i="4"/>
  <c r="S19" i="4"/>
  <c r="AE19" i="4"/>
  <c r="AP19" i="4"/>
  <c r="BA19" i="4"/>
  <c r="BK19" i="4"/>
  <c r="I20" i="4"/>
  <c r="T20" i="4"/>
  <c r="AD20" i="4"/>
  <c r="AO20" i="4"/>
  <c r="AZ20" i="4"/>
  <c r="BJ20" i="4"/>
  <c r="H21" i="4"/>
  <c r="S21" i="4"/>
  <c r="AC21" i="4"/>
  <c r="AM21" i="4"/>
  <c r="AU21" i="4"/>
  <c r="BC21" i="4"/>
  <c r="BK21" i="4"/>
  <c r="BS21" i="4"/>
  <c r="N22" i="4"/>
  <c r="V22" i="4"/>
  <c r="AD22" i="4"/>
  <c r="AL22" i="4"/>
  <c r="AT22" i="4"/>
  <c r="BB22" i="4"/>
  <c r="BJ22" i="4"/>
  <c r="BR22" i="4"/>
  <c r="M23" i="4"/>
  <c r="U23" i="4"/>
  <c r="AC23" i="4"/>
  <c r="AK23" i="4"/>
  <c r="AS23" i="4"/>
  <c r="BA23" i="4"/>
  <c r="BI23" i="4"/>
  <c r="BQ23" i="4"/>
  <c r="L24" i="4"/>
  <c r="T24" i="4"/>
  <c r="AB24" i="4"/>
  <c r="AJ24" i="4"/>
  <c r="AR24" i="4"/>
  <c r="AZ24" i="4"/>
  <c r="BH24" i="4"/>
  <c r="BP24" i="4"/>
  <c r="K25" i="4"/>
  <c r="S25" i="4"/>
  <c r="AA25" i="4"/>
  <c r="AI25" i="4"/>
  <c r="AQ25" i="4"/>
  <c r="AY25" i="4"/>
  <c r="BG25" i="4"/>
  <c r="BO25" i="4"/>
  <c r="J26" i="4"/>
  <c r="P26" i="4"/>
  <c r="T26" i="4"/>
  <c r="X26" i="4"/>
  <c r="AB26" i="4"/>
  <c r="AF26" i="4"/>
  <c r="AJ26" i="4"/>
  <c r="AN26" i="4"/>
  <c r="AR26" i="4"/>
  <c r="AV26" i="4"/>
  <c r="AZ26" i="4"/>
  <c r="BD26" i="4"/>
  <c r="BH26" i="4"/>
  <c r="BL26" i="4"/>
  <c r="BP26" i="4"/>
  <c r="BT26" i="4"/>
  <c r="K27" i="4"/>
  <c r="O27" i="4"/>
  <c r="S27" i="4"/>
  <c r="W27" i="4"/>
  <c r="AA27" i="4"/>
  <c r="AE27" i="4"/>
  <c r="AI27" i="4"/>
  <c r="AM27" i="4"/>
  <c r="AQ27" i="4"/>
  <c r="AU27" i="4"/>
  <c r="AY27" i="4"/>
  <c r="BC27" i="4"/>
  <c r="BG27" i="4"/>
  <c r="BK27" i="4"/>
  <c r="BO27" i="4"/>
  <c r="BS27" i="4"/>
  <c r="J28" i="4"/>
  <c r="N28" i="4"/>
  <c r="R28" i="4"/>
  <c r="V28" i="4"/>
  <c r="Z28" i="4"/>
  <c r="AD28" i="4"/>
  <c r="AH28" i="4"/>
  <c r="AL28" i="4"/>
  <c r="AP28" i="4"/>
  <c r="AT28" i="4"/>
  <c r="AX28" i="4"/>
  <c r="BB28" i="4"/>
  <c r="BF28" i="4"/>
  <c r="BJ28" i="4"/>
  <c r="BN28" i="4"/>
  <c r="BR28" i="4"/>
  <c r="I29" i="4"/>
  <c r="M29" i="4"/>
  <c r="Q29" i="4"/>
  <c r="U29" i="4"/>
  <c r="Y29" i="4"/>
  <c r="AC29" i="4"/>
  <c r="AG29" i="4"/>
  <c r="AK29" i="4"/>
  <c r="AO29" i="4"/>
  <c r="AS29" i="4"/>
  <c r="AW29" i="4"/>
  <c r="BA29" i="4"/>
  <c r="BE29" i="4"/>
  <c r="BI29" i="4"/>
  <c r="BM29" i="4"/>
  <c r="BQ29" i="4"/>
  <c r="H30" i="4"/>
  <c r="L30" i="4"/>
  <c r="P30" i="4"/>
  <c r="T30" i="4"/>
  <c r="X30" i="4"/>
  <c r="AB30" i="4"/>
  <c r="AF30" i="4"/>
  <c r="AJ30" i="4"/>
  <c r="AN30" i="4"/>
  <c r="AR30" i="4"/>
  <c r="AV30" i="4"/>
  <c r="AZ30" i="4"/>
  <c r="BD30" i="4"/>
  <c r="BH30" i="4"/>
  <c r="BL30" i="4"/>
  <c r="BP30" i="4"/>
  <c r="BT30" i="4"/>
  <c r="K31" i="4"/>
  <c r="O31" i="4"/>
  <c r="S31" i="4"/>
  <c r="W31" i="4"/>
  <c r="AA31" i="4"/>
  <c r="BC5" i="4"/>
  <c r="BI7" i="4"/>
  <c r="BH8" i="4"/>
  <c r="BG9" i="4"/>
  <c r="BF10" i="4"/>
  <c r="AL11" i="4"/>
  <c r="BR11" i="4"/>
  <c r="AK12" i="4"/>
  <c r="BQ12" i="4"/>
  <c r="Y13" i="4"/>
  <c r="AU13" i="4"/>
  <c r="BM13" i="4"/>
  <c r="P14" i="4"/>
  <c r="AF14" i="4"/>
  <c r="AV14" i="4"/>
  <c r="BL14" i="4"/>
  <c r="O15" i="4"/>
  <c r="AE15" i="4"/>
  <c r="AU15" i="4"/>
  <c r="BK15" i="4"/>
  <c r="N16" i="4"/>
  <c r="AD16" i="4"/>
  <c r="AT16" i="4"/>
  <c r="BJ16" i="4"/>
  <c r="M17" i="4"/>
  <c r="AC17" i="4"/>
  <c r="AS17" i="4"/>
  <c r="BI17" i="4"/>
  <c r="L18" i="4"/>
  <c r="AB18" i="4"/>
  <c r="AR18" i="4"/>
  <c r="BH18" i="4"/>
  <c r="K19" i="4"/>
  <c r="Z19" i="4"/>
  <c r="AK19" i="4"/>
  <c r="AU19" i="4"/>
  <c r="BF19" i="4"/>
  <c r="BQ19" i="4"/>
  <c r="N20" i="4"/>
  <c r="Y20" i="4"/>
  <c r="AJ20" i="4"/>
  <c r="AT20" i="4"/>
  <c r="BE20" i="4"/>
  <c r="BP20" i="4"/>
  <c r="M21" i="4"/>
  <c r="X21" i="4"/>
  <c r="AI21" i="4"/>
  <c r="AQ21" i="4"/>
  <c r="AY21" i="4"/>
  <c r="BG21" i="4"/>
  <c r="BO21" i="4"/>
  <c r="J22" i="4"/>
  <c r="R22" i="4"/>
  <c r="Z22" i="4"/>
  <c r="AH22" i="4"/>
  <c r="AP22" i="4"/>
  <c r="AX22" i="4"/>
  <c r="BF22" i="4"/>
  <c r="BN22" i="4"/>
  <c r="I23" i="4"/>
  <c r="Q23" i="4"/>
  <c r="Y23" i="4"/>
  <c r="AG23" i="4"/>
  <c r="AO23" i="4"/>
  <c r="AW23" i="4"/>
  <c r="BE23" i="4"/>
  <c r="BM23" i="4"/>
  <c r="H24" i="4"/>
  <c r="P24" i="4"/>
  <c r="X24" i="4"/>
  <c r="AF24" i="4"/>
  <c r="AN24" i="4"/>
  <c r="AV24" i="4"/>
  <c r="BD24" i="4"/>
  <c r="BL24" i="4"/>
  <c r="BT24" i="4"/>
  <c r="O25" i="4"/>
  <c r="W25" i="4"/>
  <c r="AE25" i="4"/>
  <c r="AM25" i="4"/>
  <c r="AU25" i="4"/>
  <c r="BC25" i="4"/>
  <c r="BK25" i="4"/>
  <c r="BS25" i="4"/>
  <c r="N26" i="4"/>
  <c r="R26" i="4"/>
  <c r="V26" i="4"/>
  <c r="Z26" i="4"/>
  <c r="AD26" i="4"/>
  <c r="AH26" i="4"/>
  <c r="AL26" i="4"/>
  <c r="AP26" i="4"/>
  <c r="AT26" i="4"/>
  <c r="AX26" i="4"/>
  <c r="BB26" i="4"/>
  <c r="BF26" i="4"/>
  <c r="BJ26" i="4"/>
  <c r="BN26" i="4"/>
  <c r="BR26" i="4"/>
  <c r="I27" i="4"/>
  <c r="M27" i="4"/>
  <c r="Q27" i="4"/>
  <c r="U27" i="4"/>
  <c r="Y27" i="4"/>
  <c r="AC27" i="4"/>
  <c r="AG27" i="4"/>
  <c r="AK27" i="4"/>
  <c r="AO27" i="4"/>
  <c r="AS27" i="4"/>
  <c r="AW27" i="4"/>
  <c r="BA27" i="4"/>
  <c r="BE27" i="4"/>
  <c r="BI27" i="4"/>
  <c r="BM27" i="4"/>
  <c r="BQ27" i="4"/>
  <c r="H28" i="4"/>
  <c r="L28" i="4"/>
  <c r="P28" i="4"/>
  <c r="T28" i="4"/>
  <c r="X28" i="4"/>
  <c r="AB28" i="4"/>
  <c r="AF28" i="4"/>
  <c r="AJ28" i="4"/>
  <c r="AN28" i="4"/>
  <c r="AR28" i="4"/>
  <c r="AV28" i="4"/>
  <c r="AZ28" i="4"/>
  <c r="BD28" i="4"/>
  <c r="BH28" i="4"/>
  <c r="BL28" i="4"/>
  <c r="BP28" i="4"/>
  <c r="BT28" i="4"/>
  <c r="K29" i="4"/>
  <c r="O29" i="4"/>
  <c r="S29" i="4"/>
  <c r="W29" i="4"/>
  <c r="AA29" i="4"/>
  <c r="AE29" i="4"/>
  <c r="AI29" i="4"/>
  <c r="AM29" i="4"/>
  <c r="AQ29" i="4"/>
  <c r="AU29" i="4"/>
  <c r="AY29" i="4"/>
  <c r="BC29" i="4"/>
  <c r="BG29" i="4"/>
  <c r="BK29" i="4"/>
  <c r="BO29" i="4"/>
  <c r="BS29" i="4"/>
  <c r="J30" i="4"/>
  <c r="N30" i="4"/>
  <c r="R30" i="4"/>
  <c r="V30" i="4"/>
  <c r="Z30" i="4"/>
  <c r="AD30" i="4"/>
  <c r="AH30" i="4"/>
  <c r="AL30" i="4"/>
  <c r="AP30" i="4"/>
  <c r="AT30" i="4"/>
  <c r="AX30" i="4"/>
  <c r="BB30" i="4"/>
  <c r="BF30" i="4"/>
  <c r="BJ30" i="4"/>
  <c r="BN30" i="4"/>
  <c r="BR30" i="4"/>
  <c r="I31" i="4"/>
  <c r="M31" i="4"/>
  <c r="Q31" i="4"/>
  <c r="U31" i="4"/>
  <c r="Y31" i="4"/>
  <c r="AC31" i="4"/>
  <c r="AG31" i="4"/>
  <c r="AK31" i="4"/>
  <c r="AO31" i="4"/>
  <c r="AS31" i="4"/>
  <c r="AW31" i="4"/>
  <c r="BA31" i="4"/>
  <c r="BE31" i="4"/>
  <c r="BI31" i="4"/>
  <c r="BM31" i="4"/>
  <c r="BQ31" i="4"/>
  <c r="H32" i="4"/>
  <c r="L32" i="4"/>
  <c r="P32" i="4"/>
  <c r="T32" i="4"/>
  <c r="X32" i="4"/>
  <c r="AB32" i="4"/>
  <c r="AF32" i="4"/>
  <c r="W5" i="4"/>
  <c r="AZ8" i="4"/>
  <c r="AX10" i="4"/>
  <c r="BN11" i="4"/>
  <c r="BM12" i="4"/>
  <c r="AR13" i="4"/>
  <c r="N14" i="4"/>
  <c r="AT14" i="4"/>
  <c r="M15" i="4"/>
  <c r="AS15" i="4"/>
  <c r="L16" i="4"/>
  <c r="AR16" i="4"/>
  <c r="K17" i="4"/>
  <c r="AQ17" i="4"/>
  <c r="J18" i="4"/>
  <c r="AP18" i="4"/>
  <c r="I19" i="4"/>
  <c r="AI19" i="4"/>
  <c r="BE19" i="4"/>
  <c r="M20" i="4"/>
  <c r="AH20" i="4"/>
  <c r="BD20" i="4"/>
  <c r="L21" i="4"/>
  <c r="AG21" i="4"/>
  <c r="AX21" i="4"/>
  <c r="BN21" i="4"/>
  <c r="Q22" i="4"/>
  <c r="AG22" i="4"/>
  <c r="AW22" i="4"/>
  <c r="BM22" i="4"/>
  <c r="P23" i="4"/>
  <c r="AF23" i="4"/>
  <c r="AV23" i="4"/>
  <c r="BL23" i="4"/>
  <c r="O24" i="4"/>
  <c r="AE24" i="4"/>
  <c r="AU24" i="4"/>
  <c r="BK24" i="4"/>
  <c r="N25" i="4"/>
  <c r="AD25" i="4"/>
  <c r="AT25" i="4"/>
  <c r="BJ25" i="4"/>
  <c r="M26" i="4"/>
  <c r="U26" i="4"/>
  <c r="AC26" i="4"/>
  <c r="AK26" i="4"/>
  <c r="AS26" i="4"/>
  <c r="BA26" i="4"/>
  <c r="BI26" i="4"/>
  <c r="BQ26" i="4"/>
  <c r="L27" i="4"/>
  <c r="T27" i="4"/>
  <c r="AB27" i="4"/>
  <c r="AJ27" i="4"/>
  <c r="AR27" i="4"/>
  <c r="AZ27" i="4"/>
  <c r="BH27" i="4"/>
  <c r="BP27" i="4"/>
  <c r="K28" i="4"/>
  <c r="S28" i="4"/>
  <c r="AA28" i="4"/>
  <c r="AI28" i="4"/>
  <c r="AQ28" i="4"/>
  <c r="AY28" i="4"/>
  <c r="BG28" i="4"/>
  <c r="BO28" i="4"/>
  <c r="J29" i="4"/>
  <c r="R29" i="4"/>
  <c r="Z29" i="4"/>
  <c r="AH29" i="4"/>
  <c r="AP29" i="4"/>
  <c r="AX29" i="4"/>
  <c r="BF29" i="4"/>
  <c r="BN29" i="4"/>
  <c r="I30" i="4"/>
  <c r="Q30" i="4"/>
  <c r="Y30" i="4"/>
  <c r="AG30" i="4"/>
  <c r="AO30" i="4"/>
  <c r="AW30" i="4"/>
  <c r="BE30" i="4"/>
  <c r="BM30" i="4"/>
  <c r="H31" i="4"/>
  <c r="P31" i="4"/>
  <c r="X31" i="4"/>
  <c r="AE31" i="4"/>
  <c r="AJ31" i="4"/>
  <c r="AP31" i="4"/>
  <c r="AU31" i="4"/>
  <c r="AZ31" i="4"/>
  <c r="BF31" i="4"/>
  <c r="BK31" i="4"/>
  <c r="BP31" i="4"/>
  <c r="I32" i="4"/>
  <c r="N32" i="4"/>
  <c r="S32" i="4"/>
  <c r="Y32" i="4"/>
  <c r="AD32" i="4"/>
  <c r="AI32" i="4"/>
  <c r="AM32" i="4"/>
  <c r="AQ32" i="4"/>
  <c r="AU32" i="4"/>
  <c r="AY32" i="4"/>
  <c r="BC32" i="4"/>
  <c r="BG32" i="4"/>
  <c r="BK32" i="4"/>
  <c r="BO32" i="4"/>
  <c r="BS32" i="4"/>
  <c r="J33" i="4"/>
  <c r="N33" i="4"/>
  <c r="R33" i="4"/>
  <c r="V33" i="4"/>
  <c r="Z33" i="4"/>
  <c r="AD33" i="4"/>
  <c r="AH33" i="4"/>
  <c r="AL33" i="4"/>
  <c r="AP33" i="4"/>
  <c r="AT33" i="4"/>
  <c r="AX33" i="4"/>
  <c r="BB33" i="4"/>
  <c r="BF33" i="4"/>
  <c r="BJ33" i="4"/>
  <c r="BN33" i="4"/>
  <c r="BR33" i="4"/>
  <c r="I34" i="4"/>
  <c r="M34" i="4"/>
  <c r="Q34" i="4"/>
  <c r="U34" i="4"/>
  <c r="Y34" i="4"/>
  <c r="AC34" i="4"/>
  <c r="AG34" i="4"/>
  <c r="AK34" i="4"/>
  <c r="AO34" i="4"/>
  <c r="AS34" i="4"/>
  <c r="AW34" i="4"/>
  <c r="BA34" i="4"/>
  <c r="BE34" i="4"/>
  <c r="BI34" i="4"/>
  <c r="BM34" i="4"/>
  <c r="BQ34" i="4"/>
  <c r="H35" i="4"/>
  <c r="L35" i="4"/>
  <c r="P35" i="4"/>
  <c r="T35" i="4"/>
  <c r="X35" i="4"/>
  <c r="AB35" i="4"/>
  <c r="AF35" i="4"/>
  <c r="AJ35" i="4"/>
  <c r="AN35" i="4"/>
  <c r="AR35" i="4"/>
  <c r="AV35" i="4"/>
  <c r="AZ35" i="4"/>
  <c r="BD35" i="4"/>
  <c r="BH35" i="4"/>
  <c r="BL35" i="4"/>
  <c r="BP35" i="4"/>
  <c r="BT35" i="4"/>
  <c r="K36" i="4"/>
  <c r="O36" i="4"/>
  <c r="S36" i="4"/>
  <c r="W36" i="4"/>
  <c r="AA36" i="4"/>
  <c r="AE36" i="4"/>
  <c r="AI36" i="4"/>
  <c r="AM36" i="4"/>
  <c r="AQ36" i="4"/>
  <c r="AU36" i="4"/>
  <c r="AY36" i="4"/>
  <c r="BC36" i="4"/>
  <c r="BG36" i="4"/>
  <c r="BK36" i="4"/>
  <c r="BO36" i="4"/>
  <c r="BS36" i="4"/>
  <c r="J37" i="4"/>
  <c r="N37" i="4"/>
  <c r="R37" i="4"/>
  <c r="V37" i="4"/>
  <c r="Z37" i="4"/>
  <c r="AD37" i="4"/>
  <c r="AH37" i="4"/>
  <c r="AL37" i="4"/>
  <c r="AP37" i="4"/>
  <c r="AT37" i="4"/>
  <c r="AX37" i="4"/>
  <c r="BB37" i="4"/>
  <c r="BF37" i="4"/>
  <c r="BJ37" i="4"/>
  <c r="BN37" i="4"/>
  <c r="BR37" i="4"/>
  <c r="I38" i="4"/>
  <c r="M38" i="4"/>
  <c r="Q38" i="4"/>
  <c r="U38" i="4"/>
  <c r="Y38" i="4"/>
  <c r="AC38" i="4"/>
  <c r="AG38" i="4"/>
  <c r="AK38" i="4"/>
  <c r="AO38" i="4"/>
  <c r="AS38" i="4"/>
  <c r="AW38" i="4"/>
  <c r="BA38" i="4"/>
  <c r="BE38" i="4"/>
  <c r="BI38" i="4"/>
  <c r="BM38" i="4"/>
  <c r="BQ38" i="4"/>
  <c r="H39" i="4"/>
  <c r="L39" i="4"/>
  <c r="P39" i="4"/>
  <c r="T39" i="4"/>
  <c r="X39" i="4"/>
  <c r="AB39" i="4"/>
  <c r="AF39" i="4"/>
  <c r="AJ39" i="4"/>
  <c r="AN39" i="4"/>
  <c r="AR39" i="4"/>
  <c r="AV39" i="4"/>
  <c r="AZ39" i="4"/>
  <c r="BD39" i="4"/>
  <c r="BH39" i="4"/>
  <c r="BL39" i="4"/>
  <c r="BP39" i="4"/>
  <c r="BT39" i="4"/>
  <c r="K40" i="4"/>
  <c r="O40" i="4"/>
  <c r="S40" i="4"/>
  <c r="W40" i="4"/>
  <c r="AA40" i="4"/>
  <c r="AE40" i="4"/>
  <c r="AI40" i="4"/>
  <c r="AM40" i="4"/>
  <c r="AQ40" i="4"/>
  <c r="AU40" i="4"/>
  <c r="AY40" i="4"/>
  <c r="BC40" i="4"/>
  <c r="BG40" i="4"/>
  <c r="BK40" i="4"/>
  <c r="BO40" i="4"/>
  <c r="BS40" i="4"/>
  <c r="J41" i="4"/>
  <c r="N41" i="4"/>
  <c r="R41" i="4"/>
  <c r="V41" i="4"/>
  <c r="Z41" i="4"/>
  <c r="AD41" i="4"/>
  <c r="AH41" i="4"/>
  <c r="AL41" i="4"/>
  <c r="AP41" i="4"/>
  <c r="AT41" i="4"/>
  <c r="AX41" i="4"/>
  <c r="BB41" i="4"/>
  <c r="BF41" i="4"/>
  <c r="BJ41" i="4"/>
  <c r="BN41" i="4"/>
  <c r="BR41" i="4"/>
  <c r="I42" i="4"/>
  <c r="M42" i="4"/>
  <c r="Q42" i="4"/>
  <c r="U42" i="4"/>
  <c r="Y42" i="4"/>
  <c r="AC42" i="4"/>
  <c r="AG42" i="4"/>
  <c r="AK42" i="4"/>
  <c r="AO42" i="4"/>
  <c r="AS42" i="4"/>
  <c r="AW42" i="4"/>
  <c r="BA42" i="4"/>
  <c r="BE42" i="4"/>
  <c r="BI42" i="4"/>
  <c r="BM42" i="4"/>
  <c r="BQ42" i="4"/>
  <c r="H43" i="4"/>
  <c r="L43" i="4"/>
  <c r="P43" i="4"/>
  <c r="T43" i="4"/>
  <c r="X43" i="4"/>
  <c r="AB43" i="4"/>
  <c r="AF43" i="4"/>
  <c r="AJ43" i="4"/>
  <c r="AN43" i="4"/>
  <c r="AR43" i="4"/>
  <c r="AV43" i="4"/>
  <c r="AZ43" i="4"/>
  <c r="BD43" i="4"/>
  <c r="BH43" i="4"/>
  <c r="BL43" i="4"/>
  <c r="BP43" i="4"/>
  <c r="BT43" i="4"/>
  <c r="K44" i="4"/>
  <c r="O44" i="4"/>
  <c r="S44" i="4"/>
  <c r="W44" i="4"/>
  <c r="AA44" i="4"/>
  <c r="AE44" i="4"/>
  <c r="AI44" i="4"/>
  <c r="AM44" i="4"/>
  <c r="AQ44" i="4"/>
  <c r="AU44" i="4"/>
  <c r="AY44" i="4"/>
  <c r="BC44" i="4"/>
  <c r="BG44" i="4"/>
  <c r="BK44" i="4"/>
  <c r="BO44" i="4"/>
  <c r="BS44" i="4"/>
  <c r="J45" i="4"/>
  <c r="N45" i="4"/>
  <c r="R45" i="4"/>
  <c r="V45" i="4"/>
  <c r="Z45" i="4"/>
  <c r="AD45" i="4"/>
  <c r="AH45" i="4"/>
  <c r="AL45" i="4"/>
  <c r="AP45" i="4"/>
  <c r="AT45" i="4"/>
  <c r="AX45" i="4"/>
  <c r="BB45" i="4"/>
  <c r="BF45" i="4"/>
  <c r="BJ45" i="4"/>
  <c r="BN45" i="4"/>
  <c r="BR45" i="4"/>
  <c r="I46" i="4"/>
  <c r="M46" i="4"/>
  <c r="Q46" i="4"/>
  <c r="U46" i="4"/>
  <c r="Y46" i="4"/>
  <c r="AC46" i="4"/>
  <c r="AG46" i="4"/>
  <c r="AK46" i="4"/>
  <c r="AO46" i="4"/>
  <c r="AS46" i="4"/>
  <c r="AW46" i="4"/>
  <c r="BA46" i="4"/>
  <c r="BE46" i="4"/>
  <c r="BI46" i="4"/>
  <c r="BM46" i="4"/>
  <c r="BQ46" i="4"/>
  <c r="H47" i="4"/>
  <c r="L47" i="4"/>
  <c r="P47" i="4"/>
  <c r="T47" i="4"/>
  <c r="X47" i="4"/>
  <c r="AB47" i="4"/>
  <c r="Y3" i="4"/>
  <c r="T8" i="4"/>
  <c r="R10" i="4"/>
  <c r="AX11" i="4"/>
  <c r="AW12" i="4"/>
  <c r="AG13" i="4"/>
  <c r="BS13" i="4"/>
  <c r="AL14" i="4"/>
  <c r="BR14" i="4"/>
  <c r="AK15" i="4"/>
  <c r="BQ15" i="4"/>
  <c r="AJ16" i="4"/>
  <c r="BP16" i="4"/>
  <c r="AI17" i="4"/>
  <c r="BO17" i="4"/>
  <c r="AH18" i="4"/>
  <c r="BN18" i="4"/>
  <c r="AD19" i="4"/>
  <c r="AY19" i="4"/>
  <c r="H20" i="4"/>
  <c r="AC20" i="4"/>
  <c r="AX20" i="4"/>
  <c r="BT20" i="4"/>
  <c r="AB21" i="4"/>
  <c r="AT21" i="4"/>
  <c r="BJ21" i="4"/>
  <c r="M22" i="4"/>
  <c r="AC22" i="4"/>
  <c r="AS22" i="4"/>
  <c r="BI22" i="4"/>
  <c r="L23" i="4"/>
  <c r="AB23" i="4"/>
  <c r="AR23" i="4"/>
  <c r="BH23" i="4"/>
  <c r="K24" i="4"/>
  <c r="AA24" i="4"/>
  <c r="AQ24" i="4"/>
  <c r="BG24" i="4"/>
  <c r="J25" i="4"/>
  <c r="Z25" i="4"/>
  <c r="AP25" i="4"/>
  <c r="BF25" i="4"/>
  <c r="I26" i="4"/>
  <c r="S26" i="4"/>
  <c r="AA26" i="4"/>
  <c r="AI26" i="4"/>
  <c r="AQ26" i="4"/>
  <c r="AY26" i="4"/>
  <c r="BG26" i="4"/>
  <c r="BO26" i="4"/>
  <c r="J27" i="4"/>
  <c r="R27" i="4"/>
  <c r="Z27" i="4"/>
  <c r="AH27" i="4"/>
  <c r="AP27" i="4"/>
  <c r="AX27" i="4"/>
  <c r="BF27" i="4"/>
  <c r="BN27" i="4"/>
  <c r="I28" i="4"/>
  <c r="Q28" i="4"/>
  <c r="Y28" i="4"/>
  <c r="AG28" i="4"/>
  <c r="AO28" i="4"/>
  <c r="AW28" i="4"/>
  <c r="BE28" i="4"/>
  <c r="BM28" i="4"/>
  <c r="H29" i="4"/>
  <c r="P29" i="4"/>
  <c r="X29" i="4"/>
  <c r="AF29" i="4"/>
  <c r="AN29" i="4"/>
  <c r="AV29" i="4"/>
  <c r="BD29" i="4"/>
  <c r="BL29" i="4"/>
  <c r="BT29" i="4"/>
  <c r="O30" i="4"/>
  <c r="W30" i="4"/>
  <c r="AE30" i="4"/>
  <c r="AM30" i="4"/>
  <c r="AU30" i="4"/>
  <c r="BC30" i="4"/>
  <c r="BK30" i="4"/>
  <c r="BS30" i="4"/>
  <c r="N31" i="4"/>
  <c r="V31" i="4"/>
  <c r="AD31" i="4"/>
  <c r="AI31" i="4"/>
  <c r="AN31" i="4"/>
  <c r="AT31" i="4"/>
  <c r="AY31" i="4"/>
  <c r="BD31" i="4"/>
  <c r="BJ31" i="4"/>
  <c r="BO31" i="4"/>
  <c r="BT31" i="4"/>
  <c r="M32" i="4"/>
  <c r="R32" i="4"/>
  <c r="W32" i="4"/>
  <c r="AC32" i="4"/>
  <c r="AH32" i="4"/>
  <c r="AL32" i="4"/>
  <c r="AP32" i="4"/>
  <c r="AT32" i="4"/>
  <c r="AX32" i="4"/>
  <c r="BB32" i="4"/>
  <c r="BF32" i="4"/>
  <c r="BJ32" i="4"/>
  <c r="BN32" i="4"/>
  <c r="BR32" i="4"/>
  <c r="I33" i="4"/>
  <c r="M33" i="4"/>
  <c r="Q33" i="4"/>
  <c r="U33" i="4"/>
  <c r="Y33" i="4"/>
  <c r="AC33" i="4"/>
  <c r="AG33" i="4"/>
  <c r="AK33" i="4"/>
  <c r="AO33" i="4"/>
  <c r="AS33" i="4"/>
  <c r="AW33" i="4"/>
  <c r="BA33" i="4"/>
  <c r="BE33" i="4"/>
  <c r="BI33" i="4"/>
  <c r="BM33" i="4"/>
  <c r="BQ33" i="4"/>
  <c r="H34" i="4"/>
  <c r="L34" i="4"/>
  <c r="P34" i="4"/>
  <c r="T34" i="4"/>
  <c r="X34" i="4"/>
  <c r="AB34" i="4"/>
  <c r="AF34" i="4"/>
  <c r="AJ34" i="4"/>
  <c r="AN34" i="4"/>
  <c r="AR34" i="4"/>
  <c r="AV34" i="4"/>
  <c r="AZ34" i="4"/>
  <c r="BD34" i="4"/>
  <c r="BH34" i="4"/>
  <c r="BL34" i="4"/>
  <c r="BP34" i="4"/>
  <c r="BT34" i="4"/>
  <c r="K35" i="4"/>
  <c r="O35" i="4"/>
  <c r="S35" i="4"/>
  <c r="W35" i="4"/>
  <c r="AA35" i="4"/>
  <c r="AE35" i="4"/>
  <c r="AI35" i="4"/>
  <c r="AM35" i="4"/>
  <c r="AQ35" i="4"/>
  <c r="AU35" i="4"/>
  <c r="AY35" i="4"/>
  <c r="BC35" i="4"/>
  <c r="BG35" i="4"/>
  <c r="BK35" i="4"/>
  <c r="BO35" i="4"/>
  <c r="BS35" i="4"/>
  <c r="J36" i="4"/>
  <c r="N36" i="4"/>
  <c r="R36" i="4"/>
  <c r="V36" i="4"/>
  <c r="Z36" i="4"/>
  <c r="AD36" i="4"/>
  <c r="AH36" i="4"/>
  <c r="AL36" i="4"/>
  <c r="AP36" i="4"/>
  <c r="AT36" i="4"/>
  <c r="AX36" i="4"/>
  <c r="BB36" i="4"/>
  <c r="BF36" i="4"/>
  <c r="BJ36" i="4"/>
  <c r="BN36" i="4"/>
  <c r="BR36" i="4"/>
  <c r="I37" i="4"/>
  <c r="M37" i="4"/>
  <c r="Q37" i="4"/>
  <c r="U37" i="4"/>
  <c r="Y37" i="4"/>
  <c r="AC37" i="4"/>
  <c r="AG37" i="4"/>
  <c r="AK37" i="4"/>
  <c r="AO37" i="4"/>
  <c r="AS37" i="4"/>
  <c r="AW37" i="4"/>
  <c r="BA37" i="4"/>
  <c r="BE37" i="4"/>
  <c r="BI37" i="4"/>
  <c r="BM37" i="4"/>
  <c r="BQ37" i="4"/>
  <c r="H38" i="4"/>
  <c r="L38" i="4"/>
  <c r="P38" i="4"/>
  <c r="T38" i="4"/>
  <c r="X38" i="4"/>
  <c r="AB38" i="4"/>
  <c r="AF38" i="4"/>
  <c r="AJ38" i="4"/>
  <c r="AN38" i="4"/>
  <c r="AR38" i="4"/>
  <c r="AV38" i="4"/>
  <c r="AZ38" i="4"/>
  <c r="BD38" i="4"/>
  <c r="BH38" i="4"/>
  <c r="BL38" i="4"/>
  <c r="BP38" i="4"/>
  <c r="BT38" i="4"/>
  <c r="K39" i="4"/>
  <c r="O39" i="4"/>
  <c r="S39" i="4"/>
  <c r="W39" i="4"/>
  <c r="AA39" i="4"/>
  <c r="AE39" i="4"/>
  <c r="AI39" i="4"/>
  <c r="AM39" i="4"/>
  <c r="AQ39" i="4"/>
  <c r="AU39" i="4"/>
  <c r="AY39" i="4"/>
  <c r="BC39" i="4"/>
  <c r="BG39" i="4"/>
  <c r="BK39" i="4"/>
  <c r="BO39" i="4"/>
  <c r="BS39" i="4"/>
  <c r="J40" i="4"/>
  <c r="N40" i="4"/>
  <c r="R40" i="4"/>
  <c r="V40" i="4"/>
  <c r="Z40" i="4"/>
  <c r="AD40" i="4"/>
  <c r="AH40" i="4"/>
  <c r="AL40" i="4"/>
  <c r="AP40" i="4"/>
  <c r="AT40" i="4"/>
  <c r="AX40" i="4"/>
  <c r="BB40" i="4"/>
  <c r="BF40" i="4"/>
  <c r="BJ40" i="4"/>
  <c r="BN40" i="4"/>
  <c r="BR40" i="4"/>
  <c r="I41" i="4"/>
  <c r="M41" i="4"/>
  <c r="Q41" i="4"/>
  <c r="U41" i="4"/>
  <c r="Y41" i="4"/>
  <c r="AC41" i="4"/>
  <c r="AG41" i="4"/>
  <c r="AK41" i="4"/>
  <c r="AO41" i="4"/>
  <c r="AS41" i="4"/>
  <c r="AW41" i="4"/>
  <c r="BA41" i="4"/>
  <c r="BE41" i="4"/>
  <c r="BI41" i="4"/>
  <c r="BM41" i="4"/>
  <c r="BQ41" i="4"/>
  <c r="H42" i="4"/>
  <c r="L42" i="4"/>
  <c r="P42" i="4"/>
  <c r="T42" i="4"/>
  <c r="X42" i="4"/>
  <c r="AB42" i="4"/>
  <c r="AF42" i="4"/>
  <c r="AJ42" i="4"/>
  <c r="AN42" i="4"/>
  <c r="AR42" i="4"/>
  <c r="AV42" i="4"/>
  <c r="AZ42" i="4"/>
  <c r="BD42" i="4"/>
  <c r="BH42" i="4"/>
  <c r="BL42" i="4"/>
  <c r="BP42" i="4"/>
  <c r="BT42" i="4"/>
  <c r="K43" i="4"/>
  <c r="O43" i="4"/>
  <c r="S43" i="4"/>
  <c r="W43" i="4"/>
  <c r="AA43" i="4"/>
  <c r="AE43" i="4"/>
  <c r="AI43" i="4"/>
  <c r="AM43" i="4"/>
  <c r="AQ43" i="4"/>
  <c r="AU43" i="4"/>
  <c r="AY43" i="4"/>
  <c r="BC43" i="4"/>
  <c r="BG43" i="4"/>
  <c r="BK43" i="4"/>
  <c r="BO43" i="4"/>
  <c r="BS43" i="4"/>
  <c r="J44" i="4"/>
  <c r="N44" i="4"/>
  <c r="R44" i="4"/>
  <c r="V44" i="4"/>
  <c r="Z44" i="4"/>
  <c r="AD44" i="4"/>
  <c r="AH44" i="4"/>
  <c r="AL44" i="4"/>
  <c r="AP44" i="4"/>
  <c r="AT44" i="4"/>
  <c r="AX44" i="4"/>
  <c r="BB44" i="4"/>
  <c r="BF44" i="4"/>
  <c r="BJ44" i="4"/>
  <c r="BN44" i="4"/>
  <c r="BR44" i="4"/>
  <c r="I45" i="4"/>
  <c r="M45" i="4"/>
  <c r="Q45" i="4"/>
  <c r="U45" i="4"/>
  <c r="Y45" i="4"/>
  <c r="AC45" i="4"/>
  <c r="AG45" i="4"/>
  <c r="AK45" i="4"/>
  <c r="AO45" i="4"/>
  <c r="AS45" i="4"/>
  <c r="AW45" i="4"/>
  <c r="BA45" i="4"/>
  <c r="BE45" i="4"/>
  <c r="BI45" i="4"/>
  <c r="BM45" i="4"/>
  <c r="BQ45" i="4"/>
  <c r="H46" i="4"/>
  <c r="L46" i="4"/>
  <c r="P46" i="4"/>
  <c r="T46" i="4"/>
  <c r="X46" i="4"/>
  <c r="AB46" i="4"/>
  <c r="AF46" i="4"/>
  <c r="AJ46" i="4"/>
  <c r="AN46" i="4"/>
  <c r="AR46" i="4"/>
  <c r="AV46" i="4"/>
  <c r="AZ46" i="4"/>
  <c r="BD46" i="4"/>
  <c r="BH46" i="4"/>
  <c r="BL46" i="4"/>
  <c r="BP46" i="4"/>
  <c r="BT46" i="4"/>
  <c r="K47" i="4"/>
  <c r="O47" i="4"/>
  <c r="S47" i="4"/>
  <c r="BA7" i="4"/>
  <c r="AH11" i="4"/>
  <c r="W13" i="4"/>
  <c r="AD14" i="4"/>
  <c r="AC15" i="4"/>
  <c r="AB16" i="4"/>
  <c r="AA17" i="4"/>
  <c r="Z18" i="4"/>
  <c r="Y19" i="4"/>
  <c r="BO19" i="4"/>
  <c r="AS20" i="4"/>
  <c r="W21" i="4"/>
  <c r="BF21" i="4"/>
  <c r="Y22" i="4"/>
  <c r="BE22" i="4"/>
  <c r="X23" i="4"/>
  <c r="BD23" i="4"/>
  <c r="W24" i="4"/>
  <c r="BC24" i="4"/>
  <c r="V25" i="4"/>
  <c r="BB25" i="4"/>
  <c r="Q26" i="4"/>
  <c r="AG26" i="4"/>
  <c r="AW26" i="4"/>
  <c r="BM26" i="4"/>
  <c r="P27" i="4"/>
  <c r="AF27" i="4"/>
  <c r="AV27" i="4"/>
  <c r="BL27" i="4"/>
  <c r="O28" i="4"/>
  <c r="AE28" i="4"/>
  <c r="AU28" i="4"/>
  <c r="BK28" i="4"/>
  <c r="N29" i="4"/>
  <c r="AD29" i="4"/>
  <c r="AT29" i="4"/>
  <c r="BJ29" i="4"/>
  <c r="M30" i="4"/>
  <c r="AC30" i="4"/>
  <c r="AS30" i="4"/>
  <c r="BI30" i="4"/>
  <c r="L31" i="4"/>
  <c r="AB31" i="4"/>
  <c r="AM31" i="4"/>
  <c r="AX31" i="4"/>
  <c r="BH31" i="4"/>
  <c r="BS31" i="4"/>
  <c r="Q32" i="4"/>
  <c r="AA32" i="4"/>
  <c r="AK32" i="4"/>
  <c r="AS32" i="4"/>
  <c r="BA32" i="4"/>
  <c r="BI32" i="4"/>
  <c r="BQ32" i="4"/>
  <c r="L33" i="4"/>
  <c r="T33" i="4"/>
  <c r="AB33" i="4"/>
  <c r="AJ33" i="4"/>
  <c r="AR33" i="4"/>
  <c r="AZ33" i="4"/>
  <c r="BH33" i="4"/>
  <c r="BP33" i="4"/>
  <c r="K34" i="4"/>
  <c r="S34" i="4"/>
  <c r="AA34" i="4"/>
  <c r="AI34" i="4"/>
  <c r="AQ34" i="4"/>
  <c r="AY34" i="4"/>
  <c r="BG34" i="4"/>
  <c r="BO34" i="4"/>
  <c r="J35" i="4"/>
  <c r="R35" i="4"/>
  <c r="Z35" i="4"/>
  <c r="AH35" i="4"/>
  <c r="AP35" i="4"/>
  <c r="AX35" i="4"/>
  <c r="BF35" i="4"/>
  <c r="BN35" i="4"/>
  <c r="I36" i="4"/>
  <c r="Q36" i="4"/>
  <c r="Y36" i="4"/>
  <c r="AG36" i="4"/>
  <c r="AO36" i="4"/>
  <c r="AW36" i="4"/>
  <c r="BE36" i="4"/>
  <c r="BM36" i="4"/>
  <c r="H37" i="4"/>
  <c r="P37" i="4"/>
  <c r="X37" i="4"/>
  <c r="AF37" i="4"/>
  <c r="AN37" i="4"/>
  <c r="AV37" i="4"/>
  <c r="BD37" i="4"/>
  <c r="BL37" i="4"/>
  <c r="BT37" i="4"/>
  <c r="O38" i="4"/>
  <c r="W38" i="4"/>
  <c r="AE38" i="4"/>
  <c r="AM38" i="4"/>
  <c r="AU38" i="4"/>
  <c r="BC38" i="4"/>
  <c r="BK38" i="4"/>
  <c r="BS38" i="4"/>
  <c r="N39" i="4"/>
  <c r="V39" i="4"/>
  <c r="AD39" i="4"/>
  <c r="AL39" i="4"/>
  <c r="AT39" i="4"/>
  <c r="BB39" i="4"/>
  <c r="BJ39" i="4"/>
  <c r="BR39" i="4"/>
  <c r="M40" i="4"/>
  <c r="U40" i="4"/>
  <c r="AC40" i="4"/>
  <c r="AK40" i="4"/>
  <c r="AS40" i="4"/>
  <c r="BA40" i="4"/>
  <c r="BI40" i="4"/>
  <c r="BQ40" i="4"/>
  <c r="L41" i="4"/>
  <c r="T41" i="4"/>
  <c r="AB41" i="4"/>
  <c r="AJ41" i="4"/>
  <c r="AR41" i="4"/>
  <c r="AZ41" i="4"/>
  <c r="BH41" i="4"/>
  <c r="BP41" i="4"/>
  <c r="K42" i="4"/>
  <c r="S42" i="4"/>
  <c r="AA42" i="4"/>
  <c r="AI42" i="4"/>
  <c r="AQ42" i="4"/>
  <c r="AY42" i="4"/>
  <c r="BG42" i="4"/>
  <c r="BO42" i="4"/>
  <c r="J43" i="4"/>
  <c r="R43" i="4"/>
  <c r="Z43" i="4"/>
  <c r="AH43" i="4"/>
  <c r="AP43" i="4"/>
  <c r="AX43" i="4"/>
  <c r="BF43" i="4"/>
  <c r="BN43" i="4"/>
  <c r="I44" i="4"/>
  <c r="Q44" i="4"/>
  <c r="Y44" i="4"/>
  <c r="AG44" i="4"/>
  <c r="AO44" i="4"/>
  <c r="AW44" i="4"/>
  <c r="BE44" i="4"/>
  <c r="BM44" i="4"/>
  <c r="H45" i="4"/>
  <c r="P45" i="4"/>
  <c r="X45" i="4"/>
  <c r="AF45" i="4"/>
  <c r="AN45" i="4"/>
  <c r="AV45" i="4"/>
  <c r="BD45" i="4"/>
  <c r="BL45" i="4"/>
  <c r="BT45" i="4"/>
  <c r="O46" i="4"/>
  <c r="W46" i="4"/>
  <c r="AE46" i="4"/>
  <c r="AM46" i="4"/>
  <c r="AU46" i="4"/>
  <c r="BC46" i="4"/>
  <c r="BK46" i="4"/>
  <c r="BS46" i="4"/>
  <c r="N47" i="4"/>
  <c r="V47" i="4"/>
  <c r="AA47" i="4"/>
  <c r="AF47" i="4"/>
  <c r="AJ47" i="4"/>
  <c r="AN47" i="4"/>
  <c r="AR47" i="4"/>
  <c r="AV47" i="4"/>
  <c r="AZ47" i="4"/>
  <c r="BD47" i="4"/>
  <c r="BH47" i="4"/>
  <c r="BL47" i="4"/>
  <c r="BP47" i="4"/>
  <c r="BT47" i="4"/>
  <c r="K48" i="4"/>
  <c r="O48" i="4"/>
  <c r="S48" i="4"/>
  <c r="W48" i="4"/>
  <c r="AA48" i="4"/>
  <c r="AE48" i="4"/>
  <c r="AI48" i="4"/>
  <c r="AM48" i="4"/>
  <c r="AQ48" i="4"/>
  <c r="AU48" i="4"/>
  <c r="AY48" i="4"/>
  <c r="BC48" i="4"/>
  <c r="BG48" i="4"/>
  <c r="BK48" i="4"/>
  <c r="BO48" i="4"/>
  <c r="BS48" i="4"/>
  <c r="J49" i="4"/>
  <c r="N49" i="4"/>
  <c r="R49" i="4"/>
  <c r="V49" i="4"/>
  <c r="Z49" i="4"/>
  <c r="AD49" i="4"/>
  <c r="AH49" i="4"/>
  <c r="AL49" i="4"/>
  <c r="AP49" i="4"/>
  <c r="AT49" i="4"/>
  <c r="AX49" i="4"/>
  <c r="BB49" i="4"/>
  <c r="BF49" i="4"/>
  <c r="BJ49" i="4"/>
  <c r="BN49" i="4"/>
  <c r="BR49" i="4"/>
  <c r="I50" i="4"/>
  <c r="M50" i="4"/>
  <c r="Q50" i="4"/>
  <c r="U50" i="4"/>
  <c r="Y50" i="4"/>
  <c r="AC50" i="4"/>
  <c r="AG50" i="4"/>
  <c r="AK50" i="4"/>
  <c r="AO50" i="4"/>
  <c r="AS50" i="4"/>
  <c r="AW50" i="4"/>
  <c r="BA50" i="4"/>
  <c r="BE50" i="4"/>
  <c r="BI50" i="4"/>
  <c r="BM50" i="4"/>
  <c r="BQ50" i="4"/>
  <c r="H51" i="4"/>
  <c r="L51" i="4"/>
  <c r="P51" i="4"/>
  <c r="T51" i="4"/>
  <c r="X51" i="4"/>
  <c r="AB51" i="4"/>
  <c r="AF51" i="4"/>
  <c r="AJ51" i="4"/>
  <c r="AN51" i="4"/>
  <c r="AR51" i="4"/>
  <c r="AV51" i="4"/>
  <c r="AZ51" i="4"/>
  <c r="BD51" i="4"/>
  <c r="BH51" i="4"/>
  <c r="BL51" i="4"/>
  <c r="BP51" i="4"/>
  <c r="BT51" i="4"/>
  <c r="K52" i="4"/>
  <c r="O52" i="4"/>
  <c r="S52" i="4"/>
  <c r="W52" i="4"/>
  <c r="AA52" i="4"/>
  <c r="AE52" i="4"/>
  <c r="AI52" i="4"/>
  <c r="AM52" i="4"/>
  <c r="AQ52" i="4"/>
  <c r="AU52" i="4"/>
  <c r="AY52" i="4"/>
  <c r="BC52" i="4"/>
  <c r="BG52" i="4"/>
  <c r="BK52" i="4"/>
  <c r="BO52" i="4"/>
  <c r="BS52" i="4"/>
  <c r="J53" i="4"/>
  <c r="N53" i="4"/>
  <c r="R53" i="4"/>
  <c r="V53" i="4"/>
  <c r="Z53" i="4"/>
  <c r="AD53" i="4"/>
  <c r="AH53" i="4"/>
  <c r="AL53" i="4"/>
  <c r="AP53" i="4"/>
  <c r="AT53" i="4"/>
  <c r="AX53" i="4"/>
  <c r="BB53" i="4"/>
  <c r="BF53" i="4"/>
  <c r="BJ53" i="4"/>
  <c r="BN53" i="4"/>
  <c r="BR53" i="4"/>
  <c r="I54" i="4"/>
  <c r="M54" i="4"/>
  <c r="Q54" i="4"/>
  <c r="U54" i="4"/>
  <c r="Y54" i="4"/>
  <c r="AC54" i="4"/>
  <c r="AG54" i="4"/>
  <c r="AK54" i="4"/>
  <c r="AO54" i="4"/>
  <c r="AS54" i="4"/>
  <c r="AW54" i="4"/>
  <c r="BA54" i="4"/>
  <c r="BE54" i="4"/>
  <c r="BI54" i="4"/>
  <c r="BM54" i="4"/>
  <c r="BQ54" i="4"/>
  <c r="H55" i="4"/>
  <c r="L55" i="4"/>
  <c r="P55" i="4"/>
  <c r="T55" i="4"/>
  <c r="X55" i="4"/>
  <c r="AB55" i="4"/>
  <c r="AF55" i="4"/>
  <c r="AJ55" i="4"/>
  <c r="AN55" i="4"/>
  <c r="AR55" i="4"/>
  <c r="AV55" i="4"/>
  <c r="AZ55" i="4"/>
  <c r="BD55" i="4"/>
  <c r="BH55" i="4"/>
  <c r="BL55" i="4"/>
  <c r="BP55" i="4"/>
  <c r="BT55" i="4"/>
  <c r="K56" i="4"/>
  <c r="O56" i="4"/>
  <c r="S56" i="4"/>
  <c r="W56" i="4"/>
  <c r="AA56" i="4"/>
  <c r="AE56" i="4"/>
  <c r="AI56" i="4"/>
  <c r="AM56" i="4"/>
  <c r="AQ56" i="4"/>
  <c r="AU56" i="4"/>
  <c r="AY56" i="4"/>
  <c r="BC56" i="4"/>
  <c r="BG56" i="4"/>
  <c r="BK56" i="4"/>
  <c r="BO56" i="4"/>
  <c r="BS56" i="4"/>
  <c r="J57" i="4"/>
  <c r="N57" i="4"/>
  <c r="R57" i="4"/>
  <c r="V57" i="4"/>
  <c r="Z57" i="4"/>
  <c r="AD57" i="4"/>
  <c r="AH57" i="4"/>
  <c r="AL57" i="4"/>
  <c r="AP57" i="4"/>
  <c r="AT57" i="4"/>
  <c r="AX57" i="4"/>
  <c r="BB57" i="4"/>
  <c r="S7" i="4"/>
  <c r="Q11" i="4"/>
  <c r="L13" i="4"/>
  <c r="V14" i="4"/>
  <c r="U15" i="4"/>
  <c r="T16" i="4"/>
  <c r="S17" i="4"/>
  <c r="R18" i="4"/>
  <c r="Q19" i="4"/>
  <c r="BJ19" i="4"/>
  <c r="AN20" i="4"/>
  <c r="Q21" i="4"/>
  <c r="BB21" i="4"/>
  <c r="U22" i="4"/>
  <c r="BA22" i="4"/>
  <c r="T23" i="4"/>
  <c r="AZ23" i="4"/>
  <c r="S24" i="4"/>
  <c r="AY24" i="4"/>
  <c r="R25" i="4"/>
  <c r="AX25" i="4"/>
  <c r="O26" i="4"/>
  <c r="AE26" i="4"/>
  <c r="AU26" i="4"/>
  <c r="BK26" i="4"/>
  <c r="N27" i="4"/>
  <c r="AD27" i="4"/>
  <c r="AT27" i="4"/>
  <c r="BJ27" i="4"/>
  <c r="M28" i="4"/>
  <c r="AC28" i="4"/>
  <c r="AS28" i="4"/>
  <c r="BI28" i="4"/>
  <c r="L29" i="4"/>
  <c r="AB29" i="4"/>
  <c r="AR29" i="4"/>
  <c r="BH29" i="4"/>
  <c r="K30" i="4"/>
  <c r="AA30" i="4"/>
  <c r="AQ30" i="4"/>
  <c r="BG30" i="4"/>
  <c r="J31" i="4"/>
  <c r="Z31" i="4"/>
  <c r="AL31" i="4"/>
  <c r="AV31" i="4"/>
  <c r="BG31" i="4"/>
  <c r="BR31" i="4"/>
  <c r="O32" i="4"/>
  <c r="Z32" i="4"/>
  <c r="AJ32" i="4"/>
  <c r="AR32" i="4"/>
  <c r="AZ32" i="4"/>
  <c r="BH32" i="4"/>
  <c r="BP32" i="4"/>
  <c r="K33" i="4"/>
  <c r="S33" i="4"/>
  <c r="AA33" i="4"/>
  <c r="AI33" i="4"/>
  <c r="AQ33" i="4"/>
  <c r="AY33" i="4"/>
  <c r="BG33" i="4"/>
  <c r="BO33" i="4"/>
  <c r="J34" i="4"/>
  <c r="R34" i="4"/>
  <c r="Z34" i="4"/>
  <c r="AH34" i="4"/>
  <c r="AP34" i="4"/>
  <c r="AX34" i="4"/>
  <c r="BF34" i="4"/>
  <c r="BN34" i="4"/>
  <c r="I35" i="4"/>
  <c r="Q35" i="4"/>
  <c r="Y35" i="4"/>
  <c r="AG35" i="4"/>
  <c r="AO35" i="4"/>
  <c r="AW35" i="4"/>
  <c r="BE35" i="4"/>
  <c r="BM35" i="4"/>
  <c r="H36" i="4"/>
  <c r="P36" i="4"/>
  <c r="X36" i="4"/>
  <c r="AF36" i="4"/>
  <c r="AN36" i="4"/>
  <c r="AV36" i="4"/>
  <c r="BD36" i="4"/>
  <c r="BL36" i="4"/>
  <c r="BT36" i="4"/>
  <c r="O37" i="4"/>
  <c r="W37" i="4"/>
  <c r="AE37" i="4"/>
  <c r="AM37" i="4"/>
  <c r="AU37" i="4"/>
  <c r="BC37" i="4"/>
  <c r="BK37" i="4"/>
  <c r="BS37" i="4"/>
  <c r="N38" i="4"/>
  <c r="V38" i="4"/>
  <c r="AD38" i="4"/>
  <c r="AL38" i="4"/>
  <c r="AT38" i="4"/>
  <c r="BB38" i="4"/>
  <c r="BJ38" i="4"/>
  <c r="BR38" i="4"/>
  <c r="M39" i="4"/>
  <c r="U39" i="4"/>
  <c r="AC39" i="4"/>
  <c r="AK39" i="4"/>
  <c r="AS39" i="4"/>
  <c r="BA39" i="4"/>
  <c r="BI39" i="4"/>
  <c r="BQ39" i="4"/>
  <c r="L40" i="4"/>
  <c r="T40" i="4"/>
  <c r="AB40" i="4"/>
  <c r="AJ40" i="4"/>
  <c r="AR40" i="4"/>
  <c r="AZ40" i="4"/>
  <c r="BH40" i="4"/>
  <c r="BP40" i="4"/>
  <c r="K41" i="4"/>
  <c r="S41" i="4"/>
  <c r="AA41" i="4"/>
  <c r="AI41" i="4"/>
  <c r="AQ41" i="4"/>
  <c r="AY41" i="4"/>
  <c r="BG41" i="4"/>
  <c r="BO41" i="4"/>
  <c r="J42" i="4"/>
  <c r="R42" i="4"/>
  <c r="Z42" i="4"/>
  <c r="AH42" i="4"/>
  <c r="AP42" i="4"/>
  <c r="AX42" i="4"/>
  <c r="BF42" i="4"/>
  <c r="BN42" i="4"/>
  <c r="I43" i="4"/>
  <c r="Q43" i="4"/>
  <c r="Y43" i="4"/>
  <c r="AG43" i="4"/>
  <c r="AO43" i="4"/>
  <c r="AW43" i="4"/>
  <c r="BE43" i="4"/>
  <c r="BM43" i="4"/>
  <c r="H44" i="4"/>
  <c r="P44" i="4"/>
  <c r="X44" i="4"/>
  <c r="AF44" i="4"/>
  <c r="AN44" i="4"/>
  <c r="AV44" i="4"/>
  <c r="BD44" i="4"/>
  <c r="BL44" i="4"/>
  <c r="BT44" i="4"/>
  <c r="O45" i="4"/>
  <c r="W45" i="4"/>
  <c r="AE45" i="4"/>
  <c r="AM45" i="4"/>
  <c r="AU45" i="4"/>
  <c r="BC45" i="4"/>
  <c r="BK45" i="4"/>
  <c r="BS45" i="4"/>
  <c r="N46" i="4"/>
  <c r="V46" i="4"/>
  <c r="AD46" i="4"/>
  <c r="AL46" i="4"/>
  <c r="AT46" i="4"/>
  <c r="BB46" i="4"/>
  <c r="BJ46" i="4"/>
  <c r="BR46" i="4"/>
  <c r="M47" i="4"/>
  <c r="U47" i="4"/>
  <c r="Z47" i="4"/>
  <c r="AE47" i="4"/>
  <c r="AI47" i="4"/>
  <c r="AM47" i="4"/>
  <c r="AQ47" i="4"/>
  <c r="AU47" i="4"/>
  <c r="AY47" i="4"/>
  <c r="BC47" i="4"/>
  <c r="BG47" i="4"/>
  <c r="BK47" i="4"/>
  <c r="BO47" i="4"/>
  <c r="BS47" i="4"/>
  <c r="J48" i="4"/>
  <c r="N48" i="4"/>
  <c r="R48" i="4"/>
  <c r="V48" i="4"/>
  <c r="Z48" i="4"/>
  <c r="AD48" i="4"/>
  <c r="AH48" i="4"/>
  <c r="AL48" i="4"/>
  <c r="AP48" i="4"/>
  <c r="AT48" i="4"/>
  <c r="AX48" i="4"/>
  <c r="BB48" i="4"/>
  <c r="BF48" i="4"/>
  <c r="BJ48" i="4"/>
  <c r="BN48" i="4"/>
  <c r="BR48" i="4"/>
  <c r="I49" i="4"/>
  <c r="M49" i="4"/>
  <c r="Q49" i="4"/>
  <c r="U49" i="4"/>
  <c r="Y49" i="4"/>
  <c r="AC49" i="4"/>
  <c r="AG49" i="4"/>
  <c r="AK49" i="4"/>
  <c r="AO49" i="4"/>
  <c r="AS49" i="4"/>
  <c r="AW49" i="4"/>
  <c r="BA49" i="4"/>
  <c r="BE49" i="4"/>
  <c r="BI49" i="4"/>
  <c r="BM49" i="4"/>
  <c r="BQ49" i="4"/>
  <c r="H50" i="4"/>
  <c r="L50" i="4"/>
  <c r="P50" i="4"/>
  <c r="T50" i="4"/>
  <c r="X50" i="4"/>
  <c r="AB50" i="4"/>
  <c r="AF50" i="4"/>
  <c r="AJ50" i="4"/>
  <c r="AN50" i="4"/>
  <c r="AR50" i="4"/>
  <c r="AV50" i="4"/>
  <c r="AZ50" i="4"/>
  <c r="BD50" i="4"/>
  <c r="BH50" i="4"/>
  <c r="BL50" i="4"/>
  <c r="BP50" i="4"/>
  <c r="BT50" i="4"/>
  <c r="K51" i="4"/>
  <c r="O51" i="4"/>
  <c r="S51" i="4"/>
  <c r="W51" i="4"/>
  <c r="AA51" i="4"/>
  <c r="AE51" i="4"/>
  <c r="AI51" i="4"/>
  <c r="AM51" i="4"/>
  <c r="AQ51" i="4"/>
  <c r="AU51" i="4"/>
  <c r="AY51" i="4"/>
  <c r="BC51" i="4"/>
  <c r="BG51" i="4"/>
  <c r="BK51" i="4"/>
  <c r="BO51" i="4"/>
  <c r="BS51" i="4"/>
  <c r="J52" i="4"/>
  <c r="N52" i="4"/>
  <c r="R52" i="4"/>
  <c r="V52" i="4"/>
  <c r="Z52" i="4"/>
  <c r="AD52" i="4"/>
  <c r="AH52" i="4"/>
  <c r="AL52" i="4"/>
  <c r="AP52" i="4"/>
  <c r="AT52" i="4"/>
  <c r="AX52" i="4"/>
  <c r="BB52" i="4"/>
  <c r="BF52" i="4"/>
  <c r="BJ52" i="4"/>
  <c r="BN52" i="4"/>
  <c r="BR52" i="4"/>
  <c r="I53" i="4"/>
  <c r="M53" i="4"/>
  <c r="Q53" i="4"/>
  <c r="U53" i="4"/>
  <c r="Y53" i="4"/>
  <c r="AC53" i="4"/>
  <c r="AG53" i="4"/>
  <c r="AK53" i="4"/>
  <c r="AO53" i="4"/>
  <c r="AS53" i="4"/>
  <c r="AW53" i="4"/>
  <c r="BA53" i="4"/>
  <c r="BE53" i="4"/>
  <c r="BI53" i="4"/>
  <c r="BM53" i="4"/>
  <c r="BQ53" i="4"/>
  <c r="H54" i="4"/>
  <c r="L54" i="4"/>
  <c r="P54" i="4"/>
  <c r="T54" i="4"/>
  <c r="X54" i="4"/>
  <c r="AB54" i="4"/>
  <c r="AF54" i="4"/>
  <c r="AJ54" i="4"/>
  <c r="AN54" i="4"/>
  <c r="AR54" i="4"/>
  <c r="AV54" i="4"/>
  <c r="AZ54" i="4"/>
  <c r="BD54" i="4"/>
  <c r="BH54" i="4"/>
  <c r="BL54" i="4"/>
  <c r="BP54" i="4"/>
  <c r="BT54" i="4"/>
  <c r="K55" i="4"/>
  <c r="O55" i="4"/>
  <c r="S55" i="4"/>
  <c r="W55" i="4"/>
  <c r="AA55" i="4"/>
  <c r="AE55" i="4"/>
  <c r="AI55" i="4"/>
  <c r="AM55" i="4"/>
  <c r="AQ55" i="4"/>
  <c r="AU55" i="4"/>
  <c r="AY55" i="4"/>
  <c r="BC55" i="4"/>
  <c r="BG55" i="4"/>
  <c r="BK55" i="4"/>
  <c r="BO55" i="4"/>
  <c r="BS55" i="4"/>
  <c r="J56" i="4"/>
  <c r="N56" i="4"/>
  <c r="R56" i="4"/>
  <c r="V56" i="4"/>
  <c r="Z56" i="4"/>
  <c r="AD56" i="4"/>
  <c r="AH56" i="4"/>
  <c r="AL56" i="4"/>
  <c r="AP56" i="4"/>
  <c r="AT56" i="4"/>
  <c r="AX56" i="4"/>
  <c r="BB56" i="4"/>
  <c r="BF56" i="4"/>
  <c r="BJ56" i="4"/>
  <c r="BN56" i="4"/>
  <c r="BR56" i="4"/>
  <c r="I57" i="4"/>
  <c r="M57" i="4"/>
  <c r="Q57" i="4"/>
  <c r="U57" i="4"/>
  <c r="Y57" i="4"/>
  <c r="AC57" i="4"/>
  <c r="AG57" i="4"/>
  <c r="AK57" i="4"/>
  <c r="AO57" i="4"/>
  <c r="AS57" i="4"/>
  <c r="AW57" i="4"/>
  <c r="BA57" i="4"/>
  <c r="BE57" i="4"/>
  <c r="AY9" i="4"/>
  <c r="BK13" i="4"/>
  <c r="BI15" i="4"/>
  <c r="BG17" i="4"/>
  <c r="AT19" i="4"/>
  <c r="BN20" i="4"/>
  <c r="I22" i="4"/>
  <c r="H23" i="4"/>
  <c r="BT23" i="4"/>
  <c r="BS24" i="4"/>
  <c r="BR25" i="4"/>
  <c r="AO26" i="4"/>
  <c r="H27" i="4"/>
  <c r="AN27" i="4"/>
  <c r="BT27" i="4"/>
  <c r="AM28" i="4"/>
  <c r="BS28" i="4"/>
  <c r="AL29" i="4"/>
  <c r="BR29" i="4"/>
  <c r="AK30" i="4"/>
  <c r="BQ30" i="4"/>
  <c r="AH31" i="4"/>
  <c r="BC31" i="4"/>
  <c r="K32" i="4"/>
  <c r="AG32" i="4"/>
  <c r="AW32" i="4"/>
  <c r="BM32" i="4"/>
  <c r="P33" i="4"/>
  <c r="AF33" i="4"/>
  <c r="AV33" i="4"/>
  <c r="BL33" i="4"/>
  <c r="O34" i="4"/>
  <c r="AE34" i="4"/>
  <c r="AU34" i="4"/>
  <c r="BK34" i="4"/>
  <c r="N35" i="4"/>
  <c r="AD35" i="4"/>
  <c r="AT35" i="4"/>
  <c r="BJ35" i="4"/>
  <c r="M36" i="4"/>
  <c r="AC36" i="4"/>
  <c r="AS36" i="4"/>
  <c r="BI36" i="4"/>
  <c r="L37" i="4"/>
  <c r="AB37" i="4"/>
  <c r="AR37" i="4"/>
  <c r="BH37" i="4"/>
  <c r="K38" i="4"/>
  <c r="AA38" i="4"/>
  <c r="AQ38" i="4"/>
  <c r="BG38" i="4"/>
  <c r="J39" i="4"/>
  <c r="Z39" i="4"/>
  <c r="AP39" i="4"/>
  <c r="BF39" i="4"/>
  <c r="I40" i="4"/>
  <c r="Y40" i="4"/>
  <c r="AO40" i="4"/>
  <c r="BE40" i="4"/>
  <c r="H41" i="4"/>
  <c r="X41" i="4"/>
  <c r="AN41" i="4"/>
  <c r="BD41" i="4"/>
  <c r="BT41" i="4"/>
  <c r="W42" i="4"/>
  <c r="AM42" i="4"/>
  <c r="BC42" i="4"/>
  <c r="BS42" i="4"/>
  <c r="V43" i="4"/>
  <c r="AL43" i="4"/>
  <c r="BB43" i="4"/>
  <c r="BR43" i="4"/>
  <c r="U44" i="4"/>
  <c r="AK44" i="4"/>
  <c r="BA44" i="4"/>
  <c r="BQ44" i="4"/>
  <c r="T45" i="4"/>
  <c r="AJ45" i="4"/>
  <c r="AZ45" i="4"/>
  <c r="BP45" i="4"/>
  <c r="S46" i="4"/>
  <c r="AI46" i="4"/>
  <c r="AY46" i="4"/>
  <c r="BO46" i="4"/>
  <c r="R47" i="4"/>
  <c r="AD47" i="4"/>
  <c r="AL47" i="4"/>
  <c r="AT47" i="4"/>
  <c r="BB47" i="4"/>
  <c r="BJ47" i="4"/>
  <c r="BR47" i="4"/>
  <c r="M48" i="4"/>
  <c r="U48" i="4"/>
  <c r="AC48" i="4"/>
  <c r="AK48" i="4"/>
  <c r="AS48" i="4"/>
  <c r="BA48" i="4"/>
  <c r="BI48" i="4"/>
  <c r="BQ48" i="4"/>
  <c r="L49" i="4"/>
  <c r="T49" i="4"/>
  <c r="AB49" i="4"/>
  <c r="AJ49" i="4"/>
  <c r="AR49" i="4"/>
  <c r="AZ49" i="4"/>
  <c r="BH49" i="4"/>
  <c r="BP49" i="4"/>
  <c r="K50" i="4"/>
  <c r="S50" i="4"/>
  <c r="AA50" i="4"/>
  <c r="AI50" i="4"/>
  <c r="AQ50" i="4"/>
  <c r="AY50" i="4"/>
  <c r="BG50" i="4"/>
  <c r="BO50" i="4"/>
  <c r="J51" i="4"/>
  <c r="R51" i="4"/>
  <c r="Z51" i="4"/>
  <c r="AH51" i="4"/>
  <c r="AP51" i="4"/>
  <c r="AX51" i="4"/>
  <c r="BF51" i="4"/>
  <c r="BN51" i="4"/>
  <c r="I52" i="4"/>
  <c r="Q52" i="4"/>
  <c r="Y52" i="4"/>
  <c r="AG52" i="4"/>
  <c r="AO52" i="4"/>
  <c r="AW52" i="4"/>
  <c r="BE52" i="4"/>
  <c r="BM52" i="4"/>
  <c r="H53" i="4"/>
  <c r="P53" i="4"/>
  <c r="X53" i="4"/>
  <c r="AF53" i="4"/>
  <c r="AN53" i="4"/>
  <c r="AV53" i="4"/>
  <c r="BD53" i="4"/>
  <c r="BL53" i="4"/>
  <c r="BT53" i="4"/>
  <c r="O54" i="4"/>
  <c r="W54" i="4"/>
  <c r="AE54" i="4"/>
  <c r="AM54" i="4"/>
  <c r="AU54" i="4"/>
  <c r="BC54" i="4"/>
  <c r="BK54" i="4"/>
  <c r="BS54" i="4"/>
  <c r="N55" i="4"/>
  <c r="V55" i="4"/>
  <c r="AD55" i="4"/>
  <c r="AL55" i="4"/>
  <c r="AT55" i="4"/>
  <c r="BB55" i="4"/>
  <c r="BJ55" i="4"/>
  <c r="BR55" i="4"/>
  <c r="M56" i="4"/>
  <c r="U56" i="4"/>
  <c r="AC56" i="4"/>
  <c r="AK56" i="4"/>
  <c r="AS56" i="4"/>
  <c r="BA56" i="4"/>
  <c r="BI56" i="4"/>
  <c r="BQ56" i="4"/>
  <c r="L57" i="4"/>
  <c r="T57" i="4"/>
  <c r="AB57" i="4"/>
  <c r="AJ57" i="4"/>
  <c r="AR57" i="4"/>
  <c r="AZ57" i="4"/>
  <c r="BG57" i="4"/>
  <c r="BK57" i="4"/>
  <c r="BO57" i="4"/>
  <c r="BS57" i="4"/>
  <c r="J58" i="4"/>
  <c r="N58" i="4"/>
  <c r="R58" i="4"/>
  <c r="V58" i="4"/>
  <c r="Z58" i="4"/>
  <c r="AD58" i="4"/>
  <c r="AH58" i="4"/>
  <c r="AL58" i="4"/>
  <c r="AP58" i="4"/>
  <c r="AT58" i="4"/>
  <c r="AX58" i="4"/>
  <c r="BB58" i="4"/>
  <c r="BF58" i="4"/>
  <c r="BJ58" i="4"/>
  <c r="BN58" i="4"/>
  <c r="BR58" i="4"/>
  <c r="I59" i="4"/>
  <c r="M59" i="4"/>
  <c r="Q59" i="4"/>
  <c r="U59" i="4"/>
  <c r="Y59" i="4"/>
  <c r="AC59" i="4"/>
  <c r="AG59" i="4"/>
  <c r="AK59" i="4"/>
  <c r="AO59" i="4"/>
  <c r="AS59" i="4"/>
  <c r="AW59" i="4"/>
  <c r="BA59" i="4"/>
  <c r="BE59" i="4"/>
  <c r="BI59" i="4"/>
  <c r="BM59" i="4"/>
  <c r="BQ59" i="4"/>
  <c r="H60" i="4"/>
  <c r="L60" i="4"/>
  <c r="P60" i="4"/>
  <c r="T60" i="4"/>
  <c r="X60" i="4"/>
  <c r="AB60" i="4"/>
  <c r="AF60" i="4"/>
  <c r="AJ60" i="4"/>
  <c r="AN60" i="4"/>
  <c r="AR60" i="4"/>
  <c r="AV60" i="4"/>
  <c r="AZ60" i="4"/>
  <c r="BD60" i="4"/>
  <c r="BH60" i="4"/>
  <c r="BL60" i="4"/>
  <c r="BP60" i="4"/>
  <c r="BT60" i="4"/>
  <c r="K61" i="4"/>
  <c r="O61" i="4"/>
  <c r="S61" i="4"/>
  <c r="W61" i="4"/>
  <c r="AA61" i="4"/>
  <c r="AE61" i="4"/>
  <c r="AI61" i="4"/>
  <c r="AM61" i="4"/>
  <c r="AQ61" i="4"/>
  <c r="AU61" i="4"/>
  <c r="AY61" i="4"/>
  <c r="BC61" i="4"/>
  <c r="BG61" i="4"/>
  <c r="BK61" i="4"/>
  <c r="BO61" i="4"/>
  <c r="BS61" i="4"/>
  <c r="J62" i="4"/>
  <c r="N62" i="4"/>
  <c r="R62" i="4"/>
  <c r="V62" i="4"/>
  <c r="Z62" i="4"/>
  <c r="AD62" i="4"/>
  <c r="AH62" i="4"/>
  <c r="AL62" i="4"/>
  <c r="AP62" i="4"/>
  <c r="AT62" i="4"/>
  <c r="AX62" i="4"/>
  <c r="BB62" i="4"/>
  <c r="BF62" i="4"/>
  <c r="BJ62" i="4"/>
  <c r="BN62" i="4"/>
  <c r="BR62" i="4"/>
  <c r="I63" i="4"/>
  <c r="M63" i="4"/>
  <c r="Q63" i="4"/>
  <c r="U63" i="4"/>
  <c r="Y63" i="4"/>
  <c r="AC63" i="4"/>
  <c r="AG63" i="4"/>
  <c r="AK63" i="4"/>
  <c r="AO63" i="4"/>
  <c r="AS63" i="4"/>
  <c r="AW63" i="4"/>
  <c r="BA63" i="4"/>
  <c r="BE63" i="4"/>
  <c r="BI63" i="4"/>
  <c r="BM63" i="4"/>
  <c r="BQ63" i="4"/>
  <c r="H64" i="4"/>
  <c r="L64" i="4"/>
  <c r="P64" i="4"/>
  <c r="T64" i="4"/>
  <c r="X64" i="4"/>
  <c r="AB64" i="4"/>
  <c r="AF64" i="4"/>
  <c r="AJ64" i="4"/>
  <c r="AN64" i="4"/>
  <c r="AR64" i="4"/>
  <c r="AV64" i="4"/>
  <c r="AZ64" i="4"/>
  <c r="BD64" i="4"/>
  <c r="BH64" i="4"/>
  <c r="BL64" i="4"/>
  <c r="BP64" i="4"/>
  <c r="BT64" i="4"/>
  <c r="K65" i="4"/>
  <c r="O65" i="4"/>
  <c r="S65" i="4"/>
  <c r="W65" i="4"/>
  <c r="AA65" i="4"/>
  <c r="AE65" i="4"/>
  <c r="AI65" i="4"/>
  <c r="AM65" i="4"/>
  <c r="AQ65" i="4"/>
  <c r="AU65" i="4"/>
  <c r="AY65" i="4"/>
  <c r="BC65" i="4"/>
  <c r="BG65" i="4"/>
  <c r="BK65" i="4"/>
  <c r="BO65" i="4"/>
  <c r="BS65" i="4"/>
  <c r="J66" i="4"/>
  <c r="N66" i="4"/>
  <c r="R66" i="4"/>
  <c r="V66" i="4"/>
  <c r="Z66" i="4"/>
  <c r="AD66" i="4"/>
  <c r="AH66" i="4"/>
  <c r="AL66" i="4"/>
  <c r="AP66" i="4"/>
  <c r="AT66" i="4"/>
  <c r="AX66" i="4"/>
  <c r="BB66" i="4"/>
  <c r="BF66" i="4"/>
  <c r="BJ66" i="4"/>
  <c r="BN66" i="4"/>
  <c r="BR66" i="4"/>
  <c r="Q12" i="4"/>
  <c r="AZ16" i="4"/>
  <c r="AX18" i="4"/>
  <c r="R20" i="4"/>
  <c r="AK22" i="4"/>
  <c r="AI24" i="4"/>
  <c r="W26" i="4"/>
  <c r="V27" i="4"/>
  <c r="U28" i="4"/>
  <c r="T29" i="4"/>
  <c r="S30" i="4"/>
  <c r="R31" i="4"/>
  <c r="BL31" i="4"/>
  <c r="AN32" i="4"/>
  <c r="BT32" i="4"/>
  <c r="AM33" i="4"/>
  <c r="BS33" i="4"/>
  <c r="AL34" i="4"/>
  <c r="BR34" i="4"/>
  <c r="AK35" i="4"/>
  <c r="BQ35" i="4"/>
  <c r="AJ36" i="4"/>
  <c r="BP36" i="4"/>
  <c r="AI37" i="4"/>
  <c r="BO37" i="4"/>
  <c r="R38" i="4"/>
  <c r="AX38" i="4"/>
  <c r="Q39" i="4"/>
  <c r="AW39" i="4"/>
  <c r="P40" i="4"/>
  <c r="AV40" i="4"/>
  <c r="O41" i="4"/>
  <c r="AU41" i="4"/>
  <c r="N42" i="4"/>
  <c r="AT42" i="4"/>
  <c r="M43" i="4"/>
  <c r="AS43" i="4"/>
  <c r="L44" i="4"/>
  <c r="AR44" i="4"/>
  <c r="K45" i="4"/>
  <c r="AQ45" i="4"/>
  <c r="J46" i="4"/>
  <c r="AP46" i="4"/>
  <c r="I47" i="4"/>
  <c r="AG47" i="4"/>
  <c r="AW47" i="4"/>
  <c r="BM47" i="4"/>
  <c r="H48" i="4"/>
  <c r="P48" i="4"/>
  <c r="X48" i="4"/>
  <c r="AF48" i="4"/>
  <c r="AN48" i="4"/>
  <c r="AV48" i="4"/>
  <c r="BD48" i="4"/>
  <c r="BL48" i="4"/>
  <c r="BT48" i="4"/>
  <c r="W49" i="4"/>
  <c r="AE49" i="4"/>
  <c r="AU49" i="4"/>
  <c r="BC49" i="4"/>
  <c r="BS49" i="4"/>
  <c r="AD50" i="4"/>
  <c r="AT50" i="4"/>
  <c r="BJ50" i="4"/>
  <c r="M51" i="4"/>
  <c r="AC51" i="4"/>
  <c r="AS51" i="4"/>
  <c r="BI51" i="4"/>
  <c r="L52" i="4"/>
  <c r="AB52" i="4"/>
  <c r="AR52" i="4"/>
  <c r="BH52" i="4"/>
  <c r="K53" i="4"/>
  <c r="AA53" i="4"/>
  <c r="AQ53" i="4"/>
  <c r="BG53" i="4"/>
  <c r="J54" i="4"/>
  <c r="Z54" i="4"/>
  <c r="AP54" i="4"/>
  <c r="BN54" i="4"/>
  <c r="Q55" i="4"/>
  <c r="AG55" i="4"/>
  <c r="AW55" i="4"/>
  <c r="BM55" i="4"/>
  <c r="P56" i="4"/>
  <c r="AF56" i="4"/>
  <c r="AV56" i="4"/>
  <c r="BL56" i="4"/>
  <c r="O57" i="4"/>
  <c r="AE57" i="4"/>
  <c r="AU57" i="4"/>
  <c r="BH57" i="4"/>
  <c r="BP57" i="4"/>
  <c r="K58" i="4"/>
  <c r="S58" i="4"/>
  <c r="AA58" i="4"/>
  <c r="AI58" i="4"/>
  <c r="AQ58" i="4"/>
  <c r="AY58" i="4"/>
  <c r="BK58" i="4"/>
  <c r="BS58" i="4"/>
  <c r="N59" i="4"/>
  <c r="V59" i="4"/>
  <c r="AD59" i="4"/>
  <c r="AP59" i="4"/>
  <c r="AX59" i="4"/>
  <c r="BF59" i="4"/>
  <c r="BN59" i="4"/>
  <c r="I60" i="4"/>
  <c r="Q60" i="4"/>
  <c r="Y60" i="4"/>
  <c r="H61" i="4"/>
  <c r="T61" i="4"/>
  <c r="AB61" i="4"/>
  <c r="AJ61" i="4"/>
  <c r="AR61" i="4"/>
  <c r="AZ61" i="4"/>
  <c r="BH61" i="4"/>
  <c r="BP61" i="4"/>
  <c r="K62" i="4"/>
  <c r="S62" i="4"/>
  <c r="AA62" i="4"/>
  <c r="AI62" i="4"/>
  <c r="AQ62" i="4"/>
  <c r="AY62" i="4"/>
  <c r="BK62" i="4"/>
  <c r="BS62" i="4"/>
  <c r="N63" i="4"/>
  <c r="V63" i="4"/>
  <c r="AD63" i="4"/>
  <c r="AL63" i="4"/>
  <c r="AT63" i="4"/>
  <c r="BB63" i="4"/>
  <c r="BN63" i="4"/>
  <c r="I64" i="4"/>
  <c r="Q64" i="4"/>
  <c r="Y64" i="4"/>
  <c r="AG64" i="4"/>
  <c r="AO64" i="4"/>
  <c r="AW64" i="4"/>
  <c r="BE64" i="4"/>
  <c r="BM64" i="4"/>
  <c r="H65" i="4"/>
  <c r="P65" i="4"/>
  <c r="X65" i="4"/>
  <c r="AF65" i="4"/>
  <c r="AN65" i="4"/>
  <c r="AV65" i="4"/>
  <c r="BD65" i="4"/>
  <c r="BL65" i="4"/>
  <c r="BT65" i="4"/>
  <c r="O66" i="4"/>
  <c r="W66" i="4"/>
  <c r="AE66" i="4"/>
  <c r="AM66" i="4"/>
  <c r="AU66" i="4"/>
  <c r="BC66" i="4"/>
  <c r="BK66" i="4"/>
  <c r="BS66" i="4"/>
  <c r="AG12" i="4"/>
  <c r="BH16" i="4"/>
  <c r="X20" i="4"/>
  <c r="AO22" i="4"/>
  <c r="AM24" i="4"/>
  <c r="Y26" i="4"/>
  <c r="X27" i="4"/>
  <c r="W28" i="4"/>
  <c r="V29" i="4"/>
  <c r="U30" i="4"/>
  <c r="T31" i="4"/>
  <c r="BN31" i="4"/>
  <c r="AO32" i="4"/>
  <c r="H33" i="4"/>
  <c r="AN33" i="4"/>
  <c r="BT33" i="4"/>
  <c r="AM34" i="4"/>
  <c r="BS34" i="4"/>
  <c r="AL35" i="4"/>
  <c r="BR35" i="4"/>
  <c r="AK36" i="4"/>
  <c r="BQ36" i="4"/>
  <c r="AJ37" i="4"/>
  <c r="BP37" i="4"/>
  <c r="AI38" i="4"/>
  <c r="BO38" i="4"/>
  <c r="AH39" i="4"/>
  <c r="BN39" i="4"/>
  <c r="AG40" i="4"/>
  <c r="BM40" i="4"/>
  <c r="AF41" i="4"/>
  <c r="BL41" i="4"/>
  <c r="AE42" i="4"/>
  <c r="BK42" i="4"/>
  <c r="AD43" i="4"/>
  <c r="BJ43" i="4"/>
  <c r="AC44" i="4"/>
  <c r="BI44" i="4"/>
  <c r="AB45" i="4"/>
  <c r="BH45" i="4"/>
  <c r="K46" i="4"/>
  <c r="AQ46" i="4"/>
  <c r="J47" i="4"/>
  <c r="AH47" i="4"/>
  <c r="AX47" i="4"/>
  <c r="BN47" i="4"/>
  <c r="Q48" i="4"/>
  <c r="AG48" i="4"/>
  <c r="AW48" i="4"/>
  <c r="BM48" i="4"/>
  <c r="P49" i="4"/>
  <c r="AF49" i="4"/>
  <c r="AV49" i="4"/>
  <c r="BL49" i="4"/>
  <c r="O50" i="4"/>
  <c r="AE50" i="4"/>
  <c r="AU50" i="4"/>
  <c r="BK50" i="4"/>
  <c r="N51" i="4"/>
  <c r="AD51" i="4"/>
  <c r="AT51" i="4"/>
  <c r="BJ51" i="4"/>
  <c r="M52" i="4"/>
  <c r="U52" i="4"/>
  <c r="AK52" i="4"/>
  <c r="BA52" i="4"/>
  <c r="BI52" i="4"/>
  <c r="L53" i="4"/>
  <c r="AB53" i="4"/>
  <c r="AR53" i="4"/>
  <c r="BH53" i="4"/>
  <c r="K54" i="4"/>
  <c r="AA54" i="4"/>
  <c r="AQ54" i="4"/>
  <c r="BG54" i="4"/>
  <c r="J55" i="4"/>
  <c r="Z55" i="4"/>
  <c r="AP55" i="4"/>
  <c r="AX55" i="4"/>
  <c r="BN55" i="4"/>
  <c r="Y56" i="4"/>
  <c r="AO56" i="4"/>
  <c r="BE56" i="4"/>
  <c r="H57" i="4"/>
  <c r="X57" i="4"/>
  <c r="AN57" i="4"/>
  <c r="BD57" i="4"/>
  <c r="BM57" i="4"/>
  <c r="H58" i="4"/>
  <c r="P58" i="4"/>
  <c r="AB58" i="4"/>
  <c r="AJ58" i="4"/>
  <c r="AR58" i="4"/>
  <c r="AZ58" i="4"/>
  <c r="BH58" i="4"/>
  <c r="BP58" i="4"/>
  <c r="K59" i="4"/>
  <c r="S59" i="4"/>
  <c r="AA59" i="4"/>
  <c r="AI59" i="4"/>
  <c r="AQ59" i="4"/>
  <c r="BC59" i="4"/>
  <c r="BK59" i="4"/>
  <c r="BO59" i="4"/>
  <c r="J60" i="4"/>
  <c r="R60" i="4"/>
  <c r="Z60" i="4"/>
  <c r="AH60" i="4"/>
  <c r="AP60" i="4"/>
  <c r="AX60" i="4"/>
  <c r="BJ60" i="4"/>
  <c r="BR60" i="4"/>
  <c r="M61" i="4"/>
  <c r="U61" i="4"/>
  <c r="AC61" i="4"/>
  <c r="AK61" i="4"/>
  <c r="AW61" i="4"/>
  <c r="BE61" i="4"/>
  <c r="BM61" i="4"/>
  <c r="H62" i="4"/>
  <c r="P62" i="4"/>
  <c r="T62" i="4"/>
  <c r="AB62" i="4"/>
  <c r="AJ62" i="4"/>
  <c r="AR62" i="4"/>
  <c r="AZ62" i="4"/>
  <c r="BH62" i="4"/>
  <c r="BP62" i="4"/>
  <c r="K63" i="4"/>
  <c r="S63" i="4"/>
  <c r="AA63" i="4"/>
  <c r="AI63" i="4"/>
  <c r="AQ63" i="4"/>
  <c r="AY63" i="4"/>
  <c r="BG63" i="4"/>
  <c r="BO63" i="4"/>
  <c r="J64" i="4"/>
  <c r="R64" i="4"/>
  <c r="V64" i="4"/>
  <c r="AD64" i="4"/>
  <c r="AL64" i="4"/>
  <c r="AT64" i="4"/>
  <c r="BB64" i="4"/>
  <c r="BJ64" i="4"/>
  <c r="BR64" i="4"/>
  <c r="I65" i="4"/>
  <c r="Q65" i="4"/>
  <c r="Y65" i="4"/>
  <c r="AG65" i="4"/>
  <c r="AO65" i="4"/>
  <c r="AW65" i="4"/>
  <c r="BE65" i="4"/>
  <c r="BM65" i="4"/>
  <c r="H66" i="4"/>
  <c r="P66" i="4"/>
  <c r="X66" i="4"/>
  <c r="AF66" i="4"/>
  <c r="AN66" i="4"/>
  <c r="AV66" i="4"/>
  <c r="BD66" i="4"/>
  <c r="BL66" i="4"/>
  <c r="BT66" i="4"/>
  <c r="S9" i="4"/>
  <c r="BC13" i="4"/>
  <c r="BA15" i="4"/>
  <c r="AY17" i="4"/>
  <c r="AO19" i="4"/>
  <c r="BI20" i="4"/>
  <c r="BR21" i="4"/>
  <c r="BQ22" i="4"/>
  <c r="BP23" i="4"/>
  <c r="BO24" i="4"/>
  <c r="BN25" i="4"/>
  <c r="AM26" i="4"/>
  <c r="BS26" i="4"/>
  <c r="AL27" i="4"/>
  <c r="BR27" i="4"/>
  <c r="AK28" i="4"/>
  <c r="BQ28" i="4"/>
  <c r="AJ29" i="4"/>
  <c r="BP29" i="4"/>
  <c r="AI30" i="4"/>
  <c r="BO30" i="4"/>
  <c r="AF31" i="4"/>
  <c r="BB31" i="4"/>
  <c r="J32" i="4"/>
  <c r="AE32" i="4"/>
  <c r="AV32" i="4"/>
  <c r="BL32" i="4"/>
  <c r="O33" i="4"/>
  <c r="AE33" i="4"/>
  <c r="AU33" i="4"/>
  <c r="BK33" i="4"/>
  <c r="N34" i="4"/>
  <c r="AD34" i="4"/>
  <c r="AT34" i="4"/>
  <c r="BJ34" i="4"/>
  <c r="M35" i="4"/>
  <c r="AC35" i="4"/>
  <c r="AS35" i="4"/>
  <c r="BI35" i="4"/>
  <c r="L36" i="4"/>
  <c r="AB36" i="4"/>
  <c r="AR36" i="4"/>
  <c r="BH36" i="4"/>
  <c r="K37" i="4"/>
  <c r="AA37" i="4"/>
  <c r="AQ37" i="4"/>
  <c r="BG37" i="4"/>
  <c r="J38" i="4"/>
  <c r="Z38" i="4"/>
  <c r="AP38" i="4"/>
  <c r="BF38" i="4"/>
  <c r="I39" i="4"/>
  <c r="Y39" i="4"/>
  <c r="AO39" i="4"/>
  <c r="BE39" i="4"/>
  <c r="H40" i="4"/>
  <c r="X40" i="4"/>
  <c r="AN40" i="4"/>
  <c r="BD40" i="4"/>
  <c r="BT40" i="4"/>
  <c r="W41" i="4"/>
  <c r="AM41" i="4"/>
  <c r="BC41" i="4"/>
  <c r="BS41" i="4"/>
  <c r="V42" i="4"/>
  <c r="AL42" i="4"/>
  <c r="BB42" i="4"/>
  <c r="BR42" i="4"/>
  <c r="U43" i="4"/>
  <c r="AK43" i="4"/>
  <c r="BA43" i="4"/>
  <c r="BQ43" i="4"/>
  <c r="T44" i="4"/>
  <c r="AJ44" i="4"/>
  <c r="AZ44" i="4"/>
  <c r="BP44" i="4"/>
  <c r="S45" i="4"/>
  <c r="AI45" i="4"/>
  <c r="AY45" i="4"/>
  <c r="BO45" i="4"/>
  <c r="R46" i="4"/>
  <c r="AH46" i="4"/>
  <c r="AX46" i="4"/>
  <c r="BN46" i="4"/>
  <c r="Q47" i="4"/>
  <c r="AC47" i="4"/>
  <c r="AK47" i="4"/>
  <c r="AS47" i="4"/>
  <c r="BA47" i="4"/>
  <c r="BI47" i="4"/>
  <c r="BQ47" i="4"/>
  <c r="L48" i="4"/>
  <c r="T48" i="4"/>
  <c r="AB48" i="4"/>
  <c r="AJ48" i="4"/>
  <c r="AR48" i="4"/>
  <c r="AZ48" i="4"/>
  <c r="BH48" i="4"/>
  <c r="BP48" i="4"/>
  <c r="K49" i="4"/>
  <c r="S49" i="4"/>
  <c r="AA49" i="4"/>
  <c r="AI49" i="4"/>
  <c r="AQ49" i="4"/>
  <c r="AY49" i="4"/>
  <c r="BG49" i="4"/>
  <c r="BO49" i="4"/>
  <c r="J50" i="4"/>
  <c r="R50" i="4"/>
  <c r="Z50" i="4"/>
  <c r="AH50" i="4"/>
  <c r="AP50" i="4"/>
  <c r="AX50" i="4"/>
  <c r="BF50" i="4"/>
  <c r="BN50" i="4"/>
  <c r="I51" i="4"/>
  <c r="Q51" i="4"/>
  <c r="Y51" i="4"/>
  <c r="AG51" i="4"/>
  <c r="AO51" i="4"/>
  <c r="AW51" i="4"/>
  <c r="BE51" i="4"/>
  <c r="BM51" i="4"/>
  <c r="H52" i="4"/>
  <c r="P52" i="4"/>
  <c r="X52" i="4"/>
  <c r="AF52" i="4"/>
  <c r="AN52" i="4"/>
  <c r="AV52" i="4"/>
  <c r="BD52" i="4"/>
  <c r="BL52" i="4"/>
  <c r="BT52" i="4"/>
  <c r="O53" i="4"/>
  <c r="W53" i="4"/>
  <c r="AE53" i="4"/>
  <c r="AM53" i="4"/>
  <c r="AU53" i="4"/>
  <c r="BC53" i="4"/>
  <c r="BK53" i="4"/>
  <c r="BS53" i="4"/>
  <c r="N54" i="4"/>
  <c r="V54" i="4"/>
  <c r="AD54" i="4"/>
  <c r="AL54" i="4"/>
  <c r="AT54" i="4"/>
  <c r="BB54" i="4"/>
  <c r="BJ54" i="4"/>
  <c r="BR54" i="4"/>
  <c r="M55" i="4"/>
  <c r="U55" i="4"/>
  <c r="AC55" i="4"/>
  <c r="AK55" i="4"/>
  <c r="AS55" i="4"/>
  <c r="BA55" i="4"/>
  <c r="BI55" i="4"/>
  <c r="BQ55" i="4"/>
  <c r="L56" i="4"/>
  <c r="T56" i="4"/>
  <c r="AB56" i="4"/>
  <c r="AJ56" i="4"/>
  <c r="AR56" i="4"/>
  <c r="AZ56" i="4"/>
  <c r="BH56" i="4"/>
  <c r="BP56" i="4"/>
  <c r="K57" i="4"/>
  <c r="S57" i="4"/>
  <c r="AA57" i="4"/>
  <c r="AI57" i="4"/>
  <c r="AQ57" i="4"/>
  <c r="AY57" i="4"/>
  <c r="BF57" i="4"/>
  <c r="BJ57" i="4"/>
  <c r="BN57" i="4"/>
  <c r="BR57" i="4"/>
  <c r="I58" i="4"/>
  <c r="M58" i="4"/>
  <c r="Q58" i="4"/>
  <c r="U58" i="4"/>
  <c r="Y58" i="4"/>
  <c r="AC58" i="4"/>
  <c r="AG58" i="4"/>
  <c r="AK58" i="4"/>
  <c r="AO58" i="4"/>
  <c r="AS58" i="4"/>
  <c r="AW58" i="4"/>
  <c r="BA58" i="4"/>
  <c r="BE58" i="4"/>
  <c r="BI58" i="4"/>
  <c r="BM58" i="4"/>
  <c r="BQ58" i="4"/>
  <c r="H59" i="4"/>
  <c r="L59" i="4"/>
  <c r="P59" i="4"/>
  <c r="T59" i="4"/>
  <c r="X59" i="4"/>
  <c r="AB59" i="4"/>
  <c r="AF59" i="4"/>
  <c r="AJ59" i="4"/>
  <c r="AN59" i="4"/>
  <c r="AR59" i="4"/>
  <c r="AV59" i="4"/>
  <c r="AZ59" i="4"/>
  <c r="BD59" i="4"/>
  <c r="BH59" i="4"/>
  <c r="BL59" i="4"/>
  <c r="BP59" i="4"/>
  <c r="BT59" i="4"/>
  <c r="K60" i="4"/>
  <c r="O60" i="4"/>
  <c r="S60" i="4"/>
  <c r="W60" i="4"/>
  <c r="AA60" i="4"/>
  <c r="AE60" i="4"/>
  <c r="AI60" i="4"/>
  <c r="AM60" i="4"/>
  <c r="AQ60" i="4"/>
  <c r="AU60" i="4"/>
  <c r="AY60" i="4"/>
  <c r="BC60" i="4"/>
  <c r="BG60" i="4"/>
  <c r="BK60" i="4"/>
  <c r="BO60" i="4"/>
  <c r="BS60" i="4"/>
  <c r="J61" i="4"/>
  <c r="N61" i="4"/>
  <c r="R61" i="4"/>
  <c r="V61" i="4"/>
  <c r="Z61" i="4"/>
  <c r="AD61" i="4"/>
  <c r="AH61" i="4"/>
  <c r="AL61" i="4"/>
  <c r="AP61" i="4"/>
  <c r="AT61" i="4"/>
  <c r="AX61" i="4"/>
  <c r="BB61" i="4"/>
  <c r="BF61" i="4"/>
  <c r="BJ61" i="4"/>
  <c r="BN61" i="4"/>
  <c r="BR61" i="4"/>
  <c r="I62" i="4"/>
  <c r="M62" i="4"/>
  <c r="Q62" i="4"/>
  <c r="U62" i="4"/>
  <c r="Y62" i="4"/>
  <c r="AC62" i="4"/>
  <c r="AG62" i="4"/>
  <c r="AK62" i="4"/>
  <c r="AO62" i="4"/>
  <c r="AS62" i="4"/>
  <c r="AW62" i="4"/>
  <c r="BA62" i="4"/>
  <c r="BE62" i="4"/>
  <c r="BI62" i="4"/>
  <c r="BM62" i="4"/>
  <c r="BQ62" i="4"/>
  <c r="H63" i="4"/>
  <c r="L63" i="4"/>
  <c r="P63" i="4"/>
  <c r="T63" i="4"/>
  <c r="X63" i="4"/>
  <c r="AB63" i="4"/>
  <c r="AF63" i="4"/>
  <c r="AJ63" i="4"/>
  <c r="AN63" i="4"/>
  <c r="AR63" i="4"/>
  <c r="AV63" i="4"/>
  <c r="AZ63" i="4"/>
  <c r="BD63" i="4"/>
  <c r="BH63" i="4"/>
  <c r="BL63" i="4"/>
  <c r="BP63" i="4"/>
  <c r="BT63" i="4"/>
  <c r="K64" i="4"/>
  <c r="O64" i="4"/>
  <c r="S64" i="4"/>
  <c r="W64" i="4"/>
  <c r="AA64" i="4"/>
  <c r="AE64" i="4"/>
  <c r="AI64" i="4"/>
  <c r="AM64" i="4"/>
  <c r="AQ64" i="4"/>
  <c r="AU64" i="4"/>
  <c r="AY64" i="4"/>
  <c r="BC64" i="4"/>
  <c r="BG64" i="4"/>
  <c r="BK64" i="4"/>
  <c r="BO64" i="4"/>
  <c r="BS64" i="4"/>
  <c r="J65" i="4"/>
  <c r="N65" i="4"/>
  <c r="R65" i="4"/>
  <c r="V65" i="4"/>
  <c r="Z65" i="4"/>
  <c r="AD65" i="4"/>
  <c r="AH65" i="4"/>
  <c r="AL65" i="4"/>
  <c r="AP65" i="4"/>
  <c r="AT65" i="4"/>
  <c r="AX65" i="4"/>
  <c r="BB65" i="4"/>
  <c r="BF65" i="4"/>
  <c r="BJ65" i="4"/>
  <c r="BN65" i="4"/>
  <c r="BR65" i="4"/>
  <c r="I66" i="4"/>
  <c r="M66" i="4"/>
  <c r="Q66" i="4"/>
  <c r="U66" i="4"/>
  <c r="Y66" i="4"/>
  <c r="AC66" i="4"/>
  <c r="AG66" i="4"/>
  <c r="AK66" i="4"/>
  <c r="AO66" i="4"/>
  <c r="AS66" i="4"/>
  <c r="AW66" i="4"/>
  <c r="BA66" i="4"/>
  <c r="BE66" i="4"/>
  <c r="BI66" i="4"/>
  <c r="BM66" i="4"/>
  <c r="BQ66" i="4"/>
  <c r="BB14" i="4"/>
  <c r="AL21" i="4"/>
  <c r="AJ23" i="4"/>
  <c r="AH25" i="4"/>
  <c r="BC26" i="4"/>
  <c r="BB27" i="4"/>
  <c r="BA28" i="4"/>
  <c r="AZ29" i="4"/>
  <c r="AY30" i="4"/>
  <c r="AQ31" i="4"/>
  <c r="U32" i="4"/>
  <c r="BD32" i="4"/>
  <c r="W33" i="4"/>
  <c r="BC33" i="4"/>
  <c r="V34" i="4"/>
  <c r="BB34" i="4"/>
  <c r="U35" i="4"/>
  <c r="BA35" i="4"/>
  <c r="T36" i="4"/>
  <c r="AZ36" i="4"/>
  <c r="S37" i="4"/>
  <c r="AY37" i="4"/>
  <c r="AH38" i="4"/>
  <c r="BN38" i="4"/>
  <c r="AG39" i="4"/>
  <c r="BM39" i="4"/>
  <c r="AF40" i="4"/>
  <c r="BL40" i="4"/>
  <c r="AE41" i="4"/>
  <c r="BK41" i="4"/>
  <c r="AD42" i="4"/>
  <c r="BJ42" i="4"/>
  <c r="AC43" i="4"/>
  <c r="BI43" i="4"/>
  <c r="AB44" i="4"/>
  <c r="BH44" i="4"/>
  <c r="AA45" i="4"/>
  <c r="BG45" i="4"/>
  <c r="Z46" i="4"/>
  <c r="BF46" i="4"/>
  <c r="W47" i="4"/>
  <c r="AO47" i="4"/>
  <c r="BE47" i="4"/>
  <c r="O49" i="4"/>
  <c r="AM49" i="4"/>
  <c r="BK49" i="4"/>
  <c r="N50" i="4"/>
  <c r="V50" i="4"/>
  <c r="AL50" i="4"/>
  <c r="BB50" i="4"/>
  <c r="BR50" i="4"/>
  <c r="U51" i="4"/>
  <c r="AK51" i="4"/>
  <c r="BA51" i="4"/>
  <c r="BQ51" i="4"/>
  <c r="T52" i="4"/>
  <c r="AJ52" i="4"/>
  <c r="AZ52" i="4"/>
  <c r="BP52" i="4"/>
  <c r="S53" i="4"/>
  <c r="AI53" i="4"/>
  <c r="AY53" i="4"/>
  <c r="BO53" i="4"/>
  <c r="R54" i="4"/>
  <c r="AH54" i="4"/>
  <c r="AX54" i="4"/>
  <c r="BF54" i="4"/>
  <c r="I55" i="4"/>
  <c r="Y55" i="4"/>
  <c r="AO55" i="4"/>
  <c r="BE55" i="4"/>
  <c r="H56" i="4"/>
  <c r="X56" i="4"/>
  <c r="AN56" i="4"/>
  <c r="BD56" i="4"/>
  <c r="BT56" i="4"/>
  <c r="W57" i="4"/>
  <c r="AM57" i="4"/>
  <c r="BC57" i="4"/>
  <c r="BL57" i="4"/>
  <c r="BT57" i="4"/>
  <c r="O58" i="4"/>
  <c r="W58" i="4"/>
  <c r="AE58" i="4"/>
  <c r="AM58" i="4"/>
  <c r="AU58" i="4"/>
  <c r="BC58" i="4"/>
  <c r="BG58" i="4"/>
  <c r="BO58" i="4"/>
  <c r="J59" i="4"/>
  <c r="R59" i="4"/>
  <c r="Z59" i="4"/>
  <c r="AH59" i="4"/>
  <c r="AL59" i="4"/>
  <c r="AT59" i="4"/>
  <c r="BB59" i="4"/>
  <c r="BJ59" i="4"/>
  <c r="BR59" i="4"/>
  <c r="M60" i="4"/>
  <c r="U60" i="4"/>
  <c r="AC60" i="4"/>
  <c r="AG60" i="4"/>
  <c r="AK60" i="4"/>
  <c r="AO60" i="4"/>
  <c r="AS60" i="4"/>
  <c r="AW60" i="4"/>
  <c r="BA60" i="4"/>
  <c r="BE60" i="4"/>
  <c r="BI60" i="4"/>
  <c r="BM60" i="4"/>
  <c r="BQ60" i="4"/>
  <c r="L61" i="4"/>
  <c r="P61" i="4"/>
  <c r="X61" i="4"/>
  <c r="AF61" i="4"/>
  <c r="AN61" i="4"/>
  <c r="AV61" i="4"/>
  <c r="BD61" i="4"/>
  <c r="BL61" i="4"/>
  <c r="BT61" i="4"/>
  <c r="O62" i="4"/>
  <c r="W62" i="4"/>
  <c r="AE62" i="4"/>
  <c r="AM62" i="4"/>
  <c r="AU62" i="4"/>
  <c r="BC62" i="4"/>
  <c r="BG62" i="4"/>
  <c r="BO62" i="4"/>
  <c r="J63" i="4"/>
  <c r="R63" i="4"/>
  <c r="Z63" i="4"/>
  <c r="AH63" i="4"/>
  <c r="AP63" i="4"/>
  <c r="AX63" i="4"/>
  <c r="BF63" i="4"/>
  <c r="BJ63" i="4"/>
  <c r="BR63" i="4"/>
  <c r="M64" i="4"/>
  <c r="U64" i="4"/>
  <c r="AC64" i="4"/>
  <c r="AK64" i="4"/>
  <c r="AS64" i="4"/>
  <c r="BA64" i="4"/>
  <c r="BI64" i="4"/>
  <c r="BQ64" i="4"/>
  <c r="L65" i="4"/>
  <c r="T65" i="4"/>
  <c r="AB65" i="4"/>
  <c r="AJ65" i="4"/>
  <c r="AR65" i="4"/>
  <c r="AZ65" i="4"/>
  <c r="BH65" i="4"/>
  <c r="BP65" i="4"/>
  <c r="K66" i="4"/>
  <c r="S66" i="4"/>
  <c r="AA66" i="4"/>
  <c r="AI66" i="4"/>
  <c r="AQ66" i="4"/>
  <c r="AY66" i="4"/>
  <c r="BG66" i="4"/>
  <c r="BO66" i="4"/>
  <c r="BJ14" i="4"/>
  <c r="BF18" i="4"/>
  <c r="AP21" i="4"/>
  <c r="AN23" i="4"/>
  <c r="AL25" i="4"/>
  <c r="BE26" i="4"/>
  <c r="BD27" i="4"/>
  <c r="BC28" i="4"/>
  <c r="BB29" i="4"/>
  <c r="BA30" i="4"/>
  <c r="AR31" i="4"/>
  <c r="V32" i="4"/>
  <c r="BE32" i="4"/>
  <c r="X33" i="4"/>
  <c r="BD33" i="4"/>
  <c r="W34" i="4"/>
  <c r="BC34" i="4"/>
  <c r="V35" i="4"/>
  <c r="BB35" i="4"/>
  <c r="U36" i="4"/>
  <c r="BA36" i="4"/>
  <c r="T37" i="4"/>
  <c r="AZ37" i="4"/>
  <c r="S38" i="4"/>
  <c r="AY38" i="4"/>
  <c r="R39" i="4"/>
  <c r="AX39" i="4"/>
  <c r="Q40" i="4"/>
  <c r="AW40" i="4"/>
  <c r="P41" i="4"/>
  <c r="AV41" i="4"/>
  <c r="O42" i="4"/>
  <c r="AU42" i="4"/>
  <c r="N43" i="4"/>
  <c r="AT43" i="4"/>
  <c r="M44" i="4"/>
  <c r="AS44" i="4"/>
  <c r="L45" i="4"/>
  <c r="AR45" i="4"/>
  <c r="AA46" i="4"/>
  <c r="BG46" i="4"/>
  <c r="Y47" i="4"/>
  <c r="AP47" i="4"/>
  <c r="BF47" i="4"/>
  <c r="I48" i="4"/>
  <c r="Y48" i="4"/>
  <c r="AO48" i="4"/>
  <c r="BE48" i="4"/>
  <c r="H49" i="4"/>
  <c r="X49" i="4"/>
  <c r="AN49" i="4"/>
  <c r="BD49" i="4"/>
  <c r="BT49" i="4"/>
  <c r="W50" i="4"/>
  <c r="AM50" i="4"/>
  <c r="BC50" i="4"/>
  <c r="BS50" i="4"/>
  <c r="V51" i="4"/>
  <c r="AL51" i="4"/>
  <c r="BB51" i="4"/>
  <c r="BR51" i="4"/>
  <c r="AC52" i="4"/>
  <c r="AS52" i="4"/>
  <c r="BQ52" i="4"/>
  <c r="T53" i="4"/>
  <c r="AJ53" i="4"/>
  <c r="AZ53" i="4"/>
  <c r="BP53" i="4"/>
  <c r="S54" i="4"/>
  <c r="AI54" i="4"/>
  <c r="AY54" i="4"/>
  <c r="BO54" i="4"/>
  <c r="R55" i="4"/>
  <c r="AH55" i="4"/>
  <c r="BF55" i="4"/>
  <c r="I56" i="4"/>
  <c r="Q56" i="4"/>
  <c r="AG56" i="4"/>
  <c r="AW56" i="4"/>
  <c r="BM56" i="4"/>
  <c r="P57" i="4"/>
  <c r="AF57" i="4"/>
  <c r="AV57" i="4"/>
  <c r="BI57" i="4"/>
  <c r="BQ57" i="4"/>
  <c r="L58" i="4"/>
  <c r="T58" i="4"/>
  <c r="X58" i="4"/>
  <c r="AF58" i="4"/>
  <c r="AN58" i="4"/>
  <c r="AV58" i="4"/>
  <c r="BD58" i="4"/>
  <c r="BL58" i="4"/>
  <c r="BT58" i="4"/>
  <c r="O59" i="4"/>
  <c r="W59" i="4"/>
  <c r="AE59" i="4"/>
  <c r="AM59" i="4"/>
  <c r="AU59" i="4"/>
  <c r="AY59" i="4"/>
  <c r="BG59" i="4"/>
  <c r="BS59" i="4"/>
  <c r="N60" i="4"/>
  <c r="V60" i="4"/>
  <c r="AD60" i="4"/>
  <c r="AL60" i="4"/>
  <c r="AT60" i="4"/>
  <c r="BB60" i="4"/>
  <c r="BF60" i="4"/>
  <c r="BN60" i="4"/>
  <c r="I61" i="4"/>
  <c r="Q61" i="4"/>
  <c r="Y61" i="4"/>
  <c r="AG61" i="4"/>
  <c r="AO61" i="4"/>
  <c r="AS61" i="4"/>
  <c r="BA61" i="4"/>
  <c r="BI61" i="4"/>
  <c r="BQ61" i="4"/>
  <c r="L62" i="4"/>
  <c r="X62" i="4"/>
  <c r="AF62" i="4"/>
  <c r="AN62" i="4"/>
  <c r="AV62" i="4"/>
  <c r="BD62" i="4"/>
  <c r="BL62" i="4"/>
  <c r="BT62" i="4"/>
  <c r="O63" i="4"/>
  <c r="W63" i="4"/>
  <c r="AE63" i="4"/>
  <c r="AM63" i="4"/>
  <c r="AU63" i="4"/>
  <c r="BC63" i="4"/>
  <c r="BK63" i="4"/>
  <c r="BS63" i="4"/>
  <c r="N64" i="4"/>
  <c r="Z64" i="4"/>
  <c r="AH64" i="4"/>
  <c r="AP64" i="4"/>
  <c r="AX64" i="4"/>
  <c r="BF64" i="4"/>
  <c r="BN64" i="4"/>
  <c r="M65" i="4"/>
  <c r="U65" i="4"/>
  <c r="AC65" i="4"/>
  <c r="AK65" i="4"/>
  <c r="AS65" i="4"/>
  <c r="BA65" i="4"/>
  <c r="BI65" i="4"/>
  <c r="BQ65" i="4"/>
  <c r="L66" i="4"/>
  <c r="T66" i="4"/>
  <c r="AB66" i="4"/>
  <c r="AJ66" i="4"/>
  <c r="AR66" i="4"/>
  <c r="AZ66" i="4"/>
  <c r="BH66" i="4"/>
  <c r="BP66" i="4"/>
  <c r="BW137" i="4"/>
  <c r="CA137" i="4"/>
  <c r="CE137" i="4"/>
  <c r="CI137" i="4"/>
  <c r="CM137" i="4"/>
  <c r="CQ137" i="4"/>
  <c r="CU137" i="4"/>
  <c r="CY137" i="4"/>
  <c r="DC137" i="4"/>
  <c r="DG137" i="4"/>
  <c r="DK137" i="4"/>
  <c r="DO137" i="4"/>
  <c r="DS137" i="4"/>
  <c r="DW137" i="4"/>
  <c r="EA137" i="4"/>
  <c r="EE137" i="4"/>
  <c r="EI137" i="4"/>
  <c r="BZ138" i="4"/>
  <c r="CD138" i="4"/>
  <c r="CH138" i="4"/>
  <c r="CL138" i="4"/>
  <c r="CP138" i="4"/>
  <c r="CT138" i="4"/>
  <c r="CX138" i="4"/>
  <c r="DB138" i="4"/>
  <c r="DF138" i="4"/>
  <c r="DJ138" i="4"/>
  <c r="DN138" i="4"/>
  <c r="DR138" i="4"/>
  <c r="DV138" i="4"/>
  <c r="DZ138" i="4"/>
  <c r="ED138" i="4"/>
  <c r="EH138" i="4"/>
  <c r="BY139" i="4"/>
  <c r="CC139" i="4"/>
  <c r="CG139" i="4"/>
  <c r="CK139" i="4"/>
  <c r="CO139" i="4"/>
  <c r="CS139" i="4"/>
  <c r="CW139" i="4"/>
  <c r="DA139" i="4"/>
  <c r="DE139" i="4"/>
  <c r="DI139" i="4"/>
  <c r="DM139" i="4"/>
  <c r="DQ139" i="4"/>
  <c r="DU139" i="4"/>
  <c r="DY139" i="4"/>
  <c r="EC139" i="4"/>
  <c r="EG139" i="4"/>
  <c r="BX140" i="4"/>
  <c r="CB140" i="4"/>
  <c r="CF140" i="4"/>
  <c r="CJ140" i="4"/>
  <c r="CN140" i="4"/>
  <c r="CR140" i="4"/>
  <c r="CV140" i="4"/>
  <c r="CZ140" i="4"/>
  <c r="DD140" i="4"/>
  <c r="DH140" i="4"/>
  <c r="DL140" i="4"/>
  <c r="DP140" i="4"/>
  <c r="DT140" i="4"/>
  <c r="DX140" i="4"/>
  <c r="EB140" i="4"/>
  <c r="EF140" i="4"/>
  <c r="BW141" i="4"/>
  <c r="CA141" i="4"/>
  <c r="CE141" i="4"/>
  <c r="CI141" i="4"/>
  <c r="CM141" i="4"/>
  <c r="CQ141" i="4"/>
  <c r="CU141" i="4"/>
  <c r="CY141" i="4"/>
  <c r="DC141" i="4"/>
  <c r="DG141" i="4"/>
  <c r="DK141" i="4"/>
  <c r="DO141" i="4"/>
  <c r="DS141" i="4"/>
  <c r="DW141" i="4"/>
  <c r="EA141" i="4"/>
  <c r="EE141" i="4"/>
  <c r="EI141" i="4"/>
  <c r="BZ142" i="4"/>
  <c r="CD142" i="4"/>
  <c r="CH142" i="4"/>
  <c r="CL142" i="4"/>
  <c r="CP142" i="4"/>
  <c r="CT142" i="4"/>
  <c r="CX142" i="4"/>
  <c r="DB142" i="4"/>
  <c r="DF142" i="4"/>
  <c r="DJ142" i="4"/>
  <c r="DN142" i="4"/>
  <c r="DR142" i="4"/>
  <c r="DV142" i="4"/>
  <c r="DZ142" i="4"/>
  <c r="ED142" i="4"/>
  <c r="EH142" i="4"/>
  <c r="BY143" i="4"/>
  <c r="CC143" i="4"/>
  <c r="CG143" i="4"/>
  <c r="CK143" i="4"/>
  <c r="CO143" i="4"/>
  <c r="CS143" i="4"/>
  <c r="CW143" i="4"/>
  <c r="DA143" i="4"/>
  <c r="DE143" i="4"/>
  <c r="DI143" i="4"/>
  <c r="DM143" i="4"/>
  <c r="DQ143" i="4"/>
  <c r="DU143" i="4"/>
  <c r="DY143" i="4"/>
  <c r="EC143" i="4"/>
  <c r="EG143" i="4"/>
  <c r="BX144" i="4"/>
  <c r="CB144" i="4"/>
  <c r="CF144" i="4"/>
  <c r="CJ144" i="4"/>
  <c r="CN144" i="4"/>
  <c r="CR144" i="4"/>
  <c r="CV144" i="4"/>
  <c r="CZ144" i="4"/>
  <c r="DD144" i="4"/>
  <c r="DH144" i="4"/>
  <c r="DL144" i="4"/>
  <c r="DP144" i="4"/>
  <c r="DT144" i="4"/>
  <c r="DX144" i="4"/>
  <c r="EB144" i="4"/>
  <c r="EF144" i="4"/>
  <c r="BW145" i="4"/>
  <c r="CA145" i="4"/>
  <c r="CE145" i="4"/>
  <c r="CI145" i="4"/>
  <c r="CM145" i="4"/>
  <c r="CQ145" i="4"/>
  <c r="CU145" i="4"/>
  <c r="CY145" i="4"/>
  <c r="DC145" i="4"/>
  <c r="DG145" i="4"/>
  <c r="DK145" i="4"/>
  <c r="DO145" i="4"/>
  <c r="DS145" i="4"/>
  <c r="DW145" i="4"/>
  <c r="EA145" i="4"/>
  <c r="EE145" i="4"/>
  <c r="EI145" i="4"/>
  <c r="BZ146" i="4"/>
  <c r="CD146" i="4"/>
  <c r="CH146" i="4"/>
  <c r="CL146" i="4"/>
  <c r="CP146" i="4"/>
  <c r="CT146" i="4"/>
  <c r="CX146" i="4"/>
  <c r="DB146" i="4"/>
  <c r="DF146" i="4"/>
  <c r="DJ146" i="4"/>
  <c r="DN146" i="4"/>
  <c r="DR146" i="4"/>
  <c r="DV146" i="4"/>
  <c r="DZ146" i="4"/>
  <c r="ED146" i="4"/>
  <c r="EH146" i="4"/>
  <c r="BY147" i="4"/>
  <c r="CC147" i="4"/>
  <c r="CG147" i="4"/>
  <c r="CK147" i="4"/>
  <c r="CO147" i="4"/>
  <c r="CS147" i="4"/>
  <c r="CW147" i="4"/>
  <c r="DA147" i="4"/>
  <c r="DE147" i="4"/>
  <c r="DI147" i="4"/>
  <c r="DM147" i="4"/>
  <c r="DQ147" i="4"/>
  <c r="DU147" i="4"/>
  <c r="DY147" i="4"/>
  <c r="EC147" i="4"/>
  <c r="EG147" i="4"/>
  <c r="BX148" i="4"/>
  <c r="CB148" i="4"/>
  <c r="CF148" i="4"/>
  <c r="CJ148" i="4"/>
  <c r="CN148" i="4"/>
  <c r="CR148" i="4"/>
  <c r="CV148" i="4"/>
  <c r="CZ148" i="4"/>
  <c r="DD148" i="4"/>
  <c r="DH148" i="4"/>
  <c r="DL148" i="4"/>
  <c r="DP148" i="4"/>
  <c r="DT148" i="4"/>
  <c r="DX148" i="4"/>
  <c r="EB148" i="4"/>
  <c r="EF148" i="4"/>
  <c r="BW149" i="4"/>
  <c r="CA149" i="4"/>
  <c r="CE149" i="4"/>
  <c r="CI149" i="4"/>
  <c r="CM149" i="4"/>
  <c r="CQ149" i="4"/>
  <c r="CU149" i="4"/>
  <c r="CY149" i="4"/>
  <c r="DC149" i="4"/>
  <c r="DG149" i="4"/>
  <c r="DK149" i="4"/>
  <c r="DO149" i="4"/>
  <c r="DS149" i="4"/>
  <c r="DW149" i="4"/>
  <c r="EA149" i="4"/>
  <c r="EE149" i="4"/>
  <c r="EI149" i="4"/>
  <c r="BZ150" i="4"/>
  <c r="CD150" i="4"/>
  <c r="CH150" i="4"/>
  <c r="CL150" i="4"/>
  <c r="CP150" i="4"/>
  <c r="CT150" i="4"/>
  <c r="CX150" i="4"/>
  <c r="DB150" i="4"/>
  <c r="DF150" i="4"/>
  <c r="DJ150" i="4"/>
  <c r="DN150" i="4"/>
  <c r="DR150" i="4"/>
  <c r="DV150" i="4"/>
  <c r="DZ150" i="4"/>
  <c r="ED150" i="4"/>
  <c r="EH150" i="4"/>
  <c r="BY151" i="4"/>
  <c r="CC151" i="4"/>
  <c r="CG151" i="4"/>
  <c r="CK151" i="4"/>
  <c r="CO151" i="4"/>
  <c r="CS151" i="4"/>
  <c r="CW151" i="4"/>
  <c r="DA151" i="4"/>
  <c r="DE151" i="4"/>
  <c r="DI151" i="4"/>
  <c r="DM151" i="4"/>
  <c r="DQ151" i="4"/>
  <c r="DU151" i="4"/>
  <c r="DY151" i="4"/>
  <c r="EC151" i="4"/>
  <c r="EG151" i="4"/>
  <c r="BX152" i="4"/>
  <c r="CB152" i="4"/>
  <c r="CF152" i="4"/>
  <c r="CJ152" i="4"/>
  <c r="CN152" i="4"/>
  <c r="CR152" i="4"/>
  <c r="CV152" i="4"/>
  <c r="CZ152" i="4"/>
  <c r="DD152" i="4"/>
  <c r="DH152" i="4"/>
  <c r="DL152" i="4"/>
  <c r="DP152" i="4"/>
  <c r="DT152" i="4"/>
  <c r="DX152" i="4"/>
  <c r="EB152" i="4"/>
  <c r="EF152" i="4"/>
  <c r="BW153" i="4"/>
  <c r="CA153" i="4"/>
  <c r="CE153" i="4"/>
  <c r="CI153" i="4"/>
  <c r="CM153" i="4"/>
  <c r="CQ153" i="4"/>
  <c r="CU153" i="4"/>
  <c r="CY153" i="4"/>
  <c r="DC153" i="4"/>
  <c r="DG153" i="4"/>
  <c r="DK153" i="4"/>
  <c r="DO153" i="4"/>
  <c r="DS153" i="4"/>
  <c r="DW153" i="4"/>
  <c r="EA153" i="4"/>
  <c r="EE153" i="4"/>
  <c r="EI153" i="4"/>
  <c r="BZ154" i="4"/>
  <c r="CD154" i="4"/>
  <c r="CH154" i="4"/>
  <c r="CL154" i="4"/>
  <c r="CP154" i="4"/>
  <c r="CT154" i="4"/>
  <c r="CX154" i="4"/>
  <c r="DB154" i="4"/>
  <c r="DF154" i="4"/>
  <c r="DJ154" i="4"/>
  <c r="DN154" i="4"/>
  <c r="DR154" i="4"/>
  <c r="DV154" i="4"/>
  <c r="DZ154" i="4"/>
  <c r="ED154" i="4"/>
  <c r="EH154" i="4"/>
  <c r="BY155" i="4"/>
  <c r="CC155" i="4"/>
  <c r="CG155" i="4"/>
  <c r="CK155" i="4"/>
  <c r="CO155" i="4"/>
  <c r="CS155" i="4"/>
  <c r="CW155" i="4"/>
  <c r="DA155" i="4"/>
  <c r="DE155" i="4"/>
  <c r="DI155" i="4"/>
  <c r="DM155" i="4"/>
  <c r="DQ155" i="4"/>
  <c r="DU155" i="4"/>
  <c r="DY155" i="4"/>
  <c r="EC155" i="4"/>
  <c r="EG155" i="4"/>
  <c r="BX156" i="4"/>
  <c r="CB156" i="4"/>
  <c r="CF156" i="4"/>
  <c r="CJ156" i="4"/>
  <c r="CN156" i="4"/>
  <c r="CR156" i="4"/>
  <c r="CV156" i="4"/>
  <c r="CZ156" i="4"/>
  <c r="DD156" i="4"/>
  <c r="DH156" i="4"/>
  <c r="DL156" i="4"/>
  <c r="DP156" i="4"/>
  <c r="DT156" i="4"/>
  <c r="DX156" i="4"/>
  <c r="EB156" i="4"/>
  <c r="EF156" i="4"/>
  <c r="BW157" i="4"/>
  <c r="CA157" i="4"/>
  <c r="CE157" i="4"/>
  <c r="CI157" i="4"/>
  <c r="CM157" i="4"/>
  <c r="CQ157" i="4"/>
  <c r="CU157" i="4"/>
  <c r="CY157" i="4"/>
  <c r="DC157" i="4"/>
  <c r="DG157" i="4"/>
  <c r="DK157" i="4"/>
  <c r="DO157" i="4"/>
  <c r="DS157" i="4"/>
  <c r="DW157" i="4"/>
  <c r="EA157" i="4"/>
  <c r="EE157" i="4"/>
  <c r="EI157" i="4"/>
  <c r="BZ158" i="4"/>
  <c r="CD158" i="4"/>
  <c r="CH158" i="4"/>
  <c r="CL158" i="4"/>
  <c r="CP158" i="4"/>
  <c r="CT158" i="4"/>
  <c r="CX158" i="4"/>
  <c r="DB158" i="4"/>
  <c r="DF158" i="4"/>
  <c r="DJ158" i="4"/>
  <c r="DN158" i="4"/>
  <c r="DR158" i="4"/>
  <c r="DV158" i="4"/>
  <c r="DZ158" i="4"/>
  <c r="ED158" i="4"/>
  <c r="EH158" i="4"/>
  <c r="BY159" i="4"/>
  <c r="CC159" i="4"/>
  <c r="CG159" i="4"/>
  <c r="CK159" i="4"/>
  <c r="CO159" i="4"/>
  <c r="CS159" i="4"/>
  <c r="CW159" i="4"/>
  <c r="DA159" i="4"/>
  <c r="DE159" i="4"/>
  <c r="DI159" i="4"/>
  <c r="DM159" i="4"/>
  <c r="DQ159" i="4"/>
  <c r="DU159" i="4"/>
  <c r="DY159" i="4"/>
  <c r="EC159" i="4"/>
  <c r="EG159" i="4"/>
  <c r="BX160" i="4"/>
  <c r="CB160" i="4"/>
  <c r="CF160" i="4"/>
  <c r="CJ160" i="4"/>
  <c r="CN160" i="4"/>
  <c r="CR160" i="4"/>
  <c r="CV160" i="4"/>
  <c r="CZ160" i="4"/>
  <c r="DD160" i="4"/>
  <c r="DH160" i="4"/>
  <c r="DL160" i="4"/>
  <c r="DP160" i="4"/>
  <c r="DT160" i="4"/>
  <c r="DX160" i="4"/>
  <c r="EB160" i="4"/>
  <c r="EF160" i="4"/>
  <c r="BW161" i="4"/>
  <c r="CA161" i="4"/>
  <c r="CE161" i="4"/>
  <c r="CI161" i="4"/>
  <c r="CM161" i="4"/>
  <c r="CQ161" i="4"/>
  <c r="CU161" i="4"/>
  <c r="CY161" i="4"/>
  <c r="DC161" i="4"/>
  <c r="DG161" i="4"/>
  <c r="DK161" i="4"/>
  <c r="DO161" i="4"/>
  <c r="DS161" i="4"/>
  <c r="DW161" i="4"/>
  <c r="EA161" i="4"/>
  <c r="EE161" i="4"/>
  <c r="EI161" i="4"/>
  <c r="BZ162" i="4"/>
  <c r="CD162" i="4"/>
  <c r="CH162" i="4"/>
  <c r="CL162" i="4"/>
  <c r="CP162" i="4"/>
  <c r="CT162" i="4"/>
  <c r="CX162" i="4"/>
  <c r="DB162" i="4"/>
  <c r="DF162" i="4"/>
  <c r="DJ162" i="4"/>
  <c r="DN162" i="4"/>
  <c r="DR162" i="4"/>
  <c r="DV162" i="4"/>
  <c r="DZ162" i="4"/>
  <c r="ED162" i="4"/>
  <c r="EH162" i="4"/>
  <c r="BY163" i="4"/>
  <c r="CC163" i="4"/>
  <c r="CG163" i="4"/>
  <c r="CK163" i="4"/>
  <c r="CO163" i="4"/>
  <c r="CS163" i="4"/>
  <c r="CW163" i="4"/>
  <c r="DA163" i="4"/>
  <c r="DE163" i="4"/>
  <c r="DI163" i="4"/>
  <c r="DM163" i="4"/>
  <c r="DQ163" i="4"/>
  <c r="DU163" i="4"/>
  <c r="DY163" i="4"/>
  <c r="EC163" i="4"/>
  <c r="EG163" i="4"/>
  <c r="BX164" i="4"/>
  <c r="CB164" i="4"/>
  <c r="CF164" i="4"/>
  <c r="CJ164" i="4"/>
  <c r="CN164" i="4"/>
  <c r="CR164" i="4"/>
  <c r="CV164" i="4"/>
  <c r="CZ164" i="4"/>
  <c r="DD164" i="4"/>
  <c r="DH164" i="4"/>
  <c r="DL164" i="4"/>
  <c r="DP164" i="4"/>
  <c r="DT164" i="4"/>
  <c r="DX164" i="4"/>
  <c r="EB164" i="4"/>
  <c r="EF164" i="4"/>
  <c r="BW165" i="4"/>
  <c r="CA165" i="4"/>
  <c r="CE165" i="4"/>
  <c r="CI165" i="4"/>
  <c r="CM165" i="4"/>
  <c r="CQ165" i="4"/>
  <c r="CU165" i="4"/>
  <c r="CY165" i="4"/>
  <c r="DC165" i="4"/>
  <c r="DG165" i="4"/>
  <c r="DK165" i="4"/>
  <c r="DO165" i="4"/>
  <c r="DS165" i="4"/>
  <c r="DW165" i="4"/>
  <c r="EA165" i="4"/>
  <c r="EE165" i="4"/>
  <c r="EI165" i="4"/>
  <c r="BZ166" i="4"/>
  <c r="CD166" i="4"/>
  <c r="CH166" i="4"/>
  <c r="CL166" i="4"/>
  <c r="CP166" i="4"/>
  <c r="CT166" i="4"/>
  <c r="CX166" i="4"/>
  <c r="DB166" i="4"/>
  <c r="DF166" i="4"/>
  <c r="DJ166" i="4"/>
  <c r="DN166" i="4"/>
  <c r="DR166" i="4"/>
  <c r="DV166" i="4"/>
  <c r="DZ166" i="4"/>
  <c r="ED166" i="4"/>
  <c r="EH166" i="4"/>
  <c r="BY167" i="4"/>
  <c r="CC167" i="4"/>
  <c r="CG167" i="4"/>
  <c r="CK167" i="4"/>
  <c r="CO167" i="4"/>
  <c r="CS167" i="4"/>
  <c r="CW167" i="4"/>
  <c r="DA167" i="4"/>
  <c r="DE167" i="4"/>
  <c r="DI167" i="4"/>
  <c r="DM167" i="4"/>
  <c r="DQ167" i="4"/>
  <c r="DU167" i="4"/>
  <c r="DY167" i="4"/>
  <c r="EC167" i="4"/>
  <c r="EG167" i="4"/>
  <c r="BX168" i="4"/>
  <c r="CB168" i="4"/>
  <c r="CF168" i="4"/>
  <c r="CJ168" i="4"/>
  <c r="CN168" i="4"/>
  <c r="CR168" i="4"/>
  <c r="CV168" i="4"/>
  <c r="CZ168" i="4"/>
  <c r="DD168" i="4"/>
  <c r="DH168" i="4"/>
  <c r="DL168" i="4"/>
  <c r="DP168" i="4"/>
  <c r="DT168" i="4"/>
  <c r="DX168" i="4"/>
  <c r="EB168" i="4"/>
  <c r="EF168" i="4"/>
  <c r="BW169" i="4"/>
  <c r="CA169" i="4"/>
  <c r="CE169" i="4"/>
  <c r="CI169" i="4"/>
  <c r="CM169" i="4"/>
  <c r="CQ169" i="4"/>
  <c r="CU169" i="4"/>
  <c r="CY169" i="4"/>
  <c r="DC169" i="4"/>
  <c r="DG169" i="4"/>
  <c r="DK169" i="4"/>
  <c r="DO169" i="4"/>
  <c r="DS169" i="4"/>
  <c r="DW169" i="4"/>
  <c r="EA169" i="4"/>
  <c r="EE169" i="4"/>
  <c r="EI169" i="4"/>
  <c r="BZ170" i="4"/>
  <c r="CD170" i="4"/>
  <c r="CH170" i="4"/>
  <c r="CL170" i="4"/>
  <c r="CP170" i="4"/>
  <c r="CT170" i="4"/>
  <c r="CX170" i="4"/>
  <c r="DB170" i="4"/>
  <c r="DF170" i="4"/>
  <c r="DJ170" i="4"/>
  <c r="DN170" i="4"/>
  <c r="DR170" i="4"/>
  <c r="DV170" i="4"/>
  <c r="DZ170" i="4"/>
  <c r="ED170" i="4"/>
  <c r="EH170" i="4"/>
  <c r="BY171" i="4"/>
  <c r="CC171" i="4"/>
  <c r="CG171" i="4"/>
  <c r="CK171" i="4"/>
  <c r="CO171" i="4"/>
  <c r="CS171" i="4"/>
  <c r="CW171" i="4"/>
  <c r="DA171" i="4"/>
  <c r="DE171" i="4"/>
  <c r="DI171" i="4"/>
  <c r="DM171" i="4"/>
  <c r="DQ171" i="4"/>
  <c r="DU171" i="4"/>
  <c r="DY171" i="4"/>
  <c r="EC171" i="4"/>
  <c r="EG171" i="4"/>
  <c r="BX172" i="4"/>
  <c r="CB172" i="4"/>
  <c r="CF172" i="4"/>
  <c r="CJ172" i="4"/>
  <c r="CN172" i="4"/>
  <c r="CR172" i="4"/>
  <c r="CV172" i="4"/>
  <c r="CZ172" i="4"/>
  <c r="DD172" i="4"/>
  <c r="DH172" i="4"/>
  <c r="DL172" i="4"/>
  <c r="DP172" i="4"/>
  <c r="DT172" i="4"/>
  <c r="DX172" i="4"/>
  <c r="EB172" i="4"/>
  <c r="EF172" i="4"/>
  <c r="BW173" i="4"/>
  <c r="CA173" i="4"/>
  <c r="CE173" i="4"/>
  <c r="CI173" i="4"/>
  <c r="CM173" i="4"/>
  <c r="CQ173" i="4"/>
  <c r="CU173" i="4"/>
  <c r="CY173" i="4"/>
  <c r="DC173" i="4"/>
  <c r="DG173" i="4"/>
  <c r="DK173" i="4"/>
  <c r="DO173" i="4"/>
  <c r="DS173" i="4"/>
  <c r="DW173" i="4"/>
  <c r="EA173" i="4"/>
  <c r="EE173" i="4"/>
  <c r="EI173" i="4"/>
  <c r="BZ174" i="4"/>
  <c r="CD174" i="4"/>
  <c r="CH174" i="4"/>
  <c r="CL174" i="4"/>
  <c r="CP174" i="4"/>
  <c r="CT174" i="4"/>
  <c r="CX174" i="4"/>
  <c r="DB174" i="4"/>
  <c r="DF174" i="4"/>
  <c r="DJ174" i="4"/>
  <c r="DN174" i="4"/>
  <c r="DR174" i="4"/>
  <c r="DV174" i="4"/>
  <c r="DZ174" i="4"/>
  <c r="ED174" i="4"/>
  <c r="EH174" i="4"/>
  <c r="BY175" i="4"/>
  <c r="CC175" i="4"/>
  <c r="CG175" i="4"/>
  <c r="CK175" i="4"/>
  <c r="CO175" i="4"/>
  <c r="CS175" i="4"/>
  <c r="CW175" i="4"/>
  <c r="DA175" i="4"/>
  <c r="DE175" i="4"/>
  <c r="DI175" i="4"/>
  <c r="DM175" i="4"/>
  <c r="DQ175" i="4"/>
  <c r="DU175" i="4"/>
  <c r="DY175" i="4"/>
  <c r="EC175" i="4"/>
  <c r="EG175" i="4"/>
  <c r="BX176" i="4"/>
  <c r="CB176" i="4"/>
  <c r="CF176" i="4"/>
  <c r="CJ176" i="4"/>
  <c r="CN176" i="4"/>
  <c r="CR176" i="4"/>
  <c r="CV176" i="4"/>
  <c r="CZ176" i="4"/>
  <c r="DD176" i="4"/>
  <c r="DH176" i="4"/>
  <c r="DL176" i="4"/>
  <c r="DP176" i="4"/>
  <c r="DT176" i="4"/>
  <c r="DX176" i="4"/>
  <c r="EB176" i="4"/>
  <c r="EF176" i="4"/>
  <c r="BW177" i="4"/>
  <c r="CA177" i="4"/>
  <c r="CE177" i="4"/>
  <c r="CI177" i="4"/>
  <c r="CM177" i="4"/>
  <c r="CQ177" i="4"/>
  <c r="CU177" i="4"/>
  <c r="CY177" i="4"/>
  <c r="DC177" i="4"/>
  <c r="DG177" i="4"/>
  <c r="DK177" i="4"/>
  <c r="DO177" i="4"/>
  <c r="DS177" i="4"/>
  <c r="DW177" i="4"/>
  <c r="EA177" i="4"/>
  <c r="EE177" i="4"/>
  <c r="EI177" i="4"/>
  <c r="BZ178" i="4"/>
  <c r="CD178" i="4"/>
  <c r="CH178" i="4"/>
  <c r="CL178" i="4"/>
  <c r="CP178" i="4"/>
  <c r="CT178" i="4"/>
  <c r="CX178" i="4"/>
  <c r="DB178" i="4"/>
  <c r="DF178" i="4"/>
  <c r="DJ178" i="4"/>
  <c r="DN178" i="4"/>
  <c r="DR178" i="4"/>
  <c r="DV178" i="4"/>
  <c r="DZ178" i="4"/>
  <c r="ED178" i="4"/>
  <c r="BZ137" i="4"/>
  <c r="CD137" i="4"/>
  <c r="CH137" i="4"/>
  <c r="CL137" i="4"/>
  <c r="CP137" i="4"/>
  <c r="CT137" i="4"/>
  <c r="CX137" i="4"/>
  <c r="DB137" i="4"/>
  <c r="DF137" i="4"/>
  <c r="DJ137" i="4"/>
  <c r="DN137" i="4"/>
  <c r="DR137" i="4"/>
  <c r="DV137" i="4"/>
  <c r="DZ137" i="4"/>
  <c r="ED137" i="4"/>
  <c r="EH137" i="4"/>
  <c r="BY138" i="4"/>
  <c r="CC138" i="4"/>
  <c r="CG138" i="4"/>
  <c r="CK138" i="4"/>
  <c r="CO138" i="4"/>
  <c r="CS138" i="4"/>
  <c r="CW138" i="4"/>
  <c r="DA138" i="4"/>
  <c r="DE138" i="4"/>
  <c r="DI138" i="4"/>
  <c r="DM138" i="4"/>
  <c r="DQ138" i="4"/>
  <c r="DU138" i="4"/>
  <c r="DY138" i="4"/>
  <c r="EC138" i="4"/>
  <c r="EG138" i="4"/>
  <c r="BX139" i="4"/>
  <c r="CB139" i="4"/>
  <c r="CF139" i="4"/>
  <c r="CJ139" i="4"/>
  <c r="CN139" i="4"/>
  <c r="CR139" i="4"/>
  <c r="CV139" i="4"/>
  <c r="CZ139" i="4"/>
  <c r="DD139" i="4"/>
  <c r="DH139" i="4"/>
  <c r="DL139" i="4"/>
  <c r="DP139" i="4"/>
  <c r="DT139" i="4"/>
  <c r="DX139" i="4"/>
  <c r="EB139" i="4"/>
  <c r="EF139" i="4"/>
  <c r="BW140" i="4"/>
  <c r="CA140" i="4"/>
  <c r="CE140" i="4"/>
  <c r="CI140" i="4"/>
  <c r="CM140" i="4"/>
  <c r="CQ140" i="4"/>
  <c r="CU140" i="4"/>
  <c r="CY140" i="4"/>
  <c r="DC140" i="4"/>
  <c r="DG140" i="4"/>
  <c r="DK140" i="4"/>
  <c r="DO140" i="4"/>
  <c r="DS140" i="4"/>
  <c r="DW140" i="4"/>
  <c r="EA140" i="4"/>
  <c r="EE140" i="4"/>
  <c r="EI140" i="4"/>
  <c r="BZ141" i="4"/>
  <c r="CD141" i="4"/>
  <c r="CH141" i="4"/>
  <c r="CL141" i="4"/>
  <c r="CP141" i="4"/>
  <c r="CT141" i="4"/>
  <c r="CX141" i="4"/>
  <c r="DB141" i="4"/>
  <c r="DF141" i="4"/>
  <c r="DJ141" i="4"/>
  <c r="DN141" i="4"/>
  <c r="DR141" i="4"/>
  <c r="DV141" i="4"/>
  <c r="DZ141" i="4"/>
  <c r="ED141" i="4"/>
  <c r="EH141" i="4"/>
  <c r="BY142" i="4"/>
  <c r="CC142" i="4"/>
  <c r="CG142" i="4"/>
  <c r="CK142" i="4"/>
  <c r="CO142" i="4"/>
  <c r="CS142" i="4"/>
  <c r="CW142" i="4"/>
  <c r="DA142" i="4"/>
  <c r="DE142" i="4"/>
  <c r="DI142" i="4"/>
  <c r="DM142" i="4"/>
  <c r="DQ142" i="4"/>
  <c r="DU142" i="4"/>
  <c r="DY142" i="4"/>
  <c r="EC142" i="4"/>
  <c r="EG142" i="4"/>
  <c r="BX143" i="4"/>
  <c r="CB143" i="4"/>
  <c r="CF143" i="4"/>
  <c r="CJ143" i="4"/>
  <c r="CN143" i="4"/>
  <c r="CR143" i="4"/>
  <c r="CV143" i="4"/>
  <c r="CZ143" i="4"/>
  <c r="DD143" i="4"/>
  <c r="DH143" i="4"/>
  <c r="DL143" i="4"/>
  <c r="DP143" i="4"/>
  <c r="DT143" i="4"/>
  <c r="DX143" i="4"/>
  <c r="EB143" i="4"/>
  <c r="EF143" i="4"/>
  <c r="BW144" i="4"/>
  <c r="CA144" i="4"/>
  <c r="CE144" i="4"/>
  <c r="CI144" i="4"/>
  <c r="CM144" i="4"/>
  <c r="CQ144" i="4"/>
  <c r="CU144" i="4"/>
  <c r="CY144" i="4"/>
  <c r="DC144" i="4"/>
  <c r="DG144" i="4"/>
  <c r="DK144" i="4"/>
  <c r="DO144" i="4"/>
  <c r="DS144" i="4"/>
  <c r="DW144" i="4"/>
  <c r="EA144" i="4"/>
  <c r="EE144" i="4"/>
  <c r="EI144" i="4"/>
  <c r="BZ145" i="4"/>
  <c r="CD145" i="4"/>
  <c r="CH145" i="4"/>
  <c r="CL145" i="4"/>
  <c r="CP145" i="4"/>
  <c r="CT145" i="4"/>
  <c r="CX145" i="4"/>
  <c r="DB145" i="4"/>
  <c r="DF145" i="4"/>
  <c r="DJ145" i="4"/>
  <c r="DN145" i="4"/>
  <c r="DR145" i="4"/>
  <c r="DV145" i="4"/>
  <c r="DZ145" i="4"/>
  <c r="ED145" i="4"/>
  <c r="EH145" i="4"/>
  <c r="BY146" i="4"/>
  <c r="CC146" i="4"/>
  <c r="CG146" i="4"/>
  <c r="CK146" i="4"/>
  <c r="CO146" i="4"/>
  <c r="CS146" i="4"/>
  <c r="CW146" i="4"/>
  <c r="DA146" i="4"/>
  <c r="DE146" i="4"/>
  <c r="DI146" i="4"/>
  <c r="DM146" i="4"/>
  <c r="DQ146" i="4"/>
  <c r="DU146" i="4"/>
  <c r="DY146" i="4"/>
  <c r="EC146" i="4"/>
  <c r="EG146" i="4"/>
  <c r="BX147" i="4"/>
  <c r="CB147" i="4"/>
  <c r="CF147" i="4"/>
  <c r="CJ147" i="4"/>
  <c r="CN147" i="4"/>
  <c r="CR147" i="4"/>
  <c r="CV147" i="4"/>
  <c r="CZ147" i="4"/>
  <c r="DD147" i="4"/>
  <c r="DH147" i="4"/>
  <c r="DL147" i="4"/>
  <c r="DP147" i="4"/>
  <c r="DT147" i="4"/>
  <c r="DX147" i="4"/>
  <c r="EB147" i="4"/>
  <c r="EF147" i="4"/>
  <c r="BW148" i="4"/>
  <c r="CA148" i="4"/>
  <c r="CE148" i="4"/>
  <c r="CI148" i="4"/>
  <c r="CM148" i="4"/>
  <c r="CQ148" i="4"/>
  <c r="CU148" i="4"/>
  <c r="CY148" i="4"/>
  <c r="DC148" i="4"/>
  <c r="DG148" i="4"/>
  <c r="DK148" i="4"/>
  <c r="DO148" i="4"/>
  <c r="DS148" i="4"/>
  <c r="DW148" i="4"/>
  <c r="EA148" i="4"/>
  <c r="EE148" i="4"/>
  <c r="EI148" i="4"/>
  <c r="BZ149" i="4"/>
  <c r="CD149" i="4"/>
  <c r="CH149" i="4"/>
  <c r="CL149" i="4"/>
  <c r="CP149" i="4"/>
  <c r="CT149" i="4"/>
  <c r="CX149" i="4"/>
  <c r="DB149" i="4"/>
  <c r="DF149" i="4"/>
  <c r="DJ149" i="4"/>
  <c r="DN149" i="4"/>
  <c r="DR149" i="4"/>
  <c r="DV149" i="4"/>
  <c r="DZ149" i="4"/>
  <c r="ED149" i="4"/>
  <c r="EH149" i="4"/>
  <c r="BY150" i="4"/>
  <c r="CC150" i="4"/>
  <c r="CG150" i="4"/>
  <c r="CK150" i="4"/>
  <c r="CO150" i="4"/>
  <c r="CS150" i="4"/>
  <c r="CW150" i="4"/>
  <c r="DA150" i="4"/>
  <c r="DE150" i="4"/>
  <c r="DI150" i="4"/>
  <c r="DM150" i="4"/>
  <c r="DQ150" i="4"/>
  <c r="DU150" i="4"/>
  <c r="DY150" i="4"/>
  <c r="EC150" i="4"/>
  <c r="EG150" i="4"/>
  <c r="BX151" i="4"/>
  <c r="CB151" i="4"/>
  <c r="CF151" i="4"/>
  <c r="CJ151" i="4"/>
  <c r="CN151" i="4"/>
  <c r="CR151" i="4"/>
  <c r="CV151" i="4"/>
  <c r="CZ151" i="4"/>
  <c r="DD151" i="4"/>
  <c r="DH151" i="4"/>
  <c r="DL151" i="4"/>
  <c r="DP151" i="4"/>
  <c r="DT151" i="4"/>
  <c r="DX151" i="4"/>
  <c r="EB151" i="4"/>
  <c r="EF151" i="4"/>
  <c r="BW152" i="4"/>
  <c r="CA152" i="4"/>
  <c r="CE152" i="4"/>
  <c r="CI152" i="4"/>
  <c r="CM152" i="4"/>
  <c r="CQ152" i="4"/>
  <c r="CU152" i="4"/>
  <c r="CY152" i="4"/>
  <c r="DC152" i="4"/>
  <c r="DG152" i="4"/>
  <c r="DK152" i="4"/>
  <c r="DO152" i="4"/>
  <c r="DS152" i="4"/>
  <c r="DW152" i="4"/>
  <c r="EA152" i="4"/>
  <c r="EE152" i="4"/>
  <c r="EI152" i="4"/>
  <c r="BZ153" i="4"/>
  <c r="CD153" i="4"/>
  <c r="CH153" i="4"/>
  <c r="CL153" i="4"/>
  <c r="CP153" i="4"/>
  <c r="CT153" i="4"/>
  <c r="CX153" i="4"/>
  <c r="DB153" i="4"/>
  <c r="DF153" i="4"/>
  <c r="DJ153" i="4"/>
  <c r="DN153" i="4"/>
  <c r="DR153" i="4"/>
  <c r="DV153" i="4"/>
  <c r="DZ153" i="4"/>
  <c r="ED153" i="4"/>
  <c r="EH153" i="4"/>
  <c r="BY154" i="4"/>
  <c r="CC154" i="4"/>
  <c r="CG154" i="4"/>
  <c r="CK154" i="4"/>
  <c r="CO154" i="4"/>
  <c r="CS154" i="4"/>
  <c r="CW154" i="4"/>
  <c r="DA154" i="4"/>
  <c r="DE154" i="4"/>
  <c r="DI154" i="4"/>
  <c r="DM154" i="4"/>
  <c r="DQ154" i="4"/>
  <c r="DU154" i="4"/>
  <c r="DY154" i="4"/>
  <c r="EC154" i="4"/>
  <c r="EG154" i="4"/>
  <c r="BX155" i="4"/>
  <c r="CB155" i="4"/>
  <c r="CF155" i="4"/>
  <c r="CJ155" i="4"/>
  <c r="CN155" i="4"/>
  <c r="CR155" i="4"/>
  <c r="CV155" i="4"/>
  <c r="CZ155" i="4"/>
  <c r="DD155" i="4"/>
  <c r="DH155" i="4"/>
  <c r="DL155" i="4"/>
  <c r="DP155" i="4"/>
  <c r="DT155" i="4"/>
  <c r="DX155" i="4"/>
  <c r="EB155" i="4"/>
  <c r="EF155" i="4"/>
  <c r="BW156" i="4"/>
  <c r="CA156" i="4"/>
  <c r="CE156" i="4"/>
  <c r="CI156" i="4"/>
  <c r="CM156" i="4"/>
  <c r="CQ156" i="4"/>
  <c r="CU156" i="4"/>
  <c r="CY156" i="4"/>
  <c r="DC156" i="4"/>
  <c r="DG156" i="4"/>
  <c r="DK156" i="4"/>
  <c r="DO156" i="4"/>
  <c r="DS156" i="4"/>
  <c r="DW156" i="4"/>
  <c r="EA156" i="4"/>
  <c r="EE156" i="4"/>
  <c r="EI156" i="4"/>
  <c r="BZ157" i="4"/>
  <c r="CD157" i="4"/>
  <c r="CH157" i="4"/>
  <c r="CL157" i="4"/>
  <c r="CP157" i="4"/>
  <c r="CT157" i="4"/>
  <c r="CX157" i="4"/>
  <c r="DB157" i="4"/>
  <c r="DF157" i="4"/>
  <c r="DJ157" i="4"/>
  <c r="DN157" i="4"/>
  <c r="DR157" i="4"/>
  <c r="DV157" i="4"/>
  <c r="DZ157" i="4"/>
  <c r="ED157" i="4"/>
  <c r="EH157" i="4"/>
  <c r="BY158" i="4"/>
  <c r="CC158" i="4"/>
  <c r="CG158" i="4"/>
  <c r="CK158" i="4"/>
  <c r="CO158" i="4"/>
  <c r="CS158" i="4"/>
  <c r="CW158" i="4"/>
  <c r="DA158" i="4"/>
  <c r="DE158" i="4"/>
  <c r="DI158" i="4"/>
  <c r="DM158" i="4"/>
  <c r="DQ158" i="4"/>
  <c r="DU158" i="4"/>
  <c r="DY158" i="4"/>
  <c r="EC158" i="4"/>
  <c r="EG158" i="4"/>
  <c r="BX159" i="4"/>
  <c r="CB159" i="4"/>
  <c r="CF159" i="4"/>
  <c r="CJ159" i="4"/>
  <c r="CN159" i="4"/>
  <c r="CR159" i="4"/>
  <c r="CV159" i="4"/>
  <c r="CZ159" i="4"/>
  <c r="DD159" i="4"/>
  <c r="DH159" i="4"/>
  <c r="DL159" i="4"/>
  <c r="DP159" i="4"/>
  <c r="DT159" i="4"/>
  <c r="DX159" i="4"/>
  <c r="EB159" i="4"/>
  <c r="EF159" i="4"/>
  <c r="BW160" i="4"/>
  <c r="CA160" i="4"/>
  <c r="CE160" i="4"/>
  <c r="CI160" i="4"/>
  <c r="CM160" i="4"/>
  <c r="CQ160" i="4"/>
  <c r="CU160" i="4"/>
  <c r="CY160" i="4"/>
  <c r="DC160" i="4"/>
  <c r="DG160" i="4"/>
  <c r="DK160" i="4"/>
  <c r="DO160" i="4"/>
  <c r="DS160" i="4"/>
  <c r="DW160" i="4"/>
  <c r="EA160" i="4"/>
  <c r="EE160" i="4"/>
  <c r="EI160" i="4"/>
  <c r="BZ161" i="4"/>
  <c r="CD161" i="4"/>
  <c r="CH161" i="4"/>
  <c r="CL161" i="4"/>
  <c r="CP161" i="4"/>
  <c r="CT161" i="4"/>
  <c r="CX161" i="4"/>
  <c r="DB161" i="4"/>
  <c r="DF161" i="4"/>
  <c r="DJ161" i="4"/>
  <c r="DN161" i="4"/>
  <c r="DR161" i="4"/>
  <c r="DV161" i="4"/>
  <c r="DZ161" i="4"/>
  <c r="ED161" i="4"/>
  <c r="EH161" i="4"/>
  <c r="BY162" i="4"/>
  <c r="CC162" i="4"/>
  <c r="CG162" i="4"/>
  <c r="CK162" i="4"/>
  <c r="CO162" i="4"/>
  <c r="CS162" i="4"/>
  <c r="CW162" i="4"/>
  <c r="DA162" i="4"/>
  <c r="DE162" i="4"/>
  <c r="DI162" i="4"/>
  <c r="DM162" i="4"/>
  <c r="DQ162" i="4"/>
  <c r="DU162" i="4"/>
  <c r="DY162" i="4"/>
  <c r="EC162" i="4"/>
  <c r="EG162" i="4"/>
  <c r="BX163" i="4"/>
  <c r="CB163" i="4"/>
  <c r="CF163" i="4"/>
  <c r="CJ163" i="4"/>
  <c r="CN163" i="4"/>
  <c r="CR163" i="4"/>
  <c r="CV163" i="4"/>
  <c r="CZ163" i="4"/>
  <c r="DD163" i="4"/>
  <c r="DH163" i="4"/>
  <c r="DL163" i="4"/>
  <c r="DP163" i="4"/>
  <c r="DT163" i="4"/>
  <c r="DX163" i="4"/>
  <c r="EB163" i="4"/>
  <c r="EF163" i="4"/>
  <c r="BW164" i="4"/>
  <c r="CA164" i="4"/>
  <c r="CE164" i="4"/>
  <c r="CI164" i="4"/>
  <c r="CM164" i="4"/>
  <c r="CQ164" i="4"/>
  <c r="CU164" i="4"/>
  <c r="CY164" i="4"/>
  <c r="DC164" i="4"/>
  <c r="DG164" i="4"/>
  <c r="DK164" i="4"/>
  <c r="DO164" i="4"/>
  <c r="DS164" i="4"/>
  <c r="DW164" i="4"/>
  <c r="EA164" i="4"/>
  <c r="EE164" i="4"/>
  <c r="EI164" i="4"/>
  <c r="BZ165" i="4"/>
  <c r="CD165" i="4"/>
  <c r="CH165" i="4"/>
  <c r="CL165" i="4"/>
  <c r="CP165" i="4"/>
  <c r="CT165" i="4"/>
  <c r="CX165" i="4"/>
  <c r="DB165" i="4"/>
  <c r="DF165" i="4"/>
  <c r="DJ165" i="4"/>
  <c r="DN165" i="4"/>
  <c r="DR165" i="4"/>
  <c r="DV165" i="4"/>
  <c r="DZ165" i="4"/>
  <c r="ED165" i="4"/>
  <c r="EH165" i="4"/>
  <c r="BY166" i="4"/>
  <c r="CC166" i="4"/>
  <c r="CG166" i="4"/>
  <c r="CK166" i="4"/>
  <c r="CO166" i="4"/>
  <c r="CS166" i="4"/>
  <c r="CW166" i="4"/>
  <c r="DA166" i="4"/>
  <c r="DE166" i="4"/>
  <c r="DI166" i="4"/>
  <c r="DM166" i="4"/>
  <c r="DQ166" i="4"/>
  <c r="DU166" i="4"/>
  <c r="DY166" i="4"/>
  <c r="EC166" i="4"/>
  <c r="EG166" i="4"/>
  <c r="BX167" i="4"/>
  <c r="CB167" i="4"/>
  <c r="CF167" i="4"/>
  <c r="CJ167" i="4"/>
  <c r="CN167" i="4"/>
  <c r="CR167" i="4"/>
  <c r="CV167" i="4"/>
  <c r="CZ167" i="4"/>
  <c r="DD167" i="4"/>
  <c r="DH167" i="4"/>
  <c r="DL167" i="4"/>
  <c r="DP167" i="4"/>
  <c r="DT167" i="4"/>
  <c r="DX167" i="4"/>
  <c r="EB167" i="4"/>
  <c r="EF167" i="4"/>
  <c r="BW168" i="4"/>
  <c r="CA168" i="4"/>
  <c r="CE168" i="4"/>
  <c r="CI168" i="4"/>
  <c r="CM168" i="4"/>
  <c r="CQ168" i="4"/>
  <c r="CU168" i="4"/>
  <c r="CY168" i="4"/>
  <c r="DC168" i="4"/>
  <c r="DG168" i="4"/>
  <c r="DK168" i="4"/>
  <c r="DO168" i="4"/>
  <c r="DS168" i="4"/>
  <c r="DW168" i="4"/>
  <c r="EA168" i="4"/>
  <c r="EE168" i="4"/>
  <c r="EI168" i="4"/>
  <c r="BZ169" i="4"/>
  <c r="CD169" i="4"/>
  <c r="CH169" i="4"/>
  <c r="CL169" i="4"/>
  <c r="CP169" i="4"/>
  <c r="CT169" i="4"/>
  <c r="CX169" i="4"/>
  <c r="DB169" i="4"/>
  <c r="DF169" i="4"/>
  <c r="DJ169" i="4"/>
  <c r="DN169" i="4"/>
  <c r="DR169" i="4"/>
  <c r="DV169" i="4"/>
  <c r="DZ169" i="4"/>
  <c r="ED169" i="4"/>
  <c r="EH169" i="4"/>
  <c r="BY170" i="4"/>
  <c r="CC170" i="4"/>
  <c r="CG170" i="4"/>
  <c r="CK170" i="4"/>
  <c r="CO170" i="4"/>
  <c r="CS170" i="4"/>
  <c r="CW170" i="4"/>
  <c r="DA170" i="4"/>
  <c r="DE170" i="4"/>
  <c r="DI170" i="4"/>
  <c r="DM170" i="4"/>
  <c r="DQ170" i="4"/>
  <c r="DU170" i="4"/>
  <c r="DY170" i="4"/>
  <c r="EC170" i="4"/>
  <c r="EG170" i="4"/>
  <c r="BX171" i="4"/>
  <c r="CB171" i="4"/>
  <c r="CF171" i="4"/>
  <c r="CJ171" i="4"/>
  <c r="CN171" i="4"/>
  <c r="CR171" i="4"/>
  <c r="CV171" i="4"/>
  <c r="CZ171" i="4"/>
  <c r="DD171" i="4"/>
  <c r="DH171" i="4"/>
  <c r="DL171" i="4"/>
  <c r="DP171" i="4"/>
  <c r="DT171" i="4"/>
  <c r="DX171" i="4"/>
  <c r="EB171" i="4"/>
  <c r="EF171" i="4"/>
  <c r="BW172" i="4"/>
  <c r="CA172" i="4"/>
  <c r="CE172" i="4"/>
  <c r="CI172" i="4"/>
  <c r="CM172" i="4"/>
  <c r="CQ172" i="4"/>
  <c r="CU172" i="4"/>
  <c r="CY172" i="4"/>
  <c r="DC172" i="4"/>
  <c r="DG172" i="4"/>
  <c r="DK172" i="4"/>
  <c r="DO172" i="4"/>
  <c r="DS172" i="4"/>
  <c r="DW172" i="4"/>
  <c r="EA172" i="4"/>
  <c r="EE172" i="4"/>
  <c r="EI172" i="4"/>
  <c r="BZ173" i="4"/>
  <c r="CD173" i="4"/>
  <c r="CH173" i="4"/>
  <c r="CL173" i="4"/>
  <c r="CP173" i="4"/>
  <c r="CT173" i="4"/>
  <c r="CX173" i="4"/>
  <c r="DB173" i="4"/>
  <c r="DF173" i="4"/>
  <c r="DJ173" i="4"/>
  <c r="DN173" i="4"/>
  <c r="DR173" i="4"/>
  <c r="DV173" i="4"/>
  <c r="DZ173" i="4"/>
  <c r="ED173" i="4"/>
  <c r="EH173" i="4"/>
  <c r="BY174" i="4"/>
  <c r="CC174" i="4"/>
  <c r="CG174" i="4"/>
  <c r="CK174" i="4"/>
  <c r="CO174" i="4"/>
  <c r="CS174" i="4"/>
  <c r="CW174" i="4"/>
  <c r="DA174" i="4"/>
  <c r="DE174" i="4"/>
  <c r="DI174" i="4"/>
  <c r="DM174" i="4"/>
  <c r="DQ174" i="4"/>
  <c r="DU174" i="4"/>
  <c r="DY174" i="4"/>
  <c r="EC174" i="4"/>
  <c r="EG174" i="4"/>
  <c r="BX175" i="4"/>
  <c r="CB175" i="4"/>
  <c r="CF175" i="4"/>
  <c r="CJ175" i="4"/>
  <c r="CN175" i="4"/>
  <c r="CR175" i="4"/>
  <c r="CV175" i="4"/>
  <c r="CZ175" i="4"/>
  <c r="DD175" i="4"/>
  <c r="DH175" i="4"/>
  <c r="DL175" i="4"/>
  <c r="DP175" i="4"/>
  <c r="DT175" i="4"/>
  <c r="DX175" i="4"/>
  <c r="EB175" i="4"/>
  <c r="EF175" i="4"/>
  <c r="BW176" i="4"/>
  <c r="CA176" i="4"/>
  <c r="CE176" i="4"/>
  <c r="CI176" i="4"/>
  <c r="CM176" i="4"/>
  <c r="CQ176" i="4"/>
  <c r="CU176" i="4"/>
  <c r="CY176" i="4"/>
  <c r="DC176" i="4"/>
  <c r="DG176" i="4"/>
  <c r="DK176" i="4"/>
  <c r="DO176" i="4"/>
  <c r="DS176" i="4"/>
  <c r="DW176" i="4"/>
  <c r="EA176" i="4"/>
  <c r="EE176" i="4"/>
  <c r="EI176" i="4"/>
  <c r="BZ177" i="4"/>
  <c r="CD177" i="4"/>
  <c r="CH177" i="4"/>
  <c r="CL177" i="4"/>
  <c r="CP177" i="4"/>
  <c r="CT177" i="4"/>
  <c r="CX177" i="4"/>
  <c r="DB177" i="4"/>
  <c r="DF177" i="4"/>
  <c r="DJ177" i="4"/>
  <c r="DN177" i="4"/>
  <c r="DR177" i="4"/>
  <c r="DV177" i="4"/>
  <c r="DZ177" i="4"/>
  <c r="ED177" i="4"/>
  <c r="EH177" i="4"/>
  <c r="BY178" i="4"/>
  <c r="CC178" i="4"/>
  <c r="CG178" i="4"/>
  <c r="CK178" i="4"/>
  <c r="CO178" i="4"/>
  <c r="CS178" i="4"/>
  <c r="CW178" i="4"/>
  <c r="DA178" i="4"/>
  <c r="DE178" i="4"/>
  <c r="DI178" i="4"/>
  <c r="DM178" i="4"/>
  <c r="DQ178" i="4"/>
  <c r="DU178" i="4"/>
  <c r="DY178" i="4"/>
  <c r="BY137" i="4"/>
  <c r="CG137" i="4"/>
  <c r="CO137" i="4"/>
  <c r="CW137" i="4"/>
  <c r="DE137" i="4"/>
  <c r="DM137" i="4"/>
  <c r="DU137" i="4"/>
  <c r="EC137" i="4"/>
  <c r="BX138" i="4"/>
  <c r="CF138" i="4"/>
  <c r="CN138" i="4"/>
  <c r="CV138" i="4"/>
  <c r="DD138" i="4"/>
  <c r="DL138" i="4"/>
  <c r="DT138" i="4"/>
  <c r="EB138" i="4"/>
  <c r="BW139" i="4"/>
  <c r="CE139" i="4"/>
  <c r="CM139" i="4"/>
  <c r="CU139" i="4"/>
  <c r="DC139" i="4"/>
  <c r="DK139" i="4"/>
  <c r="DS139" i="4"/>
  <c r="EA139" i="4"/>
  <c r="EI139" i="4"/>
  <c r="CD140" i="4"/>
  <c r="CL140" i="4"/>
  <c r="CT140" i="4"/>
  <c r="DB140" i="4"/>
  <c r="DJ140" i="4"/>
  <c r="DR140" i="4"/>
  <c r="DZ140" i="4"/>
  <c r="EH140" i="4"/>
  <c r="CC141" i="4"/>
  <c r="CK141" i="4"/>
  <c r="CS141" i="4"/>
  <c r="DA141" i="4"/>
  <c r="DI141" i="4"/>
  <c r="DQ141" i="4"/>
  <c r="DY141" i="4"/>
  <c r="EG141" i="4"/>
  <c r="CB142" i="4"/>
  <c r="CJ142" i="4"/>
  <c r="CR142" i="4"/>
  <c r="CZ142" i="4"/>
  <c r="DH142" i="4"/>
  <c r="DP142" i="4"/>
  <c r="DX142" i="4"/>
  <c r="EF142" i="4"/>
  <c r="CA143" i="4"/>
  <c r="CI143" i="4"/>
  <c r="CQ143" i="4"/>
  <c r="CY143" i="4"/>
  <c r="DG143" i="4"/>
  <c r="DO143" i="4"/>
  <c r="DW143" i="4"/>
  <c r="EE143" i="4"/>
  <c r="BZ144" i="4"/>
  <c r="CH144" i="4"/>
  <c r="CP144" i="4"/>
  <c r="CX144" i="4"/>
  <c r="DF144" i="4"/>
  <c r="DN144" i="4"/>
  <c r="DV144" i="4"/>
  <c r="ED144" i="4"/>
  <c r="BY145" i="4"/>
  <c r="CG145" i="4"/>
  <c r="CO145" i="4"/>
  <c r="CW145" i="4"/>
  <c r="DE145" i="4"/>
  <c r="DM145" i="4"/>
  <c r="DU145" i="4"/>
  <c r="EC145" i="4"/>
  <c r="BX146" i="4"/>
  <c r="CF146" i="4"/>
  <c r="CN146" i="4"/>
  <c r="CV146" i="4"/>
  <c r="DD146" i="4"/>
  <c r="DL146" i="4"/>
  <c r="DT146" i="4"/>
  <c r="EB146" i="4"/>
  <c r="BW147" i="4"/>
  <c r="CE147" i="4"/>
  <c r="CM147" i="4"/>
  <c r="CU147" i="4"/>
  <c r="DC147" i="4"/>
  <c r="DK147" i="4"/>
  <c r="DS147" i="4"/>
  <c r="EA147" i="4"/>
  <c r="EI147" i="4"/>
  <c r="CD148" i="4"/>
  <c r="CL148" i="4"/>
  <c r="CT148" i="4"/>
  <c r="DB148" i="4"/>
  <c r="DJ148" i="4"/>
  <c r="DR148" i="4"/>
  <c r="DZ148" i="4"/>
  <c r="EH148" i="4"/>
  <c r="CC149" i="4"/>
  <c r="CK149" i="4"/>
  <c r="CS149" i="4"/>
  <c r="DA149" i="4"/>
  <c r="DI149" i="4"/>
  <c r="DQ149" i="4"/>
  <c r="DY149" i="4"/>
  <c r="EG149" i="4"/>
  <c r="CB150" i="4"/>
  <c r="CJ150" i="4"/>
  <c r="CR150" i="4"/>
  <c r="CZ150" i="4"/>
  <c r="DH150" i="4"/>
  <c r="DP150" i="4"/>
  <c r="DX150" i="4"/>
  <c r="EF150" i="4"/>
  <c r="CA151" i="4"/>
  <c r="CI151" i="4"/>
  <c r="CQ151" i="4"/>
  <c r="CY151" i="4"/>
  <c r="DG151" i="4"/>
  <c r="DO151" i="4"/>
  <c r="DW151" i="4"/>
  <c r="EE151" i="4"/>
  <c r="BZ152" i="4"/>
  <c r="CH152" i="4"/>
  <c r="CP152" i="4"/>
  <c r="CX152" i="4"/>
  <c r="DF152" i="4"/>
  <c r="DN152" i="4"/>
  <c r="DV152" i="4"/>
  <c r="ED152" i="4"/>
  <c r="BY153" i="4"/>
  <c r="CG153" i="4"/>
  <c r="CO153" i="4"/>
  <c r="CW153" i="4"/>
  <c r="DE153" i="4"/>
  <c r="DM153" i="4"/>
  <c r="DU153" i="4"/>
  <c r="EC153" i="4"/>
  <c r="BX154" i="4"/>
  <c r="CF154" i="4"/>
  <c r="CN154" i="4"/>
  <c r="CV154" i="4"/>
  <c r="DD154" i="4"/>
  <c r="DL154" i="4"/>
  <c r="DT154" i="4"/>
  <c r="EB154" i="4"/>
  <c r="BW155" i="4"/>
  <c r="CE155" i="4"/>
  <c r="CM155" i="4"/>
  <c r="CU155" i="4"/>
  <c r="DC155" i="4"/>
  <c r="DK155" i="4"/>
  <c r="DS155" i="4"/>
  <c r="EA155" i="4"/>
  <c r="EI155" i="4"/>
  <c r="CD156" i="4"/>
  <c r="CL156" i="4"/>
  <c r="CT156" i="4"/>
  <c r="DB156" i="4"/>
  <c r="DJ156" i="4"/>
  <c r="DR156" i="4"/>
  <c r="DZ156" i="4"/>
  <c r="EH156" i="4"/>
  <c r="CC157" i="4"/>
  <c r="CK157" i="4"/>
  <c r="CS157" i="4"/>
  <c r="DA157" i="4"/>
  <c r="DI157" i="4"/>
  <c r="DQ157" i="4"/>
  <c r="DY157" i="4"/>
  <c r="EG157" i="4"/>
  <c r="CB158" i="4"/>
  <c r="CJ158" i="4"/>
  <c r="CR158" i="4"/>
  <c r="CZ158" i="4"/>
  <c r="DH158" i="4"/>
  <c r="DP158" i="4"/>
  <c r="DX158" i="4"/>
  <c r="EF158" i="4"/>
  <c r="CA159" i="4"/>
  <c r="CI159" i="4"/>
  <c r="CQ159" i="4"/>
  <c r="CY159" i="4"/>
  <c r="DG159" i="4"/>
  <c r="DO159" i="4"/>
  <c r="DW159" i="4"/>
  <c r="EE159" i="4"/>
  <c r="BZ160" i="4"/>
  <c r="CH160" i="4"/>
  <c r="CP160" i="4"/>
  <c r="CX160" i="4"/>
  <c r="DF160" i="4"/>
  <c r="DN160" i="4"/>
  <c r="DV160" i="4"/>
  <c r="ED160" i="4"/>
  <c r="BY161" i="4"/>
  <c r="CG161" i="4"/>
  <c r="CO161" i="4"/>
  <c r="CW161" i="4"/>
  <c r="DE161" i="4"/>
  <c r="DM161" i="4"/>
  <c r="DU161" i="4"/>
  <c r="EC161" i="4"/>
  <c r="BX162" i="4"/>
  <c r="CF162" i="4"/>
  <c r="CN162" i="4"/>
  <c r="CV162" i="4"/>
  <c r="DD162" i="4"/>
  <c r="DL162" i="4"/>
  <c r="DT162" i="4"/>
  <c r="EB162" i="4"/>
  <c r="BW163" i="4"/>
  <c r="CE163" i="4"/>
  <c r="CM163" i="4"/>
  <c r="CU163" i="4"/>
  <c r="DC163" i="4"/>
  <c r="DK163" i="4"/>
  <c r="DS163" i="4"/>
  <c r="EA163" i="4"/>
  <c r="EI163" i="4"/>
  <c r="CD164" i="4"/>
  <c r="CL164" i="4"/>
  <c r="CT164" i="4"/>
  <c r="DB164" i="4"/>
  <c r="DJ164" i="4"/>
  <c r="DR164" i="4"/>
  <c r="DZ164" i="4"/>
  <c r="EH164" i="4"/>
  <c r="CC165" i="4"/>
  <c r="CK165" i="4"/>
  <c r="CS165" i="4"/>
  <c r="DA165" i="4"/>
  <c r="DI165" i="4"/>
  <c r="DQ165" i="4"/>
  <c r="DY165" i="4"/>
  <c r="EG165" i="4"/>
  <c r="CB166" i="4"/>
  <c r="CJ166" i="4"/>
  <c r="CR166" i="4"/>
  <c r="CZ166" i="4"/>
  <c r="DH166" i="4"/>
  <c r="DP166" i="4"/>
  <c r="DX166" i="4"/>
  <c r="EF166" i="4"/>
  <c r="CA167" i="4"/>
  <c r="CI167" i="4"/>
  <c r="CQ167" i="4"/>
  <c r="CY167" i="4"/>
  <c r="DG167" i="4"/>
  <c r="DO167" i="4"/>
  <c r="DW167" i="4"/>
  <c r="EE167" i="4"/>
  <c r="BZ168" i="4"/>
  <c r="CH168" i="4"/>
  <c r="CP168" i="4"/>
  <c r="CX168" i="4"/>
  <c r="DF168" i="4"/>
  <c r="DN168" i="4"/>
  <c r="DV168" i="4"/>
  <c r="ED168" i="4"/>
  <c r="BY169" i="4"/>
  <c r="CG169" i="4"/>
  <c r="CO169" i="4"/>
  <c r="CW169" i="4"/>
  <c r="DE169" i="4"/>
  <c r="DM169" i="4"/>
  <c r="DU169" i="4"/>
  <c r="EC169" i="4"/>
  <c r="BX170" i="4"/>
  <c r="CF170" i="4"/>
  <c r="CN170" i="4"/>
  <c r="CV170" i="4"/>
  <c r="DD170" i="4"/>
  <c r="DL170" i="4"/>
  <c r="DT170" i="4"/>
  <c r="EB170" i="4"/>
  <c r="BW171" i="4"/>
  <c r="CE171" i="4"/>
  <c r="CM171" i="4"/>
  <c r="CU171" i="4"/>
  <c r="DC171" i="4"/>
  <c r="DK171" i="4"/>
  <c r="DS171" i="4"/>
  <c r="EA171" i="4"/>
  <c r="EI171" i="4"/>
  <c r="CC137" i="4"/>
  <c r="CK137" i="4"/>
  <c r="CS137" i="4"/>
  <c r="DA137" i="4"/>
  <c r="DI137" i="4"/>
  <c r="DQ137" i="4"/>
  <c r="DY137" i="4"/>
  <c r="EG137" i="4"/>
  <c r="CB138" i="4"/>
  <c r="CJ138" i="4"/>
  <c r="CR138" i="4"/>
  <c r="CZ138" i="4"/>
  <c r="DH138" i="4"/>
  <c r="DP138" i="4"/>
  <c r="DX138" i="4"/>
  <c r="EF138" i="4"/>
  <c r="CA139" i="4"/>
  <c r="CI139" i="4"/>
  <c r="CQ139" i="4"/>
  <c r="CY139" i="4"/>
  <c r="DG139" i="4"/>
  <c r="DO139" i="4"/>
  <c r="DW139" i="4"/>
  <c r="EE139" i="4"/>
  <c r="BZ140" i="4"/>
  <c r="CH140" i="4"/>
  <c r="CP140" i="4"/>
  <c r="CX140" i="4"/>
  <c r="DF140" i="4"/>
  <c r="DN140" i="4"/>
  <c r="DV140" i="4"/>
  <c r="ED140" i="4"/>
  <c r="BY141" i="4"/>
  <c r="CG141" i="4"/>
  <c r="CO141" i="4"/>
  <c r="CW141" i="4"/>
  <c r="DE141" i="4"/>
  <c r="DM141" i="4"/>
  <c r="DU141" i="4"/>
  <c r="EC141" i="4"/>
  <c r="BX142" i="4"/>
  <c r="CF142" i="4"/>
  <c r="CN142" i="4"/>
  <c r="CV142" i="4"/>
  <c r="DD142" i="4"/>
  <c r="DL142" i="4"/>
  <c r="DT142" i="4"/>
  <c r="EB142" i="4"/>
  <c r="BW143" i="4"/>
  <c r="CE143" i="4"/>
  <c r="CM143" i="4"/>
  <c r="CU143" i="4"/>
  <c r="DC143" i="4"/>
  <c r="DK143" i="4"/>
  <c r="DS143" i="4"/>
  <c r="EA143" i="4"/>
  <c r="EI143" i="4"/>
  <c r="CD144" i="4"/>
  <c r="CL144" i="4"/>
  <c r="CT144" i="4"/>
  <c r="DB144" i="4"/>
  <c r="DJ144" i="4"/>
  <c r="DR144" i="4"/>
  <c r="DZ144" i="4"/>
  <c r="EH144" i="4"/>
  <c r="CC145" i="4"/>
  <c r="CK145" i="4"/>
  <c r="CS145" i="4"/>
  <c r="DA145" i="4"/>
  <c r="DI145" i="4"/>
  <c r="DQ145" i="4"/>
  <c r="DY145" i="4"/>
  <c r="EG145" i="4"/>
  <c r="CB146" i="4"/>
  <c r="CJ146" i="4"/>
  <c r="CR146" i="4"/>
  <c r="CZ146" i="4"/>
  <c r="DH146" i="4"/>
  <c r="DP146" i="4"/>
  <c r="DX146" i="4"/>
  <c r="EF146" i="4"/>
  <c r="CA147" i="4"/>
  <c r="CI147" i="4"/>
  <c r="CQ147" i="4"/>
  <c r="CY147" i="4"/>
  <c r="DG147" i="4"/>
  <c r="DO147" i="4"/>
  <c r="DW147" i="4"/>
  <c r="EE147" i="4"/>
  <c r="BZ148" i="4"/>
  <c r="CH148" i="4"/>
  <c r="CP148" i="4"/>
  <c r="CX148" i="4"/>
  <c r="DF148" i="4"/>
  <c r="DN148" i="4"/>
  <c r="DV148" i="4"/>
  <c r="ED148" i="4"/>
  <c r="BY149" i="4"/>
  <c r="CG149" i="4"/>
  <c r="CO149" i="4"/>
  <c r="CW149" i="4"/>
  <c r="DE149" i="4"/>
  <c r="DM149" i="4"/>
  <c r="DU149" i="4"/>
  <c r="EC149" i="4"/>
  <c r="BX150" i="4"/>
  <c r="CF150" i="4"/>
  <c r="CN150" i="4"/>
  <c r="CV150" i="4"/>
  <c r="DD150" i="4"/>
  <c r="DL150" i="4"/>
  <c r="DT150" i="4"/>
  <c r="EB150" i="4"/>
  <c r="BW151" i="4"/>
  <c r="CE151" i="4"/>
  <c r="CM151" i="4"/>
  <c r="CU151" i="4"/>
  <c r="DC151" i="4"/>
  <c r="DK151" i="4"/>
  <c r="DS151" i="4"/>
  <c r="EA151" i="4"/>
  <c r="EI151" i="4"/>
  <c r="CD152" i="4"/>
  <c r="CL152" i="4"/>
  <c r="CT152" i="4"/>
  <c r="DB152" i="4"/>
  <c r="DJ152" i="4"/>
  <c r="DR152" i="4"/>
  <c r="DZ152" i="4"/>
  <c r="EH152" i="4"/>
  <c r="CC153" i="4"/>
  <c r="CK153" i="4"/>
  <c r="CS153" i="4"/>
  <c r="DA153" i="4"/>
  <c r="DI153" i="4"/>
  <c r="DQ153" i="4"/>
  <c r="DY153" i="4"/>
  <c r="EG153" i="4"/>
  <c r="CB154" i="4"/>
  <c r="CJ154" i="4"/>
  <c r="CR154" i="4"/>
  <c r="CZ154" i="4"/>
  <c r="DH154" i="4"/>
  <c r="DP154" i="4"/>
  <c r="DX154" i="4"/>
  <c r="EF154" i="4"/>
  <c r="CA155" i="4"/>
  <c r="CI155" i="4"/>
  <c r="CQ155" i="4"/>
  <c r="CY155" i="4"/>
  <c r="DG155" i="4"/>
  <c r="DO155" i="4"/>
  <c r="DW155" i="4"/>
  <c r="EE155" i="4"/>
  <c r="BZ156" i="4"/>
  <c r="CH156" i="4"/>
  <c r="CP156" i="4"/>
  <c r="CX156" i="4"/>
  <c r="DF156" i="4"/>
  <c r="DN156" i="4"/>
  <c r="DV156" i="4"/>
  <c r="ED156" i="4"/>
  <c r="BY157" i="4"/>
  <c r="CG157" i="4"/>
  <c r="CO157" i="4"/>
  <c r="CW157" i="4"/>
  <c r="DE157" i="4"/>
  <c r="DM157" i="4"/>
  <c r="DU157" i="4"/>
  <c r="EC157" i="4"/>
  <c r="BX158" i="4"/>
  <c r="CF158" i="4"/>
  <c r="CN158" i="4"/>
  <c r="CV158" i="4"/>
  <c r="DD158" i="4"/>
  <c r="DL158" i="4"/>
  <c r="DT158" i="4"/>
  <c r="EB158" i="4"/>
  <c r="BW159" i="4"/>
  <c r="CE159" i="4"/>
  <c r="CM159" i="4"/>
  <c r="CU159" i="4"/>
  <c r="DC159" i="4"/>
  <c r="DK159" i="4"/>
  <c r="DS159" i="4"/>
  <c r="EA159" i="4"/>
  <c r="EI159" i="4"/>
  <c r="CD160" i="4"/>
  <c r="CL160" i="4"/>
  <c r="CT160" i="4"/>
  <c r="DB160" i="4"/>
  <c r="DJ160" i="4"/>
  <c r="DR160" i="4"/>
  <c r="DZ160" i="4"/>
  <c r="EH160" i="4"/>
  <c r="CC161" i="4"/>
  <c r="CK161" i="4"/>
  <c r="CS161" i="4"/>
  <c r="DA161" i="4"/>
  <c r="DI161" i="4"/>
  <c r="DQ161" i="4"/>
  <c r="DY161" i="4"/>
  <c r="EG161" i="4"/>
  <c r="CB162" i="4"/>
  <c r="CJ162" i="4"/>
  <c r="CR162" i="4"/>
  <c r="CZ162" i="4"/>
  <c r="DH162" i="4"/>
  <c r="DP162" i="4"/>
  <c r="DX162" i="4"/>
  <c r="EF162" i="4"/>
  <c r="CA163" i="4"/>
  <c r="CI163" i="4"/>
  <c r="CQ163" i="4"/>
  <c r="CY163" i="4"/>
  <c r="DG163" i="4"/>
  <c r="DO163" i="4"/>
  <c r="DW163" i="4"/>
  <c r="EE163" i="4"/>
  <c r="BZ164" i="4"/>
  <c r="CH164" i="4"/>
  <c r="CP164" i="4"/>
  <c r="CX164" i="4"/>
  <c r="DF164" i="4"/>
  <c r="DN164" i="4"/>
  <c r="DV164" i="4"/>
  <c r="ED164" i="4"/>
  <c r="BY165" i="4"/>
  <c r="CG165" i="4"/>
  <c r="CO165" i="4"/>
  <c r="CW165" i="4"/>
  <c r="DE165" i="4"/>
  <c r="DM165" i="4"/>
  <c r="DU165" i="4"/>
  <c r="EC165" i="4"/>
  <c r="BX166" i="4"/>
  <c r="CF166" i="4"/>
  <c r="CN166" i="4"/>
  <c r="CV166" i="4"/>
  <c r="DD166" i="4"/>
  <c r="DL166" i="4"/>
  <c r="DT166" i="4"/>
  <c r="EB166" i="4"/>
  <c r="BW167" i="4"/>
  <c r="CE167" i="4"/>
  <c r="CM167" i="4"/>
  <c r="CU167" i="4"/>
  <c r="DC167" i="4"/>
  <c r="DK167" i="4"/>
  <c r="DS167" i="4"/>
  <c r="EA167" i="4"/>
  <c r="EI167" i="4"/>
  <c r="CD168" i="4"/>
  <c r="CL168" i="4"/>
  <c r="CT168" i="4"/>
  <c r="DB168" i="4"/>
  <c r="DJ168" i="4"/>
  <c r="DR168" i="4"/>
  <c r="DZ168" i="4"/>
  <c r="EH168" i="4"/>
  <c r="CC169" i="4"/>
  <c r="CK169" i="4"/>
  <c r="CS169" i="4"/>
  <c r="DA169" i="4"/>
  <c r="DI169" i="4"/>
  <c r="DQ169" i="4"/>
  <c r="DY169" i="4"/>
  <c r="EG169" i="4"/>
  <c r="CB170" i="4"/>
  <c r="CJ170" i="4"/>
  <c r="CR170" i="4"/>
  <c r="CZ170" i="4"/>
  <c r="DH170" i="4"/>
  <c r="DP170" i="4"/>
  <c r="DX170" i="4"/>
  <c r="EF170" i="4"/>
  <c r="CA171" i="4"/>
  <c r="CI171" i="4"/>
  <c r="CQ171" i="4"/>
  <c r="CY171" i="4"/>
  <c r="DG171" i="4"/>
  <c r="DO171" i="4"/>
  <c r="DW171" i="4"/>
  <c r="EE171" i="4"/>
  <c r="BZ172" i="4"/>
  <c r="CH172" i="4"/>
  <c r="CP172" i="4"/>
  <c r="CX172" i="4"/>
  <c r="DF172" i="4"/>
  <c r="DN172" i="4"/>
  <c r="DV172" i="4"/>
  <c r="ED172" i="4"/>
  <c r="BY173" i="4"/>
  <c r="CG173" i="4"/>
  <c r="CO173" i="4"/>
  <c r="CW173" i="4"/>
  <c r="DE173" i="4"/>
  <c r="DM173" i="4"/>
  <c r="DU173" i="4"/>
  <c r="EC173" i="4"/>
  <c r="BX174" i="4"/>
  <c r="CF174" i="4"/>
  <c r="CN174" i="4"/>
  <c r="CV174" i="4"/>
  <c r="DD174" i="4"/>
  <c r="DL174" i="4"/>
  <c r="DT174" i="4"/>
  <c r="EB174" i="4"/>
  <c r="BW175" i="4"/>
  <c r="CE175" i="4"/>
  <c r="CM175" i="4"/>
  <c r="CU175" i="4"/>
  <c r="DC175" i="4"/>
  <c r="DK175" i="4"/>
  <c r="DS175" i="4"/>
  <c r="EA175" i="4"/>
  <c r="EI175" i="4"/>
  <c r="CD176" i="4"/>
  <c r="CL176" i="4"/>
  <c r="CT176" i="4"/>
  <c r="DB176" i="4"/>
  <c r="DJ176" i="4"/>
  <c r="DR176" i="4"/>
  <c r="DZ176" i="4"/>
  <c r="EH176" i="4"/>
  <c r="CC177" i="4"/>
  <c r="CK177" i="4"/>
  <c r="CS177" i="4"/>
  <c r="DA177" i="4"/>
  <c r="DI177" i="4"/>
  <c r="DQ177" i="4"/>
  <c r="DY177" i="4"/>
  <c r="EG177" i="4"/>
  <c r="CB178" i="4"/>
  <c r="CJ178" i="4"/>
  <c r="CR178" i="4"/>
  <c r="CZ178" i="4"/>
  <c r="DH178" i="4"/>
  <c r="DP178" i="4"/>
  <c r="DX178" i="4"/>
  <c r="EE178" i="4"/>
  <c r="CB137" i="4"/>
  <c r="CR137" i="4"/>
  <c r="DH137" i="4"/>
  <c r="DX137" i="4"/>
  <c r="CA138" i="4"/>
  <c r="CQ138" i="4"/>
  <c r="DG138" i="4"/>
  <c r="DW138" i="4"/>
  <c r="BZ139" i="4"/>
  <c r="CP139" i="4"/>
  <c r="DF139" i="4"/>
  <c r="DV139" i="4"/>
  <c r="BY140" i="4"/>
  <c r="CO140" i="4"/>
  <c r="DE140" i="4"/>
  <c r="DU140" i="4"/>
  <c r="BX141" i="4"/>
  <c r="CN141" i="4"/>
  <c r="DD141" i="4"/>
  <c r="DT141" i="4"/>
  <c r="BW142" i="4"/>
  <c r="CM142" i="4"/>
  <c r="DC142" i="4"/>
  <c r="DS142" i="4"/>
  <c r="EI142" i="4"/>
  <c r="CL143" i="4"/>
  <c r="DB143" i="4"/>
  <c r="DR143" i="4"/>
  <c r="EH143" i="4"/>
  <c r="CK144" i="4"/>
  <c r="DA144" i="4"/>
  <c r="DQ144" i="4"/>
  <c r="EG144" i="4"/>
  <c r="CJ145" i="4"/>
  <c r="CZ145" i="4"/>
  <c r="DP145" i="4"/>
  <c r="EF145" i="4"/>
  <c r="CI146" i="4"/>
  <c r="CY146" i="4"/>
  <c r="DO146" i="4"/>
  <c r="EE146" i="4"/>
  <c r="CH147" i="4"/>
  <c r="CX147" i="4"/>
  <c r="DN147" i="4"/>
  <c r="ED147" i="4"/>
  <c r="CG148" i="4"/>
  <c r="CW148" i="4"/>
  <c r="DM148" i="4"/>
  <c r="EC148" i="4"/>
  <c r="CF149" i="4"/>
  <c r="CV149" i="4"/>
  <c r="DL149" i="4"/>
  <c r="EB149" i="4"/>
  <c r="CE150" i="4"/>
  <c r="CU150" i="4"/>
  <c r="DK150" i="4"/>
  <c r="EA150" i="4"/>
  <c r="CD151" i="4"/>
  <c r="CT151" i="4"/>
  <c r="DJ151" i="4"/>
  <c r="DZ151" i="4"/>
  <c r="CC152" i="4"/>
  <c r="CS152" i="4"/>
  <c r="DI152" i="4"/>
  <c r="DY152" i="4"/>
  <c r="CB153" i="4"/>
  <c r="CR153" i="4"/>
  <c r="DH153" i="4"/>
  <c r="DX153" i="4"/>
  <c r="CA154" i="4"/>
  <c r="CQ154" i="4"/>
  <c r="DG154" i="4"/>
  <c r="DW154" i="4"/>
  <c r="BZ155" i="4"/>
  <c r="CP155" i="4"/>
  <c r="DF155" i="4"/>
  <c r="DV155" i="4"/>
  <c r="BY156" i="4"/>
  <c r="CO156" i="4"/>
  <c r="DE156" i="4"/>
  <c r="DU156" i="4"/>
  <c r="BX157" i="4"/>
  <c r="CN157" i="4"/>
  <c r="DD157" i="4"/>
  <c r="DT157" i="4"/>
  <c r="BW158" i="4"/>
  <c r="CM158" i="4"/>
  <c r="DC158" i="4"/>
  <c r="DS158" i="4"/>
  <c r="EI158" i="4"/>
  <c r="CL159" i="4"/>
  <c r="DB159" i="4"/>
  <c r="DR159" i="4"/>
  <c r="EH159" i="4"/>
  <c r="CK160" i="4"/>
  <c r="DA160" i="4"/>
  <c r="DQ160" i="4"/>
  <c r="EG160" i="4"/>
  <c r="CJ161" i="4"/>
  <c r="CZ161" i="4"/>
  <c r="DP161" i="4"/>
  <c r="EF161" i="4"/>
  <c r="CI162" i="4"/>
  <c r="CY162" i="4"/>
  <c r="DO162" i="4"/>
  <c r="EE162" i="4"/>
  <c r="CH163" i="4"/>
  <c r="CX163" i="4"/>
  <c r="DN163" i="4"/>
  <c r="ED163" i="4"/>
  <c r="CG164" i="4"/>
  <c r="CW164" i="4"/>
  <c r="DM164" i="4"/>
  <c r="EC164" i="4"/>
  <c r="CF165" i="4"/>
  <c r="CV165" i="4"/>
  <c r="DL165" i="4"/>
  <c r="EB165" i="4"/>
  <c r="CE166" i="4"/>
  <c r="CU166" i="4"/>
  <c r="DK166" i="4"/>
  <c r="EA166" i="4"/>
  <c r="CD167" i="4"/>
  <c r="CT167" i="4"/>
  <c r="DJ167" i="4"/>
  <c r="DZ167" i="4"/>
  <c r="CC168" i="4"/>
  <c r="CS168" i="4"/>
  <c r="DI168" i="4"/>
  <c r="DY168" i="4"/>
  <c r="CB169" i="4"/>
  <c r="CR169" i="4"/>
  <c r="DH169" i="4"/>
  <c r="DX169" i="4"/>
  <c r="CA170" i="4"/>
  <c r="CQ170" i="4"/>
  <c r="DG170" i="4"/>
  <c r="DW170" i="4"/>
  <c r="BZ171" i="4"/>
  <c r="CP171" i="4"/>
  <c r="DF171" i="4"/>
  <c r="DV171" i="4"/>
  <c r="BY172" i="4"/>
  <c r="CK172" i="4"/>
  <c r="CT172" i="4"/>
  <c r="DE172" i="4"/>
  <c r="DQ172" i="4"/>
  <c r="DZ172" i="4"/>
  <c r="BX173" i="4"/>
  <c r="CJ173" i="4"/>
  <c r="CS173" i="4"/>
  <c r="DD173" i="4"/>
  <c r="DP173" i="4"/>
  <c r="DY173" i="4"/>
  <c r="BW174" i="4"/>
  <c r="CI174" i="4"/>
  <c r="CR174" i="4"/>
  <c r="DC174" i="4"/>
  <c r="DO174" i="4"/>
  <c r="DX174" i="4"/>
  <c r="EI174" i="4"/>
  <c r="CH175" i="4"/>
  <c r="CQ175" i="4"/>
  <c r="DB175" i="4"/>
  <c r="DN175" i="4"/>
  <c r="DW175" i="4"/>
  <c r="EH175" i="4"/>
  <c r="CG176" i="4"/>
  <c r="CP176" i="4"/>
  <c r="DA176" i="4"/>
  <c r="DM176" i="4"/>
  <c r="DV176" i="4"/>
  <c r="EG176" i="4"/>
  <c r="CF177" i="4"/>
  <c r="CO177" i="4"/>
  <c r="CZ177" i="4"/>
  <c r="DL177" i="4"/>
  <c r="DU177" i="4"/>
  <c r="EF177" i="4"/>
  <c r="CE178" i="4"/>
  <c r="CN178" i="4"/>
  <c r="CY178" i="4"/>
  <c r="DK178" i="4"/>
  <c r="DT178" i="4"/>
  <c r="EC178" i="4"/>
  <c r="EI178" i="4"/>
  <c r="BZ179" i="4"/>
  <c r="CD179" i="4"/>
  <c r="CH179" i="4"/>
  <c r="CL179" i="4"/>
  <c r="CP179" i="4"/>
  <c r="CT179" i="4"/>
  <c r="CX179" i="4"/>
  <c r="DB179" i="4"/>
  <c r="DF179" i="4"/>
  <c r="DJ179" i="4"/>
  <c r="DN179" i="4"/>
  <c r="DR179" i="4"/>
  <c r="DV179" i="4"/>
  <c r="DZ179" i="4"/>
  <c r="ED179" i="4"/>
  <c r="EH179" i="4"/>
  <c r="BY180" i="4"/>
  <c r="CC180" i="4"/>
  <c r="CG180" i="4"/>
  <c r="CK180" i="4"/>
  <c r="CO180" i="4"/>
  <c r="CS180" i="4"/>
  <c r="CW180" i="4"/>
  <c r="DA180" i="4"/>
  <c r="DE180" i="4"/>
  <c r="DI180" i="4"/>
  <c r="DM180" i="4"/>
  <c r="DQ180" i="4"/>
  <c r="DU180" i="4"/>
  <c r="DY180" i="4"/>
  <c r="EC180" i="4"/>
  <c r="EG180" i="4"/>
  <c r="BX181" i="4"/>
  <c r="CB181" i="4"/>
  <c r="CF181" i="4"/>
  <c r="CJ181" i="4"/>
  <c r="CN181" i="4"/>
  <c r="CR181" i="4"/>
  <c r="CV181" i="4"/>
  <c r="CZ181" i="4"/>
  <c r="DD181" i="4"/>
  <c r="DH181" i="4"/>
  <c r="DL181" i="4"/>
  <c r="DP181" i="4"/>
  <c r="DT181" i="4"/>
  <c r="DX181" i="4"/>
  <c r="EB181" i="4"/>
  <c r="EF181" i="4"/>
  <c r="BW182" i="4"/>
  <c r="CA182" i="4"/>
  <c r="CE182" i="4"/>
  <c r="CI182" i="4"/>
  <c r="CM182" i="4"/>
  <c r="CQ182" i="4"/>
  <c r="CU182" i="4"/>
  <c r="CY182" i="4"/>
  <c r="DC182" i="4"/>
  <c r="DG182" i="4"/>
  <c r="DK182" i="4"/>
  <c r="DO182" i="4"/>
  <c r="DS182" i="4"/>
  <c r="DW182" i="4"/>
  <c r="EA182" i="4"/>
  <c r="EE182" i="4"/>
  <c r="EI182" i="4"/>
  <c r="BZ183" i="4"/>
  <c r="CJ137" i="4"/>
  <c r="CZ137" i="4"/>
  <c r="DP137" i="4"/>
  <c r="EF137" i="4"/>
  <c r="CI138" i="4"/>
  <c r="CY138" i="4"/>
  <c r="DO138" i="4"/>
  <c r="EE138" i="4"/>
  <c r="CH139" i="4"/>
  <c r="CX139" i="4"/>
  <c r="DN139" i="4"/>
  <c r="ED139" i="4"/>
  <c r="CG140" i="4"/>
  <c r="CW140" i="4"/>
  <c r="DM140" i="4"/>
  <c r="EC140" i="4"/>
  <c r="CF141" i="4"/>
  <c r="CV141" i="4"/>
  <c r="DL141" i="4"/>
  <c r="EB141" i="4"/>
  <c r="CE142" i="4"/>
  <c r="CU142" i="4"/>
  <c r="DK142" i="4"/>
  <c r="EA142" i="4"/>
  <c r="CD143" i="4"/>
  <c r="CT143" i="4"/>
  <c r="DJ143" i="4"/>
  <c r="DZ143" i="4"/>
  <c r="CC144" i="4"/>
  <c r="CS144" i="4"/>
  <c r="DI144" i="4"/>
  <c r="DY144" i="4"/>
  <c r="CB145" i="4"/>
  <c r="CR145" i="4"/>
  <c r="DH145" i="4"/>
  <c r="DX145" i="4"/>
  <c r="CA146" i="4"/>
  <c r="CQ146" i="4"/>
  <c r="DG146" i="4"/>
  <c r="DW146" i="4"/>
  <c r="BZ147" i="4"/>
  <c r="CP147" i="4"/>
  <c r="DF147" i="4"/>
  <c r="DV147" i="4"/>
  <c r="BY148" i="4"/>
  <c r="CO148" i="4"/>
  <c r="DE148" i="4"/>
  <c r="DU148" i="4"/>
  <c r="BX149" i="4"/>
  <c r="CN149" i="4"/>
  <c r="DD149" i="4"/>
  <c r="DT149" i="4"/>
  <c r="BW150" i="4"/>
  <c r="CM150" i="4"/>
  <c r="DC150" i="4"/>
  <c r="DS150" i="4"/>
  <c r="EI150" i="4"/>
  <c r="CL151" i="4"/>
  <c r="DB151" i="4"/>
  <c r="DR151" i="4"/>
  <c r="EH151" i="4"/>
  <c r="CK152" i="4"/>
  <c r="DA152" i="4"/>
  <c r="DQ152" i="4"/>
  <c r="EG152" i="4"/>
  <c r="CJ153" i="4"/>
  <c r="CZ153" i="4"/>
  <c r="DP153" i="4"/>
  <c r="EF153" i="4"/>
  <c r="CI154" i="4"/>
  <c r="CY154" i="4"/>
  <c r="DO154" i="4"/>
  <c r="EE154" i="4"/>
  <c r="CH155" i="4"/>
  <c r="CX155" i="4"/>
  <c r="DN155" i="4"/>
  <c r="ED155" i="4"/>
  <c r="CG156" i="4"/>
  <c r="CW156" i="4"/>
  <c r="DM156" i="4"/>
  <c r="EC156" i="4"/>
  <c r="CF157" i="4"/>
  <c r="CV157" i="4"/>
  <c r="DL157" i="4"/>
  <c r="EB157" i="4"/>
  <c r="CE158" i="4"/>
  <c r="CU158" i="4"/>
  <c r="DK158" i="4"/>
  <c r="EA158" i="4"/>
  <c r="CD159" i="4"/>
  <c r="CT159" i="4"/>
  <c r="DJ159" i="4"/>
  <c r="DZ159" i="4"/>
  <c r="CC160" i="4"/>
  <c r="CS160" i="4"/>
  <c r="DI160" i="4"/>
  <c r="DY160" i="4"/>
  <c r="CB161" i="4"/>
  <c r="CR161" i="4"/>
  <c r="DH161" i="4"/>
  <c r="DX161" i="4"/>
  <c r="CA162" i="4"/>
  <c r="CQ162" i="4"/>
  <c r="DG162" i="4"/>
  <c r="DW162" i="4"/>
  <c r="BZ163" i="4"/>
  <c r="CP163" i="4"/>
  <c r="DF163" i="4"/>
  <c r="DV163" i="4"/>
  <c r="BY164" i="4"/>
  <c r="CO164" i="4"/>
  <c r="DE164" i="4"/>
  <c r="DU164" i="4"/>
  <c r="BX165" i="4"/>
  <c r="CN165" i="4"/>
  <c r="DD165" i="4"/>
  <c r="DT165" i="4"/>
  <c r="BW166" i="4"/>
  <c r="CM166" i="4"/>
  <c r="DC166" i="4"/>
  <c r="DS166" i="4"/>
  <c r="EI166" i="4"/>
  <c r="CL167" i="4"/>
  <c r="DB167" i="4"/>
  <c r="DR167" i="4"/>
  <c r="EH167" i="4"/>
  <c r="CK168" i="4"/>
  <c r="DA168" i="4"/>
  <c r="DQ168" i="4"/>
  <c r="EG168" i="4"/>
  <c r="CJ169" i="4"/>
  <c r="CZ169" i="4"/>
  <c r="DP169" i="4"/>
  <c r="EF169" i="4"/>
  <c r="CI170" i="4"/>
  <c r="CY170" i="4"/>
  <c r="DO170" i="4"/>
  <c r="EE170" i="4"/>
  <c r="CH171" i="4"/>
  <c r="CX171" i="4"/>
  <c r="DN171" i="4"/>
  <c r="ED171" i="4"/>
  <c r="CD172" i="4"/>
  <c r="CO172" i="4"/>
  <c r="DA172" i="4"/>
  <c r="DJ172" i="4"/>
  <c r="DU172" i="4"/>
  <c r="EG172" i="4"/>
  <c r="CC173" i="4"/>
  <c r="CN173" i="4"/>
  <c r="CZ173" i="4"/>
  <c r="DI173" i="4"/>
  <c r="DT173" i="4"/>
  <c r="EF173" i="4"/>
  <c r="CB174" i="4"/>
  <c r="CM174" i="4"/>
  <c r="CY174" i="4"/>
  <c r="DH174" i="4"/>
  <c r="DS174" i="4"/>
  <c r="EE174" i="4"/>
  <c r="CA175" i="4"/>
  <c r="CL175" i="4"/>
  <c r="CX175" i="4"/>
  <c r="DG175" i="4"/>
  <c r="DR175" i="4"/>
  <c r="ED175" i="4"/>
  <c r="BZ176" i="4"/>
  <c r="CK176" i="4"/>
  <c r="CW176" i="4"/>
  <c r="DF176" i="4"/>
  <c r="DQ176" i="4"/>
  <c r="EC176" i="4"/>
  <c r="BY177" i="4"/>
  <c r="CJ177" i="4"/>
  <c r="CV177" i="4"/>
  <c r="DE177" i="4"/>
  <c r="DP177" i="4"/>
  <c r="EB177" i="4"/>
  <c r="BX178" i="4"/>
  <c r="CI178" i="4"/>
  <c r="CU178" i="4"/>
  <c r="DD178" i="4"/>
  <c r="DO178" i="4"/>
  <c r="EA178" i="4"/>
  <c r="EG178" i="4"/>
  <c r="BX179" i="4"/>
  <c r="CB179" i="4"/>
  <c r="CF179" i="4"/>
  <c r="CJ179" i="4"/>
  <c r="CN179" i="4"/>
  <c r="CR179" i="4"/>
  <c r="CV179" i="4"/>
  <c r="CZ179" i="4"/>
  <c r="DD179" i="4"/>
  <c r="DH179" i="4"/>
  <c r="DL179" i="4"/>
  <c r="DP179" i="4"/>
  <c r="DT179" i="4"/>
  <c r="DX179" i="4"/>
  <c r="EB179" i="4"/>
  <c r="EF179" i="4"/>
  <c r="BW180" i="4"/>
  <c r="CA180" i="4"/>
  <c r="CE180" i="4"/>
  <c r="CI180" i="4"/>
  <c r="CM180" i="4"/>
  <c r="CQ180" i="4"/>
  <c r="CU180" i="4"/>
  <c r="CY180" i="4"/>
  <c r="DC180" i="4"/>
  <c r="DG180" i="4"/>
  <c r="DK180" i="4"/>
  <c r="DO180" i="4"/>
  <c r="DS180" i="4"/>
  <c r="DW180" i="4"/>
  <c r="EA180" i="4"/>
  <c r="EE180" i="4"/>
  <c r="EI180" i="4"/>
  <c r="BZ181" i="4"/>
  <c r="CD181" i="4"/>
  <c r="CH181" i="4"/>
  <c r="CL181" i="4"/>
  <c r="CP181" i="4"/>
  <c r="CT181" i="4"/>
  <c r="CX181" i="4"/>
  <c r="DB181" i="4"/>
  <c r="DF181" i="4"/>
  <c r="DJ181" i="4"/>
  <c r="DN181" i="4"/>
  <c r="DR181" i="4"/>
  <c r="DV181" i="4"/>
  <c r="DZ181" i="4"/>
  <c r="ED181" i="4"/>
  <c r="EH181" i="4"/>
  <c r="BY182" i="4"/>
  <c r="CC182" i="4"/>
  <c r="CG182" i="4"/>
  <c r="CK182" i="4"/>
  <c r="CO182" i="4"/>
  <c r="CS182" i="4"/>
  <c r="CW182" i="4"/>
  <c r="DA182" i="4"/>
  <c r="DE182" i="4"/>
  <c r="DI182" i="4"/>
  <c r="DM182" i="4"/>
  <c r="DQ182" i="4"/>
  <c r="DU182" i="4"/>
  <c r="DY182" i="4"/>
  <c r="EC182" i="4"/>
  <c r="EG182" i="4"/>
  <c r="BX183" i="4"/>
  <c r="CB183" i="4"/>
  <c r="CF183" i="4"/>
  <c r="CJ183" i="4"/>
  <c r="CN183" i="4"/>
  <c r="CR183" i="4"/>
  <c r="CV183" i="4"/>
  <c r="CZ183" i="4"/>
  <c r="DD183" i="4"/>
  <c r="DH183" i="4"/>
  <c r="DL183" i="4"/>
  <c r="DP183" i="4"/>
  <c r="DT183" i="4"/>
  <c r="DX183" i="4"/>
  <c r="EB183" i="4"/>
  <c r="EF183" i="4"/>
  <c r="BW184" i="4"/>
  <c r="CA184" i="4"/>
  <c r="CE184" i="4"/>
  <c r="CI184" i="4"/>
  <c r="CM184" i="4"/>
  <c r="CQ184" i="4"/>
  <c r="CU184" i="4"/>
  <c r="CY184" i="4"/>
  <c r="DC184" i="4"/>
  <c r="DG184" i="4"/>
  <c r="DK184" i="4"/>
  <c r="DO184" i="4"/>
  <c r="DS184" i="4"/>
  <c r="DW184" i="4"/>
  <c r="EA184" i="4"/>
  <c r="EE184" i="4"/>
  <c r="EI184" i="4"/>
  <c r="BZ185" i="4"/>
  <c r="CD185" i="4"/>
  <c r="CH185" i="4"/>
  <c r="CL185" i="4"/>
  <c r="CP185" i="4"/>
  <c r="CT185" i="4"/>
  <c r="CX185" i="4"/>
  <c r="DB185" i="4"/>
  <c r="DF185" i="4"/>
  <c r="DJ185" i="4"/>
  <c r="DN185" i="4"/>
  <c r="DR185" i="4"/>
  <c r="DV185" i="4"/>
  <c r="DZ185" i="4"/>
  <c r="ED185" i="4"/>
  <c r="EH185" i="4"/>
  <c r="BY186" i="4"/>
  <c r="CC186" i="4"/>
  <c r="CG186" i="4"/>
  <c r="CK186" i="4"/>
  <c r="CO186" i="4"/>
  <c r="CS186" i="4"/>
  <c r="CW186" i="4"/>
  <c r="DA186" i="4"/>
  <c r="DE186" i="4"/>
  <c r="DI186" i="4"/>
  <c r="DM186" i="4"/>
  <c r="DQ186" i="4"/>
  <c r="DU186" i="4"/>
  <c r="DY186" i="4"/>
  <c r="EC186" i="4"/>
  <c r="EG186" i="4"/>
  <c r="BX187" i="4"/>
  <c r="CB187" i="4"/>
  <c r="CF187" i="4"/>
  <c r="CJ187" i="4"/>
  <c r="CN187" i="4"/>
  <c r="CR187" i="4"/>
  <c r="CV187" i="4"/>
  <c r="CZ187" i="4"/>
  <c r="DD187" i="4"/>
  <c r="DH187" i="4"/>
  <c r="DL187" i="4"/>
  <c r="DP187" i="4"/>
  <c r="DT187" i="4"/>
  <c r="DX187" i="4"/>
  <c r="EB187" i="4"/>
  <c r="EF187" i="4"/>
  <c r="BW188" i="4"/>
  <c r="CA188" i="4"/>
  <c r="CE188" i="4"/>
  <c r="CI188" i="4"/>
  <c r="CM188" i="4"/>
  <c r="CQ188" i="4"/>
  <c r="CU188" i="4"/>
  <c r="CY188" i="4"/>
  <c r="DC188" i="4"/>
  <c r="DG188" i="4"/>
  <c r="DK188" i="4"/>
  <c r="DO188" i="4"/>
  <c r="DS188" i="4"/>
  <c r="DW188" i="4"/>
  <c r="EA188" i="4"/>
  <c r="EE188" i="4"/>
  <c r="EI188" i="4"/>
  <c r="BZ189" i="4"/>
  <c r="CD189" i="4"/>
  <c r="CH189" i="4"/>
  <c r="CL189" i="4"/>
  <c r="CP189" i="4"/>
  <c r="CT189" i="4"/>
  <c r="CX189" i="4"/>
  <c r="DB189" i="4"/>
  <c r="DF189" i="4"/>
  <c r="DJ189" i="4"/>
  <c r="DN189" i="4"/>
  <c r="DR189" i="4"/>
  <c r="DV189" i="4"/>
  <c r="DZ189" i="4"/>
  <c r="ED189" i="4"/>
  <c r="EH189" i="4"/>
  <c r="BY190" i="4"/>
  <c r="CC190" i="4"/>
  <c r="CG190" i="4"/>
  <c r="CK190" i="4"/>
  <c r="CO190" i="4"/>
  <c r="CS190" i="4"/>
  <c r="CW190" i="4"/>
  <c r="DA190" i="4"/>
  <c r="DE190" i="4"/>
  <c r="DI190" i="4"/>
  <c r="DM190" i="4"/>
  <c r="DQ190" i="4"/>
  <c r="DU190" i="4"/>
  <c r="DY190" i="4"/>
  <c r="EC190" i="4"/>
  <c r="EG190" i="4"/>
  <c r="BX191" i="4"/>
  <c r="CB191" i="4"/>
  <c r="CF191" i="4"/>
  <c r="CJ191" i="4"/>
  <c r="CN191" i="4"/>
  <c r="CR191" i="4"/>
  <c r="CV191" i="4"/>
  <c r="CZ191" i="4"/>
  <c r="DD191" i="4"/>
  <c r="DH191" i="4"/>
  <c r="DL191" i="4"/>
  <c r="DP191" i="4"/>
  <c r="DT191" i="4"/>
  <c r="DX191" i="4"/>
  <c r="EB191" i="4"/>
  <c r="EF191" i="4"/>
  <c r="BW192" i="4"/>
  <c r="CA192" i="4"/>
  <c r="CE192" i="4"/>
  <c r="CI192" i="4"/>
  <c r="CM192" i="4"/>
  <c r="CQ192" i="4"/>
  <c r="CU192" i="4"/>
  <c r="CY192" i="4"/>
  <c r="DC192" i="4"/>
  <c r="DG192" i="4"/>
  <c r="DK192" i="4"/>
  <c r="DO192" i="4"/>
  <c r="DS192" i="4"/>
  <c r="DW192" i="4"/>
  <c r="EA192" i="4"/>
  <c r="EE192" i="4"/>
  <c r="EI192" i="4"/>
  <c r="BZ193" i="4"/>
  <c r="CD193" i="4"/>
  <c r="CH193" i="4"/>
  <c r="CL193" i="4"/>
  <c r="CP193" i="4"/>
  <c r="CT193" i="4"/>
  <c r="CX193" i="4"/>
  <c r="DB193" i="4"/>
  <c r="DF193" i="4"/>
  <c r="DJ193" i="4"/>
  <c r="DN193" i="4"/>
  <c r="DR193" i="4"/>
  <c r="DV193" i="4"/>
  <c r="DZ193" i="4"/>
  <c r="ED193" i="4"/>
  <c r="EH193" i="4"/>
  <c r="BY194" i="4"/>
  <c r="CC194" i="4"/>
  <c r="CG194" i="4"/>
  <c r="CK194" i="4"/>
  <c r="CO194" i="4"/>
  <c r="CS194" i="4"/>
  <c r="CW194" i="4"/>
  <c r="DA194" i="4"/>
  <c r="DE194" i="4"/>
  <c r="DI194" i="4"/>
  <c r="DM194" i="4"/>
  <c r="DQ194" i="4"/>
  <c r="DU194" i="4"/>
  <c r="DY194" i="4"/>
  <c r="EC194" i="4"/>
  <c r="EG194" i="4"/>
  <c r="BX195" i="4"/>
  <c r="CB195" i="4"/>
  <c r="CF195" i="4"/>
  <c r="CJ195" i="4"/>
  <c r="CN195" i="4"/>
  <c r="CR195" i="4"/>
  <c r="CV195" i="4"/>
  <c r="CZ195" i="4"/>
  <c r="DD195" i="4"/>
  <c r="DH195" i="4"/>
  <c r="DL195" i="4"/>
  <c r="DP195" i="4"/>
  <c r="DT195" i="4"/>
  <c r="DX195" i="4"/>
  <c r="EB195" i="4"/>
  <c r="EF195" i="4"/>
  <c r="BW196" i="4"/>
  <c r="CA196" i="4"/>
  <c r="CE196" i="4"/>
  <c r="CI196" i="4"/>
  <c r="CM196" i="4"/>
  <c r="CQ196" i="4"/>
  <c r="CU196" i="4"/>
  <c r="CY196" i="4"/>
  <c r="DC196" i="4"/>
  <c r="DG196" i="4"/>
  <c r="DK196" i="4"/>
  <c r="DO196" i="4"/>
  <c r="DS196" i="4"/>
  <c r="DW196" i="4"/>
  <c r="EA196" i="4"/>
  <c r="EE196" i="4"/>
  <c r="EI196" i="4"/>
  <c r="BZ197" i="4"/>
  <c r="CD197" i="4"/>
  <c r="CH197" i="4"/>
  <c r="CL197" i="4"/>
  <c r="CP197" i="4"/>
  <c r="CT197" i="4"/>
  <c r="CX197" i="4"/>
  <c r="DB197" i="4"/>
  <c r="DF197" i="4"/>
  <c r="DJ197" i="4"/>
  <c r="DN197" i="4"/>
  <c r="DR197" i="4"/>
  <c r="DV197" i="4"/>
  <c r="DZ197" i="4"/>
  <c r="ED197" i="4"/>
  <c r="EH197" i="4"/>
  <c r="BY198" i="4"/>
  <c r="CC198" i="4"/>
  <c r="CG198" i="4"/>
  <c r="CK198" i="4"/>
  <c r="CO198" i="4"/>
  <c r="CS198" i="4"/>
  <c r="CW198" i="4"/>
  <c r="DA198" i="4"/>
  <c r="DE198" i="4"/>
  <c r="DI198" i="4"/>
  <c r="DM198" i="4"/>
  <c r="DQ198" i="4"/>
  <c r="DU198" i="4"/>
  <c r="DY198" i="4"/>
  <c r="EC198" i="4"/>
  <c r="EG198" i="4"/>
  <c r="BX199" i="4"/>
  <c r="CB199" i="4"/>
  <c r="CF199" i="4"/>
  <c r="CJ199" i="4"/>
  <c r="CN199" i="4"/>
  <c r="CR199" i="4"/>
  <c r="CV199" i="4"/>
  <c r="CZ199" i="4"/>
  <c r="DD199" i="4"/>
  <c r="DH199" i="4"/>
  <c r="DL199" i="4"/>
  <c r="DP199" i="4"/>
  <c r="DT199" i="4"/>
  <c r="DX199" i="4"/>
  <c r="EB199" i="4"/>
  <c r="EF199" i="4"/>
  <c r="BW200" i="4"/>
  <c r="CA200" i="4"/>
  <c r="CE200" i="4"/>
  <c r="CI200" i="4"/>
  <c r="CM200" i="4"/>
  <c r="CQ200" i="4"/>
  <c r="CU200" i="4"/>
  <c r="CY200" i="4"/>
  <c r="DC200" i="4"/>
  <c r="DG200" i="4"/>
  <c r="DK200" i="4"/>
  <c r="DO200" i="4"/>
  <c r="DS200" i="4"/>
  <c r="DW200" i="4"/>
  <c r="EA200" i="4"/>
  <c r="EE200" i="4"/>
  <c r="EI200" i="4"/>
  <c r="CA136" i="4"/>
  <c r="CE136" i="4"/>
  <c r="CI136" i="4"/>
  <c r="CM136" i="4"/>
  <c r="CQ136" i="4"/>
  <c r="CU136" i="4"/>
  <c r="CY136" i="4"/>
  <c r="DC136" i="4"/>
  <c r="DG136" i="4"/>
  <c r="DK136" i="4"/>
  <c r="DO136" i="4"/>
  <c r="DS136" i="4"/>
  <c r="DW136" i="4"/>
  <c r="EA136" i="4"/>
  <c r="EE136" i="4"/>
  <c r="EI136" i="4"/>
  <c r="BY70" i="4"/>
  <c r="CC70" i="4"/>
  <c r="CG70" i="4"/>
  <c r="CK70" i="4"/>
  <c r="CO70" i="4"/>
  <c r="CS70" i="4"/>
  <c r="CW70" i="4"/>
  <c r="DA70" i="4"/>
  <c r="DE70" i="4"/>
  <c r="DI70" i="4"/>
  <c r="DM70" i="4"/>
  <c r="DQ70" i="4"/>
  <c r="DU70" i="4"/>
  <c r="DY70" i="4"/>
  <c r="EC70" i="4"/>
  <c r="EG70" i="4"/>
  <c r="BX71" i="4"/>
  <c r="CB71" i="4"/>
  <c r="CF71" i="4"/>
  <c r="CJ71" i="4"/>
  <c r="CN71" i="4"/>
  <c r="CR71" i="4"/>
  <c r="CV71" i="4"/>
  <c r="CZ71" i="4"/>
  <c r="DD71" i="4"/>
  <c r="DH71" i="4"/>
  <c r="DL71" i="4"/>
  <c r="DP71" i="4"/>
  <c r="DT71" i="4"/>
  <c r="DX71" i="4"/>
  <c r="EB71" i="4"/>
  <c r="EF71" i="4"/>
  <c r="BW72" i="4"/>
  <c r="CA72" i="4"/>
  <c r="CE72" i="4"/>
  <c r="CI72" i="4"/>
  <c r="CM72" i="4"/>
  <c r="CQ72" i="4"/>
  <c r="CU72" i="4"/>
  <c r="CY72" i="4"/>
  <c r="DC72" i="4"/>
  <c r="DG72" i="4"/>
  <c r="DK72" i="4"/>
  <c r="DO72" i="4"/>
  <c r="DS72" i="4"/>
  <c r="DW72" i="4"/>
  <c r="EA72" i="4"/>
  <c r="EE72" i="4"/>
  <c r="EI72" i="4"/>
  <c r="BZ73" i="4"/>
  <c r="CD73" i="4"/>
  <c r="CH73" i="4"/>
  <c r="CL73" i="4"/>
  <c r="CP73" i="4"/>
  <c r="CT73" i="4"/>
  <c r="CX73" i="4"/>
  <c r="DB73" i="4"/>
  <c r="DF73" i="4"/>
  <c r="DJ73" i="4"/>
  <c r="DN73" i="4"/>
  <c r="DR73" i="4"/>
  <c r="DV73" i="4"/>
  <c r="DZ73" i="4"/>
  <c r="ED73" i="4"/>
  <c r="EH73" i="4"/>
  <c r="BY74" i="4"/>
  <c r="CC74" i="4"/>
  <c r="CG74" i="4"/>
  <c r="CK74" i="4"/>
  <c r="CO74" i="4"/>
  <c r="CS74" i="4"/>
  <c r="CW74" i="4"/>
  <c r="DA74" i="4"/>
  <c r="DE74" i="4"/>
  <c r="DI74" i="4"/>
  <c r="DM74" i="4"/>
  <c r="DQ74" i="4"/>
  <c r="DU74" i="4"/>
  <c r="DY74" i="4"/>
  <c r="EC74" i="4"/>
  <c r="EG74" i="4"/>
  <c r="BX75" i="4"/>
  <c r="CB75" i="4"/>
  <c r="CF75" i="4"/>
  <c r="CJ75" i="4"/>
  <c r="CN75" i="4"/>
  <c r="CR75" i="4"/>
  <c r="CV75" i="4"/>
  <c r="CZ75" i="4"/>
  <c r="DD75" i="4"/>
  <c r="DH75" i="4"/>
  <c r="DL75" i="4"/>
  <c r="DP75" i="4"/>
  <c r="DT75" i="4"/>
  <c r="DX75" i="4"/>
  <c r="EB75" i="4"/>
  <c r="EF75" i="4"/>
  <c r="BW76" i="4"/>
  <c r="CA76" i="4"/>
  <c r="CE76" i="4"/>
  <c r="CI76" i="4"/>
  <c r="CM76" i="4"/>
  <c r="CQ76" i="4"/>
  <c r="CU76" i="4"/>
  <c r="CY76" i="4"/>
  <c r="DC76" i="4"/>
  <c r="DG76" i="4"/>
  <c r="DK76" i="4"/>
  <c r="DO76" i="4"/>
  <c r="DS76" i="4"/>
  <c r="DW76" i="4"/>
  <c r="EA76" i="4"/>
  <c r="EE76" i="4"/>
  <c r="EI76" i="4"/>
  <c r="BZ77" i="4"/>
  <c r="CD77" i="4"/>
  <c r="CH77" i="4"/>
  <c r="CL77" i="4"/>
  <c r="CP77" i="4"/>
  <c r="CT77" i="4"/>
  <c r="CX77" i="4"/>
  <c r="DB77" i="4"/>
  <c r="DF77" i="4"/>
  <c r="BX137" i="4"/>
  <c r="CN137" i="4"/>
  <c r="DD137" i="4"/>
  <c r="DT137" i="4"/>
  <c r="BW138" i="4"/>
  <c r="CM138" i="4"/>
  <c r="DC138" i="4"/>
  <c r="DS138" i="4"/>
  <c r="EI138" i="4"/>
  <c r="CL139" i="4"/>
  <c r="DB139" i="4"/>
  <c r="DR139" i="4"/>
  <c r="EH139" i="4"/>
  <c r="CK140" i="4"/>
  <c r="DA140" i="4"/>
  <c r="DQ140" i="4"/>
  <c r="EG140" i="4"/>
  <c r="CJ141" i="4"/>
  <c r="CZ141" i="4"/>
  <c r="DP141" i="4"/>
  <c r="EF141" i="4"/>
  <c r="CI142" i="4"/>
  <c r="CY142" i="4"/>
  <c r="DO142" i="4"/>
  <c r="EE142" i="4"/>
  <c r="CH143" i="4"/>
  <c r="CX143" i="4"/>
  <c r="DN143" i="4"/>
  <c r="ED143" i="4"/>
  <c r="CG144" i="4"/>
  <c r="CW144" i="4"/>
  <c r="DM144" i="4"/>
  <c r="EC144" i="4"/>
  <c r="CF145" i="4"/>
  <c r="CV145" i="4"/>
  <c r="DL145" i="4"/>
  <c r="CV137" i="4"/>
  <c r="CU138" i="4"/>
  <c r="CT139" i="4"/>
  <c r="CS140" i="4"/>
  <c r="CR141" i="4"/>
  <c r="CQ142" i="4"/>
  <c r="CP143" i="4"/>
  <c r="CO144" i="4"/>
  <c r="CN145" i="4"/>
  <c r="BW146" i="4"/>
  <c r="DC146" i="4"/>
  <c r="EI146" i="4"/>
  <c r="DB147" i="4"/>
  <c r="EH147" i="4"/>
  <c r="DA148" i="4"/>
  <c r="EG148" i="4"/>
  <c r="CZ149" i="4"/>
  <c r="EF149" i="4"/>
  <c r="CY150" i="4"/>
  <c r="EE150" i="4"/>
  <c r="CX151" i="4"/>
  <c r="ED151" i="4"/>
  <c r="CW152" i="4"/>
  <c r="EC152" i="4"/>
  <c r="CV153" i="4"/>
  <c r="EB153" i="4"/>
  <c r="CU154" i="4"/>
  <c r="EA154" i="4"/>
  <c r="CT155" i="4"/>
  <c r="DZ155" i="4"/>
  <c r="CS156" i="4"/>
  <c r="DY156" i="4"/>
  <c r="CR157" i="4"/>
  <c r="DX157" i="4"/>
  <c r="CQ158" i="4"/>
  <c r="DW158" i="4"/>
  <c r="CP159" i="4"/>
  <c r="DV159" i="4"/>
  <c r="CO160" i="4"/>
  <c r="DU160" i="4"/>
  <c r="CN161" i="4"/>
  <c r="DT161" i="4"/>
  <c r="CM162" i="4"/>
  <c r="DS162" i="4"/>
  <c r="CL163" i="4"/>
  <c r="DR163" i="4"/>
  <c r="CK164" i="4"/>
  <c r="DQ164" i="4"/>
  <c r="CJ165" i="4"/>
  <c r="DP165" i="4"/>
  <c r="CI166" i="4"/>
  <c r="DO166" i="4"/>
  <c r="CH167" i="4"/>
  <c r="DN167" i="4"/>
  <c r="CG168" i="4"/>
  <c r="DM168" i="4"/>
  <c r="CF169" i="4"/>
  <c r="DL169" i="4"/>
  <c r="CE170" i="4"/>
  <c r="DK170" i="4"/>
  <c r="CD171" i="4"/>
  <c r="DJ171" i="4"/>
  <c r="CC172" i="4"/>
  <c r="CW172" i="4"/>
  <c r="DR172" i="4"/>
  <c r="CB173" i="4"/>
  <c r="CV173" i="4"/>
  <c r="DQ173" i="4"/>
  <c r="CA174" i="4"/>
  <c r="CU174" i="4"/>
  <c r="DP174" i="4"/>
  <c r="BZ175" i="4"/>
  <c r="CT175" i="4"/>
  <c r="DO175" i="4"/>
  <c r="BY176" i="4"/>
  <c r="CS176" i="4"/>
  <c r="DN176" i="4"/>
  <c r="BX177" i="4"/>
  <c r="CR177" i="4"/>
  <c r="DM177" i="4"/>
  <c r="BW178" i="4"/>
  <c r="CQ178" i="4"/>
  <c r="DL178" i="4"/>
  <c r="EF178" i="4"/>
  <c r="CA179" i="4"/>
  <c r="CI179" i="4"/>
  <c r="CQ179" i="4"/>
  <c r="CY179" i="4"/>
  <c r="DG179" i="4"/>
  <c r="DO179" i="4"/>
  <c r="DW179" i="4"/>
  <c r="EE179" i="4"/>
  <c r="BZ180" i="4"/>
  <c r="CH180" i="4"/>
  <c r="CP180" i="4"/>
  <c r="CX180" i="4"/>
  <c r="DF180" i="4"/>
  <c r="DN180" i="4"/>
  <c r="DV180" i="4"/>
  <c r="ED180" i="4"/>
  <c r="BY181" i="4"/>
  <c r="CG181" i="4"/>
  <c r="CO181" i="4"/>
  <c r="CW181" i="4"/>
  <c r="DE181" i="4"/>
  <c r="DM181" i="4"/>
  <c r="DU181" i="4"/>
  <c r="EC181" i="4"/>
  <c r="BX182" i="4"/>
  <c r="CF182" i="4"/>
  <c r="CN182" i="4"/>
  <c r="CV182" i="4"/>
  <c r="DD182" i="4"/>
  <c r="DL182" i="4"/>
  <c r="DT182" i="4"/>
  <c r="EB182" i="4"/>
  <c r="BW183" i="4"/>
  <c r="CD183" i="4"/>
  <c r="CI183" i="4"/>
  <c r="CO183" i="4"/>
  <c r="CT183" i="4"/>
  <c r="CY183" i="4"/>
  <c r="DE183" i="4"/>
  <c r="DJ183" i="4"/>
  <c r="DO183" i="4"/>
  <c r="DU183" i="4"/>
  <c r="DZ183" i="4"/>
  <c r="EE183" i="4"/>
  <c r="BX184" i="4"/>
  <c r="CC184" i="4"/>
  <c r="CH184" i="4"/>
  <c r="CN184" i="4"/>
  <c r="CS184" i="4"/>
  <c r="CX184" i="4"/>
  <c r="DD184" i="4"/>
  <c r="DI184" i="4"/>
  <c r="DN184" i="4"/>
  <c r="DT184" i="4"/>
  <c r="DY184" i="4"/>
  <c r="ED184" i="4"/>
  <c r="BW185" i="4"/>
  <c r="CB185" i="4"/>
  <c r="CG185" i="4"/>
  <c r="CM185" i="4"/>
  <c r="CR185" i="4"/>
  <c r="CW185" i="4"/>
  <c r="DC185" i="4"/>
  <c r="DH185" i="4"/>
  <c r="DM185" i="4"/>
  <c r="DS185" i="4"/>
  <c r="DX185" i="4"/>
  <c r="EC185" i="4"/>
  <c r="EI185" i="4"/>
  <c r="CA186" i="4"/>
  <c r="CF186" i="4"/>
  <c r="CL186" i="4"/>
  <c r="CQ186" i="4"/>
  <c r="CV186" i="4"/>
  <c r="DB186" i="4"/>
  <c r="DG186" i="4"/>
  <c r="DL186" i="4"/>
  <c r="DR186" i="4"/>
  <c r="DW186" i="4"/>
  <c r="EB186" i="4"/>
  <c r="EH186" i="4"/>
  <c r="BZ187" i="4"/>
  <c r="CE187" i="4"/>
  <c r="CK187" i="4"/>
  <c r="CP187" i="4"/>
  <c r="CU187" i="4"/>
  <c r="DA187" i="4"/>
  <c r="DF187" i="4"/>
  <c r="DK187" i="4"/>
  <c r="DQ187" i="4"/>
  <c r="DV187" i="4"/>
  <c r="EA187" i="4"/>
  <c r="EG187" i="4"/>
  <c r="BY188" i="4"/>
  <c r="CD188" i="4"/>
  <c r="CJ188" i="4"/>
  <c r="CO188" i="4"/>
  <c r="CT188" i="4"/>
  <c r="CZ188" i="4"/>
  <c r="DE188" i="4"/>
  <c r="DJ188" i="4"/>
  <c r="DP188" i="4"/>
  <c r="DU188" i="4"/>
  <c r="DZ188" i="4"/>
  <c r="EF188" i="4"/>
  <c r="BX189" i="4"/>
  <c r="CC189" i="4"/>
  <c r="CI189" i="4"/>
  <c r="CN189" i="4"/>
  <c r="CS189" i="4"/>
  <c r="CY189" i="4"/>
  <c r="DD189" i="4"/>
  <c r="DI189" i="4"/>
  <c r="DO189" i="4"/>
  <c r="DT189" i="4"/>
  <c r="DY189" i="4"/>
  <c r="EE189" i="4"/>
  <c r="BW190" i="4"/>
  <c r="CB190" i="4"/>
  <c r="CH190" i="4"/>
  <c r="CM190" i="4"/>
  <c r="CR190" i="4"/>
  <c r="CX190" i="4"/>
  <c r="DC190" i="4"/>
  <c r="DH190" i="4"/>
  <c r="DN190" i="4"/>
  <c r="DS190" i="4"/>
  <c r="DX190" i="4"/>
  <c r="ED190" i="4"/>
  <c r="EI190" i="4"/>
  <c r="CA191" i="4"/>
  <c r="CG191" i="4"/>
  <c r="CL191" i="4"/>
  <c r="CQ191" i="4"/>
  <c r="CW191" i="4"/>
  <c r="DB191" i="4"/>
  <c r="DG191" i="4"/>
  <c r="DM191" i="4"/>
  <c r="DR191" i="4"/>
  <c r="DW191" i="4"/>
  <c r="EC191" i="4"/>
  <c r="EH191" i="4"/>
  <c r="BZ192" i="4"/>
  <c r="CF192" i="4"/>
  <c r="CK192" i="4"/>
  <c r="CP192" i="4"/>
  <c r="CV192" i="4"/>
  <c r="DA192" i="4"/>
  <c r="DF192" i="4"/>
  <c r="DL192" i="4"/>
  <c r="DQ192" i="4"/>
  <c r="DV192" i="4"/>
  <c r="EB192" i="4"/>
  <c r="EG192" i="4"/>
  <c r="BY193" i="4"/>
  <c r="CE193" i="4"/>
  <c r="CJ193" i="4"/>
  <c r="CO193" i="4"/>
  <c r="CU193" i="4"/>
  <c r="CZ193" i="4"/>
  <c r="DE193" i="4"/>
  <c r="DK193" i="4"/>
  <c r="DP193" i="4"/>
  <c r="DU193" i="4"/>
  <c r="EA193" i="4"/>
  <c r="EF193" i="4"/>
  <c r="BX194" i="4"/>
  <c r="CD194" i="4"/>
  <c r="CI194" i="4"/>
  <c r="CN194" i="4"/>
  <c r="CT194" i="4"/>
  <c r="CY194" i="4"/>
  <c r="DD194" i="4"/>
  <c r="DJ194" i="4"/>
  <c r="DO194" i="4"/>
  <c r="DT194" i="4"/>
  <c r="DZ194" i="4"/>
  <c r="EE194" i="4"/>
  <c r="BW195" i="4"/>
  <c r="CC195" i="4"/>
  <c r="CH195" i="4"/>
  <c r="CM195" i="4"/>
  <c r="CS195" i="4"/>
  <c r="CX195" i="4"/>
  <c r="DC195" i="4"/>
  <c r="DI195" i="4"/>
  <c r="DN195" i="4"/>
  <c r="DS195" i="4"/>
  <c r="DY195" i="4"/>
  <c r="ED195" i="4"/>
  <c r="EI195" i="4"/>
  <c r="CB196" i="4"/>
  <c r="CG196" i="4"/>
  <c r="CL196" i="4"/>
  <c r="CR196" i="4"/>
  <c r="CW196" i="4"/>
  <c r="DB196" i="4"/>
  <c r="DH196" i="4"/>
  <c r="DM196" i="4"/>
  <c r="DR196" i="4"/>
  <c r="DX196" i="4"/>
  <c r="EC196" i="4"/>
  <c r="EH196" i="4"/>
  <c r="CA197" i="4"/>
  <c r="CF197" i="4"/>
  <c r="CK197" i="4"/>
  <c r="CQ197" i="4"/>
  <c r="CV197" i="4"/>
  <c r="DA197" i="4"/>
  <c r="DG197" i="4"/>
  <c r="DL197" i="4"/>
  <c r="DQ197" i="4"/>
  <c r="DW197" i="4"/>
  <c r="EB197" i="4"/>
  <c r="EG197" i="4"/>
  <c r="BZ198" i="4"/>
  <c r="CE198" i="4"/>
  <c r="CJ198" i="4"/>
  <c r="CP198" i="4"/>
  <c r="CU198" i="4"/>
  <c r="CZ198" i="4"/>
  <c r="DF198" i="4"/>
  <c r="DK198" i="4"/>
  <c r="DP198" i="4"/>
  <c r="DV198" i="4"/>
  <c r="EA198" i="4"/>
  <c r="EF198" i="4"/>
  <c r="BY199" i="4"/>
  <c r="CD199" i="4"/>
  <c r="CI199" i="4"/>
  <c r="CO199" i="4"/>
  <c r="CT199" i="4"/>
  <c r="CY199" i="4"/>
  <c r="DE199" i="4"/>
  <c r="DJ199" i="4"/>
  <c r="DO199" i="4"/>
  <c r="DU199" i="4"/>
  <c r="DZ199" i="4"/>
  <c r="EE199" i="4"/>
  <c r="BX200" i="4"/>
  <c r="CC200" i="4"/>
  <c r="CH200" i="4"/>
  <c r="CN200" i="4"/>
  <c r="CS200" i="4"/>
  <c r="CX200" i="4"/>
  <c r="DD200" i="4"/>
  <c r="DI200" i="4"/>
  <c r="DN200" i="4"/>
  <c r="DT200" i="4"/>
  <c r="DY200" i="4"/>
  <c r="ED200" i="4"/>
  <c r="BX136" i="4"/>
  <c r="CC136" i="4"/>
  <c r="CH136" i="4"/>
  <c r="CN136" i="4"/>
  <c r="CS136" i="4"/>
  <c r="CX136" i="4"/>
  <c r="DD136" i="4"/>
  <c r="DI136" i="4"/>
  <c r="DN136" i="4"/>
  <c r="DT136" i="4"/>
  <c r="DY136" i="4"/>
  <c r="ED136" i="4"/>
  <c r="BW136" i="4"/>
  <c r="CA70" i="4"/>
  <c r="CF70" i="4"/>
  <c r="CL70" i="4"/>
  <c r="CQ70" i="4"/>
  <c r="CV70" i="4"/>
  <c r="DB70" i="4"/>
  <c r="DG70" i="4"/>
  <c r="DL70" i="4"/>
  <c r="DR70" i="4"/>
  <c r="DW70" i="4"/>
  <c r="EB70" i="4"/>
  <c r="EH70" i="4"/>
  <c r="BZ71" i="4"/>
  <c r="CE71" i="4"/>
  <c r="CK71" i="4"/>
  <c r="CP71" i="4"/>
  <c r="CU71" i="4"/>
  <c r="DA71" i="4"/>
  <c r="DF71" i="4"/>
  <c r="DK71" i="4"/>
  <c r="DQ71" i="4"/>
  <c r="DV71" i="4"/>
  <c r="EA71" i="4"/>
  <c r="EG71" i="4"/>
  <c r="BY72" i="4"/>
  <c r="CD72" i="4"/>
  <c r="CJ72" i="4"/>
  <c r="CO72" i="4"/>
  <c r="CT72" i="4"/>
  <c r="CZ72" i="4"/>
  <c r="DE72" i="4"/>
  <c r="DJ72" i="4"/>
  <c r="DP72" i="4"/>
  <c r="DU72" i="4"/>
  <c r="DZ72" i="4"/>
  <c r="EF72" i="4"/>
  <c r="BX73" i="4"/>
  <c r="CC73" i="4"/>
  <c r="CI73" i="4"/>
  <c r="CN73" i="4"/>
  <c r="CS73" i="4"/>
  <c r="CY73" i="4"/>
  <c r="DD73" i="4"/>
  <c r="DI73" i="4"/>
  <c r="DO73" i="4"/>
  <c r="DT73" i="4"/>
  <c r="DY73" i="4"/>
  <c r="EE73" i="4"/>
  <c r="BW74" i="4"/>
  <c r="CB74" i="4"/>
  <c r="CH74" i="4"/>
  <c r="CM74" i="4"/>
  <c r="CR74" i="4"/>
  <c r="CX74" i="4"/>
  <c r="DC74" i="4"/>
  <c r="DH74" i="4"/>
  <c r="DN74" i="4"/>
  <c r="DS74" i="4"/>
  <c r="DX74" i="4"/>
  <c r="ED74" i="4"/>
  <c r="EI74" i="4"/>
  <c r="CA75" i="4"/>
  <c r="CG75" i="4"/>
  <c r="CL75" i="4"/>
  <c r="CQ75" i="4"/>
  <c r="CW75" i="4"/>
  <c r="DB75" i="4"/>
  <c r="DG75" i="4"/>
  <c r="DM75" i="4"/>
  <c r="DR75" i="4"/>
  <c r="DW75" i="4"/>
  <c r="EC75" i="4"/>
  <c r="EH75" i="4"/>
  <c r="BZ76" i="4"/>
  <c r="CF76" i="4"/>
  <c r="CK76" i="4"/>
  <c r="CP76" i="4"/>
  <c r="CV76" i="4"/>
  <c r="DA76" i="4"/>
  <c r="DF76" i="4"/>
  <c r="DL76" i="4"/>
  <c r="DQ76" i="4"/>
  <c r="DV76" i="4"/>
  <c r="EB76" i="4"/>
  <c r="EG76" i="4"/>
  <c r="BY77" i="4"/>
  <c r="CE77" i="4"/>
  <c r="CJ77" i="4"/>
  <c r="CO77" i="4"/>
  <c r="CU77" i="4"/>
  <c r="CZ77" i="4"/>
  <c r="DE77" i="4"/>
  <c r="DJ77" i="4"/>
  <c r="DN77" i="4"/>
  <c r="DR77" i="4"/>
  <c r="DV77" i="4"/>
  <c r="DZ77" i="4"/>
  <c r="ED77" i="4"/>
  <c r="EH77" i="4"/>
  <c r="BY78" i="4"/>
  <c r="CC78" i="4"/>
  <c r="CG78" i="4"/>
  <c r="CK78" i="4"/>
  <c r="CO78" i="4"/>
  <c r="CS78" i="4"/>
  <c r="CW78" i="4"/>
  <c r="DA78" i="4"/>
  <c r="DE78" i="4"/>
  <c r="DI78" i="4"/>
  <c r="DM78" i="4"/>
  <c r="DQ78" i="4"/>
  <c r="DU78" i="4"/>
  <c r="DY78" i="4"/>
  <c r="EC78" i="4"/>
  <c r="EG78" i="4"/>
  <c r="BX79" i="4"/>
  <c r="CB79" i="4"/>
  <c r="CF79" i="4"/>
  <c r="CJ79" i="4"/>
  <c r="CN79" i="4"/>
  <c r="CR79" i="4"/>
  <c r="CV79" i="4"/>
  <c r="CZ79" i="4"/>
  <c r="DD79" i="4"/>
  <c r="DH79" i="4"/>
  <c r="DL79" i="4"/>
  <c r="DP79" i="4"/>
  <c r="DT79" i="4"/>
  <c r="DX79" i="4"/>
  <c r="EB79" i="4"/>
  <c r="EF79" i="4"/>
  <c r="BW80" i="4"/>
  <c r="CA80" i="4"/>
  <c r="CE80" i="4"/>
  <c r="CI80" i="4"/>
  <c r="CM80" i="4"/>
  <c r="CQ80" i="4"/>
  <c r="CU80" i="4"/>
  <c r="CY80" i="4"/>
  <c r="DC80" i="4"/>
  <c r="DG80" i="4"/>
  <c r="DK80" i="4"/>
  <c r="DO80" i="4"/>
  <c r="DS80" i="4"/>
  <c r="DW80" i="4"/>
  <c r="EA80" i="4"/>
  <c r="EE80" i="4"/>
  <c r="EI80" i="4"/>
  <c r="BZ81" i="4"/>
  <c r="CD81" i="4"/>
  <c r="CH81" i="4"/>
  <c r="CL81" i="4"/>
  <c r="CP81" i="4"/>
  <c r="CT81" i="4"/>
  <c r="CX81" i="4"/>
  <c r="DB81" i="4"/>
  <c r="DF81" i="4"/>
  <c r="DJ81" i="4"/>
  <c r="DN81" i="4"/>
  <c r="DR81" i="4"/>
  <c r="DV81" i="4"/>
  <c r="DZ81" i="4"/>
  <c r="ED81" i="4"/>
  <c r="EH81" i="4"/>
  <c r="BY82" i="4"/>
  <c r="CC82" i="4"/>
  <c r="CG82" i="4"/>
  <c r="CK82" i="4"/>
  <c r="CO82" i="4"/>
  <c r="CS82" i="4"/>
  <c r="CW82" i="4"/>
  <c r="DA82" i="4"/>
  <c r="DE82" i="4"/>
  <c r="DI82" i="4"/>
  <c r="DM82" i="4"/>
  <c r="DQ82" i="4"/>
  <c r="DU82" i="4"/>
  <c r="DY82" i="4"/>
  <c r="EC82" i="4"/>
  <c r="EG82" i="4"/>
  <c r="BX83" i="4"/>
  <c r="CB83" i="4"/>
  <c r="CF83" i="4"/>
  <c r="CJ83" i="4"/>
  <c r="CN83" i="4"/>
  <c r="CR83" i="4"/>
  <c r="CV83" i="4"/>
  <c r="CZ83" i="4"/>
  <c r="DD83" i="4"/>
  <c r="DH83" i="4"/>
  <c r="DL83" i="4"/>
  <c r="DP83" i="4"/>
  <c r="DT83" i="4"/>
  <c r="DX83" i="4"/>
  <c r="EB83" i="4"/>
  <c r="EF83" i="4"/>
  <c r="BW84" i="4"/>
  <c r="CA84" i="4"/>
  <c r="CE84" i="4"/>
  <c r="CI84" i="4"/>
  <c r="CM84" i="4"/>
  <c r="CQ84" i="4"/>
  <c r="CU84" i="4"/>
  <c r="CY84" i="4"/>
  <c r="DC84" i="4"/>
  <c r="DG84" i="4"/>
  <c r="DK84" i="4"/>
  <c r="DO84" i="4"/>
  <c r="DS84" i="4"/>
  <c r="DW84" i="4"/>
  <c r="EA84" i="4"/>
  <c r="EE84" i="4"/>
  <c r="EI84" i="4"/>
  <c r="BZ85" i="4"/>
  <c r="CD85" i="4"/>
  <c r="CH85" i="4"/>
  <c r="CL85" i="4"/>
  <c r="CP85" i="4"/>
  <c r="CT85" i="4"/>
  <c r="CX85" i="4"/>
  <c r="DB85" i="4"/>
  <c r="DF85" i="4"/>
  <c r="DJ85" i="4"/>
  <c r="DN85" i="4"/>
  <c r="DR85" i="4"/>
  <c r="DV85" i="4"/>
  <c r="DZ85" i="4"/>
  <c r="ED85" i="4"/>
  <c r="EH85" i="4"/>
  <c r="BY86" i="4"/>
  <c r="CC86" i="4"/>
  <c r="CG86" i="4"/>
  <c r="CK86" i="4"/>
  <c r="CO86" i="4"/>
  <c r="CS86" i="4"/>
  <c r="CW86" i="4"/>
  <c r="DA86" i="4"/>
  <c r="DE86" i="4"/>
  <c r="DI86" i="4"/>
  <c r="DM86" i="4"/>
  <c r="DQ86" i="4"/>
  <c r="DU86" i="4"/>
  <c r="DY86" i="4"/>
  <c r="EC86" i="4"/>
  <c r="EG86" i="4"/>
  <c r="BX87" i="4"/>
  <c r="CB87" i="4"/>
  <c r="CF87" i="4"/>
  <c r="CJ87" i="4"/>
  <c r="CN87" i="4"/>
  <c r="CR87" i="4"/>
  <c r="CV87" i="4"/>
  <c r="CZ87" i="4"/>
  <c r="DD87" i="4"/>
  <c r="DH87" i="4"/>
  <c r="DL87" i="4"/>
  <c r="DP87" i="4"/>
  <c r="DT87" i="4"/>
  <c r="DX87" i="4"/>
  <c r="EB87" i="4"/>
  <c r="EF87" i="4"/>
  <c r="BW88" i="4"/>
  <c r="CA88" i="4"/>
  <c r="CE88" i="4"/>
  <c r="CI88" i="4"/>
  <c r="CM88" i="4"/>
  <c r="CQ88" i="4"/>
  <c r="CU88" i="4"/>
  <c r="CY88" i="4"/>
  <c r="DC88" i="4"/>
  <c r="DG88" i="4"/>
  <c r="DK88" i="4"/>
  <c r="DO88" i="4"/>
  <c r="DS88" i="4"/>
  <c r="DW88" i="4"/>
  <c r="EA88" i="4"/>
  <c r="EE88" i="4"/>
  <c r="EI88" i="4"/>
  <c r="BZ89" i="4"/>
  <c r="CD89" i="4"/>
  <c r="CH89" i="4"/>
  <c r="CL89" i="4"/>
  <c r="CP89" i="4"/>
  <c r="CT89" i="4"/>
  <c r="CX89" i="4"/>
  <c r="DB89" i="4"/>
  <c r="DF89" i="4"/>
  <c r="DJ89" i="4"/>
  <c r="DN89" i="4"/>
  <c r="DR89" i="4"/>
  <c r="DV89" i="4"/>
  <c r="DZ89" i="4"/>
  <c r="ED89" i="4"/>
  <c r="EH89" i="4"/>
  <c r="BY90" i="4"/>
  <c r="CC90" i="4"/>
  <c r="CG90" i="4"/>
  <c r="CK90" i="4"/>
  <c r="CO90" i="4"/>
  <c r="CS90" i="4"/>
  <c r="CW90" i="4"/>
  <c r="DA90" i="4"/>
  <c r="DE90" i="4"/>
  <c r="DI90" i="4"/>
  <c r="DM90" i="4"/>
  <c r="DQ90" i="4"/>
  <c r="DU90" i="4"/>
  <c r="DY90" i="4"/>
  <c r="EC90" i="4"/>
  <c r="EG90" i="4"/>
  <c r="BX91" i="4"/>
  <c r="CB91" i="4"/>
  <c r="CF91" i="4"/>
  <c r="CJ91" i="4"/>
  <c r="CN91" i="4"/>
  <c r="CR91" i="4"/>
  <c r="CV91" i="4"/>
  <c r="CZ91" i="4"/>
  <c r="DD91" i="4"/>
  <c r="DH91" i="4"/>
  <c r="DL91" i="4"/>
  <c r="DP91" i="4"/>
  <c r="DT91" i="4"/>
  <c r="DX91" i="4"/>
  <c r="EB91" i="4"/>
  <c r="EF91" i="4"/>
  <c r="BW92" i="4"/>
  <c r="CA92" i="4"/>
  <c r="CE92" i="4"/>
  <c r="CI92" i="4"/>
  <c r="CM92" i="4"/>
  <c r="CQ92" i="4"/>
  <c r="CU92" i="4"/>
  <c r="CY92" i="4"/>
  <c r="DC92" i="4"/>
  <c r="DG92" i="4"/>
  <c r="DK92" i="4"/>
  <c r="DO92" i="4"/>
  <c r="DS92" i="4"/>
  <c r="DW92" i="4"/>
  <c r="EA92" i="4"/>
  <c r="EE92" i="4"/>
  <c r="EI92" i="4"/>
  <c r="BZ93" i="4"/>
  <c r="CD93" i="4"/>
  <c r="CH93" i="4"/>
  <c r="CL93" i="4"/>
  <c r="CP93" i="4"/>
  <c r="CT93" i="4"/>
  <c r="CX93" i="4"/>
  <c r="DB93" i="4"/>
  <c r="DF93" i="4"/>
  <c r="DJ93" i="4"/>
  <c r="DN93" i="4"/>
  <c r="DR93" i="4"/>
  <c r="DV93" i="4"/>
  <c r="DZ93" i="4"/>
  <c r="ED93" i="4"/>
  <c r="EH93" i="4"/>
  <c r="BY94" i="4"/>
  <c r="CC94" i="4"/>
  <c r="CG94" i="4"/>
  <c r="CK94" i="4"/>
  <c r="CO94" i="4"/>
  <c r="CS94" i="4"/>
  <c r="CW94" i="4"/>
  <c r="DA94" i="4"/>
  <c r="DE94" i="4"/>
  <c r="DI94" i="4"/>
  <c r="DM94" i="4"/>
  <c r="DQ94" i="4"/>
  <c r="DU94" i="4"/>
  <c r="DY94" i="4"/>
  <c r="EC94" i="4"/>
  <c r="EG94" i="4"/>
  <c r="BX95" i="4"/>
  <c r="CB95" i="4"/>
  <c r="CF95" i="4"/>
  <c r="CJ95" i="4"/>
  <c r="CN95" i="4"/>
  <c r="CR95" i="4"/>
  <c r="CV95" i="4"/>
  <c r="CZ95" i="4"/>
  <c r="DD95" i="4"/>
  <c r="DH95" i="4"/>
  <c r="DL95" i="4"/>
  <c r="DP95" i="4"/>
  <c r="DT95" i="4"/>
  <c r="DX95" i="4"/>
  <c r="EB95" i="4"/>
  <c r="EF95" i="4"/>
  <c r="BW96" i="4"/>
  <c r="CA96" i="4"/>
  <c r="CE96" i="4"/>
  <c r="CI96" i="4"/>
  <c r="CM96" i="4"/>
  <c r="CQ96" i="4"/>
  <c r="CU96" i="4"/>
  <c r="CY96" i="4"/>
  <c r="DC96" i="4"/>
  <c r="DG96" i="4"/>
  <c r="DK96" i="4"/>
  <c r="DO96" i="4"/>
  <c r="DS96" i="4"/>
  <c r="DW96" i="4"/>
  <c r="EA96" i="4"/>
  <c r="EE96" i="4"/>
  <c r="EI96" i="4"/>
  <c r="BZ97" i="4"/>
  <c r="CD97" i="4"/>
  <c r="CH97" i="4"/>
  <c r="CL97" i="4"/>
  <c r="CP97" i="4"/>
  <c r="CT97" i="4"/>
  <c r="CX97" i="4"/>
  <c r="DB97" i="4"/>
  <c r="DF97" i="4"/>
  <c r="DJ97" i="4"/>
  <c r="DN97" i="4"/>
  <c r="DR97" i="4"/>
  <c r="DV97" i="4"/>
  <c r="DZ97" i="4"/>
  <c r="ED97" i="4"/>
  <c r="EH97" i="4"/>
  <c r="BY98" i="4"/>
  <c r="CC98" i="4"/>
  <c r="CG98" i="4"/>
  <c r="CK98" i="4"/>
  <c r="CO98" i="4"/>
  <c r="CS98" i="4"/>
  <c r="CW98" i="4"/>
  <c r="DA98" i="4"/>
  <c r="DE98" i="4"/>
  <c r="DI98" i="4"/>
  <c r="DM98" i="4"/>
  <c r="DQ98" i="4"/>
  <c r="DU98" i="4"/>
  <c r="DY98" i="4"/>
  <c r="EC98" i="4"/>
  <c r="EG98" i="4"/>
  <c r="BX99" i="4"/>
  <c r="CB99" i="4"/>
  <c r="CF99" i="4"/>
  <c r="CJ99" i="4"/>
  <c r="CN99" i="4"/>
  <c r="CR99" i="4"/>
  <c r="CV99" i="4"/>
  <c r="CZ99" i="4"/>
  <c r="DD99" i="4"/>
  <c r="DH99" i="4"/>
  <c r="DL99" i="4"/>
  <c r="DP99" i="4"/>
  <c r="DT99" i="4"/>
  <c r="DX99" i="4"/>
  <c r="EB99" i="4"/>
  <c r="EF99" i="4"/>
  <c r="BW100" i="4"/>
  <c r="CA100" i="4"/>
  <c r="CE100" i="4"/>
  <c r="CI100" i="4"/>
  <c r="CM100" i="4"/>
  <c r="CQ100" i="4"/>
  <c r="CU100" i="4"/>
  <c r="CY100" i="4"/>
  <c r="DC100" i="4"/>
  <c r="DG100" i="4"/>
  <c r="DK100" i="4"/>
  <c r="DO100" i="4"/>
  <c r="DS100" i="4"/>
  <c r="DW100" i="4"/>
  <c r="EA100" i="4"/>
  <c r="EE100" i="4"/>
  <c r="EI100" i="4"/>
  <c r="BZ101" i="4"/>
  <c r="CD101" i="4"/>
  <c r="CH101" i="4"/>
  <c r="CL101" i="4"/>
  <c r="CP101" i="4"/>
  <c r="CT101" i="4"/>
  <c r="CX101" i="4"/>
  <c r="DB101" i="4"/>
  <c r="DF101" i="4"/>
  <c r="DJ101" i="4"/>
  <c r="DN101" i="4"/>
  <c r="DR101" i="4"/>
  <c r="DV101" i="4"/>
  <c r="DZ101" i="4"/>
  <c r="ED101" i="4"/>
  <c r="EH101" i="4"/>
  <c r="BY102" i="4"/>
  <c r="CC102" i="4"/>
  <c r="CG102" i="4"/>
  <c r="CK102" i="4"/>
  <c r="CO102" i="4"/>
  <c r="CS102" i="4"/>
  <c r="CW102" i="4"/>
  <c r="DA102" i="4"/>
  <c r="DE102" i="4"/>
  <c r="DI102" i="4"/>
  <c r="DM102" i="4"/>
  <c r="DQ102" i="4"/>
  <c r="DU102" i="4"/>
  <c r="DY102" i="4"/>
  <c r="EC102" i="4"/>
  <c r="EG102" i="4"/>
  <c r="BX103" i="4"/>
  <c r="CB103" i="4"/>
  <c r="CF103" i="4"/>
  <c r="CJ103" i="4"/>
  <c r="CN103" i="4"/>
  <c r="CR103" i="4"/>
  <c r="CV103" i="4"/>
  <c r="CZ103" i="4"/>
  <c r="DD103" i="4"/>
  <c r="DH103" i="4"/>
  <c r="DL103" i="4"/>
  <c r="DP103" i="4"/>
  <c r="DT103" i="4"/>
  <c r="DX103" i="4"/>
  <c r="EB103" i="4"/>
  <c r="EF103" i="4"/>
  <c r="BW104" i="4"/>
  <c r="CA104" i="4"/>
  <c r="CE104" i="4"/>
  <c r="CI104" i="4"/>
  <c r="CM104" i="4"/>
  <c r="CQ104" i="4"/>
  <c r="CU104" i="4"/>
  <c r="CY104" i="4"/>
  <c r="DC104" i="4"/>
  <c r="DG104" i="4"/>
  <c r="DK104" i="4"/>
  <c r="DO104" i="4"/>
  <c r="DS104" i="4"/>
  <c r="DW104" i="4"/>
  <c r="EA104" i="4"/>
  <c r="EE104" i="4"/>
  <c r="EI104" i="4"/>
  <c r="BZ105" i="4"/>
  <c r="CD105" i="4"/>
  <c r="CH105" i="4"/>
  <c r="CL105" i="4"/>
  <c r="CP105" i="4"/>
  <c r="CT105" i="4"/>
  <c r="CX105" i="4"/>
  <c r="DB105" i="4"/>
  <c r="DF105" i="4"/>
  <c r="DJ105" i="4"/>
  <c r="DN105" i="4"/>
  <c r="DR105" i="4"/>
  <c r="DV105" i="4"/>
  <c r="DZ105" i="4"/>
  <c r="ED105" i="4"/>
  <c r="EH105" i="4"/>
  <c r="BY106" i="4"/>
  <c r="CC106" i="4"/>
  <c r="CG106" i="4"/>
  <c r="CK106" i="4"/>
  <c r="CO106" i="4"/>
  <c r="CS106" i="4"/>
  <c r="CW106" i="4"/>
  <c r="DA106" i="4"/>
  <c r="DE106" i="4"/>
  <c r="DI106" i="4"/>
  <c r="DM106" i="4"/>
  <c r="DQ106" i="4"/>
  <c r="DU106" i="4"/>
  <c r="DY106" i="4"/>
  <c r="EC106" i="4"/>
  <c r="EG106" i="4"/>
  <c r="BX107" i="4"/>
  <c r="CB107" i="4"/>
  <c r="CF107" i="4"/>
  <c r="CJ107" i="4"/>
  <c r="CN107" i="4"/>
  <c r="CR107" i="4"/>
  <c r="CV107" i="4"/>
  <c r="CZ107" i="4"/>
  <c r="DD107" i="4"/>
  <c r="DH107" i="4"/>
  <c r="DL107" i="4"/>
  <c r="DP107" i="4"/>
  <c r="DT107" i="4"/>
  <c r="DX107" i="4"/>
  <c r="EB107" i="4"/>
  <c r="EF107" i="4"/>
  <c r="BW108" i="4"/>
  <c r="CA108" i="4"/>
  <c r="CE108" i="4"/>
  <c r="CI108" i="4"/>
  <c r="CM108" i="4"/>
  <c r="CQ108" i="4"/>
  <c r="CU108" i="4"/>
  <c r="CY108" i="4"/>
  <c r="DC108" i="4"/>
  <c r="DG108" i="4"/>
  <c r="DK108" i="4"/>
  <c r="DO108" i="4"/>
  <c r="DS108" i="4"/>
  <c r="DW108" i="4"/>
  <c r="EA108" i="4"/>
  <c r="EE108" i="4"/>
  <c r="EI108" i="4"/>
  <c r="BZ109" i="4"/>
  <c r="CD109" i="4"/>
  <c r="CH109" i="4"/>
  <c r="CL109" i="4"/>
  <c r="CP109" i="4"/>
  <c r="CT109" i="4"/>
  <c r="CX109" i="4"/>
  <c r="DB109" i="4"/>
  <c r="DF109" i="4"/>
  <c r="DJ109" i="4"/>
  <c r="DN109" i="4"/>
  <c r="DR109" i="4"/>
  <c r="DV109" i="4"/>
  <c r="DZ109" i="4"/>
  <c r="ED109" i="4"/>
  <c r="EH109" i="4"/>
  <c r="BY110" i="4"/>
  <c r="CC110" i="4"/>
  <c r="CG110" i="4"/>
  <c r="CK110" i="4"/>
  <c r="CO110" i="4"/>
  <c r="CS110" i="4"/>
  <c r="CW110" i="4"/>
  <c r="DA110" i="4"/>
  <c r="DE110" i="4"/>
  <c r="DI110" i="4"/>
  <c r="DM110" i="4"/>
  <c r="DQ110" i="4"/>
  <c r="DU110" i="4"/>
  <c r="DY110" i="4"/>
  <c r="EC110" i="4"/>
  <c r="EG110" i="4"/>
  <c r="BX111" i="4"/>
  <c r="CB111" i="4"/>
  <c r="CF111" i="4"/>
  <c r="CJ111" i="4"/>
  <c r="CN111" i="4"/>
  <c r="CR111" i="4"/>
  <c r="CV111" i="4"/>
  <c r="CZ111" i="4"/>
  <c r="DD111" i="4"/>
  <c r="DH111" i="4"/>
  <c r="DL111" i="4"/>
  <c r="DP111" i="4"/>
  <c r="DT111" i="4"/>
  <c r="DX111" i="4"/>
  <c r="EB111" i="4"/>
  <c r="EF111" i="4"/>
  <c r="BW112" i="4"/>
  <c r="CA112" i="4"/>
  <c r="CE112" i="4"/>
  <c r="CI112" i="4"/>
  <c r="CM112" i="4"/>
  <c r="CQ112" i="4"/>
  <c r="CU112" i="4"/>
  <c r="CY112" i="4"/>
  <c r="DC112" i="4"/>
  <c r="DG112" i="4"/>
  <c r="DK112" i="4"/>
  <c r="DO112" i="4"/>
  <c r="DS112" i="4"/>
  <c r="DW112" i="4"/>
  <c r="EA112" i="4"/>
  <c r="EE112" i="4"/>
  <c r="EI112" i="4"/>
  <c r="BZ113" i="4"/>
  <c r="CD113" i="4"/>
  <c r="CH113" i="4"/>
  <c r="CL113" i="4"/>
  <c r="CP113" i="4"/>
  <c r="CT113" i="4"/>
  <c r="CX113" i="4"/>
  <c r="DB113" i="4"/>
  <c r="DF113" i="4"/>
  <c r="DJ113" i="4"/>
  <c r="DN113" i="4"/>
  <c r="DR113" i="4"/>
  <c r="DV113" i="4"/>
  <c r="DZ113" i="4"/>
  <c r="ED113" i="4"/>
  <c r="EH113" i="4"/>
  <c r="BY114" i="4"/>
  <c r="CC114" i="4"/>
  <c r="CG114" i="4"/>
  <c r="CK114" i="4"/>
  <c r="CO114" i="4"/>
  <c r="CS114" i="4"/>
  <c r="CW114" i="4"/>
  <c r="DA114" i="4"/>
  <c r="DE114" i="4"/>
  <c r="DI114" i="4"/>
  <c r="DM114" i="4"/>
  <c r="DQ114" i="4"/>
  <c r="DU114" i="4"/>
  <c r="DY114" i="4"/>
  <c r="EC114" i="4"/>
  <c r="EG114" i="4"/>
  <c r="BX115" i="4"/>
  <c r="CB115" i="4"/>
  <c r="CF115" i="4"/>
  <c r="CJ115" i="4"/>
  <c r="CN115" i="4"/>
  <c r="CR115" i="4"/>
  <c r="CV115" i="4"/>
  <c r="CZ115" i="4"/>
  <c r="DD115" i="4"/>
  <c r="DH115" i="4"/>
  <c r="DL115" i="4"/>
  <c r="DP115" i="4"/>
  <c r="DT115" i="4"/>
  <c r="DX115" i="4"/>
  <c r="EB115" i="4"/>
  <c r="EF115" i="4"/>
  <c r="BW116" i="4"/>
  <c r="CA116" i="4"/>
  <c r="CE116" i="4"/>
  <c r="CI116" i="4"/>
  <c r="CM116" i="4"/>
  <c r="CQ116" i="4"/>
  <c r="CU116" i="4"/>
  <c r="CY116" i="4"/>
  <c r="DC116" i="4"/>
  <c r="DG116" i="4"/>
  <c r="DK116" i="4"/>
  <c r="DO116" i="4"/>
  <c r="DS116" i="4"/>
  <c r="DW116" i="4"/>
  <c r="EA116" i="4"/>
  <c r="EE116" i="4"/>
  <c r="EI116" i="4"/>
  <c r="BZ117" i="4"/>
  <c r="CD117" i="4"/>
  <c r="CH117" i="4"/>
  <c r="CL117" i="4"/>
  <c r="CP117" i="4"/>
  <c r="CT117" i="4"/>
  <c r="CX117" i="4"/>
  <c r="DB117" i="4"/>
  <c r="DF117" i="4"/>
  <c r="DJ117" i="4"/>
  <c r="DN117" i="4"/>
  <c r="DR117" i="4"/>
  <c r="DV117" i="4"/>
  <c r="DZ117" i="4"/>
  <c r="ED117" i="4"/>
  <c r="EH117" i="4"/>
  <c r="BY118" i="4"/>
  <c r="CC118" i="4"/>
  <c r="CG118" i="4"/>
  <c r="CK118" i="4"/>
  <c r="CO118" i="4"/>
  <c r="CS118" i="4"/>
  <c r="CW118" i="4"/>
  <c r="DA118" i="4"/>
  <c r="DE118" i="4"/>
  <c r="DI118" i="4"/>
  <c r="DM118" i="4"/>
  <c r="DQ118" i="4"/>
  <c r="DU118" i="4"/>
  <c r="DY118" i="4"/>
  <c r="EC118" i="4"/>
  <c r="EG118" i="4"/>
  <c r="BX119" i="4"/>
  <c r="CB119" i="4"/>
  <c r="CF119" i="4"/>
  <c r="CJ119" i="4"/>
  <c r="CN119" i="4"/>
  <c r="CR119" i="4"/>
  <c r="CV119" i="4"/>
  <c r="CZ119" i="4"/>
  <c r="DD119" i="4"/>
  <c r="DH119" i="4"/>
  <c r="DL119" i="4"/>
  <c r="DP119" i="4"/>
  <c r="DT119" i="4"/>
  <c r="DX119" i="4"/>
  <c r="EB119" i="4"/>
  <c r="EF119" i="4"/>
  <c r="BW120" i="4"/>
  <c r="CA120" i="4"/>
  <c r="CE120" i="4"/>
  <c r="CI120" i="4"/>
  <c r="CM120" i="4"/>
  <c r="CQ120" i="4"/>
  <c r="CU120" i="4"/>
  <c r="CY120" i="4"/>
  <c r="DC120" i="4"/>
  <c r="DG120" i="4"/>
  <c r="DK120" i="4"/>
  <c r="DO120" i="4"/>
  <c r="DS120" i="4"/>
  <c r="DW120" i="4"/>
  <c r="EA120" i="4"/>
  <c r="EE120" i="4"/>
  <c r="EI120" i="4"/>
  <c r="BZ121" i="4"/>
  <c r="CD121" i="4"/>
  <c r="CH121" i="4"/>
  <c r="CL121" i="4"/>
  <c r="CP121" i="4"/>
  <c r="CT121" i="4"/>
  <c r="CX121" i="4"/>
  <c r="DB121" i="4"/>
  <c r="DF121" i="4"/>
  <c r="DJ121" i="4"/>
  <c r="DN121" i="4"/>
  <c r="DR121" i="4"/>
  <c r="DV121" i="4"/>
  <c r="DZ121" i="4"/>
  <c r="ED121" i="4"/>
  <c r="EH121" i="4"/>
  <c r="BY122" i="4"/>
  <c r="CC122" i="4"/>
  <c r="CG122" i="4"/>
  <c r="CK122" i="4"/>
  <c r="CO122" i="4"/>
  <c r="CS122" i="4"/>
  <c r="CW122" i="4"/>
  <c r="DA122" i="4"/>
  <c r="DE122" i="4"/>
  <c r="DI122" i="4"/>
  <c r="DM122" i="4"/>
  <c r="DQ122" i="4"/>
  <c r="DU122" i="4"/>
  <c r="DY122" i="4"/>
  <c r="EC122" i="4"/>
  <c r="EG122" i="4"/>
  <c r="BX123" i="4"/>
  <c r="CB123" i="4"/>
  <c r="CF123" i="4"/>
  <c r="CJ123" i="4"/>
  <c r="CN123" i="4"/>
  <c r="CR123" i="4"/>
  <c r="CV123" i="4"/>
  <c r="CZ123" i="4"/>
  <c r="DD123" i="4"/>
  <c r="DH123" i="4"/>
  <c r="DL123" i="4"/>
  <c r="DP123" i="4"/>
  <c r="DT123" i="4"/>
  <c r="DX123" i="4"/>
  <c r="EB123" i="4"/>
  <c r="EF123" i="4"/>
  <c r="BW124" i="4"/>
  <c r="CA124" i="4"/>
  <c r="CE124" i="4"/>
  <c r="CI124" i="4"/>
  <c r="CM124" i="4"/>
  <c r="CQ124" i="4"/>
  <c r="CU124" i="4"/>
  <c r="CY124" i="4"/>
  <c r="DC124" i="4"/>
  <c r="DG124" i="4"/>
  <c r="DK124" i="4"/>
  <c r="DO124" i="4"/>
  <c r="DS124" i="4"/>
  <c r="DW124" i="4"/>
  <c r="EA124" i="4"/>
  <c r="EE124" i="4"/>
  <c r="EI124" i="4"/>
  <c r="BZ125" i="4"/>
  <c r="CD125" i="4"/>
  <c r="CH125" i="4"/>
  <c r="CL125" i="4"/>
  <c r="CP125" i="4"/>
  <c r="CT125" i="4"/>
  <c r="CX125" i="4"/>
  <c r="DB125" i="4"/>
  <c r="DF125" i="4"/>
  <c r="DJ125" i="4"/>
  <c r="DN125" i="4"/>
  <c r="DR125" i="4"/>
  <c r="DV125" i="4"/>
  <c r="DZ125" i="4"/>
  <c r="ED125" i="4"/>
  <c r="EH125" i="4"/>
  <c r="BY126" i="4"/>
  <c r="CC126" i="4"/>
  <c r="CG126" i="4"/>
  <c r="CK126" i="4"/>
  <c r="CO126" i="4"/>
  <c r="CS126" i="4"/>
  <c r="CW126" i="4"/>
  <c r="DA126" i="4"/>
  <c r="DE126" i="4"/>
  <c r="DI126" i="4"/>
  <c r="DM126" i="4"/>
  <c r="DQ126" i="4"/>
  <c r="DU126" i="4"/>
  <c r="DY126" i="4"/>
  <c r="EC126" i="4"/>
  <c r="EG126" i="4"/>
  <c r="BX127" i="4"/>
  <c r="CB127" i="4"/>
  <c r="CF127" i="4"/>
  <c r="CJ127" i="4"/>
  <c r="CN127" i="4"/>
  <c r="CR127" i="4"/>
  <c r="CV127" i="4"/>
  <c r="CZ127" i="4"/>
  <c r="DD127" i="4"/>
  <c r="DH127" i="4"/>
  <c r="DL127" i="4"/>
  <c r="DP127" i="4"/>
  <c r="DT127" i="4"/>
  <c r="DX127" i="4"/>
  <c r="EB127" i="4"/>
  <c r="EF127" i="4"/>
  <c r="BW128" i="4"/>
  <c r="CA128" i="4"/>
  <c r="CE128" i="4"/>
  <c r="CI128" i="4"/>
  <c r="CM128" i="4"/>
  <c r="CQ128" i="4"/>
  <c r="CU128" i="4"/>
  <c r="CY128" i="4"/>
  <c r="DC128" i="4"/>
  <c r="DG128" i="4"/>
  <c r="DK128" i="4"/>
  <c r="DO128" i="4"/>
  <c r="DS128" i="4"/>
  <c r="DW128" i="4"/>
  <c r="EA128" i="4"/>
  <c r="EE128" i="4"/>
  <c r="EI128" i="4"/>
  <c r="BZ129" i="4"/>
  <c r="CD129" i="4"/>
  <c r="CH129" i="4"/>
  <c r="CL129" i="4"/>
  <c r="CP129" i="4"/>
  <c r="CT129" i="4"/>
  <c r="CX129" i="4"/>
  <c r="DB129" i="4"/>
  <c r="DF129" i="4"/>
  <c r="DJ129" i="4"/>
  <c r="DN129" i="4"/>
  <c r="DR129" i="4"/>
  <c r="DV129" i="4"/>
  <c r="DZ129" i="4"/>
  <c r="ED129" i="4"/>
  <c r="EH129" i="4"/>
  <c r="BY130" i="4"/>
  <c r="CC130" i="4"/>
  <c r="CG130" i="4"/>
  <c r="CK130" i="4"/>
  <c r="CO130" i="4"/>
  <c r="CS130" i="4"/>
  <c r="CW130" i="4"/>
  <c r="DA130" i="4"/>
  <c r="DE130" i="4"/>
  <c r="DI130" i="4"/>
  <c r="DM130" i="4"/>
  <c r="DQ130" i="4"/>
  <c r="DU130" i="4"/>
  <c r="DY130" i="4"/>
  <c r="EC130" i="4"/>
  <c r="EG130" i="4"/>
  <c r="BX131" i="4"/>
  <c r="CB131" i="4"/>
  <c r="CF131" i="4"/>
  <c r="CJ131" i="4"/>
  <c r="CN131" i="4"/>
  <c r="CR131" i="4"/>
  <c r="CV131" i="4"/>
  <c r="CZ131" i="4"/>
  <c r="DD131" i="4"/>
  <c r="DH131" i="4"/>
  <c r="DL131" i="4"/>
  <c r="DP131" i="4"/>
  <c r="DT131" i="4"/>
  <c r="DX131" i="4"/>
  <c r="EB131" i="4"/>
  <c r="EF131" i="4"/>
  <c r="BW132" i="4"/>
  <c r="CA132" i="4"/>
  <c r="CE132" i="4"/>
  <c r="CI132" i="4"/>
  <c r="CM132" i="4"/>
  <c r="CQ132" i="4"/>
  <c r="CU132" i="4"/>
  <c r="CY132" i="4"/>
  <c r="DC132" i="4"/>
  <c r="DG132" i="4"/>
  <c r="DK132" i="4"/>
  <c r="DO132" i="4"/>
  <c r="DS132" i="4"/>
  <c r="DW132" i="4"/>
  <c r="EA132" i="4"/>
  <c r="EE132" i="4"/>
  <c r="EI132" i="4"/>
  <c r="BZ133" i="4"/>
  <c r="CD133" i="4"/>
  <c r="CH133" i="4"/>
  <c r="CL133" i="4"/>
  <c r="CP133" i="4"/>
  <c r="CT133" i="4"/>
  <c r="CX133" i="4"/>
  <c r="DB133" i="4"/>
  <c r="DF133" i="4"/>
  <c r="DJ133" i="4"/>
  <c r="DN133" i="4"/>
  <c r="DR133" i="4"/>
  <c r="DV133" i="4"/>
  <c r="DZ133" i="4"/>
  <c r="ED133" i="4"/>
  <c r="EH133" i="4"/>
  <c r="BZ69" i="4"/>
  <c r="CD69" i="4"/>
  <c r="CH69" i="4"/>
  <c r="CL69" i="4"/>
  <c r="CP69" i="4"/>
  <c r="CT69" i="4"/>
  <c r="CX69" i="4"/>
  <c r="DB69" i="4"/>
  <c r="EB137" i="4"/>
  <c r="EA138" i="4"/>
  <c r="DZ139" i="4"/>
  <c r="DY140" i="4"/>
  <c r="DX141" i="4"/>
  <c r="DW142" i="4"/>
  <c r="DV143" i="4"/>
  <c r="DU144" i="4"/>
  <c r="DT145" i="4"/>
  <c r="CM146" i="4"/>
  <c r="DS146" i="4"/>
  <c r="CL147" i="4"/>
  <c r="DR147" i="4"/>
  <c r="CK148" i="4"/>
  <c r="DQ148" i="4"/>
  <c r="CJ149" i="4"/>
  <c r="DP149" i="4"/>
  <c r="CI150" i="4"/>
  <c r="DO150" i="4"/>
  <c r="CH151" i="4"/>
  <c r="DN151" i="4"/>
  <c r="CG152" i="4"/>
  <c r="DM152" i="4"/>
  <c r="CF153" i="4"/>
  <c r="DL153" i="4"/>
  <c r="CE154" i="4"/>
  <c r="DK154" i="4"/>
  <c r="CD155" i="4"/>
  <c r="DJ155" i="4"/>
  <c r="CC156" i="4"/>
  <c r="DI156" i="4"/>
  <c r="CB157" i="4"/>
  <c r="DH157" i="4"/>
  <c r="CA158" i="4"/>
  <c r="DG158" i="4"/>
  <c r="BZ159" i="4"/>
  <c r="DF159" i="4"/>
  <c r="BY160" i="4"/>
  <c r="DE160" i="4"/>
  <c r="BX161" i="4"/>
  <c r="DD161" i="4"/>
  <c r="BW162" i="4"/>
  <c r="DC162" i="4"/>
  <c r="EI162" i="4"/>
  <c r="DB163" i="4"/>
  <c r="EH163" i="4"/>
  <c r="DA164" i="4"/>
  <c r="EG164" i="4"/>
  <c r="CZ165" i="4"/>
  <c r="EF165" i="4"/>
  <c r="CY166" i="4"/>
  <c r="EE166" i="4"/>
  <c r="CX167" i="4"/>
  <c r="ED167" i="4"/>
  <c r="CW168" i="4"/>
  <c r="EC168" i="4"/>
  <c r="CV169" i="4"/>
  <c r="EB169" i="4"/>
  <c r="CU170" i="4"/>
  <c r="EA170" i="4"/>
  <c r="CT171" i="4"/>
  <c r="DZ171" i="4"/>
  <c r="CL172" i="4"/>
  <c r="DI172" i="4"/>
  <c r="EC172" i="4"/>
  <c r="CK173" i="4"/>
  <c r="DH173" i="4"/>
  <c r="EB173" i="4"/>
  <c r="CJ174" i="4"/>
  <c r="DG174" i="4"/>
  <c r="EA174" i="4"/>
  <c r="CI175" i="4"/>
  <c r="DF175" i="4"/>
  <c r="DZ175" i="4"/>
  <c r="CH176" i="4"/>
  <c r="DE176" i="4"/>
  <c r="DY176" i="4"/>
  <c r="CG177" i="4"/>
  <c r="DD177" i="4"/>
  <c r="DX177" i="4"/>
  <c r="CF178" i="4"/>
  <c r="DC178" i="4"/>
  <c r="DW178" i="4"/>
  <c r="BW179" i="4"/>
  <c r="CE179" i="4"/>
  <c r="CM179" i="4"/>
  <c r="CU179" i="4"/>
  <c r="DC179" i="4"/>
  <c r="DK179" i="4"/>
  <c r="DS179" i="4"/>
  <c r="EA179" i="4"/>
  <c r="EI179" i="4"/>
  <c r="CD180" i="4"/>
  <c r="CL180" i="4"/>
  <c r="CT180" i="4"/>
  <c r="DB180" i="4"/>
  <c r="DJ180" i="4"/>
  <c r="DR180" i="4"/>
  <c r="DZ180" i="4"/>
  <c r="EH180" i="4"/>
  <c r="CC181" i="4"/>
  <c r="CK181" i="4"/>
  <c r="CS181" i="4"/>
  <c r="DA181" i="4"/>
  <c r="DI181" i="4"/>
  <c r="DQ181" i="4"/>
  <c r="DY181" i="4"/>
  <c r="EG181" i="4"/>
  <c r="CB182" i="4"/>
  <c r="CJ182" i="4"/>
  <c r="CR182" i="4"/>
  <c r="CZ182" i="4"/>
  <c r="DH182" i="4"/>
  <c r="DP182" i="4"/>
  <c r="DX182" i="4"/>
  <c r="EF182" i="4"/>
  <c r="CA183" i="4"/>
  <c r="CG183" i="4"/>
  <c r="CL183" i="4"/>
  <c r="CQ183" i="4"/>
  <c r="CW183" i="4"/>
  <c r="DB183" i="4"/>
  <c r="DG183" i="4"/>
  <c r="DM183" i="4"/>
  <c r="DR183" i="4"/>
  <c r="DW183" i="4"/>
  <c r="EC183" i="4"/>
  <c r="EH183" i="4"/>
  <c r="BZ184" i="4"/>
  <c r="CF184" i="4"/>
  <c r="CK184" i="4"/>
  <c r="CP184" i="4"/>
  <c r="CV184" i="4"/>
  <c r="DA184" i="4"/>
  <c r="DF184" i="4"/>
  <c r="DL184" i="4"/>
  <c r="DQ184" i="4"/>
  <c r="DV184" i="4"/>
  <c r="EB184" i="4"/>
  <c r="EG184" i="4"/>
  <c r="BY185" i="4"/>
  <c r="CE185" i="4"/>
  <c r="CJ185" i="4"/>
  <c r="CO185" i="4"/>
  <c r="CU185" i="4"/>
  <c r="CZ185" i="4"/>
  <c r="DE185" i="4"/>
  <c r="DK185" i="4"/>
  <c r="DP185" i="4"/>
  <c r="DU185" i="4"/>
  <c r="EA185" i="4"/>
  <c r="EF185" i="4"/>
  <c r="BX186" i="4"/>
  <c r="CD186" i="4"/>
  <c r="CI186" i="4"/>
  <c r="CN186" i="4"/>
  <c r="CT186" i="4"/>
  <c r="CY186" i="4"/>
  <c r="DD186" i="4"/>
  <c r="DJ186" i="4"/>
  <c r="DO186" i="4"/>
  <c r="DT186" i="4"/>
  <c r="DZ186" i="4"/>
  <c r="EE186" i="4"/>
  <c r="BW187" i="4"/>
  <c r="CC187" i="4"/>
  <c r="CH187" i="4"/>
  <c r="CM187" i="4"/>
  <c r="CS187" i="4"/>
  <c r="CX187" i="4"/>
  <c r="DC187" i="4"/>
  <c r="DI187" i="4"/>
  <c r="DN187" i="4"/>
  <c r="DS187" i="4"/>
  <c r="DY187" i="4"/>
  <c r="ED187" i="4"/>
  <c r="EI187" i="4"/>
  <c r="CB188" i="4"/>
  <c r="CG188" i="4"/>
  <c r="CL188" i="4"/>
  <c r="CR188" i="4"/>
  <c r="CW188" i="4"/>
  <c r="DB188" i="4"/>
  <c r="DH188" i="4"/>
  <c r="DM188" i="4"/>
  <c r="DR188" i="4"/>
  <c r="DX188" i="4"/>
  <c r="EC188" i="4"/>
  <c r="EH188" i="4"/>
  <c r="CA189" i="4"/>
  <c r="CF189" i="4"/>
  <c r="CK189" i="4"/>
  <c r="CQ189" i="4"/>
  <c r="CV189" i="4"/>
  <c r="DA189" i="4"/>
  <c r="DG189" i="4"/>
  <c r="DL189" i="4"/>
  <c r="DQ189" i="4"/>
  <c r="DW189" i="4"/>
  <c r="EB189" i="4"/>
  <c r="EG189" i="4"/>
  <c r="BZ190" i="4"/>
  <c r="CE190" i="4"/>
  <c r="CJ190" i="4"/>
  <c r="CP190" i="4"/>
  <c r="CU190" i="4"/>
  <c r="CZ190" i="4"/>
  <c r="DF190" i="4"/>
  <c r="DK190" i="4"/>
  <c r="DP190" i="4"/>
  <c r="DV190" i="4"/>
  <c r="EA190" i="4"/>
  <c r="EF190" i="4"/>
  <c r="BY191" i="4"/>
  <c r="CD191" i="4"/>
  <c r="CI191" i="4"/>
  <c r="CO191" i="4"/>
  <c r="CT191" i="4"/>
  <c r="CY191" i="4"/>
  <c r="DE191" i="4"/>
  <c r="DJ191" i="4"/>
  <c r="DO191" i="4"/>
  <c r="DU191" i="4"/>
  <c r="DZ191" i="4"/>
  <c r="EE191" i="4"/>
  <c r="BX192" i="4"/>
  <c r="CC192" i="4"/>
  <c r="CH192" i="4"/>
  <c r="CN192" i="4"/>
  <c r="CS192" i="4"/>
  <c r="CX192" i="4"/>
  <c r="DD192" i="4"/>
  <c r="DI192" i="4"/>
  <c r="DN192" i="4"/>
  <c r="DT192" i="4"/>
  <c r="DY192" i="4"/>
  <c r="ED192" i="4"/>
  <c r="BW193" i="4"/>
  <c r="CB193" i="4"/>
  <c r="CG193" i="4"/>
  <c r="CM193" i="4"/>
  <c r="CR193" i="4"/>
  <c r="CW193" i="4"/>
  <c r="DC193" i="4"/>
  <c r="DH193" i="4"/>
  <c r="DM193" i="4"/>
  <c r="DS193" i="4"/>
  <c r="DX193" i="4"/>
  <c r="EC193" i="4"/>
  <c r="EI193" i="4"/>
  <c r="CA194" i="4"/>
  <c r="CF194" i="4"/>
  <c r="CL194" i="4"/>
  <c r="CQ194" i="4"/>
  <c r="CV194" i="4"/>
  <c r="DB194" i="4"/>
  <c r="DG194" i="4"/>
  <c r="DL194" i="4"/>
  <c r="DR194" i="4"/>
  <c r="DW194" i="4"/>
  <c r="EB194" i="4"/>
  <c r="EH194" i="4"/>
  <c r="BZ195" i="4"/>
  <c r="CE195" i="4"/>
  <c r="CK195" i="4"/>
  <c r="CP195" i="4"/>
  <c r="CU195" i="4"/>
  <c r="DA195" i="4"/>
  <c r="DF195" i="4"/>
  <c r="DK195" i="4"/>
  <c r="DQ195" i="4"/>
  <c r="DV195" i="4"/>
  <c r="EA195" i="4"/>
  <c r="EG195" i="4"/>
  <c r="BY196" i="4"/>
  <c r="CD196" i="4"/>
  <c r="CJ196" i="4"/>
  <c r="CO196" i="4"/>
  <c r="CT196" i="4"/>
  <c r="CZ196" i="4"/>
  <c r="DE196" i="4"/>
  <c r="DJ196" i="4"/>
  <c r="DP196" i="4"/>
  <c r="DU196" i="4"/>
  <c r="DZ196" i="4"/>
  <c r="EF196" i="4"/>
  <c r="BX197" i="4"/>
  <c r="CC197" i="4"/>
  <c r="CI197" i="4"/>
  <c r="CN197" i="4"/>
  <c r="CS197" i="4"/>
  <c r="CY197" i="4"/>
  <c r="DD197" i="4"/>
  <c r="DI197" i="4"/>
  <c r="DO197" i="4"/>
  <c r="DT197" i="4"/>
  <c r="DY197" i="4"/>
  <c r="EE197" i="4"/>
  <c r="BW198" i="4"/>
  <c r="CB198" i="4"/>
  <c r="CH198" i="4"/>
  <c r="CM198" i="4"/>
  <c r="CR198" i="4"/>
  <c r="CX198" i="4"/>
  <c r="DC198" i="4"/>
  <c r="DH198" i="4"/>
  <c r="DN198" i="4"/>
  <c r="DS198" i="4"/>
  <c r="DX198" i="4"/>
  <c r="ED198" i="4"/>
  <c r="EI198" i="4"/>
  <c r="CA199" i="4"/>
  <c r="CG199" i="4"/>
  <c r="CL199" i="4"/>
  <c r="CQ199" i="4"/>
  <c r="CW199" i="4"/>
  <c r="DB199" i="4"/>
  <c r="DG199" i="4"/>
  <c r="DM199" i="4"/>
  <c r="DR199" i="4"/>
  <c r="DW199" i="4"/>
  <c r="EC199" i="4"/>
  <c r="EH199" i="4"/>
  <c r="BZ200" i="4"/>
  <c r="CF200" i="4"/>
  <c r="CK200" i="4"/>
  <c r="CP200" i="4"/>
  <c r="CV200" i="4"/>
  <c r="DA200" i="4"/>
  <c r="DF200" i="4"/>
  <c r="DL200" i="4"/>
  <c r="DQ200" i="4"/>
  <c r="DV200" i="4"/>
  <c r="EB200" i="4"/>
  <c r="EG200" i="4"/>
  <c r="BZ136" i="4"/>
  <c r="CF136" i="4"/>
  <c r="CK136" i="4"/>
  <c r="CP136" i="4"/>
  <c r="CV136" i="4"/>
  <c r="DA136" i="4"/>
  <c r="DF136" i="4"/>
  <c r="DL136" i="4"/>
  <c r="DQ136" i="4"/>
  <c r="DV136" i="4"/>
  <c r="EB136" i="4"/>
  <c r="EG136" i="4"/>
  <c r="BX70" i="4"/>
  <c r="CD70" i="4"/>
  <c r="CI70" i="4"/>
  <c r="CN70" i="4"/>
  <c r="CT70" i="4"/>
  <c r="CY70" i="4"/>
  <c r="DD70" i="4"/>
  <c r="DJ70" i="4"/>
  <c r="DO70" i="4"/>
  <c r="DT70" i="4"/>
  <c r="DZ70" i="4"/>
  <c r="EE70" i="4"/>
  <c r="BW71" i="4"/>
  <c r="CC71" i="4"/>
  <c r="CH71" i="4"/>
  <c r="CM71" i="4"/>
  <c r="CS71" i="4"/>
  <c r="CX71" i="4"/>
  <c r="DC71" i="4"/>
  <c r="DI71" i="4"/>
  <c r="DN71" i="4"/>
  <c r="DS71" i="4"/>
  <c r="DY71" i="4"/>
  <c r="ED71" i="4"/>
  <c r="EI71" i="4"/>
  <c r="CB72" i="4"/>
  <c r="CG72" i="4"/>
  <c r="CL72" i="4"/>
  <c r="CR72" i="4"/>
  <c r="CW72" i="4"/>
  <c r="DB72" i="4"/>
  <c r="DH72" i="4"/>
  <c r="DM72" i="4"/>
  <c r="DR72" i="4"/>
  <c r="DX72" i="4"/>
  <c r="EC72" i="4"/>
  <c r="EH72" i="4"/>
  <c r="CA73" i="4"/>
  <c r="CF73" i="4"/>
  <c r="CK73" i="4"/>
  <c r="CQ73" i="4"/>
  <c r="CV73" i="4"/>
  <c r="DA73" i="4"/>
  <c r="DG73" i="4"/>
  <c r="DL73" i="4"/>
  <c r="DQ73" i="4"/>
  <c r="DW73" i="4"/>
  <c r="EB73" i="4"/>
  <c r="EG73" i="4"/>
  <c r="BZ74" i="4"/>
  <c r="CE74" i="4"/>
  <c r="CJ74" i="4"/>
  <c r="CP74" i="4"/>
  <c r="CU74" i="4"/>
  <c r="CZ74" i="4"/>
  <c r="DF74" i="4"/>
  <c r="DK74" i="4"/>
  <c r="DP74" i="4"/>
  <c r="DV74" i="4"/>
  <c r="EA74" i="4"/>
  <c r="EF74" i="4"/>
  <c r="BY75" i="4"/>
  <c r="CD75" i="4"/>
  <c r="CI75" i="4"/>
  <c r="CO75" i="4"/>
  <c r="CT75" i="4"/>
  <c r="CY75" i="4"/>
  <c r="DE75" i="4"/>
  <c r="DJ75" i="4"/>
  <c r="DO75" i="4"/>
  <c r="DU75" i="4"/>
  <c r="DZ75" i="4"/>
  <c r="EE75" i="4"/>
  <c r="BX76" i="4"/>
  <c r="CC76" i="4"/>
  <c r="CH76" i="4"/>
  <c r="CN76" i="4"/>
  <c r="CS76" i="4"/>
  <c r="CX76" i="4"/>
  <c r="DD76" i="4"/>
  <c r="DI76" i="4"/>
  <c r="DN76" i="4"/>
  <c r="DT76" i="4"/>
  <c r="DY76" i="4"/>
  <c r="ED76" i="4"/>
  <c r="BW77" i="4"/>
  <c r="CB77" i="4"/>
  <c r="CG77" i="4"/>
  <c r="CM77" i="4"/>
  <c r="CR77" i="4"/>
  <c r="CW77" i="4"/>
  <c r="DC77" i="4"/>
  <c r="DH77" i="4"/>
  <c r="DL77" i="4"/>
  <c r="DP77" i="4"/>
  <c r="DT77" i="4"/>
  <c r="DX77" i="4"/>
  <c r="EB77" i="4"/>
  <c r="EF77" i="4"/>
  <c r="BW78" i="4"/>
  <c r="CA78" i="4"/>
  <c r="CE78" i="4"/>
  <c r="CI78" i="4"/>
  <c r="CM78" i="4"/>
  <c r="CQ78" i="4"/>
  <c r="CU78" i="4"/>
  <c r="CY78" i="4"/>
  <c r="DC78" i="4"/>
  <c r="DG78" i="4"/>
  <c r="DK78" i="4"/>
  <c r="DO78" i="4"/>
  <c r="DS78" i="4"/>
  <c r="DW78" i="4"/>
  <c r="EA78" i="4"/>
  <c r="EE78" i="4"/>
  <c r="EI78" i="4"/>
  <c r="BZ79" i="4"/>
  <c r="CD79" i="4"/>
  <c r="CH79" i="4"/>
  <c r="CL79" i="4"/>
  <c r="CP79" i="4"/>
  <c r="CT79" i="4"/>
  <c r="CX79" i="4"/>
  <c r="DB79" i="4"/>
  <c r="DF79" i="4"/>
  <c r="DJ79" i="4"/>
  <c r="DN79" i="4"/>
  <c r="DR79" i="4"/>
  <c r="DV79" i="4"/>
  <c r="DZ79" i="4"/>
  <c r="ED79" i="4"/>
  <c r="EH79" i="4"/>
  <c r="BY80" i="4"/>
  <c r="CC80" i="4"/>
  <c r="CG80" i="4"/>
  <c r="CK80" i="4"/>
  <c r="CO80" i="4"/>
  <c r="CS80" i="4"/>
  <c r="CW80" i="4"/>
  <c r="DA80" i="4"/>
  <c r="DE80" i="4"/>
  <c r="DI80" i="4"/>
  <c r="DM80" i="4"/>
  <c r="DQ80" i="4"/>
  <c r="DU80" i="4"/>
  <c r="DY80" i="4"/>
  <c r="EC80" i="4"/>
  <c r="EG80" i="4"/>
  <c r="BX81" i="4"/>
  <c r="CB81" i="4"/>
  <c r="CF81" i="4"/>
  <c r="CJ81" i="4"/>
  <c r="CN81" i="4"/>
  <c r="CR81" i="4"/>
  <c r="CV81" i="4"/>
  <c r="CZ81" i="4"/>
  <c r="DD81" i="4"/>
  <c r="DH81" i="4"/>
  <c r="DL81" i="4"/>
  <c r="DP81" i="4"/>
  <c r="DT81" i="4"/>
  <c r="DX81" i="4"/>
  <c r="EB81" i="4"/>
  <c r="EF81" i="4"/>
  <c r="BW82" i="4"/>
  <c r="CA82" i="4"/>
  <c r="CE82" i="4"/>
  <c r="CI82" i="4"/>
  <c r="CM82" i="4"/>
  <c r="CQ82" i="4"/>
  <c r="CU82" i="4"/>
  <c r="CY82" i="4"/>
  <c r="DC82" i="4"/>
  <c r="DG82" i="4"/>
  <c r="DK82" i="4"/>
  <c r="DO82" i="4"/>
  <c r="DS82" i="4"/>
  <c r="DW82" i="4"/>
  <c r="EA82" i="4"/>
  <c r="EE82" i="4"/>
  <c r="EI82" i="4"/>
  <c r="BZ83" i="4"/>
  <c r="CD83" i="4"/>
  <c r="CH83" i="4"/>
  <c r="CL83" i="4"/>
  <c r="CP83" i="4"/>
  <c r="CT83" i="4"/>
  <c r="CX83" i="4"/>
  <c r="DB83" i="4"/>
  <c r="DF83" i="4"/>
  <c r="DJ83" i="4"/>
  <c r="DN83" i="4"/>
  <c r="DR83" i="4"/>
  <c r="DV83" i="4"/>
  <c r="DZ83" i="4"/>
  <c r="ED83" i="4"/>
  <c r="EH83" i="4"/>
  <c r="BY84" i="4"/>
  <c r="CC84" i="4"/>
  <c r="CG84" i="4"/>
  <c r="CK84" i="4"/>
  <c r="CO84" i="4"/>
  <c r="CS84" i="4"/>
  <c r="CW84" i="4"/>
  <c r="DA84" i="4"/>
  <c r="DE84" i="4"/>
  <c r="DI84" i="4"/>
  <c r="DM84" i="4"/>
  <c r="DQ84" i="4"/>
  <c r="DU84" i="4"/>
  <c r="DY84" i="4"/>
  <c r="EC84" i="4"/>
  <c r="EG84" i="4"/>
  <c r="BX85" i="4"/>
  <c r="CB85" i="4"/>
  <c r="CF85" i="4"/>
  <c r="CJ85" i="4"/>
  <c r="CN85" i="4"/>
  <c r="CR85" i="4"/>
  <c r="CV85" i="4"/>
  <c r="CZ85" i="4"/>
  <c r="DD85" i="4"/>
  <c r="DH85" i="4"/>
  <c r="DL85" i="4"/>
  <c r="DP85" i="4"/>
  <c r="DT85" i="4"/>
  <c r="DX85" i="4"/>
  <c r="EB85" i="4"/>
  <c r="EF85" i="4"/>
  <c r="BW86" i="4"/>
  <c r="CA86" i="4"/>
  <c r="CE86" i="4"/>
  <c r="CI86" i="4"/>
  <c r="CM86" i="4"/>
  <c r="CQ86" i="4"/>
  <c r="CU86" i="4"/>
  <c r="CY86" i="4"/>
  <c r="DC86" i="4"/>
  <c r="DG86" i="4"/>
  <c r="DK86" i="4"/>
  <c r="DO86" i="4"/>
  <c r="DS86" i="4"/>
  <c r="DW86" i="4"/>
  <c r="EA86" i="4"/>
  <c r="EE86" i="4"/>
  <c r="EI86" i="4"/>
  <c r="BZ87" i="4"/>
  <c r="CD87" i="4"/>
  <c r="CH87" i="4"/>
  <c r="CL87" i="4"/>
  <c r="CP87" i="4"/>
  <c r="CT87" i="4"/>
  <c r="CX87" i="4"/>
  <c r="DB87" i="4"/>
  <c r="DF87" i="4"/>
  <c r="DJ87" i="4"/>
  <c r="DN87" i="4"/>
  <c r="DR87" i="4"/>
  <c r="DV87" i="4"/>
  <c r="DZ87" i="4"/>
  <c r="ED87" i="4"/>
  <c r="EH87" i="4"/>
  <c r="BY88" i="4"/>
  <c r="CC88" i="4"/>
  <c r="CG88" i="4"/>
  <c r="CK88" i="4"/>
  <c r="CO88" i="4"/>
  <c r="CS88" i="4"/>
  <c r="CW88" i="4"/>
  <c r="DA88" i="4"/>
  <c r="DE88" i="4"/>
  <c r="DI88" i="4"/>
  <c r="DM88" i="4"/>
  <c r="DQ88" i="4"/>
  <c r="DU88" i="4"/>
  <c r="DY88" i="4"/>
  <c r="EC88" i="4"/>
  <c r="EG88" i="4"/>
  <c r="BX89" i="4"/>
  <c r="CB89" i="4"/>
  <c r="CF89" i="4"/>
  <c r="CJ89" i="4"/>
  <c r="CN89" i="4"/>
  <c r="CR89" i="4"/>
  <c r="CV89" i="4"/>
  <c r="CZ89" i="4"/>
  <c r="DD89" i="4"/>
  <c r="DH89" i="4"/>
  <c r="DL89" i="4"/>
  <c r="DP89" i="4"/>
  <c r="DT89" i="4"/>
  <c r="DX89" i="4"/>
  <c r="EB89" i="4"/>
  <c r="EF89" i="4"/>
  <c r="BW90" i="4"/>
  <c r="CA90" i="4"/>
  <c r="CE90" i="4"/>
  <c r="CI90" i="4"/>
  <c r="CM90" i="4"/>
  <c r="CQ90" i="4"/>
  <c r="CU90" i="4"/>
  <c r="CY90" i="4"/>
  <c r="DC90" i="4"/>
  <c r="DG90" i="4"/>
  <c r="DK90" i="4"/>
  <c r="DO90" i="4"/>
  <c r="DS90" i="4"/>
  <c r="DW90" i="4"/>
  <c r="EA90" i="4"/>
  <c r="EE90" i="4"/>
  <c r="EI90" i="4"/>
  <c r="BZ91" i="4"/>
  <c r="CD91" i="4"/>
  <c r="CH91" i="4"/>
  <c r="CL91" i="4"/>
  <c r="CP91" i="4"/>
  <c r="CT91" i="4"/>
  <c r="CX91" i="4"/>
  <c r="DB91" i="4"/>
  <c r="DF91" i="4"/>
  <c r="DJ91" i="4"/>
  <c r="DN91" i="4"/>
  <c r="CF137" i="4"/>
  <c r="CE138" i="4"/>
  <c r="CD139" i="4"/>
  <c r="CC140" i="4"/>
  <c r="CB141" i="4"/>
  <c r="CA142" i="4"/>
  <c r="BZ143" i="4"/>
  <c r="BY144" i="4"/>
  <c r="BX145" i="4"/>
  <c r="EB145" i="4"/>
  <c r="CU146" i="4"/>
  <c r="EA146" i="4"/>
  <c r="CT147" i="4"/>
  <c r="DZ147" i="4"/>
  <c r="CS148" i="4"/>
  <c r="DY148" i="4"/>
  <c r="CR149" i="4"/>
  <c r="DX149" i="4"/>
  <c r="CQ150" i="4"/>
  <c r="DW150" i="4"/>
  <c r="CP151" i="4"/>
  <c r="DV151" i="4"/>
  <c r="CO152" i="4"/>
  <c r="DU152" i="4"/>
  <c r="CN153" i="4"/>
  <c r="DT153" i="4"/>
  <c r="CM154" i="4"/>
  <c r="DS154" i="4"/>
  <c r="CL155" i="4"/>
  <c r="DR155" i="4"/>
  <c r="CK156" i="4"/>
  <c r="DQ156" i="4"/>
  <c r="CJ157" i="4"/>
  <c r="DP157" i="4"/>
  <c r="CI158" i="4"/>
  <c r="DO158" i="4"/>
  <c r="CH159" i="4"/>
  <c r="DN159" i="4"/>
  <c r="CG160" i="4"/>
  <c r="DM160" i="4"/>
  <c r="CF161" i="4"/>
  <c r="DL161" i="4"/>
  <c r="CE162" i="4"/>
  <c r="DK162" i="4"/>
  <c r="CD163" i="4"/>
  <c r="DJ163" i="4"/>
  <c r="CC164" i="4"/>
  <c r="DI164" i="4"/>
  <c r="CB165" i="4"/>
  <c r="DH165" i="4"/>
  <c r="CA166" i="4"/>
  <c r="DG166" i="4"/>
  <c r="BZ167" i="4"/>
  <c r="DF167" i="4"/>
  <c r="BY168" i="4"/>
  <c r="DE168" i="4"/>
  <c r="BX169" i="4"/>
  <c r="DD169" i="4"/>
  <c r="BW170" i="4"/>
  <c r="DC170" i="4"/>
  <c r="EI170" i="4"/>
  <c r="DB171" i="4"/>
  <c r="EH171" i="4"/>
  <c r="CS172" i="4"/>
  <c r="DM172" i="4"/>
  <c r="EH172" i="4"/>
  <c r="CR173" i="4"/>
  <c r="DL173" i="4"/>
  <c r="EG173" i="4"/>
  <c r="CQ174" i="4"/>
  <c r="DK174" i="4"/>
  <c r="EF174" i="4"/>
  <c r="CP175" i="4"/>
  <c r="DJ175" i="4"/>
  <c r="EE175" i="4"/>
  <c r="CO176" i="4"/>
  <c r="DI176" i="4"/>
  <c r="ED176" i="4"/>
  <c r="CN177" i="4"/>
  <c r="DH177" i="4"/>
  <c r="EC177" i="4"/>
  <c r="CM178" i="4"/>
  <c r="DG178" i="4"/>
  <c r="EB178" i="4"/>
  <c r="BY179" i="4"/>
  <c r="CG179" i="4"/>
  <c r="CO179" i="4"/>
  <c r="CW179" i="4"/>
  <c r="DE179" i="4"/>
  <c r="DM179" i="4"/>
  <c r="DU179" i="4"/>
  <c r="EC179" i="4"/>
  <c r="BX180" i="4"/>
  <c r="CF180" i="4"/>
  <c r="CN180" i="4"/>
  <c r="CV180" i="4"/>
  <c r="DD180" i="4"/>
  <c r="DL180" i="4"/>
  <c r="DT180" i="4"/>
  <c r="EB180" i="4"/>
  <c r="BW181" i="4"/>
  <c r="CE181" i="4"/>
  <c r="CM181" i="4"/>
  <c r="CU181" i="4"/>
  <c r="DC181" i="4"/>
  <c r="DK181" i="4"/>
  <c r="DS181" i="4"/>
  <c r="EA181" i="4"/>
  <c r="EI181" i="4"/>
  <c r="CD182" i="4"/>
  <c r="CL182" i="4"/>
  <c r="CT182" i="4"/>
  <c r="DB182" i="4"/>
  <c r="DJ182" i="4"/>
  <c r="DR182" i="4"/>
  <c r="DZ182" i="4"/>
  <c r="EH182" i="4"/>
  <c r="CC183" i="4"/>
  <c r="CH183" i="4"/>
  <c r="CM183" i="4"/>
  <c r="CS183" i="4"/>
  <c r="CX183" i="4"/>
  <c r="DC183" i="4"/>
  <c r="DI183" i="4"/>
  <c r="DN183" i="4"/>
  <c r="DS183" i="4"/>
  <c r="DY183" i="4"/>
  <c r="ED183" i="4"/>
  <c r="EI183" i="4"/>
  <c r="CB184" i="4"/>
  <c r="CG184" i="4"/>
  <c r="CL184" i="4"/>
  <c r="CR184" i="4"/>
  <c r="CW184" i="4"/>
  <c r="DB184" i="4"/>
  <c r="DH184" i="4"/>
  <c r="DM184" i="4"/>
  <c r="DR184" i="4"/>
  <c r="DX184" i="4"/>
  <c r="EC184" i="4"/>
  <c r="EH184" i="4"/>
  <c r="CA185" i="4"/>
  <c r="CF185" i="4"/>
  <c r="CK185" i="4"/>
  <c r="CQ185" i="4"/>
  <c r="CV185" i="4"/>
  <c r="DA185" i="4"/>
  <c r="DG185" i="4"/>
  <c r="DL185" i="4"/>
  <c r="DQ185" i="4"/>
  <c r="DW185" i="4"/>
  <c r="EB185" i="4"/>
  <c r="EG185" i="4"/>
  <c r="BZ186" i="4"/>
  <c r="CE186" i="4"/>
  <c r="CJ186" i="4"/>
  <c r="CP186" i="4"/>
  <c r="CU186" i="4"/>
  <c r="CZ186" i="4"/>
  <c r="DF186" i="4"/>
  <c r="DK186" i="4"/>
  <c r="DP186" i="4"/>
  <c r="DV186" i="4"/>
  <c r="EA186" i="4"/>
  <c r="EF186" i="4"/>
  <c r="BY187" i="4"/>
  <c r="CD187" i="4"/>
  <c r="CI187" i="4"/>
  <c r="CO187" i="4"/>
  <c r="CT187" i="4"/>
  <c r="CY187" i="4"/>
  <c r="DE187" i="4"/>
  <c r="DJ187" i="4"/>
  <c r="DO187" i="4"/>
  <c r="DU187" i="4"/>
  <c r="DZ187" i="4"/>
  <c r="EE187" i="4"/>
  <c r="BX188" i="4"/>
  <c r="CC188" i="4"/>
  <c r="CH188" i="4"/>
  <c r="CN188" i="4"/>
  <c r="CS188" i="4"/>
  <c r="CX188" i="4"/>
  <c r="DD188" i="4"/>
  <c r="DI188" i="4"/>
  <c r="DN188" i="4"/>
  <c r="DT188" i="4"/>
  <c r="DY188" i="4"/>
  <c r="ED188" i="4"/>
  <c r="BW189" i="4"/>
  <c r="CB189" i="4"/>
  <c r="CG189" i="4"/>
  <c r="CM189" i="4"/>
  <c r="CR189" i="4"/>
  <c r="CW189" i="4"/>
  <c r="DC189" i="4"/>
  <c r="DH189" i="4"/>
  <c r="DM189" i="4"/>
  <c r="DS189" i="4"/>
  <c r="DX189" i="4"/>
  <c r="EC189" i="4"/>
  <c r="EI189" i="4"/>
  <c r="CA190" i="4"/>
  <c r="CF190" i="4"/>
  <c r="CL190" i="4"/>
  <c r="CQ190" i="4"/>
  <c r="CV190" i="4"/>
  <c r="DB190" i="4"/>
  <c r="DG190" i="4"/>
  <c r="DL190" i="4"/>
  <c r="DR190" i="4"/>
  <c r="DW190" i="4"/>
  <c r="EB190" i="4"/>
  <c r="EH190" i="4"/>
  <c r="BZ191" i="4"/>
  <c r="CE191" i="4"/>
  <c r="CK191" i="4"/>
  <c r="CP191" i="4"/>
  <c r="CU191" i="4"/>
  <c r="DA191" i="4"/>
  <c r="DF191" i="4"/>
  <c r="DK191" i="4"/>
  <c r="DQ191" i="4"/>
  <c r="DV191" i="4"/>
  <c r="EA191" i="4"/>
  <c r="EG191" i="4"/>
  <c r="BY192" i="4"/>
  <c r="CD192" i="4"/>
  <c r="CJ192" i="4"/>
  <c r="CO192" i="4"/>
  <c r="CT192" i="4"/>
  <c r="CZ192" i="4"/>
  <c r="DE192" i="4"/>
  <c r="DJ192" i="4"/>
  <c r="DP192" i="4"/>
  <c r="DU192" i="4"/>
  <c r="DZ192" i="4"/>
  <c r="EF192" i="4"/>
  <c r="BX193" i="4"/>
  <c r="CC193" i="4"/>
  <c r="CI193" i="4"/>
  <c r="CN193" i="4"/>
  <c r="CS193" i="4"/>
  <c r="CY193" i="4"/>
  <c r="DD193" i="4"/>
  <c r="DI193" i="4"/>
  <c r="DO193" i="4"/>
  <c r="DT193" i="4"/>
  <c r="DY193" i="4"/>
  <c r="EE193" i="4"/>
  <c r="BW194" i="4"/>
  <c r="CB194" i="4"/>
  <c r="CH194" i="4"/>
  <c r="CM194" i="4"/>
  <c r="CR194" i="4"/>
  <c r="CX194" i="4"/>
  <c r="DC194" i="4"/>
  <c r="DH194" i="4"/>
  <c r="DN194" i="4"/>
  <c r="DS194" i="4"/>
  <c r="DX194" i="4"/>
  <c r="ED194" i="4"/>
  <c r="EI194" i="4"/>
  <c r="CA195" i="4"/>
  <c r="CG195" i="4"/>
  <c r="CL195" i="4"/>
  <c r="CQ195" i="4"/>
  <c r="CW195" i="4"/>
  <c r="DB195" i="4"/>
  <c r="DG195" i="4"/>
  <c r="DM195" i="4"/>
  <c r="DR195" i="4"/>
  <c r="DW195" i="4"/>
  <c r="EC195" i="4"/>
  <c r="EH195" i="4"/>
  <c r="BZ196" i="4"/>
  <c r="CF196" i="4"/>
  <c r="CK196" i="4"/>
  <c r="CP196" i="4"/>
  <c r="CV196" i="4"/>
  <c r="DA196" i="4"/>
  <c r="DF196" i="4"/>
  <c r="DL196" i="4"/>
  <c r="DQ196" i="4"/>
  <c r="DV196" i="4"/>
  <c r="EB196" i="4"/>
  <c r="EG196" i="4"/>
  <c r="BY197" i="4"/>
  <c r="CE197" i="4"/>
  <c r="CJ197" i="4"/>
  <c r="CO197" i="4"/>
  <c r="CU197" i="4"/>
  <c r="CZ197" i="4"/>
  <c r="DE197" i="4"/>
  <c r="DK197" i="4"/>
  <c r="DP197" i="4"/>
  <c r="DU197" i="4"/>
  <c r="EA197" i="4"/>
  <c r="EF197" i="4"/>
  <c r="BX198" i="4"/>
  <c r="CD198" i="4"/>
  <c r="CI198" i="4"/>
  <c r="CN198" i="4"/>
  <c r="CT198" i="4"/>
  <c r="CY198" i="4"/>
  <c r="DD198" i="4"/>
  <c r="DJ198" i="4"/>
  <c r="DO198" i="4"/>
  <c r="DT198" i="4"/>
  <c r="DZ198" i="4"/>
  <c r="EE198" i="4"/>
  <c r="BW199" i="4"/>
  <c r="CC199" i="4"/>
  <c r="CH199" i="4"/>
  <c r="CM199" i="4"/>
  <c r="CS199" i="4"/>
  <c r="CX199" i="4"/>
  <c r="DC199" i="4"/>
  <c r="DI199" i="4"/>
  <c r="DN199" i="4"/>
  <c r="DS199" i="4"/>
  <c r="DY199" i="4"/>
  <c r="ED199" i="4"/>
  <c r="EI199" i="4"/>
  <c r="CB200" i="4"/>
  <c r="CG200" i="4"/>
  <c r="CL200" i="4"/>
  <c r="CR200" i="4"/>
  <c r="CW200" i="4"/>
  <c r="DB200" i="4"/>
  <c r="DH200" i="4"/>
  <c r="DM200" i="4"/>
  <c r="DR200" i="4"/>
  <c r="DX200" i="4"/>
  <c r="EC200" i="4"/>
  <c r="EH200" i="4"/>
  <c r="CB136" i="4"/>
  <c r="CG136" i="4"/>
  <c r="CL136" i="4"/>
  <c r="CR136" i="4"/>
  <c r="CW136" i="4"/>
  <c r="DB136" i="4"/>
  <c r="DH136" i="4"/>
  <c r="DM136" i="4"/>
  <c r="DR136" i="4"/>
  <c r="DX136" i="4"/>
  <c r="EC136" i="4"/>
  <c r="EH136" i="4"/>
  <c r="BZ70" i="4"/>
  <c r="CE70" i="4"/>
  <c r="CJ70" i="4"/>
  <c r="CP70" i="4"/>
  <c r="CU70" i="4"/>
  <c r="CZ70" i="4"/>
  <c r="DF70" i="4"/>
  <c r="DK70" i="4"/>
  <c r="DP70" i="4"/>
  <c r="DV70" i="4"/>
  <c r="EA70" i="4"/>
  <c r="EF70" i="4"/>
  <c r="BY71" i="4"/>
  <c r="CD71" i="4"/>
  <c r="CI71" i="4"/>
  <c r="CO71" i="4"/>
  <c r="CT71" i="4"/>
  <c r="CY71" i="4"/>
  <c r="DE71" i="4"/>
  <c r="DJ71" i="4"/>
  <c r="DO71" i="4"/>
  <c r="DU71" i="4"/>
  <c r="DZ71" i="4"/>
  <c r="EE71" i="4"/>
  <c r="BX72" i="4"/>
  <c r="CC72" i="4"/>
  <c r="CH72" i="4"/>
  <c r="CN72" i="4"/>
  <c r="CS72" i="4"/>
  <c r="CX72" i="4"/>
  <c r="DD72" i="4"/>
  <c r="DI72" i="4"/>
  <c r="DN72" i="4"/>
  <c r="DT72" i="4"/>
  <c r="DY72" i="4"/>
  <c r="ED72" i="4"/>
  <c r="BW73" i="4"/>
  <c r="CB73" i="4"/>
  <c r="CG73" i="4"/>
  <c r="CM73" i="4"/>
  <c r="CR73" i="4"/>
  <c r="CW73" i="4"/>
  <c r="DC73" i="4"/>
  <c r="DH73" i="4"/>
  <c r="DM73" i="4"/>
  <c r="DS73" i="4"/>
  <c r="DX73" i="4"/>
  <c r="EC73" i="4"/>
  <c r="EI73" i="4"/>
  <c r="CA74" i="4"/>
  <c r="CF74" i="4"/>
  <c r="CL74" i="4"/>
  <c r="CQ74" i="4"/>
  <c r="CV74" i="4"/>
  <c r="DB74" i="4"/>
  <c r="DG74" i="4"/>
  <c r="DL74" i="4"/>
  <c r="DR74" i="4"/>
  <c r="DW74" i="4"/>
  <c r="EB74" i="4"/>
  <c r="EH74" i="4"/>
  <c r="BZ75" i="4"/>
  <c r="CE75" i="4"/>
  <c r="CK75" i="4"/>
  <c r="CP75" i="4"/>
  <c r="CU75" i="4"/>
  <c r="DA75" i="4"/>
  <c r="DF75" i="4"/>
  <c r="DK75" i="4"/>
  <c r="DQ75" i="4"/>
  <c r="DV75" i="4"/>
  <c r="EA75" i="4"/>
  <c r="EG75" i="4"/>
  <c r="BY76" i="4"/>
  <c r="CD76" i="4"/>
  <c r="CJ76" i="4"/>
  <c r="CO76" i="4"/>
  <c r="CT76" i="4"/>
  <c r="CZ76" i="4"/>
  <c r="DE76" i="4"/>
  <c r="DJ76" i="4"/>
  <c r="DP76" i="4"/>
  <c r="DU76" i="4"/>
  <c r="DZ76" i="4"/>
  <c r="EF76" i="4"/>
  <c r="BX77" i="4"/>
  <c r="CC77" i="4"/>
  <c r="CI77" i="4"/>
  <c r="CN77" i="4"/>
  <c r="CS77" i="4"/>
  <c r="CY77" i="4"/>
  <c r="DD77" i="4"/>
  <c r="DI77" i="4"/>
  <c r="DM77" i="4"/>
  <c r="DQ77" i="4"/>
  <c r="DU77" i="4"/>
  <c r="DY77" i="4"/>
  <c r="EC77" i="4"/>
  <c r="EG77" i="4"/>
  <c r="BX78" i="4"/>
  <c r="CB78" i="4"/>
  <c r="CF78" i="4"/>
  <c r="CJ78" i="4"/>
  <c r="CN78" i="4"/>
  <c r="CR78" i="4"/>
  <c r="CV78" i="4"/>
  <c r="CZ78" i="4"/>
  <c r="DD78" i="4"/>
  <c r="DH78" i="4"/>
  <c r="DL78" i="4"/>
  <c r="DP78" i="4"/>
  <c r="DT78" i="4"/>
  <c r="DX78" i="4"/>
  <c r="EB78" i="4"/>
  <c r="EF78" i="4"/>
  <c r="BW79" i="4"/>
  <c r="CA79" i="4"/>
  <c r="CE79" i="4"/>
  <c r="CI79" i="4"/>
  <c r="CM79" i="4"/>
  <c r="CQ79" i="4"/>
  <c r="CU79" i="4"/>
  <c r="CY79" i="4"/>
  <c r="DC79" i="4"/>
  <c r="DG79" i="4"/>
  <c r="DK79" i="4"/>
  <c r="DO79" i="4"/>
  <c r="DS79" i="4"/>
  <c r="DW79" i="4"/>
  <c r="EA79" i="4"/>
  <c r="EE79" i="4"/>
  <c r="EI79" i="4"/>
  <c r="BZ80" i="4"/>
  <c r="CD80" i="4"/>
  <c r="CH80" i="4"/>
  <c r="CL80" i="4"/>
  <c r="CP80" i="4"/>
  <c r="CT80" i="4"/>
  <c r="CX80" i="4"/>
  <c r="DB80" i="4"/>
  <c r="DF80" i="4"/>
  <c r="DJ80" i="4"/>
  <c r="DN80" i="4"/>
  <c r="DR80" i="4"/>
  <c r="DV80" i="4"/>
  <c r="DZ80" i="4"/>
  <c r="ED80" i="4"/>
  <c r="EH80" i="4"/>
  <c r="BY81" i="4"/>
  <c r="CC81" i="4"/>
  <c r="CG81" i="4"/>
  <c r="CK81" i="4"/>
  <c r="CO81" i="4"/>
  <c r="CS81" i="4"/>
  <c r="CW81" i="4"/>
  <c r="DA81" i="4"/>
  <c r="DE81" i="4"/>
  <c r="DI81" i="4"/>
  <c r="DM81" i="4"/>
  <c r="DQ81" i="4"/>
  <c r="DU81" i="4"/>
  <c r="DY81" i="4"/>
  <c r="EC81" i="4"/>
  <c r="EG81" i="4"/>
  <c r="BX82" i="4"/>
  <c r="CB82" i="4"/>
  <c r="CF82" i="4"/>
  <c r="CJ82" i="4"/>
  <c r="CN82" i="4"/>
  <c r="CR82" i="4"/>
  <c r="CV82" i="4"/>
  <c r="CZ82" i="4"/>
  <c r="DD82" i="4"/>
  <c r="DH82" i="4"/>
  <c r="DL82" i="4"/>
  <c r="DP82" i="4"/>
  <c r="DT82" i="4"/>
  <c r="DX82" i="4"/>
  <c r="EB82" i="4"/>
  <c r="EF82" i="4"/>
  <c r="BW83" i="4"/>
  <c r="CA83" i="4"/>
  <c r="CE83" i="4"/>
  <c r="CI83" i="4"/>
  <c r="CM83" i="4"/>
  <c r="CQ83" i="4"/>
  <c r="CU83" i="4"/>
  <c r="CY83" i="4"/>
  <c r="DC83" i="4"/>
  <c r="DG83" i="4"/>
  <c r="DK83" i="4"/>
  <c r="DO83" i="4"/>
  <c r="DS83" i="4"/>
  <c r="DW83" i="4"/>
  <c r="EA83" i="4"/>
  <c r="EE83" i="4"/>
  <c r="EI83" i="4"/>
  <c r="BZ84" i="4"/>
  <c r="CD84" i="4"/>
  <c r="CH84" i="4"/>
  <c r="CL84" i="4"/>
  <c r="CP84" i="4"/>
  <c r="CT84" i="4"/>
  <c r="CX84" i="4"/>
  <c r="DB84" i="4"/>
  <c r="DF84" i="4"/>
  <c r="DJ84" i="4"/>
  <c r="DN84" i="4"/>
  <c r="DR84" i="4"/>
  <c r="DV84" i="4"/>
  <c r="DZ84" i="4"/>
  <c r="ED84" i="4"/>
  <c r="EH84" i="4"/>
  <c r="BY85" i="4"/>
  <c r="CC85" i="4"/>
  <c r="CG85" i="4"/>
  <c r="CK85" i="4"/>
  <c r="CO85" i="4"/>
  <c r="CS85" i="4"/>
  <c r="CW85" i="4"/>
  <c r="DA85" i="4"/>
  <c r="DE85" i="4"/>
  <c r="DI85" i="4"/>
  <c r="DM85" i="4"/>
  <c r="DQ85" i="4"/>
  <c r="DU85" i="4"/>
  <c r="DY85" i="4"/>
  <c r="EC85" i="4"/>
  <c r="EG85" i="4"/>
  <c r="BX86" i="4"/>
  <c r="CB86" i="4"/>
  <c r="CF86" i="4"/>
  <c r="CJ86" i="4"/>
  <c r="CN86" i="4"/>
  <c r="CR86" i="4"/>
  <c r="CV86" i="4"/>
  <c r="CZ86" i="4"/>
  <c r="DD86" i="4"/>
  <c r="DH86" i="4"/>
  <c r="DL86" i="4"/>
  <c r="DP86" i="4"/>
  <c r="DT86" i="4"/>
  <c r="DX86" i="4"/>
  <c r="EB86" i="4"/>
  <c r="EF86" i="4"/>
  <c r="BW87" i="4"/>
  <c r="CA87" i="4"/>
  <c r="CE87" i="4"/>
  <c r="CI87" i="4"/>
  <c r="CM87" i="4"/>
  <c r="CQ87" i="4"/>
  <c r="CU87" i="4"/>
  <c r="CY87" i="4"/>
  <c r="DC87" i="4"/>
  <c r="DG87" i="4"/>
  <c r="DK87" i="4"/>
  <c r="DO87" i="4"/>
  <c r="DS87" i="4"/>
  <c r="DW87" i="4"/>
  <c r="EA87" i="4"/>
  <c r="EE87" i="4"/>
  <c r="EI87" i="4"/>
  <c r="BZ88" i="4"/>
  <c r="CD88" i="4"/>
  <c r="CH88" i="4"/>
  <c r="CL88" i="4"/>
  <c r="CP88" i="4"/>
  <c r="CT88" i="4"/>
  <c r="CX88" i="4"/>
  <c r="DB88" i="4"/>
  <c r="DF88" i="4"/>
  <c r="DJ88" i="4"/>
  <c r="DN88" i="4"/>
  <c r="DR88" i="4"/>
  <c r="DV88" i="4"/>
  <c r="DZ88" i="4"/>
  <c r="ED88" i="4"/>
  <c r="EH88" i="4"/>
  <c r="BY89" i="4"/>
  <c r="CC89" i="4"/>
  <c r="CG89" i="4"/>
  <c r="CK89" i="4"/>
  <c r="CO89" i="4"/>
  <c r="CS89" i="4"/>
  <c r="CW89" i="4"/>
  <c r="DA89" i="4"/>
  <c r="DE89" i="4"/>
  <c r="DI89" i="4"/>
  <c r="DM89" i="4"/>
  <c r="DQ89" i="4"/>
  <c r="DU89" i="4"/>
  <c r="DY89" i="4"/>
  <c r="EC89" i="4"/>
  <c r="EG89" i="4"/>
  <c r="BX90" i="4"/>
  <c r="CB90" i="4"/>
  <c r="CF90" i="4"/>
  <c r="CJ90" i="4"/>
  <c r="CN90" i="4"/>
  <c r="CR90" i="4"/>
  <c r="CV90" i="4"/>
  <c r="CZ90" i="4"/>
  <c r="DD90" i="4"/>
  <c r="DH90" i="4"/>
  <c r="DL90" i="4"/>
  <c r="DP90" i="4"/>
  <c r="DT90" i="4"/>
  <c r="DX90" i="4"/>
  <c r="EB90" i="4"/>
  <c r="EF90" i="4"/>
  <c r="BW91" i="4"/>
  <c r="CA91" i="4"/>
  <c r="CE91" i="4"/>
  <c r="CI91" i="4"/>
  <c r="CM91" i="4"/>
  <c r="CQ91" i="4"/>
  <c r="CU91" i="4"/>
  <c r="CY91" i="4"/>
  <c r="DC91" i="4"/>
  <c r="DG91" i="4"/>
  <c r="DK91" i="4"/>
  <c r="DO91" i="4"/>
  <c r="DS91" i="4"/>
  <c r="DW91" i="4"/>
  <c r="EA91" i="4"/>
  <c r="EE91" i="4"/>
  <c r="EI91" i="4"/>
  <c r="BZ92" i="4"/>
  <c r="CD92" i="4"/>
  <c r="DK138" i="4"/>
  <c r="DG142" i="4"/>
  <c r="CE146" i="4"/>
  <c r="CC148" i="4"/>
  <c r="CA150" i="4"/>
  <c r="BY152" i="4"/>
  <c r="BW154" i="4"/>
  <c r="EH155" i="4"/>
  <c r="EF157" i="4"/>
  <c r="ED159" i="4"/>
  <c r="EB161" i="4"/>
  <c r="DZ163" i="4"/>
  <c r="DX165" i="4"/>
  <c r="DV167" i="4"/>
  <c r="DT169" i="4"/>
  <c r="DR171" i="4"/>
  <c r="CF173" i="4"/>
  <c r="CZ174" i="4"/>
  <c r="DV175" i="4"/>
  <c r="CB177" i="4"/>
  <c r="CV178" i="4"/>
  <c r="CK179" i="4"/>
  <c r="DQ179" i="4"/>
  <c r="CJ180" i="4"/>
  <c r="DP180" i="4"/>
  <c r="CI181" i="4"/>
  <c r="DO181" i="4"/>
  <c r="CH182" i="4"/>
  <c r="DN182" i="4"/>
  <c r="CE183" i="4"/>
  <c r="DA183" i="4"/>
  <c r="DV183" i="4"/>
  <c r="CD184" i="4"/>
  <c r="CZ184" i="4"/>
  <c r="DU184" i="4"/>
  <c r="CC185" i="4"/>
  <c r="CY185" i="4"/>
  <c r="DT185" i="4"/>
  <c r="CB186" i="4"/>
  <c r="CX186" i="4"/>
  <c r="DS186" i="4"/>
  <c r="CA187" i="4"/>
  <c r="CW187" i="4"/>
  <c r="DR187" i="4"/>
  <c r="BZ188" i="4"/>
  <c r="CV188" i="4"/>
  <c r="DQ188" i="4"/>
  <c r="BY189" i="4"/>
  <c r="CU189" i="4"/>
  <c r="DP189" i="4"/>
  <c r="BX190" i="4"/>
  <c r="CT190" i="4"/>
  <c r="DO190" i="4"/>
  <c r="BW191" i="4"/>
  <c r="CS191" i="4"/>
  <c r="DN191" i="4"/>
  <c r="EI191" i="4"/>
  <c r="CR192" i="4"/>
  <c r="DM192" i="4"/>
  <c r="EH192" i="4"/>
  <c r="CQ193" i="4"/>
  <c r="DL193" i="4"/>
  <c r="EG193" i="4"/>
  <c r="CP194" i="4"/>
  <c r="DK194" i="4"/>
  <c r="EF194" i="4"/>
  <c r="CO195" i="4"/>
  <c r="DJ195" i="4"/>
  <c r="EE195" i="4"/>
  <c r="CN196" i="4"/>
  <c r="DI196" i="4"/>
  <c r="ED196" i="4"/>
  <c r="CM197" i="4"/>
  <c r="DH197" i="4"/>
  <c r="EC197" i="4"/>
  <c r="CL198" i="4"/>
  <c r="DG198" i="4"/>
  <c r="EB198" i="4"/>
  <c r="CK199" i="4"/>
  <c r="DF199" i="4"/>
  <c r="EA199" i="4"/>
  <c r="CJ200" i="4"/>
  <c r="DE200" i="4"/>
  <c r="DZ200" i="4"/>
  <c r="CJ136" i="4"/>
  <c r="DE136" i="4"/>
  <c r="DZ136" i="4"/>
  <c r="CH70" i="4"/>
  <c r="DC70" i="4"/>
  <c r="DX70" i="4"/>
  <c r="CG71" i="4"/>
  <c r="DB71" i="4"/>
  <c r="DW71" i="4"/>
  <c r="CF72" i="4"/>
  <c r="DA72" i="4"/>
  <c r="DV72" i="4"/>
  <c r="CE73" i="4"/>
  <c r="CZ73" i="4"/>
  <c r="DU73" i="4"/>
  <c r="CD74" i="4"/>
  <c r="CY74" i="4"/>
  <c r="DT74" i="4"/>
  <c r="CC75" i="4"/>
  <c r="CX75" i="4"/>
  <c r="DS75" i="4"/>
  <c r="CB76" i="4"/>
  <c r="CW76" i="4"/>
  <c r="DR76" i="4"/>
  <c r="CA77" i="4"/>
  <c r="CV77" i="4"/>
  <c r="DO77" i="4"/>
  <c r="EE77" i="4"/>
  <c r="CH78" i="4"/>
  <c r="CX78" i="4"/>
  <c r="DN78" i="4"/>
  <c r="ED78" i="4"/>
  <c r="CG79" i="4"/>
  <c r="CW79" i="4"/>
  <c r="DM79" i="4"/>
  <c r="EC79" i="4"/>
  <c r="CF80" i="4"/>
  <c r="CV80" i="4"/>
  <c r="DL80" i="4"/>
  <c r="EB80" i="4"/>
  <c r="CE81" i="4"/>
  <c r="CU81" i="4"/>
  <c r="DK81" i="4"/>
  <c r="EA81" i="4"/>
  <c r="CD82" i="4"/>
  <c r="CT82" i="4"/>
  <c r="DJ82" i="4"/>
  <c r="DZ82" i="4"/>
  <c r="CC83" i="4"/>
  <c r="CS83" i="4"/>
  <c r="DI83" i="4"/>
  <c r="DY83" i="4"/>
  <c r="CB84" i="4"/>
  <c r="CR84" i="4"/>
  <c r="DH84" i="4"/>
  <c r="DX84" i="4"/>
  <c r="CA85" i="4"/>
  <c r="CQ85" i="4"/>
  <c r="DG85" i="4"/>
  <c r="DW85" i="4"/>
  <c r="BZ86" i="4"/>
  <c r="CP86" i="4"/>
  <c r="DF86" i="4"/>
  <c r="DV86" i="4"/>
  <c r="BY87" i="4"/>
  <c r="CO87" i="4"/>
  <c r="DE87" i="4"/>
  <c r="DU87" i="4"/>
  <c r="BX88" i="4"/>
  <c r="CN88" i="4"/>
  <c r="DD88" i="4"/>
  <c r="DT88" i="4"/>
  <c r="BW89" i="4"/>
  <c r="CM89" i="4"/>
  <c r="DC89" i="4"/>
  <c r="DS89" i="4"/>
  <c r="EI89" i="4"/>
  <c r="CL90" i="4"/>
  <c r="DB90" i="4"/>
  <c r="DR90" i="4"/>
  <c r="EH90" i="4"/>
  <c r="CK91" i="4"/>
  <c r="DA91" i="4"/>
  <c r="DQ91" i="4"/>
  <c r="DY91" i="4"/>
  <c r="EG91" i="4"/>
  <c r="CB92" i="4"/>
  <c r="CH92" i="4"/>
  <c r="CN92" i="4"/>
  <c r="CS92" i="4"/>
  <c r="CX92" i="4"/>
  <c r="DD92" i="4"/>
  <c r="DI92" i="4"/>
  <c r="DN92" i="4"/>
  <c r="DT92" i="4"/>
  <c r="DY92" i="4"/>
  <c r="ED92" i="4"/>
  <c r="BW93" i="4"/>
  <c r="CB93" i="4"/>
  <c r="CG93" i="4"/>
  <c r="CM93" i="4"/>
  <c r="CR93" i="4"/>
  <c r="CW93" i="4"/>
  <c r="DC93" i="4"/>
  <c r="DH93" i="4"/>
  <c r="DM93" i="4"/>
  <c r="DS93" i="4"/>
  <c r="DX93" i="4"/>
  <c r="EC93" i="4"/>
  <c r="EI93" i="4"/>
  <c r="CA94" i="4"/>
  <c r="CF94" i="4"/>
  <c r="CL94" i="4"/>
  <c r="CQ94" i="4"/>
  <c r="CV94" i="4"/>
  <c r="DB94" i="4"/>
  <c r="DG94" i="4"/>
  <c r="DL94" i="4"/>
  <c r="DR94" i="4"/>
  <c r="DW94" i="4"/>
  <c r="EB94" i="4"/>
  <c r="EH94" i="4"/>
  <c r="BZ95" i="4"/>
  <c r="CE95" i="4"/>
  <c r="CK95" i="4"/>
  <c r="CP95" i="4"/>
  <c r="CU95" i="4"/>
  <c r="DA95" i="4"/>
  <c r="DF95" i="4"/>
  <c r="DK95" i="4"/>
  <c r="DQ95" i="4"/>
  <c r="DV95" i="4"/>
  <c r="EA95" i="4"/>
  <c r="EG95" i="4"/>
  <c r="BY96" i="4"/>
  <c r="CD96" i="4"/>
  <c r="CJ96" i="4"/>
  <c r="CO96" i="4"/>
  <c r="CT96" i="4"/>
  <c r="CZ96" i="4"/>
  <c r="DE96" i="4"/>
  <c r="DJ96" i="4"/>
  <c r="DP96" i="4"/>
  <c r="DU96" i="4"/>
  <c r="DZ96" i="4"/>
  <c r="EF96" i="4"/>
  <c r="BX97" i="4"/>
  <c r="CC97" i="4"/>
  <c r="CI97" i="4"/>
  <c r="CN97" i="4"/>
  <c r="CS97" i="4"/>
  <c r="CY97" i="4"/>
  <c r="DD97" i="4"/>
  <c r="DI97" i="4"/>
  <c r="DO97" i="4"/>
  <c r="DT97" i="4"/>
  <c r="DY97" i="4"/>
  <c r="EE97" i="4"/>
  <c r="BW98" i="4"/>
  <c r="CB98" i="4"/>
  <c r="CH98" i="4"/>
  <c r="CM98" i="4"/>
  <c r="CR98" i="4"/>
  <c r="CX98" i="4"/>
  <c r="DC98" i="4"/>
  <c r="DH98" i="4"/>
  <c r="DN98" i="4"/>
  <c r="DS98" i="4"/>
  <c r="DX98" i="4"/>
  <c r="ED98" i="4"/>
  <c r="EI98" i="4"/>
  <c r="CA99" i="4"/>
  <c r="CG99" i="4"/>
  <c r="CL99" i="4"/>
  <c r="CQ99" i="4"/>
  <c r="CW99" i="4"/>
  <c r="DB99" i="4"/>
  <c r="DG99" i="4"/>
  <c r="DM99" i="4"/>
  <c r="DR99" i="4"/>
  <c r="DW99" i="4"/>
  <c r="EC99" i="4"/>
  <c r="EH99" i="4"/>
  <c r="BZ100" i="4"/>
  <c r="CF100" i="4"/>
  <c r="CK100" i="4"/>
  <c r="CP100" i="4"/>
  <c r="CV100" i="4"/>
  <c r="DA100" i="4"/>
  <c r="DF100" i="4"/>
  <c r="DL100" i="4"/>
  <c r="DQ100" i="4"/>
  <c r="DV100" i="4"/>
  <c r="EB100" i="4"/>
  <c r="EG100" i="4"/>
  <c r="BY101" i="4"/>
  <c r="CE101" i="4"/>
  <c r="CJ101" i="4"/>
  <c r="CO101" i="4"/>
  <c r="CU101" i="4"/>
  <c r="CZ101" i="4"/>
  <c r="DE101" i="4"/>
  <c r="DK101" i="4"/>
  <c r="DP101" i="4"/>
  <c r="DU101" i="4"/>
  <c r="EA101" i="4"/>
  <c r="EF101" i="4"/>
  <c r="BX102" i="4"/>
  <c r="CD102" i="4"/>
  <c r="CI102" i="4"/>
  <c r="CN102" i="4"/>
  <c r="CT102" i="4"/>
  <c r="CY102" i="4"/>
  <c r="DD102" i="4"/>
  <c r="DJ102" i="4"/>
  <c r="DO102" i="4"/>
  <c r="DT102" i="4"/>
  <c r="DZ102" i="4"/>
  <c r="EE102" i="4"/>
  <c r="BW103" i="4"/>
  <c r="CC103" i="4"/>
  <c r="CH103" i="4"/>
  <c r="CM103" i="4"/>
  <c r="CS103" i="4"/>
  <c r="CX103" i="4"/>
  <c r="DC103" i="4"/>
  <c r="DI103" i="4"/>
  <c r="DN103" i="4"/>
  <c r="DS103" i="4"/>
  <c r="DY103" i="4"/>
  <c r="ED103" i="4"/>
  <c r="EI103" i="4"/>
  <c r="CB104" i="4"/>
  <c r="CG104" i="4"/>
  <c r="CL104" i="4"/>
  <c r="CR104" i="4"/>
  <c r="CW104" i="4"/>
  <c r="DB104" i="4"/>
  <c r="DH104" i="4"/>
  <c r="DM104" i="4"/>
  <c r="DR104" i="4"/>
  <c r="DX104" i="4"/>
  <c r="EC104" i="4"/>
  <c r="EH104" i="4"/>
  <c r="CA105" i="4"/>
  <c r="CF105" i="4"/>
  <c r="CK105" i="4"/>
  <c r="CQ105" i="4"/>
  <c r="CV105" i="4"/>
  <c r="DA105" i="4"/>
  <c r="DG105" i="4"/>
  <c r="DL105" i="4"/>
  <c r="DQ105" i="4"/>
  <c r="DW105" i="4"/>
  <c r="EB105" i="4"/>
  <c r="EG105" i="4"/>
  <c r="BZ106" i="4"/>
  <c r="CE106" i="4"/>
  <c r="CJ106" i="4"/>
  <c r="CP106" i="4"/>
  <c r="CU106" i="4"/>
  <c r="CZ106" i="4"/>
  <c r="DF106" i="4"/>
  <c r="DK106" i="4"/>
  <c r="DP106" i="4"/>
  <c r="DV106" i="4"/>
  <c r="EA106" i="4"/>
  <c r="EF106" i="4"/>
  <c r="BY107" i="4"/>
  <c r="CD107" i="4"/>
  <c r="CI107" i="4"/>
  <c r="CO107" i="4"/>
  <c r="CT107" i="4"/>
  <c r="CY107" i="4"/>
  <c r="DE107" i="4"/>
  <c r="DJ107" i="4"/>
  <c r="DO107" i="4"/>
  <c r="DU107" i="4"/>
  <c r="DZ107" i="4"/>
  <c r="EE107" i="4"/>
  <c r="BX108" i="4"/>
  <c r="CC108" i="4"/>
  <c r="CH108" i="4"/>
  <c r="CN108" i="4"/>
  <c r="CS108" i="4"/>
  <c r="CX108" i="4"/>
  <c r="DD108" i="4"/>
  <c r="DI108" i="4"/>
  <c r="DN108" i="4"/>
  <c r="DT108" i="4"/>
  <c r="DY108" i="4"/>
  <c r="ED108" i="4"/>
  <c r="BW109" i="4"/>
  <c r="CB109" i="4"/>
  <c r="CG109" i="4"/>
  <c r="CM109" i="4"/>
  <c r="CR109" i="4"/>
  <c r="CW109" i="4"/>
  <c r="DC109" i="4"/>
  <c r="DH109" i="4"/>
  <c r="DM109" i="4"/>
  <c r="DS109" i="4"/>
  <c r="DX109" i="4"/>
  <c r="EC109" i="4"/>
  <c r="EI109" i="4"/>
  <c r="CA110" i="4"/>
  <c r="CF110" i="4"/>
  <c r="CL110" i="4"/>
  <c r="CQ110" i="4"/>
  <c r="CV110" i="4"/>
  <c r="DB110" i="4"/>
  <c r="DG110" i="4"/>
  <c r="DL110" i="4"/>
  <c r="DR110" i="4"/>
  <c r="DW110" i="4"/>
  <c r="EB110" i="4"/>
  <c r="EH110" i="4"/>
  <c r="BZ111" i="4"/>
  <c r="CE111" i="4"/>
  <c r="CK111" i="4"/>
  <c r="CP111" i="4"/>
  <c r="CU111" i="4"/>
  <c r="DA111" i="4"/>
  <c r="DF111" i="4"/>
  <c r="DK111" i="4"/>
  <c r="DQ111" i="4"/>
  <c r="DV111" i="4"/>
  <c r="EA111" i="4"/>
  <c r="EG111" i="4"/>
  <c r="BY112" i="4"/>
  <c r="CD112" i="4"/>
  <c r="CJ112" i="4"/>
  <c r="CO112" i="4"/>
  <c r="CT112" i="4"/>
  <c r="CZ112" i="4"/>
  <c r="DE112" i="4"/>
  <c r="DJ112" i="4"/>
  <c r="DP112" i="4"/>
  <c r="DU112" i="4"/>
  <c r="DZ112" i="4"/>
  <c r="EF112" i="4"/>
  <c r="BX113" i="4"/>
  <c r="CC113" i="4"/>
  <c r="CI113" i="4"/>
  <c r="CN113" i="4"/>
  <c r="CS113" i="4"/>
  <c r="CY113" i="4"/>
  <c r="DD113" i="4"/>
  <c r="DI113" i="4"/>
  <c r="DO113" i="4"/>
  <c r="DT113" i="4"/>
  <c r="DY113" i="4"/>
  <c r="EE113" i="4"/>
  <c r="BW114" i="4"/>
  <c r="CB114" i="4"/>
  <c r="CH114" i="4"/>
  <c r="CM114" i="4"/>
  <c r="CR114" i="4"/>
  <c r="CX114" i="4"/>
  <c r="DC114" i="4"/>
  <c r="DH114" i="4"/>
  <c r="DN114" i="4"/>
  <c r="DS114" i="4"/>
  <c r="DX114" i="4"/>
  <c r="ED114" i="4"/>
  <c r="EI114" i="4"/>
  <c r="CA115" i="4"/>
  <c r="CG115" i="4"/>
  <c r="CL115" i="4"/>
  <c r="CQ115" i="4"/>
  <c r="CW115" i="4"/>
  <c r="DB115" i="4"/>
  <c r="DG115" i="4"/>
  <c r="DM115" i="4"/>
  <c r="DR115" i="4"/>
  <c r="DW115" i="4"/>
  <c r="EC115" i="4"/>
  <c r="EH115" i="4"/>
  <c r="BZ116" i="4"/>
  <c r="CF116" i="4"/>
  <c r="CK116" i="4"/>
  <c r="CP116" i="4"/>
  <c r="CV116" i="4"/>
  <c r="DA116" i="4"/>
  <c r="DF116" i="4"/>
  <c r="DL116" i="4"/>
  <c r="DQ116" i="4"/>
  <c r="DV116" i="4"/>
  <c r="EB116" i="4"/>
  <c r="EG116" i="4"/>
  <c r="BY117" i="4"/>
  <c r="CE117" i="4"/>
  <c r="CJ117" i="4"/>
  <c r="CO117" i="4"/>
  <c r="CU117" i="4"/>
  <c r="CZ117" i="4"/>
  <c r="DE117" i="4"/>
  <c r="DK117" i="4"/>
  <c r="DP117" i="4"/>
  <c r="DU117" i="4"/>
  <c r="EA117" i="4"/>
  <c r="EF117" i="4"/>
  <c r="BX118" i="4"/>
  <c r="CD118" i="4"/>
  <c r="CI118" i="4"/>
  <c r="CN118" i="4"/>
  <c r="CT118" i="4"/>
  <c r="CY118" i="4"/>
  <c r="DD118" i="4"/>
  <c r="DJ118" i="4"/>
  <c r="DO118" i="4"/>
  <c r="DT118" i="4"/>
  <c r="DZ118" i="4"/>
  <c r="EE118" i="4"/>
  <c r="BW119" i="4"/>
  <c r="CC119" i="4"/>
  <c r="CH119" i="4"/>
  <c r="CM119" i="4"/>
  <c r="CS119" i="4"/>
  <c r="CX119" i="4"/>
  <c r="DC119" i="4"/>
  <c r="DI119" i="4"/>
  <c r="DN119" i="4"/>
  <c r="DS119" i="4"/>
  <c r="DY119" i="4"/>
  <c r="ED119" i="4"/>
  <c r="EI119" i="4"/>
  <c r="CB120" i="4"/>
  <c r="CG120" i="4"/>
  <c r="CL120" i="4"/>
  <c r="CR120" i="4"/>
  <c r="CW120" i="4"/>
  <c r="DB120" i="4"/>
  <c r="DH120" i="4"/>
  <c r="DM120" i="4"/>
  <c r="DR120" i="4"/>
  <c r="DX120" i="4"/>
  <c r="EC120" i="4"/>
  <c r="EH120" i="4"/>
  <c r="CA121" i="4"/>
  <c r="CF121" i="4"/>
  <c r="CK121" i="4"/>
  <c r="CQ121" i="4"/>
  <c r="CV121" i="4"/>
  <c r="DA121" i="4"/>
  <c r="DG121" i="4"/>
  <c r="DL121" i="4"/>
  <c r="DQ121" i="4"/>
  <c r="DW121" i="4"/>
  <c r="EB121" i="4"/>
  <c r="EG121" i="4"/>
  <c r="BZ122" i="4"/>
  <c r="CE122" i="4"/>
  <c r="CJ122" i="4"/>
  <c r="CP122" i="4"/>
  <c r="CU122" i="4"/>
  <c r="CZ122" i="4"/>
  <c r="DF122" i="4"/>
  <c r="DK122" i="4"/>
  <c r="DP122" i="4"/>
  <c r="DV122" i="4"/>
  <c r="EA122" i="4"/>
  <c r="EF122" i="4"/>
  <c r="BY123" i="4"/>
  <c r="CD123" i="4"/>
  <c r="CI123" i="4"/>
  <c r="CO123" i="4"/>
  <c r="CT123" i="4"/>
  <c r="CY123" i="4"/>
  <c r="DE123" i="4"/>
  <c r="DJ123" i="4"/>
  <c r="DO123" i="4"/>
  <c r="DU123" i="4"/>
  <c r="DZ123" i="4"/>
  <c r="EE123" i="4"/>
  <c r="BX124" i="4"/>
  <c r="CC124" i="4"/>
  <c r="CH124" i="4"/>
  <c r="CN124" i="4"/>
  <c r="CS124" i="4"/>
  <c r="CX124" i="4"/>
  <c r="DD124" i="4"/>
  <c r="DI124" i="4"/>
  <c r="DN124" i="4"/>
  <c r="DT124" i="4"/>
  <c r="DY124" i="4"/>
  <c r="ED124" i="4"/>
  <c r="BW125" i="4"/>
  <c r="CB125" i="4"/>
  <c r="CG125" i="4"/>
  <c r="CM125" i="4"/>
  <c r="CR125" i="4"/>
  <c r="CW125" i="4"/>
  <c r="DC125" i="4"/>
  <c r="DH125" i="4"/>
  <c r="DM125" i="4"/>
  <c r="DS125" i="4"/>
  <c r="DX125" i="4"/>
  <c r="EC125" i="4"/>
  <c r="EI125" i="4"/>
  <c r="CA126" i="4"/>
  <c r="CF126" i="4"/>
  <c r="CL126" i="4"/>
  <c r="CQ126" i="4"/>
  <c r="CV126" i="4"/>
  <c r="DB126" i="4"/>
  <c r="DG126" i="4"/>
  <c r="DL126" i="4"/>
  <c r="DR126" i="4"/>
  <c r="DW126" i="4"/>
  <c r="EB126" i="4"/>
  <c r="EH126" i="4"/>
  <c r="BZ127" i="4"/>
  <c r="CE127" i="4"/>
  <c r="CK127" i="4"/>
  <c r="CP127" i="4"/>
  <c r="CU127" i="4"/>
  <c r="DA127" i="4"/>
  <c r="DF127" i="4"/>
  <c r="DK127" i="4"/>
  <c r="DQ127" i="4"/>
  <c r="DV127" i="4"/>
  <c r="EA127" i="4"/>
  <c r="EG127" i="4"/>
  <c r="BY128" i="4"/>
  <c r="CD128" i="4"/>
  <c r="CJ128" i="4"/>
  <c r="CO128" i="4"/>
  <c r="CT128" i="4"/>
  <c r="CZ128" i="4"/>
  <c r="DE128" i="4"/>
  <c r="DJ128" i="4"/>
  <c r="DP128" i="4"/>
  <c r="DU128" i="4"/>
  <c r="DZ128" i="4"/>
  <c r="EF128" i="4"/>
  <c r="BX129" i="4"/>
  <c r="CC129" i="4"/>
  <c r="CI129" i="4"/>
  <c r="CN129" i="4"/>
  <c r="CS129" i="4"/>
  <c r="CY129" i="4"/>
  <c r="DD129" i="4"/>
  <c r="DI129" i="4"/>
  <c r="DO129" i="4"/>
  <c r="DT129" i="4"/>
  <c r="DY129" i="4"/>
  <c r="EE129" i="4"/>
  <c r="BW130" i="4"/>
  <c r="CB130" i="4"/>
  <c r="CH130" i="4"/>
  <c r="CM130" i="4"/>
  <c r="CR130" i="4"/>
  <c r="CX130" i="4"/>
  <c r="DC130" i="4"/>
  <c r="DH130" i="4"/>
  <c r="DN130" i="4"/>
  <c r="DS130" i="4"/>
  <c r="DX130" i="4"/>
  <c r="ED130" i="4"/>
  <c r="EI130" i="4"/>
  <c r="CA131" i="4"/>
  <c r="CG131" i="4"/>
  <c r="CL131" i="4"/>
  <c r="CQ131" i="4"/>
  <c r="CW131" i="4"/>
  <c r="DB131" i="4"/>
  <c r="DG131" i="4"/>
  <c r="DM131" i="4"/>
  <c r="DR131" i="4"/>
  <c r="DW131" i="4"/>
  <c r="EC131" i="4"/>
  <c r="EH131" i="4"/>
  <c r="BZ132" i="4"/>
  <c r="CF132" i="4"/>
  <c r="CK132" i="4"/>
  <c r="CP132" i="4"/>
  <c r="CV132" i="4"/>
  <c r="DA132" i="4"/>
  <c r="DF132" i="4"/>
  <c r="DL132" i="4"/>
  <c r="DQ132" i="4"/>
  <c r="DV132" i="4"/>
  <c r="EB132" i="4"/>
  <c r="EG132" i="4"/>
  <c r="BY133" i="4"/>
  <c r="CE133" i="4"/>
  <c r="CJ133" i="4"/>
  <c r="CO133" i="4"/>
  <c r="CU133" i="4"/>
  <c r="CZ133" i="4"/>
  <c r="DE133" i="4"/>
  <c r="DK133" i="4"/>
  <c r="DP133" i="4"/>
  <c r="DU133" i="4"/>
  <c r="EA133" i="4"/>
  <c r="EF133" i="4"/>
  <c r="BY69" i="4"/>
  <c r="CE69" i="4"/>
  <c r="CJ69" i="4"/>
  <c r="CO69" i="4"/>
  <c r="CU69" i="4"/>
  <c r="CZ69" i="4"/>
  <c r="DE69" i="4"/>
  <c r="DI69" i="4"/>
  <c r="DM69" i="4"/>
  <c r="DQ69" i="4"/>
  <c r="DU69" i="4"/>
  <c r="DY69" i="4"/>
  <c r="EC69" i="4"/>
  <c r="EG69" i="4"/>
  <c r="BW3" i="4"/>
  <c r="CA3" i="4"/>
  <c r="CE3" i="4"/>
  <c r="CI3" i="4"/>
  <c r="CM3" i="4"/>
  <c r="CQ3" i="4"/>
  <c r="CU3" i="4"/>
  <c r="CY3" i="4"/>
  <c r="DC3" i="4"/>
  <c r="DG3" i="4"/>
  <c r="DK3" i="4"/>
  <c r="DI140" i="4"/>
  <c r="DE144" i="4"/>
  <c r="CD147" i="4"/>
  <c r="CB149" i="4"/>
  <c r="BZ151" i="4"/>
  <c r="BX153" i="4"/>
  <c r="EI154" i="4"/>
  <c r="EG156" i="4"/>
  <c r="EE158" i="4"/>
  <c r="EC160" i="4"/>
  <c r="EA162" i="4"/>
  <c r="DY164" i="4"/>
  <c r="DW166" i="4"/>
  <c r="DU168" i="4"/>
  <c r="DS170" i="4"/>
  <c r="DB172" i="4"/>
  <c r="DX173" i="4"/>
  <c r="CD175" i="4"/>
  <c r="CX176" i="4"/>
  <c r="DT177" i="4"/>
  <c r="EH178" i="4"/>
  <c r="DA179" i="4"/>
  <c r="EG179" i="4"/>
  <c r="CZ180" i="4"/>
  <c r="EF180" i="4"/>
  <c r="CY181" i="4"/>
  <c r="EE181" i="4"/>
  <c r="CX182" i="4"/>
  <c r="ED182" i="4"/>
  <c r="CP183" i="4"/>
  <c r="DK183" i="4"/>
  <c r="EG183" i="4"/>
  <c r="CO184" i="4"/>
  <c r="DJ184" i="4"/>
  <c r="EF184" i="4"/>
  <c r="CN185" i="4"/>
  <c r="DI185" i="4"/>
  <c r="EE185" i="4"/>
  <c r="CM186" i="4"/>
  <c r="DH186" i="4"/>
  <c r="ED186" i="4"/>
  <c r="CL187" i="4"/>
  <c r="DG187" i="4"/>
  <c r="EC187" i="4"/>
  <c r="CK188" i="4"/>
  <c r="DF188" i="4"/>
  <c r="EB188" i="4"/>
  <c r="CJ189" i="4"/>
  <c r="DE189" i="4"/>
  <c r="EA189" i="4"/>
  <c r="CI190" i="4"/>
  <c r="DD190" i="4"/>
  <c r="DZ190" i="4"/>
  <c r="CH191" i="4"/>
  <c r="DC191" i="4"/>
  <c r="DY191" i="4"/>
  <c r="CG192" i="4"/>
  <c r="DB192" i="4"/>
  <c r="DX192" i="4"/>
  <c r="CF193" i="4"/>
  <c r="DA193" i="4"/>
  <c r="DW193" i="4"/>
  <c r="CE194" i="4"/>
  <c r="CZ194" i="4"/>
  <c r="DV194" i="4"/>
  <c r="CD195" i="4"/>
  <c r="CY195" i="4"/>
  <c r="DU195" i="4"/>
  <c r="CC196" i="4"/>
  <c r="CX196" i="4"/>
  <c r="DT196" i="4"/>
  <c r="CB197" i="4"/>
  <c r="CW197" i="4"/>
  <c r="DS197" i="4"/>
  <c r="CA198" i="4"/>
  <c r="CV198" i="4"/>
  <c r="DR198" i="4"/>
  <c r="BZ199" i="4"/>
  <c r="CU199" i="4"/>
  <c r="DQ199" i="4"/>
  <c r="BY200" i="4"/>
  <c r="CT200" i="4"/>
  <c r="DP200" i="4"/>
  <c r="BY136" i="4"/>
  <c r="CT136" i="4"/>
  <c r="DP136" i="4"/>
  <c r="BW70" i="4"/>
  <c r="CR70" i="4"/>
  <c r="DN70" i="4"/>
  <c r="EI70" i="4"/>
  <c r="CQ71" i="4"/>
  <c r="DM71" i="4"/>
  <c r="EH71" i="4"/>
  <c r="CP72" i="4"/>
  <c r="DL72" i="4"/>
  <c r="EG72" i="4"/>
  <c r="CO73" i="4"/>
  <c r="DK73" i="4"/>
  <c r="EF73" i="4"/>
  <c r="CN74" i="4"/>
  <c r="DJ74" i="4"/>
  <c r="EE74" i="4"/>
  <c r="CM75" i="4"/>
  <c r="DI75" i="4"/>
  <c r="ED75" i="4"/>
  <c r="CL76" i="4"/>
  <c r="DH76" i="4"/>
  <c r="EC76" i="4"/>
  <c r="CK77" i="4"/>
  <c r="DG77" i="4"/>
  <c r="DW77" i="4"/>
  <c r="BZ78" i="4"/>
  <c r="CP78" i="4"/>
  <c r="DF78" i="4"/>
  <c r="DV78" i="4"/>
  <c r="BY79" i="4"/>
  <c r="CO79" i="4"/>
  <c r="DE79" i="4"/>
  <c r="DU79" i="4"/>
  <c r="BX80" i="4"/>
  <c r="CN80" i="4"/>
  <c r="DD80" i="4"/>
  <c r="DT80" i="4"/>
  <c r="BW81" i="4"/>
  <c r="CM81" i="4"/>
  <c r="DC81" i="4"/>
  <c r="DS81" i="4"/>
  <c r="EI81" i="4"/>
  <c r="CL82" i="4"/>
  <c r="DB82" i="4"/>
  <c r="DR82" i="4"/>
  <c r="EH82" i="4"/>
  <c r="CK83" i="4"/>
  <c r="DA83" i="4"/>
  <c r="DQ83" i="4"/>
  <c r="EG83" i="4"/>
  <c r="CJ84" i="4"/>
  <c r="CZ84" i="4"/>
  <c r="DP84" i="4"/>
  <c r="EF84" i="4"/>
  <c r="CI85" i="4"/>
  <c r="CY85" i="4"/>
  <c r="DO85" i="4"/>
  <c r="EE85" i="4"/>
  <c r="CH86" i="4"/>
  <c r="CX86" i="4"/>
  <c r="DN86" i="4"/>
  <c r="ED86" i="4"/>
  <c r="CG87" i="4"/>
  <c r="CW87" i="4"/>
  <c r="DM87" i="4"/>
  <c r="EC87" i="4"/>
  <c r="CF88" i="4"/>
  <c r="CV88" i="4"/>
  <c r="DL88" i="4"/>
  <c r="EB88" i="4"/>
  <c r="CE89" i="4"/>
  <c r="CU89" i="4"/>
  <c r="DK89" i="4"/>
  <c r="EA89" i="4"/>
  <c r="CD90" i="4"/>
  <c r="CT90" i="4"/>
  <c r="DJ90" i="4"/>
  <c r="DZ90" i="4"/>
  <c r="CC91" i="4"/>
  <c r="CS91" i="4"/>
  <c r="DI91" i="4"/>
  <c r="DU91" i="4"/>
  <c r="EC91" i="4"/>
  <c r="BX92" i="4"/>
  <c r="CF92" i="4"/>
  <c r="CK92" i="4"/>
  <c r="CP92" i="4"/>
  <c r="CV92" i="4"/>
  <c r="DA92" i="4"/>
  <c r="DF92" i="4"/>
  <c r="DL92" i="4"/>
  <c r="DQ92" i="4"/>
  <c r="DV92" i="4"/>
  <c r="EB92" i="4"/>
  <c r="EG92" i="4"/>
  <c r="BY93" i="4"/>
  <c r="CE93" i="4"/>
  <c r="CJ93" i="4"/>
  <c r="CO93" i="4"/>
  <c r="CU93" i="4"/>
  <c r="CZ93" i="4"/>
  <c r="DE93" i="4"/>
  <c r="DK93" i="4"/>
  <c r="DP93" i="4"/>
  <c r="DU93" i="4"/>
  <c r="EA93" i="4"/>
  <c r="EF93" i="4"/>
  <c r="BX94" i="4"/>
  <c r="CD94" i="4"/>
  <c r="CI94" i="4"/>
  <c r="CN94" i="4"/>
  <c r="CT94" i="4"/>
  <c r="CY94" i="4"/>
  <c r="DD94" i="4"/>
  <c r="DJ94" i="4"/>
  <c r="DO94" i="4"/>
  <c r="DT94" i="4"/>
  <c r="DZ94" i="4"/>
  <c r="EE94" i="4"/>
  <c r="BW95" i="4"/>
  <c r="CC95" i="4"/>
  <c r="CH95" i="4"/>
  <c r="CM95" i="4"/>
  <c r="CS95" i="4"/>
  <c r="CX95" i="4"/>
  <c r="DC95" i="4"/>
  <c r="DI95" i="4"/>
  <c r="DN95" i="4"/>
  <c r="DS95" i="4"/>
  <c r="DY95" i="4"/>
  <c r="ED95" i="4"/>
  <c r="EI95" i="4"/>
  <c r="CB96" i="4"/>
  <c r="CG96" i="4"/>
  <c r="CL96" i="4"/>
  <c r="CR96" i="4"/>
  <c r="CW96" i="4"/>
  <c r="DB96" i="4"/>
  <c r="DH96" i="4"/>
  <c r="DM96" i="4"/>
  <c r="DR96" i="4"/>
  <c r="DX96" i="4"/>
  <c r="EC96" i="4"/>
  <c r="EH96" i="4"/>
  <c r="CA97" i="4"/>
  <c r="CF97" i="4"/>
  <c r="CK97" i="4"/>
  <c r="CQ97" i="4"/>
  <c r="CV97" i="4"/>
  <c r="DA97" i="4"/>
  <c r="DG97" i="4"/>
  <c r="DL97" i="4"/>
  <c r="DQ97" i="4"/>
  <c r="DW97" i="4"/>
  <c r="EB97" i="4"/>
  <c r="EG97" i="4"/>
  <c r="BZ98" i="4"/>
  <c r="CE98" i="4"/>
  <c r="CJ98" i="4"/>
  <c r="CP98" i="4"/>
  <c r="CU98" i="4"/>
  <c r="CZ98" i="4"/>
  <c r="DF98" i="4"/>
  <c r="DK98" i="4"/>
  <c r="DP98" i="4"/>
  <c r="DV98" i="4"/>
  <c r="EA98" i="4"/>
  <c r="EF98" i="4"/>
  <c r="BY99" i="4"/>
  <c r="CD99" i="4"/>
  <c r="CI99" i="4"/>
  <c r="CO99" i="4"/>
  <c r="CT99" i="4"/>
  <c r="CY99" i="4"/>
  <c r="DE99" i="4"/>
  <c r="DJ99" i="4"/>
  <c r="DO99" i="4"/>
  <c r="DU99" i="4"/>
  <c r="DZ99" i="4"/>
  <c r="EE99" i="4"/>
  <c r="BX100" i="4"/>
  <c r="CC100" i="4"/>
  <c r="CH100" i="4"/>
  <c r="CN100" i="4"/>
  <c r="CS100" i="4"/>
  <c r="CX100" i="4"/>
  <c r="DD100" i="4"/>
  <c r="DI100" i="4"/>
  <c r="DN100" i="4"/>
  <c r="DT100" i="4"/>
  <c r="DY100" i="4"/>
  <c r="ED100" i="4"/>
  <c r="BW101" i="4"/>
  <c r="CB101" i="4"/>
  <c r="CG101" i="4"/>
  <c r="CM101" i="4"/>
  <c r="CR101" i="4"/>
  <c r="CW101" i="4"/>
  <c r="DC101" i="4"/>
  <c r="DH101" i="4"/>
  <c r="DM101" i="4"/>
  <c r="DS101" i="4"/>
  <c r="DX101" i="4"/>
  <c r="EC101" i="4"/>
  <c r="EI101" i="4"/>
  <c r="CA102" i="4"/>
  <c r="CF102" i="4"/>
  <c r="CL102" i="4"/>
  <c r="CQ102" i="4"/>
  <c r="CV102" i="4"/>
  <c r="DB102" i="4"/>
  <c r="DG102" i="4"/>
  <c r="DL102" i="4"/>
  <c r="DR102" i="4"/>
  <c r="DW102" i="4"/>
  <c r="EB102" i="4"/>
  <c r="EH102" i="4"/>
  <c r="BZ103" i="4"/>
  <c r="CE103" i="4"/>
  <c r="CK103" i="4"/>
  <c r="CP103" i="4"/>
  <c r="CU103" i="4"/>
  <c r="DA103" i="4"/>
  <c r="DF103" i="4"/>
  <c r="DK103" i="4"/>
  <c r="DQ103" i="4"/>
  <c r="DV103" i="4"/>
  <c r="EA103" i="4"/>
  <c r="EG103" i="4"/>
  <c r="BY104" i="4"/>
  <c r="CD104" i="4"/>
  <c r="CJ104" i="4"/>
  <c r="CO104" i="4"/>
  <c r="CT104" i="4"/>
  <c r="CZ104" i="4"/>
  <c r="DE104" i="4"/>
  <c r="DJ104" i="4"/>
  <c r="DP104" i="4"/>
  <c r="DU104" i="4"/>
  <c r="DZ104" i="4"/>
  <c r="EF104" i="4"/>
  <c r="BX105" i="4"/>
  <c r="CC105" i="4"/>
  <c r="CI105" i="4"/>
  <c r="CN105" i="4"/>
  <c r="CS105" i="4"/>
  <c r="CY105" i="4"/>
  <c r="DD105" i="4"/>
  <c r="DI105" i="4"/>
  <c r="DO105" i="4"/>
  <c r="DT105" i="4"/>
  <c r="DY105" i="4"/>
  <c r="EE105" i="4"/>
  <c r="BW106" i="4"/>
  <c r="CB106" i="4"/>
  <c r="CH106" i="4"/>
  <c r="CM106" i="4"/>
  <c r="CR106" i="4"/>
  <c r="CX106" i="4"/>
  <c r="DC106" i="4"/>
  <c r="DH106" i="4"/>
  <c r="DN106" i="4"/>
  <c r="DS106" i="4"/>
  <c r="DX106" i="4"/>
  <c r="ED106" i="4"/>
  <c r="EI106" i="4"/>
  <c r="CA107" i="4"/>
  <c r="CG107" i="4"/>
  <c r="CL107" i="4"/>
  <c r="CQ107" i="4"/>
  <c r="CW107" i="4"/>
  <c r="DB107" i="4"/>
  <c r="DG107" i="4"/>
  <c r="DM107" i="4"/>
  <c r="DR107" i="4"/>
  <c r="DW107" i="4"/>
  <c r="EC107" i="4"/>
  <c r="EH107" i="4"/>
  <c r="BZ108" i="4"/>
  <c r="CF108" i="4"/>
  <c r="CK108" i="4"/>
  <c r="CP108" i="4"/>
  <c r="CV108" i="4"/>
  <c r="DA108" i="4"/>
  <c r="DF108" i="4"/>
  <c r="DL108" i="4"/>
  <c r="DQ108" i="4"/>
  <c r="DV108" i="4"/>
  <c r="EB108" i="4"/>
  <c r="EG108" i="4"/>
  <c r="BY109" i="4"/>
  <c r="CE109" i="4"/>
  <c r="CJ109" i="4"/>
  <c r="CO109" i="4"/>
  <c r="CU109" i="4"/>
  <c r="CZ109" i="4"/>
  <c r="DE109" i="4"/>
  <c r="DK109" i="4"/>
  <c r="DP109" i="4"/>
  <c r="DU109" i="4"/>
  <c r="EA109" i="4"/>
  <c r="EF109" i="4"/>
  <c r="BX110" i="4"/>
  <c r="CD110" i="4"/>
  <c r="CI110" i="4"/>
  <c r="CN110" i="4"/>
  <c r="CT110" i="4"/>
  <c r="CY110" i="4"/>
  <c r="DD110" i="4"/>
  <c r="DJ110" i="4"/>
  <c r="DO110" i="4"/>
  <c r="DT110" i="4"/>
  <c r="DZ110" i="4"/>
  <c r="EE110" i="4"/>
  <c r="BW111" i="4"/>
  <c r="CC111" i="4"/>
  <c r="CH111" i="4"/>
  <c r="CM111" i="4"/>
  <c r="CS111" i="4"/>
  <c r="CX111" i="4"/>
  <c r="DC111" i="4"/>
  <c r="DI111" i="4"/>
  <c r="DN111" i="4"/>
  <c r="DS111" i="4"/>
  <c r="DY111" i="4"/>
  <c r="ED111" i="4"/>
  <c r="EI111" i="4"/>
  <c r="CB112" i="4"/>
  <c r="CG112" i="4"/>
  <c r="CL112" i="4"/>
  <c r="CR112" i="4"/>
  <c r="CW112" i="4"/>
  <c r="DB112" i="4"/>
  <c r="DH112" i="4"/>
  <c r="DM112" i="4"/>
  <c r="DR112" i="4"/>
  <c r="DX112" i="4"/>
  <c r="EC112" i="4"/>
  <c r="EH112" i="4"/>
  <c r="CA113" i="4"/>
  <c r="CF113" i="4"/>
  <c r="CK113" i="4"/>
  <c r="CQ113" i="4"/>
  <c r="CV113" i="4"/>
  <c r="DA113" i="4"/>
  <c r="DG113" i="4"/>
  <c r="DL113" i="4"/>
  <c r="DQ113" i="4"/>
  <c r="DW113" i="4"/>
  <c r="EB113" i="4"/>
  <c r="EG113" i="4"/>
  <c r="BZ114" i="4"/>
  <c r="CE114" i="4"/>
  <c r="CJ114" i="4"/>
  <c r="CP114" i="4"/>
  <c r="CU114" i="4"/>
  <c r="CZ114" i="4"/>
  <c r="DF114" i="4"/>
  <c r="DK114" i="4"/>
  <c r="DP114" i="4"/>
  <c r="DV114" i="4"/>
  <c r="EA114" i="4"/>
  <c r="EF114" i="4"/>
  <c r="BY115" i="4"/>
  <c r="CD115" i="4"/>
  <c r="CI115" i="4"/>
  <c r="CO115" i="4"/>
  <c r="CT115" i="4"/>
  <c r="CY115" i="4"/>
  <c r="DE115" i="4"/>
  <c r="DJ115" i="4"/>
  <c r="DO115" i="4"/>
  <c r="DU115" i="4"/>
  <c r="DZ115" i="4"/>
  <c r="EE115" i="4"/>
  <c r="BX116" i="4"/>
  <c r="CC116" i="4"/>
  <c r="CH116" i="4"/>
  <c r="CN116" i="4"/>
  <c r="CS116" i="4"/>
  <c r="CX116" i="4"/>
  <c r="DD116" i="4"/>
  <c r="DI116" i="4"/>
  <c r="DN116" i="4"/>
  <c r="DT116" i="4"/>
  <c r="DY116" i="4"/>
  <c r="ED116" i="4"/>
  <c r="BW117" i="4"/>
  <c r="CB117" i="4"/>
  <c r="CG117" i="4"/>
  <c r="CM117" i="4"/>
  <c r="CR117" i="4"/>
  <c r="CW117" i="4"/>
  <c r="DC117" i="4"/>
  <c r="DH117" i="4"/>
  <c r="DM117" i="4"/>
  <c r="DS117" i="4"/>
  <c r="DX117" i="4"/>
  <c r="EC117" i="4"/>
  <c r="EI117" i="4"/>
  <c r="CA118" i="4"/>
  <c r="CF118" i="4"/>
  <c r="CL118" i="4"/>
  <c r="CQ118" i="4"/>
  <c r="CV118" i="4"/>
  <c r="DB118" i="4"/>
  <c r="DG118" i="4"/>
  <c r="DL118" i="4"/>
  <c r="DR118" i="4"/>
  <c r="DW118" i="4"/>
  <c r="EB118" i="4"/>
  <c r="EH118" i="4"/>
  <c r="BZ119" i="4"/>
  <c r="CE119" i="4"/>
  <c r="CK119" i="4"/>
  <c r="CP119" i="4"/>
  <c r="CU119" i="4"/>
  <c r="DA119" i="4"/>
  <c r="DF119" i="4"/>
  <c r="DK119" i="4"/>
  <c r="DQ119" i="4"/>
  <c r="DV119" i="4"/>
  <c r="EA119" i="4"/>
  <c r="EG119" i="4"/>
  <c r="BY120" i="4"/>
  <c r="CD120" i="4"/>
  <c r="CJ120" i="4"/>
  <c r="CO120" i="4"/>
  <c r="CT120" i="4"/>
  <c r="CZ120" i="4"/>
  <c r="DE120" i="4"/>
  <c r="DJ120" i="4"/>
  <c r="DP120" i="4"/>
  <c r="DU120" i="4"/>
  <c r="DZ120" i="4"/>
  <c r="EF120" i="4"/>
  <c r="BX121" i="4"/>
  <c r="CC121" i="4"/>
  <c r="CI121" i="4"/>
  <c r="CN121" i="4"/>
  <c r="CS121" i="4"/>
  <c r="CY121" i="4"/>
  <c r="DD121" i="4"/>
  <c r="DI121" i="4"/>
  <c r="DO121" i="4"/>
  <c r="DT121" i="4"/>
  <c r="DY121" i="4"/>
  <c r="EE121" i="4"/>
  <c r="BW122" i="4"/>
  <c r="CB122" i="4"/>
  <c r="CH122" i="4"/>
  <c r="CM122" i="4"/>
  <c r="CR122" i="4"/>
  <c r="CX122" i="4"/>
  <c r="DC122" i="4"/>
  <c r="DH122" i="4"/>
  <c r="DN122" i="4"/>
  <c r="DS122" i="4"/>
  <c r="DX122" i="4"/>
  <c r="ED122" i="4"/>
  <c r="EI122" i="4"/>
  <c r="CA123" i="4"/>
  <c r="CG123" i="4"/>
  <c r="CL123" i="4"/>
  <c r="CQ123" i="4"/>
  <c r="CW123" i="4"/>
  <c r="DB123" i="4"/>
  <c r="DG123" i="4"/>
  <c r="DM123" i="4"/>
  <c r="DR123" i="4"/>
  <c r="DW123" i="4"/>
  <c r="EC123" i="4"/>
  <c r="EH123" i="4"/>
  <c r="BZ124" i="4"/>
  <c r="CF124" i="4"/>
  <c r="CK124" i="4"/>
  <c r="CP124" i="4"/>
  <c r="CV124" i="4"/>
  <c r="DA124" i="4"/>
  <c r="DF124" i="4"/>
  <c r="DL124" i="4"/>
  <c r="DQ124" i="4"/>
  <c r="DV124" i="4"/>
  <c r="EB124" i="4"/>
  <c r="EG124" i="4"/>
  <c r="BY125" i="4"/>
  <c r="CE125" i="4"/>
  <c r="CJ125" i="4"/>
  <c r="CO125" i="4"/>
  <c r="CU125" i="4"/>
  <c r="CZ125" i="4"/>
  <c r="DE125" i="4"/>
  <c r="DK125" i="4"/>
  <c r="DP125" i="4"/>
  <c r="DU125" i="4"/>
  <c r="EA125" i="4"/>
  <c r="EF125" i="4"/>
  <c r="BX126" i="4"/>
  <c r="CD126" i="4"/>
  <c r="CI126" i="4"/>
  <c r="CN126" i="4"/>
  <c r="CT126" i="4"/>
  <c r="CY126" i="4"/>
  <c r="DD126" i="4"/>
  <c r="DJ126" i="4"/>
  <c r="DO126" i="4"/>
  <c r="DT126" i="4"/>
  <c r="DZ126" i="4"/>
  <c r="EE126" i="4"/>
  <c r="BW127" i="4"/>
  <c r="CC127" i="4"/>
  <c r="CH127" i="4"/>
  <c r="CM127" i="4"/>
  <c r="CS127" i="4"/>
  <c r="CX127" i="4"/>
  <c r="DC127" i="4"/>
  <c r="DI127" i="4"/>
  <c r="DN127" i="4"/>
  <c r="DS127" i="4"/>
  <c r="DY127" i="4"/>
  <c r="ED127" i="4"/>
  <c r="EI127" i="4"/>
  <c r="CB128" i="4"/>
  <c r="CG128" i="4"/>
  <c r="CL128" i="4"/>
  <c r="CR128" i="4"/>
  <c r="CW128" i="4"/>
  <c r="DB128" i="4"/>
  <c r="DH128" i="4"/>
  <c r="DM128" i="4"/>
  <c r="DR128" i="4"/>
  <c r="DX128" i="4"/>
  <c r="EC128" i="4"/>
  <c r="EH128" i="4"/>
  <c r="CA129" i="4"/>
  <c r="CF129" i="4"/>
  <c r="CK129" i="4"/>
  <c r="CQ129" i="4"/>
  <c r="CV129" i="4"/>
  <c r="DA129" i="4"/>
  <c r="DG129" i="4"/>
  <c r="DL129" i="4"/>
  <c r="DQ129" i="4"/>
  <c r="DW129" i="4"/>
  <c r="EB129" i="4"/>
  <c r="EG129" i="4"/>
  <c r="BZ130" i="4"/>
  <c r="CE130" i="4"/>
  <c r="CJ130" i="4"/>
  <c r="CP130" i="4"/>
  <c r="CU130" i="4"/>
  <c r="CZ130" i="4"/>
  <c r="DF130" i="4"/>
  <c r="DK130" i="4"/>
  <c r="DP130" i="4"/>
  <c r="DV130" i="4"/>
  <c r="EA130" i="4"/>
  <c r="EF130" i="4"/>
  <c r="BY131" i="4"/>
  <c r="CD131" i="4"/>
  <c r="CI131" i="4"/>
  <c r="CO131" i="4"/>
  <c r="CT131" i="4"/>
  <c r="CY131" i="4"/>
  <c r="DE131" i="4"/>
  <c r="DJ131" i="4"/>
  <c r="DO131" i="4"/>
  <c r="DU131" i="4"/>
  <c r="DZ131" i="4"/>
  <c r="EE131" i="4"/>
  <c r="BX132" i="4"/>
  <c r="CC132" i="4"/>
  <c r="CH132" i="4"/>
  <c r="CN132" i="4"/>
  <c r="CS132" i="4"/>
  <c r="CX132" i="4"/>
  <c r="DD132" i="4"/>
  <c r="DI132" i="4"/>
  <c r="DN132" i="4"/>
  <c r="DT132" i="4"/>
  <c r="DY132" i="4"/>
  <c r="ED132" i="4"/>
  <c r="BW133" i="4"/>
  <c r="CB133" i="4"/>
  <c r="CG133" i="4"/>
  <c r="CM133" i="4"/>
  <c r="CR133" i="4"/>
  <c r="CW133" i="4"/>
  <c r="DC133" i="4"/>
  <c r="DH133" i="4"/>
  <c r="DM133" i="4"/>
  <c r="DS133" i="4"/>
  <c r="DX133" i="4"/>
  <c r="EC133" i="4"/>
  <c r="EI133" i="4"/>
  <c r="CB69" i="4"/>
  <c r="CG69" i="4"/>
  <c r="CM69" i="4"/>
  <c r="CR69" i="4"/>
  <c r="CW69" i="4"/>
  <c r="DC69" i="4"/>
  <c r="DG69" i="4"/>
  <c r="DK69" i="4"/>
  <c r="DO69" i="4"/>
  <c r="DS69" i="4"/>
  <c r="DW69" i="4"/>
  <c r="EA69" i="4"/>
  <c r="EE69" i="4"/>
  <c r="EI69" i="4"/>
  <c r="BY3" i="4"/>
  <c r="CC3" i="4"/>
  <c r="CG3" i="4"/>
  <c r="CK3" i="4"/>
  <c r="CO3" i="4"/>
  <c r="CS3" i="4"/>
  <c r="CW3" i="4"/>
  <c r="DA3" i="4"/>
  <c r="DE3" i="4"/>
  <c r="DI3" i="4"/>
  <c r="DL137" i="4"/>
  <c r="DH141" i="4"/>
  <c r="DD145" i="4"/>
  <c r="DJ147" i="4"/>
  <c r="DH149" i="4"/>
  <c r="DF151" i="4"/>
  <c r="DD153" i="4"/>
  <c r="DB155" i="4"/>
  <c r="CZ157" i="4"/>
  <c r="CX159" i="4"/>
  <c r="CV161" i="4"/>
  <c r="CT163" i="4"/>
  <c r="CR165" i="4"/>
  <c r="CP167" i="4"/>
  <c r="CN169" i="4"/>
  <c r="CL171" i="4"/>
  <c r="DY172" i="4"/>
  <c r="CE174" i="4"/>
  <c r="CY175" i="4"/>
  <c r="DU176" i="4"/>
  <c r="CA178" i="4"/>
  <c r="CC179" i="4"/>
  <c r="DI179" i="4"/>
  <c r="CB180" i="4"/>
  <c r="DH180" i="4"/>
  <c r="CA181" i="4"/>
  <c r="DG181" i="4"/>
  <c r="BZ182" i="4"/>
  <c r="DF182" i="4"/>
  <c r="BY183" i="4"/>
  <c r="CU183" i="4"/>
  <c r="DQ183" i="4"/>
  <c r="BY184" i="4"/>
  <c r="CT184" i="4"/>
  <c r="DP184" i="4"/>
  <c r="BX185" i="4"/>
  <c r="CS185" i="4"/>
  <c r="DO185" i="4"/>
  <c r="BW186" i="4"/>
  <c r="CR186" i="4"/>
  <c r="DN186" i="4"/>
  <c r="EI186" i="4"/>
  <c r="CQ187" i="4"/>
  <c r="DM187" i="4"/>
  <c r="EH187" i="4"/>
  <c r="CP188" i="4"/>
  <c r="DL188" i="4"/>
  <c r="EG188" i="4"/>
  <c r="CO189" i="4"/>
  <c r="DK189" i="4"/>
  <c r="EF189" i="4"/>
  <c r="CN190" i="4"/>
  <c r="DJ190" i="4"/>
  <c r="EE190" i="4"/>
  <c r="CM191" i="4"/>
  <c r="DI191" i="4"/>
  <c r="ED191" i="4"/>
  <c r="CL192" i="4"/>
  <c r="DH192" i="4"/>
  <c r="EC192" i="4"/>
  <c r="CK193" i="4"/>
  <c r="DG193" i="4"/>
  <c r="EB193" i="4"/>
  <c r="CJ194" i="4"/>
  <c r="DF194" i="4"/>
  <c r="EA194" i="4"/>
  <c r="CI195" i="4"/>
  <c r="DE195" i="4"/>
  <c r="DZ195" i="4"/>
  <c r="CH196" i="4"/>
  <c r="DD196" i="4"/>
  <c r="DY196" i="4"/>
  <c r="CG197" i="4"/>
  <c r="DC197" i="4"/>
  <c r="DX197" i="4"/>
  <c r="CF198" i="4"/>
  <c r="DB198" i="4"/>
  <c r="DW198" i="4"/>
  <c r="CE199" i="4"/>
  <c r="DA199" i="4"/>
  <c r="DV199" i="4"/>
  <c r="CD200" i="4"/>
  <c r="CZ200" i="4"/>
  <c r="DU200" i="4"/>
  <c r="CD136" i="4"/>
  <c r="CZ136" i="4"/>
  <c r="DU136" i="4"/>
  <c r="CB70" i="4"/>
  <c r="CX70" i="4"/>
  <c r="DS70" i="4"/>
  <c r="CA71" i="4"/>
  <c r="CW71" i="4"/>
  <c r="DR71" i="4"/>
  <c r="BZ72" i="4"/>
  <c r="CV72" i="4"/>
  <c r="DQ72" i="4"/>
  <c r="BY73" i="4"/>
  <c r="CU73" i="4"/>
  <c r="DP73" i="4"/>
  <c r="BX74" i="4"/>
  <c r="CT74" i="4"/>
  <c r="DO74" i="4"/>
  <c r="BW75" i="4"/>
  <c r="CS75" i="4"/>
  <c r="DN75" i="4"/>
  <c r="EI75" i="4"/>
  <c r="CR76" i="4"/>
  <c r="DM76" i="4"/>
  <c r="EH76" i="4"/>
  <c r="CQ77" i="4"/>
  <c r="DK77" i="4"/>
  <c r="EA77" i="4"/>
  <c r="CD78" i="4"/>
  <c r="CT78" i="4"/>
  <c r="DJ78" i="4"/>
  <c r="DZ78" i="4"/>
  <c r="CC79" i="4"/>
  <c r="CS79" i="4"/>
  <c r="DI79" i="4"/>
  <c r="DY79" i="4"/>
  <c r="CB80" i="4"/>
  <c r="CR80" i="4"/>
  <c r="DH80" i="4"/>
  <c r="DX80" i="4"/>
  <c r="CA81" i="4"/>
  <c r="CQ81" i="4"/>
  <c r="DG81" i="4"/>
  <c r="DW81" i="4"/>
  <c r="BZ82" i="4"/>
  <c r="CP82" i="4"/>
  <c r="DF82" i="4"/>
  <c r="DV82" i="4"/>
  <c r="BY83" i="4"/>
  <c r="CO83" i="4"/>
  <c r="DE83" i="4"/>
  <c r="DU83" i="4"/>
  <c r="BX84" i="4"/>
  <c r="CN84" i="4"/>
  <c r="DD84" i="4"/>
  <c r="DT84" i="4"/>
  <c r="BW85" i="4"/>
  <c r="CM85" i="4"/>
  <c r="DC85" i="4"/>
  <c r="DS85" i="4"/>
  <c r="EI85" i="4"/>
  <c r="CL86" i="4"/>
  <c r="DB86" i="4"/>
  <c r="DR86" i="4"/>
  <c r="EH86" i="4"/>
  <c r="CK87" i="4"/>
  <c r="DA87" i="4"/>
  <c r="DQ87" i="4"/>
  <c r="EG87" i="4"/>
  <c r="CJ88" i="4"/>
  <c r="CZ88" i="4"/>
  <c r="DP88" i="4"/>
  <c r="EF88" i="4"/>
  <c r="CI89" i="4"/>
  <c r="CY89" i="4"/>
  <c r="DO89" i="4"/>
  <c r="EE89" i="4"/>
  <c r="CH90" i="4"/>
  <c r="CX90" i="4"/>
  <c r="DN90" i="4"/>
  <c r="ED90" i="4"/>
  <c r="CG91" i="4"/>
  <c r="CW91" i="4"/>
  <c r="DM91" i="4"/>
  <c r="DV91" i="4"/>
  <c r="ED91" i="4"/>
  <c r="BY92" i="4"/>
  <c r="CG92" i="4"/>
  <c r="CL92" i="4"/>
  <c r="CR92" i="4"/>
  <c r="CW92" i="4"/>
  <c r="DB92" i="4"/>
  <c r="DH92" i="4"/>
  <c r="DM92" i="4"/>
  <c r="DR92" i="4"/>
  <c r="DX92" i="4"/>
  <c r="EC92" i="4"/>
  <c r="EH92" i="4"/>
  <c r="CA93" i="4"/>
  <c r="CF93" i="4"/>
  <c r="CK93" i="4"/>
  <c r="CQ93" i="4"/>
  <c r="CV93" i="4"/>
  <c r="DA93" i="4"/>
  <c r="DG93" i="4"/>
  <c r="DL93" i="4"/>
  <c r="DQ93" i="4"/>
  <c r="DW93" i="4"/>
  <c r="EB93" i="4"/>
  <c r="EG93" i="4"/>
  <c r="BZ94" i="4"/>
  <c r="CE94" i="4"/>
  <c r="CJ94" i="4"/>
  <c r="CP94" i="4"/>
  <c r="CU94" i="4"/>
  <c r="CZ94" i="4"/>
  <c r="DF94" i="4"/>
  <c r="DK94" i="4"/>
  <c r="DP94" i="4"/>
  <c r="DV94" i="4"/>
  <c r="EA94" i="4"/>
  <c r="EF94" i="4"/>
  <c r="BY95" i="4"/>
  <c r="CD95" i="4"/>
  <c r="CI95" i="4"/>
  <c r="CO95" i="4"/>
  <c r="CT95" i="4"/>
  <c r="CY95" i="4"/>
  <c r="DE95" i="4"/>
  <c r="DJ95" i="4"/>
  <c r="DO95" i="4"/>
  <c r="DU95" i="4"/>
  <c r="DZ95" i="4"/>
  <c r="EE95" i="4"/>
  <c r="BX96" i="4"/>
  <c r="CC96" i="4"/>
  <c r="CH96" i="4"/>
  <c r="CN96" i="4"/>
  <c r="CS96" i="4"/>
  <c r="CX96" i="4"/>
  <c r="DD96" i="4"/>
  <c r="DI96" i="4"/>
  <c r="DN96" i="4"/>
  <c r="DT96" i="4"/>
  <c r="DY96" i="4"/>
  <c r="ED96" i="4"/>
  <c r="BW97" i="4"/>
  <c r="CB97" i="4"/>
  <c r="CG97" i="4"/>
  <c r="CM97" i="4"/>
  <c r="CR97" i="4"/>
  <c r="CW97" i="4"/>
  <c r="DC97" i="4"/>
  <c r="DH97" i="4"/>
  <c r="DM97" i="4"/>
  <c r="DS97" i="4"/>
  <c r="DX97" i="4"/>
  <c r="EC97" i="4"/>
  <c r="EI97" i="4"/>
  <c r="CA98" i="4"/>
  <c r="CF98" i="4"/>
  <c r="CL98" i="4"/>
  <c r="CQ98" i="4"/>
  <c r="CV98" i="4"/>
  <c r="DB98" i="4"/>
  <c r="DG98" i="4"/>
  <c r="DL98" i="4"/>
  <c r="DR98" i="4"/>
  <c r="DW98" i="4"/>
  <c r="EB98" i="4"/>
  <c r="EH98" i="4"/>
  <c r="BZ99" i="4"/>
  <c r="CE99" i="4"/>
  <c r="CK99" i="4"/>
  <c r="CP99" i="4"/>
  <c r="CU99" i="4"/>
  <c r="DA99" i="4"/>
  <c r="DF99" i="4"/>
  <c r="DK99" i="4"/>
  <c r="DQ99" i="4"/>
  <c r="DV99" i="4"/>
  <c r="EA99" i="4"/>
  <c r="EG99" i="4"/>
  <c r="BY100" i="4"/>
  <c r="CD100" i="4"/>
  <c r="CJ100" i="4"/>
  <c r="CO100" i="4"/>
  <c r="CT100" i="4"/>
  <c r="CZ100" i="4"/>
  <c r="DE100" i="4"/>
  <c r="DJ100" i="4"/>
  <c r="DP100" i="4"/>
  <c r="DU100" i="4"/>
  <c r="DZ100" i="4"/>
  <c r="EF100" i="4"/>
  <c r="BX101" i="4"/>
  <c r="CC101" i="4"/>
  <c r="CI101" i="4"/>
  <c r="CN101" i="4"/>
  <c r="CS101" i="4"/>
  <c r="CY101" i="4"/>
  <c r="DD101" i="4"/>
  <c r="DI101" i="4"/>
  <c r="DO101" i="4"/>
  <c r="DT101" i="4"/>
  <c r="DY101" i="4"/>
  <c r="EE101" i="4"/>
  <c r="BW102" i="4"/>
  <c r="CB102" i="4"/>
  <c r="CH102" i="4"/>
  <c r="CM102" i="4"/>
  <c r="CR102" i="4"/>
  <c r="CX102" i="4"/>
  <c r="DC102" i="4"/>
  <c r="DH102" i="4"/>
  <c r="DN102" i="4"/>
  <c r="DS102" i="4"/>
  <c r="DX102" i="4"/>
  <c r="ED102" i="4"/>
  <c r="EI102" i="4"/>
  <c r="CA103" i="4"/>
  <c r="CG103" i="4"/>
  <c r="CL103" i="4"/>
  <c r="CQ103" i="4"/>
  <c r="CW103" i="4"/>
  <c r="DB103" i="4"/>
  <c r="DG103" i="4"/>
  <c r="DM103" i="4"/>
  <c r="DR103" i="4"/>
  <c r="DW103" i="4"/>
  <c r="EC103" i="4"/>
  <c r="EH103" i="4"/>
  <c r="BZ104" i="4"/>
  <c r="CF104" i="4"/>
  <c r="CK104" i="4"/>
  <c r="CP104" i="4"/>
  <c r="CV104" i="4"/>
  <c r="DA104" i="4"/>
  <c r="DF104" i="4"/>
  <c r="DL104" i="4"/>
  <c r="DQ104" i="4"/>
  <c r="DV104" i="4"/>
  <c r="EB104" i="4"/>
  <c r="EG104" i="4"/>
  <c r="BY105" i="4"/>
  <c r="CE105" i="4"/>
  <c r="CJ105" i="4"/>
  <c r="CO105" i="4"/>
  <c r="CU105" i="4"/>
  <c r="CZ105" i="4"/>
  <c r="DE105" i="4"/>
  <c r="DK105" i="4"/>
  <c r="DP105" i="4"/>
  <c r="DU105" i="4"/>
  <c r="EA105" i="4"/>
  <c r="EF105" i="4"/>
  <c r="BX106" i="4"/>
  <c r="CD106" i="4"/>
  <c r="CI106" i="4"/>
  <c r="CN106" i="4"/>
  <c r="CT106" i="4"/>
  <c r="CY106" i="4"/>
  <c r="DD106" i="4"/>
  <c r="DJ106" i="4"/>
  <c r="DO106" i="4"/>
  <c r="DT106" i="4"/>
  <c r="DZ106" i="4"/>
  <c r="EE106" i="4"/>
  <c r="BW107" i="4"/>
  <c r="CC107" i="4"/>
  <c r="CH107" i="4"/>
  <c r="CM107" i="4"/>
  <c r="CS107" i="4"/>
  <c r="CX107" i="4"/>
  <c r="DC107" i="4"/>
  <c r="DI107" i="4"/>
  <c r="DN107" i="4"/>
  <c r="DS107" i="4"/>
  <c r="DY107" i="4"/>
  <c r="ED107" i="4"/>
  <c r="EI107" i="4"/>
  <c r="CB108" i="4"/>
  <c r="CG108" i="4"/>
  <c r="CL108" i="4"/>
  <c r="CR108" i="4"/>
  <c r="CW108" i="4"/>
  <c r="DB108" i="4"/>
  <c r="DH108" i="4"/>
  <c r="DM108" i="4"/>
  <c r="DR108" i="4"/>
  <c r="DX108" i="4"/>
  <c r="EC108" i="4"/>
  <c r="EH108" i="4"/>
  <c r="CA109" i="4"/>
  <c r="CF109" i="4"/>
  <c r="CK109" i="4"/>
  <c r="CQ109" i="4"/>
  <c r="CV109" i="4"/>
  <c r="DA109" i="4"/>
  <c r="DG109" i="4"/>
  <c r="DL109" i="4"/>
  <c r="DQ109" i="4"/>
  <c r="DW109" i="4"/>
  <c r="EB109" i="4"/>
  <c r="EG109" i="4"/>
  <c r="BZ110" i="4"/>
  <c r="CE110" i="4"/>
  <c r="CJ110" i="4"/>
  <c r="CP110" i="4"/>
  <c r="CU110" i="4"/>
  <c r="CZ110" i="4"/>
  <c r="DF110" i="4"/>
  <c r="DK110" i="4"/>
  <c r="DP110" i="4"/>
  <c r="DV110" i="4"/>
  <c r="EA110" i="4"/>
  <c r="EF110" i="4"/>
  <c r="BY111" i="4"/>
  <c r="CD111" i="4"/>
  <c r="CI111" i="4"/>
  <c r="CO111" i="4"/>
  <c r="CT111" i="4"/>
  <c r="CY111" i="4"/>
  <c r="DE111" i="4"/>
  <c r="DJ111" i="4"/>
  <c r="DO111" i="4"/>
  <c r="DU111" i="4"/>
  <c r="DZ111" i="4"/>
  <c r="EE111" i="4"/>
  <c r="BX112" i="4"/>
  <c r="CC112" i="4"/>
  <c r="CH112" i="4"/>
  <c r="CN112" i="4"/>
  <c r="CS112" i="4"/>
  <c r="CX112" i="4"/>
  <c r="DD112" i="4"/>
  <c r="DI112" i="4"/>
  <c r="DN112" i="4"/>
  <c r="DT112" i="4"/>
  <c r="DY112" i="4"/>
  <c r="ED112" i="4"/>
  <c r="BW113" i="4"/>
  <c r="CB113" i="4"/>
  <c r="CG113" i="4"/>
  <c r="CM113" i="4"/>
  <c r="CR113" i="4"/>
  <c r="CW113" i="4"/>
  <c r="DC113" i="4"/>
  <c r="DH113" i="4"/>
  <c r="DM113" i="4"/>
  <c r="DS113" i="4"/>
  <c r="DX113" i="4"/>
  <c r="EC113" i="4"/>
  <c r="EI113" i="4"/>
  <c r="CA114" i="4"/>
  <c r="CF114" i="4"/>
  <c r="CL114" i="4"/>
  <c r="CQ114" i="4"/>
  <c r="CV114" i="4"/>
  <c r="DB114" i="4"/>
  <c r="DG114" i="4"/>
  <c r="DL114" i="4"/>
  <c r="DR114" i="4"/>
  <c r="DW114" i="4"/>
  <c r="EB114" i="4"/>
  <c r="EH114" i="4"/>
  <c r="BZ115" i="4"/>
  <c r="CE115" i="4"/>
  <c r="CK115" i="4"/>
  <c r="CP115" i="4"/>
  <c r="CU115" i="4"/>
  <c r="DA115" i="4"/>
  <c r="DF115" i="4"/>
  <c r="DK115" i="4"/>
  <c r="DQ115" i="4"/>
  <c r="DV115" i="4"/>
  <c r="EA115" i="4"/>
  <c r="EG115" i="4"/>
  <c r="BY116" i="4"/>
  <c r="CD116" i="4"/>
  <c r="CJ116" i="4"/>
  <c r="CO116" i="4"/>
  <c r="CT116" i="4"/>
  <c r="CZ116" i="4"/>
  <c r="DE116" i="4"/>
  <c r="DJ116" i="4"/>
  <c r="DP116" i="4"/>
  <c r="DU116" i="4"/>
  <c r="DZ116" i="4"/>
  <c r="EF116" i="4"/>
  <c r="BX117" i="4"/>
  <c r="CC117" i="4"/>
  <c r="CI117" i="4"/>
  <c r="CN117" i="4"/>
  <c r="CS117" i="4"/>
  <c r="CY117" i="4"/>
  <c r="DD117" i="4"/>
  <c r="DI117" i="4"/>
  <c r="DO117" i="4"/>
  <c r="DT117" i="4"/>
  <c r="DY117" i="4"/>
  <c r="EE117" i="4"/>
  <c r="BW118" i="4"/>
  <c r="CB118" i="4"/>
  <c r="CH118" i="4"/>
  <c r="CM118" i="4"/>
  <c r="CR118" i="4"/>
  <c r="CX118" i="4"/>
  <c r="DC118" i="4"/>
  <c r="DH118" i="4"/>
  <c r="DN118" i="4"/>
  <c r="DS118" i="4"/>
  <c r="DX118" i="4"/>
  <c r="ED118" i="4"/>
  <c r="EI118" i="4"/>
  <c r="CA119" i="4"/>
  <c r="CG119" i="4"/>
  <c r="CL119" i="4"/>
  <c r="CQ119" i="4"/>
  <c r="CW119" i="4"/>
  <c r="DB119" i="4"/>
  <c r="DG119" i="4"/>
  <c r="DM119" i="4"/>
  <c r="DR119" i="4"/>
  <c r="DW119" i="4"/>
  <c r="EC119" i="4"/>
  <c r="EH119" i="4"/>
  <c r="BZ120" i="4"/>
  <c r="CF120" i="4"/>
  <c r="CK120" i="4"/>
  <c r="CP120" i="4"/>
  <c r="CV120" i="4"/>
  <c r="DA120" i="4"/>
  <c r="DF120" i="4"/>
  <c r="DL120" i="4"/>
  <c r="DQ120" i="4"/>
  <c r="DV120" i="4"/>
  <c r="EB120" i="4"/>
  <c r="EG120" i="4"/>
  <c r="BY121" i="4"/>
  <c r="CE121" i="4"/>
  <c r="CJ121" i="4"/>
  <c r="CO121" i="4"/>
  <c r="CU121" i="4"/>
  <c r="CZ121" i="4"/>
  <c r="DE121" i="4"/>
  <c r="DK121" i="4"/>
  <c r="DP121" i="4"/>
  <c r="DU121" i="4"/>
  <c r="EA121" i="4"/>
  <c r="EF121" i="4"/>
  <c r="BX122" i="4"/>
  <c r="CD122" i="4"/>
  <c r="CI122" i="4"/>
  <c r="CN122" i="4"/>
  <c r="CT122" i="4"/>
  <c r="CY122" i="4"/>
  <c r="DD122" i="4"/>
  <c r="DJ122" i="4"/>
  <c r="DO122" i="4"/>
  <c r="DT122" i="4"/>
  <c r="DZ122" i="4"/>
  <c r="EE122" i="4"/>
  <c r="BW123" i="4"/>
  <c r="CC123" i="4"/>
  <c r="CH123" i="4"/>
  <c r="CM123" i="4"/>
  <c r="CS123" i="4"/>
  <c r="CX123" i="4"/>
  <c r="DC123" i="4"/>
  <c r="DI123" i="4"/>
  <c r="DN123" i="4"/>
  <c r="DS123" i="4"/>
  <c r="DY123" i="4"/>
  <c r="ED123" i="4"/>
  <c r="EI123" i="4"/>
  <c r="CB124" i="4"/>
  <c r="CG124" i="4"/>
  <c r="CL124" i="4"/>
  <c r="CR124" i="4"/>
  <c r="CW124" i="4"/>
  <c r="DB124" i="4"/>
  <c r="DH124" i="4"/>
  <c r="DM124" i="4"/>
  <c r="DR124" i="4"/>
  <c r="DX124" i="4"/>
  <c r="EC124" i="4"/>
  <c r="EH124" i="4"/>
  <c r="CA125" i="4"/>
  <c r="CF125" i="4"/>
  <c r="CK125" i="4"/>
  <c r="CQ125" i="4"/>
  <c r="CV125" i="4"/>
  <c r="DA125" i="4"/>
  <c r="DG125" i="4"/>
  <c r="DL125" i="4"/>
  <c r="DQ125" i="4"/>
  <c r="DW125" i="4"/>
  <c r="EB125" i="4"/>
  <c r="EG125" i="4"/>
  <c r="BZ126" i="4"/>
  <c r="CE126" i="4"/>
  <c r="CJ126" i="4"/>
  <c r="CP126" i="4"/>
  <c r="CU126" i="4"/>
  <c r="CZ126" i="4"/>
  <c r="DF126" i="4"/>
  <c r="DK126" i="4"/>
  <c r="DP126" i="4"/>
  <c r="DV126" i="4"/>
  <c r="EA126" i="4"/>
  <c r="EF126" i="4"/>
  <c r="BY127" i="4"/>
  <c r="CD127" i="4"/>
  <c r="CI127" i="4"/>
  <c r="CO127" i="4"/>
  <c r="CT127" i="4"/>
  <c r="CY127" i="4"/>
  <c r="DE127" i="4"/>
  <c r="DJ127" i="4"/>
  <c r="DO127" i="4"/>
  <c r="DU127" i="4"/>
  <c r="DZ127" i="4"/>
  <c r="EE127" i="4"/>
  <c r="BX128" i="4"/>
  <c r="CC128" i="4"/>
  <c r="CH128" i="4"/>
  <c r="CN128" i="4"/>
  <c r="CS128" i="4"/>
  <c r="CX128" i="4"/>
  <c r="DD128" i="4"/>
  <c r="DI128" i="4"/>
  <c r="DN128" i="4"/>
  <c r="DT128" i="4"/>
  <c r="DY128" i="4"/>
  <c r="ED128" i="4"/>
  <c r="BW129" i="4"/>
  <c r="CB129" i="4"/>
  <c r="CG129" i="4"/>
  <c r="CM129" i="4"/>
  <c r="CR129" i="4"/>
  <c r="CW129" i="4"/>
  <c r="DC129" i="4"/>
  <c r="DH129" i="4"/>
  <c r="DM129" i="4"/>
  <c r="DS129" i="4"/>
  <c r="DX129" i="4"/>
  <c r="EC129" i="4"/>
  <c r="EI129" i="4"/>
  <c r="CA130" i="4"/>
  <c r="CF130" i="4"/>
  <c r="CL130" i="4"/>
  <c r="CQ130" i="4"/>
  <c r="CV130" i="4"/>
  <c r="DB130" i="4"/>
  <c r="DG130" i="4"/>
  <c r="DL130" i="4"/>
  <c r="DR130" i="4"/>
  <c r="DW130" i="4"/>
  <c r="EB130" i="4"/>
  <c r="EH130" i="4"/>
  <c r="BZ131" i="4"/>
  <c r="CE131" i="4"/>
  <c r="CK131" i="4"/>
  <c r="CP131" i="4"/>
  <c r="CU131" i="4"/>
  <c r="DA131" i="4"/>
  <c r="DF131" i="4"/>
  <c r="DK131" i="4"/>
  <c r="DQ131" i="4"/>
  <c r="DV131" i="4"/>
  <c r="EA131" i="4"/>
  <c r="EG131" i="4"/>
  <c r="BY132" i="4"/>
  <c r="CD132" i="4"/>
  <c r="CJ132" i="4"/>
  <c r="CO132" i="4"/>
  <c r="CT132" i="4"/>
  <c r="CZ132" i="4"/>
  <c r="DE132" i="4"/>
  <c r="DJ132" i="4"/>
  <c r="DP132" i="4"/>
  <c r="DU132" i="4"/>
  <c r="DZ132" i="4"/>
  <c r="EF132" i="4"/>
  <c r="BX133" i="4"/>
  <c r="CC133" i="4"/>
  <c r="CI133" i="4"/>
  <c r="CN133" i="4"/>
  <c r="CS133" i="4"/>
  <c r="CY133" i="4"/>
  <c r="DD133" i="4"/>
  <c r="DI133" i="4"/>
  <c r="DO133" i="4"/>
  <c r="DT133" i="4"/>
  <c r="DY133" i="4"/>
  <c r="EE133" i="4"/>
  <c r="BX69" i="4"/>
  <c r="DF143" i="4"/>
  <c r="DE152" i="4"/>
  <c r="CW160" i="4"/>
  <c r="CO168" i="4"/>
  <c r="DW174" i="4"/>
  <c r="CS179" i="4"/>
  <c r="CQ181" i="4"/>
  <c r="CK183" i="4"/>
  <c r="DE184" i="4"/>
  <c r="DY185" i="4"/>
  <c r="CG187" i="4"/>
  <c r="DA188" i="4"/>
  <c r="DU189" i="4"/>
  <c r="CC191" i="4"/>
  <c r="CW192" i="4"/>
  <c r="DQ193" i="4"/>
  <c r="BY195" i="4"/>
  <c r="CS196" i="4"/>
  <c r="DM197" i="4"/>
  <c r="EH198" i="4"/>
  <c r="CO200" i="4"/>
  <c r="DJ136" i="4"/>
  <c r="ED70" i="4"/>
  <c r="CK72" i="4"/>
  <c r="DE73" i="4"/>
  <c r="DZ74" i="4"/>
  <c r="CG76" i="4"/>
  <c r="DA77" i="4"/>
  <c r="DB78" i="4"/>
  <c r="DA79" i="4"/>
  <c r="CZ80" i="4"/>
  <c r="CY81" i="4"/>
  <c r="CX82" i="4"/>
  <c r="CW83" i="4"/>
  <c r="CV84" i="4"/>
  <c r="CU85" i="4"/>
  <c r="CT86" i="4"/>
  <c r="CS87" i="4"/>
  <c r="CR88" i="4"/>
  <c r="CQ89" i="4"/>
  <c r="CP90" i="4"/>
  <c r="CO91" i="4"/>
  <c r="EH91" i="4"/>
  <c r="CT92" i="4"/>
  <c r="DP92" i="4"/>
  <c r="BX93" i="4"/>
  <c r="CS93" i="4"/>
  <c r="DO93" i="4"/>
  <c r="BW94" i="4"/>
  <c r="CR94" i="4"/>
  <c r="DN94" i="4"/>
  <c r="EI94" i="4"/>
  <c r="CQ95" i="4"/>
  <c r="DM95" i="4"/>
  <c r="EH95" i="4"/>
  <c r="CP96" i="4"/>
  <c r="DL96" i="4"/>
  <c r="EG96" i="4"/>
  <c r="CO97" i="4"/>
  <c r="DK97" i="4"/>
  <c r="EF97" i="4"/>
  <c r="CN98" i="4"/>
  <c r="DJ98" i="4"/>
  <c r="EE98" i="4"/>
  <c r="CM99" i="4"/>
  <c r="DI99" i="4"/>
  <c r="ED99" i="4"/>
  <c r="CL100" i="4"/>
  <c r="DH100" i="4"/>
  <c r="EC100" i="4"/>
  <c r="CK101" i="4"/>
  <c r="DG101" i="4"/>
  <c r="EB101" i="4"/>
  <c r="CJ102" i="4"/>
  <c r="DF102" i="4"/>
  <c r="EA102" i="4"/>
  <c r="CI103" i="4"/>
  <c r="DE103" i="4"/>
  <c r="DZ103" i="4"/>
  <c r="CH104" i="4"/>
  <c r="DD104" i="4"/>
  <c r="DY104" i="4"/>
  <c r="CG105" i="4"/>
  <c r="DC105" i="4"/>
  <c r="DX105" i="4"/>
  <c r="CF106" i="4"/>
  <c r="DB106" i="4"/>
  <c r="DW106" i="4"/>
  <c r="CE107" i="4"/>
  <c r="DA107" i="4"/>
  <c r="DV107" i="4"/>
  <c r="CD108" i="4"/>
  <c r="CZ108" i="4"/>
  <c r="DU108" i="4"/>
  <c r="CC109" i="4"/>
  <c r="CY109" i="4"/>
  <c r="DT109" i="4"/>
  <c r="CB110" i="4"/>
  <c r="CX110" i="4"/>
  <c r="DS110" i="4"/>
  <c r="CA111" i="4"/>
  <c r="CW111" i="4"/>
  <c r="DR111" i="4"/>
  <c r="BZ112" i="4"/>
  <c r="CV112" i="4"/>
  <c r="DQ112" i="4"/>
  <c r="BY113" i="4"/>
  <c r="CU113" i="4"/>
  <c r="DP113" i="4"/>
  <c r="BX114" i="4"/>
  <c r="CT114" i="4"/>
  <c r="DO114" i="4"/>
  <c r="BW115" i="4"/>
  <c r="CS115" i="4"/>
  <c r="DN115" i="4"/>
  <c r="EI115" i="4"/>
  <c r="CR116" i="4"/>
  <c r="DM116" i="4"/>
  <c r="EH116" i="4"/>
  <c r="CQ117" i="4"/>
  <c r="DL117" i="4"/>
  <c r="EG117" i="4"/>
  <c r="CP118" i="4"/>
  <c r="DK118" i="4"/>
  <c r="EF118" i="4"/>
  <c r="CO119" i="4"/>
  <c r="DJ119" i="4"/>
  <c r="EE119" i="4"/>
  <c r="CN120" i="4"/>
  <c r="DI120" i="4"/>
  <c r="ED120" i="4"/>
  <c r="CM121" i="4"/>
  <c r="DH121" i="4"/>
  <c r="EC121" i="4"/>
  <c r="CL122" i="4"/>
  <c r="DG122" i="4"/>
  <c r="EB122" i="4"/>
  <c r="CK123" i="4"/>
  <c r="DF123" i="4"/>
  <c r="EA123" i="4"/>
  <c r="CJ124" i="4"/>
  <c r="DE124" i="4"/>
  <c r="DZ124" i="4"/>
  <c r="CI125" i="4"/>
  <c r="DD125" i="4"/>
  <c r="DY125" i="4"/>
  <c r="CH126" i="4"/>
  <c r="DC126" i="4"/>
  <c r="DX126" i="4"/>
  <c r="CG127" i="4"/>
  <c r="DB127" i="4"/>
  <c r="DW127" i="4"/>
  <c r="CF128" i="4"/>
  <c r="DA128" i="4"/>
  <c r="DV128" i="4"/>
  <c r="CE129" i="4"/>
  <c r="CZ129" i="4"/>
  <c r="DU129" i="4"/>
  <c r="CD130" i="4"/>
  <c r="CY130" i="4"/>
  <c r="DT130" i="4"/>
  <c r="CC131" i="4"/>
  <c r="CX131" i="4"/>
  <c r="DS131" i="4"/>
  <c r="CB132" i="4"/>
  <c r="CW132" i="4"/>
  <c r="DR132" i="4"/>
  <c r="CA133" i="4"/>
  <c r="CV133" i="4"/>
  <c r="DQ133" i="4"/>
  <c r="CA69" i="4"/>
  <c r="CK69" i="4"/>
  <c r="CV69" i="4"/>
  <c r="DF69" i="4"/>
  <c r="DN69" i="4"/>
  <c r="DV69" i="4"/>
  <c r="ED69" i="4"/>
  <c r="BX3" i="4"/>
  <c r="CF3" i="4"/>
  <c r="CN3" i="4"/>
  <c r="CV3" i="4"/>
  <c r="DD3" i="4"/>
  <c r="DL3" i="4"/>
  <c r="DP3" i="4"/>
  <c r="DT3" i="4"/>
  <c r="DX3" i="4"/>
  <c r="EB3" i="4"/>
  <c r="EF3" i="4"/>
  <c r="BW4" i="4"/>
  <c r="CA4" i="4"/>
  <c r="CE4" i="4"/>
  <c r="CI4" i="4"/>
  <c r="CM4" i="4"/>
  <c r="CQ4" i="4"/>
  <c r="CU4" i="4"/>
  <c r="CY4" i="4"/>
  <c r="DC4" i="4"/>
  <c r="DG4" i="4"/>
  <c r="DK4" i="4"/>
  <c r="DO4" i="4"/>
  <c r="DS4" i="4"/>
  <c r="DW4" i="4"/>
  <c r="EA4" i="4"/>
  <c r="EE4" i="4"/>
  <c r="EI4" i="4"/>
  <c r="BZ5" i="4"/>
  <c r="CD5" i="4"/>
  <c r="CH5" i="4"/>
  <c r="CL5" i="4"/>
  <c r="CP5" i="4"/>
  <c r="CT5" i="4"/>
  <c r="CX5" i="4"/>
  <c r="DB5" i="4"/>
  <c r="DF5" i="4"/>
  <c r="DJ5" i="4"/>
  <c r="DN5" i="4"/>
  <c r="DR5" i="4"/>
  <c r="DV5" i="4"/>
  <c r="DZ5" i="4"/>
  <c r="ED5" i="4"/>
  <c r="EH5" i="4"/>
  <c r="BY6" i="4"/>
  <c r="CC6" i="4"/>
  <c r="CG6" i="4"/>
  <c r="CK6" i="4"/>
  <c r="CO6" i="4"/>
  <c r="CS6" i="4"/>
  <c r="CW6" i="4"/>
  <c r="DA6" i="4"/>
  <c r="DE6" i="4"/>
  <c r="DI6" i="4"/>
  <c r="DM6" i="4"/>
  <c r="DQ6" i="4"/>
  <c r="DU6" i="4"/>
  <c r="DY6" i="4"/>
  <c r="EC6" i="4"/>
  <c r="EG6" i="4"/>
  <c r="BX7" i="4"/>
  <c r="CB7" i="4"/>
  <c r="CF7" i="4"/>
  <c r="CJ7" i="4"/>
  <c r="CN7" i="4"/>
  <c r="CR7" i="4"/>
  <c r="CV7" i="4"/>
  <c r="CZ7" i="4"/>
  <c r="DD7" i="4"/>
  <c r="DH7" i="4"/>
  <c r="DL7" i="4"/>
  <c r="DP7" i="4"/>
  <c r="DT7" i="4"/>
  <c r="DX7" i="4"/>
  <c r="EB7" i="4"/>
  <c r="EF7" i="4"/>
  <c r="BW8" i="4"/>
  <c r="CA8" i="4"/>
  <c r="CE8" i="4"/>
  <c r="CI8" i="4"/>
  <c r="CM8" i="4"/>
  <c r="CQ8" i="4"/>
  <c r="CU8" i="4"/>
  <c r="CY8" i="4"/>
  <c r="DC8" i="4"/>
  <c r="DG8" i="4"/>
  <c r="DK8" i="4"/>
  <c r="DO8" i="4"/>
  <c r="DS8" i="4"/>
  <c r="DW8" i="4"/>
  <c r="EA8" i="4"/>
  <c r="EE8" i="4"/>
  <c r="EI8" i="4"/>
  <c r="BZ9" i="4"/>
  <c r="CD9" i="4"/>
  <c r="CH9" i="4"/>
  <c r="CL9" i="4"/>
  <c r="CP9" i="4"/>
  <c r="CT9" i="4"/>
  <c r="CX9" i="4"/>
  <c r="DB9" i="4"/>
  <c r="DF9" i="4"/>
  <c r="DJ9" i="4"/>
  <c r="DN9" i="4"/>
  <c r="DR9" i="4"/>
  <c r="DV9" i="4"/>
  <c r="DZ9" i="4"/>
  <c r="ED9" i="4"/>
  <c r="EH9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BX11" i="4"/>
  <c r="CB11" i="4"/>
  <c r="CF11" i="4"/>
  <c r="CJ11" i="4"/>
  <c r="CN11" i="4"/>
  <c r="CR11" i="4"/>
  <c r="CV11" i="4"/>
  <c r="CZ11" i="4"/>
  <c r="DD11" i="4"/>
  <c r="DH11" i="4"/>
  <c r="DL11" i="4"/>
  <c r="DP11" i="4"/>
  <c r="DT11" i="4"/>
  <c r="DX11" i="4"/>
  <c r="EB11" i="4"/>
  <c r="EF11" i="4"/>
  <c r="BW12" i="4"/>
  <c r="CA12" i="4"/>
  <c r="CE12" i="4"/>
  <c r="CI12" i="4"/>
  <c r="CM12" i="4"/>
  <c r="CQ12" i="4"/>
  <c r="CU12" i="4"/>
  <c r="CY12" i="4"/>
  <c r="DC12" i="4"/>
  <c r="DG12" i="4"/>
  <c r="DK12" i="4"/>
  <c r="DO12" i="4"/>
  <c r="DS12" i="4"/>
  <c r="DW12" i="4"/>
  <c r="EA12" i="4"/>
  <c r="EE12" i="4"/>
  <c r="EI12" i="4"/>
  <c r="BZ13" i="4"/>
  <c r="CD13" i="4"/>
  <c r="CH13" i="4"/>
  <c r="CL13" i="4"/>
  <c r="CP13" i="4"/>
  <c r="CT13" i="4"/>
  <c r="CX13" i="4"/>
  <c r="DB13" i="4"/>
  <c r="DF13" i="4"/>
  <c r="DJ13" i="4"/>
  <c r="DN13" i="4"/>
  <c r="DR13" i="4"/>
  <c r="DV13" i="4"/>
  <c r="DZ13" i="4"/>
  <c r="ED13" i="4"/>
  <c r="EH13" i="4"/>
  <c r="BY14" i="4"/>
  <c r="CC14" i="4"/>
  <c r="CG14" i="4"/>
  <c r="CK14" i="4"/>
  <c r="CO14" i="4"/>
  <c r="CS14" i="4"/>
  <c r="CW14" i="4"/>
  <c r="DA14" i="4"/>
  <c r="DE14" i="4"/>
  <c r="DI14" i="4"/>
  <c r="DM14" i="4"/>
  <c r="DQ14" i="4"/>
  <c r="DU14" i="4"/>
  <c r="DY14" i="4"/>
  <c r="EC14" i="4"/>
  <c r="EG14" i="4"/>
  <c r="BX15" i="4"/>
  <c r="CB15" i="4"/>
  <c r="CF15" i="4"/>
  <c r="CJ15" i="4"/>
  <c r="CN15" i="4"/>
  <c r="CR15" i="4"/>
  <c r="CV15" i="4"/>
  <c r="CZ15" i="4"/>
  <c r="DD15" i="4"/>
  <c r="DH15" i="4"/>
  <c r="DL15" i="4"/>
  <c r="DP15" i="4"/>
  <c r="DT15" i="4"/>
  <c r="DX15" i="4"/>
  <c r="EB15" i="4"/>
  <c r="EF15" i="4"/>
  <c r="BW16" i="4"/>
  <c r="CA16" i="4"/>
  <c r="CE16" i="4"/>
  <c r="CI16" i="4"/>
  <c r="CM16" i="4"/>
  <c r="CQ16" i="4"/>
  <c r="CU16" i="4"/>
  <c r="CY16" i="4"/>
  <c r="DC16" i="4"/>
  <c r="DG16" i="4"/>
  <c r="DK16" i="4"/>
  <c r="DO16" i="4"/>
  <c r="DS16" i="4"/>
  <c r="DW16" i="4"/>
  <c r="EA16" i="4"/>
  <c r="EE16" i="4"/>
  <c r="EI16" i="4"/>
  <c r="BZ17" i="4"/>
  <c r="CD17" i="4"/>
  <c r="CH17" i="4"/>
  <c r="CL17" i="4"/>
  <c r="CP17" i="4"/>
  <c r="CT17" i="4"/>
  <c r="CX17" i="4"/>
  <c r="DB17" i="4"/>
  <c r="DF17" i="4"/>
  <c r="DJ17" i="4"/>
  <c r="DN17" i="4"/>
  <c r="DR17" i="4"/>
  <c r="DV17" i="4"/>
  <c r="DZ17" i="4"/>
  <c r="ED17" i="4"/>
  <c r="EH17" i="4"/>
  <c r="BY18" i="4"/>
  <c r="CC18" i="4"/>
  <c r="CG18" i="4"/>
  <c r="CK18" i="4"/>
  <c r="CO18" i="4"/>
  <c r="CS18" i="4"/>
  <c r="CW18" i="4"/>
  <c r="DA18" i="4"/>
  <c r="DE18" i="4"/>
  <c r="DI18" i="4"/>
  <c r="DM18" i="4"/>
  <c r="DQ18" i="4"/>
  <c r="DU18" i="4"/>
  <c r="DY18" i="4"/>
  <c r="EC18" i="4"/>
  <c r="EG18" i="4"/>
  <c r="BX19" i="4"/>
  <c r="CB19" i="4"/>
  <c r="CF19" i="4"/>
  <c r="CJ19" i="4"/>
  <c r="CN19" i="4"/>
  <c r="CR19" i="4"/>
  <c r="CV19" i="4"/>
  <c r="CZ19" i="4"/>
  <c r="DD19" i="4"/>
  <c r="DH19" i="4"/>
  <c r="DL19" i="4"/>
  <c r="DP19" i="4"/>
  <c r="DT19" i="4"/>
  <c r="DX19" i="4"/>
  <c r="EB19" i="4"/>
  <c r="EF19" i="4"/>
  <c r="BW20" i="4"/>
  <c r="CA20" i="4"/>
  <c r="CE20" i="4"/>
  <c r="CI20" i="4"/>
  <c r="CM20" i="4"/>
  <c r="CQ20" i="4"/>
  <c r="CU20" i="4"/>
  <c r="CY20" i="4"/>
  <c r="DC20" i="4"/>
  <c r="DG20" i="4"/>
  <c r="DK20" i="4"/>
  <c r="DO20" i="4"/>
  <c r="DS20" i="4"/>
  <c r="DW20" i="4"/>
  <c r="EA20" i="4"/>
  <c r="EE20" i="4"/>
  <c r="EI20" i="4"/>
  <c r="BZ21" i="4"/>
  <c r="CD21" i="4"/>
  <c r="CH21" i="4"/>
  <c r="CL21" i="4"/>
  <c r="CP21" i="4"/>
  <c r="CT21" i="4"/>
  <c r="CX21" i="4"/>
  <c r="DB21" i="4"/>
  <c r="DF21" i="4"/>
  <c r="DJ21" i="4"/>
  <c r="DN21" i="4"/>
  <c r="DR21" i="4"/>
  <c r="DV21" i="4"/>
  <c r="DZ21" i="4"/>
  <c r="ED21" i="4"/>
  <c r="EH21" i="4"/>
  <c r="BY22" i="4"/>
  <c r="CC22" i="4"/>
  <c r="CG22" i="4"/>
  <c r="CK22" i="4"/>
  <c r="CO22" i="4"/>
  <c r="CS22" i="4"/>
  <c r="CW22" i="4"/>
  <c r="DA22" i="4"/>
  <c r="DE22" i="4"/>
  <c r="DI22" i="4"/>
  <c r="DM22" i="4"/>
  <c r="DQ22" i="4"/>
  <c r="DU22" i="4"/>
  <c r="DY22" i="4"/>
  <c r="EC22" i="4"/>
  <c r="EG22" i="4"/>
  <c r="BX23" i="4"/>
  <c r="CB23" i="4"/>
  <c r="CF23" i="4"/>
  <c r="CJ23" i="4"/>
  <c r="CN23" i="4"/>
  <c r="CR23" i="4"/>
  <c r="CV23" i="4"/>
  <c r="CZ23" i="4"/>
  <c r="DD23" i="4"/>
  <c r="DH23" i="4"/>
  <c r="DL23" i="4"/>
  <c r="DP23" i="4"/>
  <c r="DT23" i="4"/>
  <c r="DX23" i="4"/>
  <c r="EB23" i="4"/>
  <c r="EF23" i="4"/>
  <c r="BW24" i="4"/>
  <c r="CA24" i="4"/>
  <c r="CE24" i="4"/>
  <c r="CI24" i="4"/>
  <c r="CM24" i="4"/>
  <c r="CQ24" i="4"/>
  <c r="CU24" i="4"/>
  <c r="CY24" i="4"/>
  <c r="DC24" i="4"/>
  <c r="DG24" i="4"/>
  <c r="DK24" i="4"/>
  <c r="DO24" i="4"/>
  <c r="DS24" i="4"/>
  <c r="DW24" i="4"/>
  <c r="EA24" i="4"/>
  <c r="EE24" i="4"/>
  <c r="EI24" i="4"/>
  <c r="BZ25" i="4"/>
  <c r="CD25" i="4"/>
  <c r="CH25" i="4"/>
  <c r="CL25" i="4"/>
  <c r="CP25" i="4"/>
  <c r="CT25" i="4"/>
  <c r="CX25" i="4"/>
  <c r="DB25" i="4"/>
  <c r="DF25" i="4"/>
  <c r="DJ25" i="4"/>
  <c r="DN25" i="4"/>
  <c r="DR25" i="4"/>
  <c r="DV25" i="4"/>
  <c r="DZ25" i="4"/>
  <c r="ED25" i="4"/>
  <c r="EH25" i="4"/>
  <c r="BY26" i="4"/>
  <c r="CC26" i="4"/>
  <c r="CG26" i="4"/>
  <c r="CK26" i="4"/>
  <c r="CO26" i="4"/>
  <c r="CS26" i="4"/>
  <c r="CW26" i="4"/>
  <c r="DA26" i="4"/>
  <c r="DE26" i="4"/>
  <c r="DI26" i="4"/>
  <c r="DM26" i="4"/>
  <c r="DQ26" i="4"/>
  <c r="DU26" i="4"/>
  <c r="DY26" i="4"/>
  <c r="EC26" i="4"/>
  <c r="EG26" i="4"/>
  <c r="BX27" i="4"/>
  <c r="CB27" i="4"/>
  <c r="CF27" i="4"/>
  <c r="CJ27" i="4"/>
  <c r="CN27" i="4"/>
  <c r="CR27" i="4"/>
  <c r="CV27" i="4"/>
  <c r="CZ27" i="4"/>
  <c r="DD27" i="4"/>
  <c r="DH27" i="4"/>
  <c r="DL27" i="4"/>
  <c r="DP27" i="4"/>
  <c r="DT27" i="4"/>
  <c r="DX27" i="4"/>
  <c r="EB27" i="4"/>
  <c r="EF27" i="4"/>
  <c r="BW28" i="4"/>
  <c r="CA28" i="4"/>
  <c r="CE28" i="4"/>
  <c r="CI28" i="4"/>
  <c r="CM28" i="4"/>
  <c r="CQ28" i="4"/>
  <c r="CU28" i="4"/>
  <c r="CY28" i="4"/>
  <c r="DC28" i="4"/>
  <c r="DG28" i="4"/>
  <c r="DK28" i="4"/>
  <c r="DO28" i="4"/>
  <c r="DS28" i="4"/>
  <c r="DW28" i="4"/>
  <c r="EA28" i="4"/>
  <c r="EE28" i="4"/>
  <c r="EI28" i="4"/>
  <c r="BZ29" i="4"/>
  <c r="CD29" i="4"/>
  <c r="CH29" i="4"/>
  <c r="CL29" i="4"/>
  <c r="CP29" i="4"/>
  <c r="CT29" i="4"/>
  <c r="CX29" i="4"/>
  <c r="DB29" i="4"/>
  <c r="DF29" i="4"/>
  <c r="DJ29" i="4"/>
  <c r="DN29" i="4"/>
  <c r="DR29" i="4"/>
  <c r="DV29" i="4"/>
  <c r="DZ29" i="4"/>
  <c r="ED29" i="4"/>
  <c r="EH29" i="4"/>
  <c r="BY30" i="4"/>
  <c r="CC30" i="4"/>
  <c r="CG30" i="4"/>
  <c r="CK30" i="4"/>
  <c r="CO30" i="4"/>
  <c r="CS30" i="4"/>
  <c r="CW30" i="4"/>
  <c r="DA30" i="4"/>
  <c r="DE30" i="4"/>
  <c r="DI30" i="4"/>
  <c r="DM30" i="4"/>
  <c r="DQ30" i="4"/>
  <c r="DU30" i="4"/>
  <c r="DY30" i="4"/>
  <c r="EC30" i="4"/>
  <c r="EG30" i="4"/>
  <c r="BX31" i="4"/>
  <c r="CB31" i="4"/>
  <c r="CF31" i="4"/>
  <c r="CJ31" i="4"/>
  <c r="CN31" i="4"/>
  <c r="CR31" i="4"/>
  <c r="CV31" i="4"/>
  <c r="CZ31" i="4"/>
  <c r="DD31" i="4"/>
  <c r="DH31" i="4"/>
  <c r="DL31" i="4"/>
  <c r="DP31" i="4"/>
  <c r="DT31" i="4"/>
  <c r="DX31" i="4"/>
  <c r="EB31" i="4"/>
  <c r="EF31" i="4"/>
  <c r="BW32" i="4"/>
  <c r="CA32" i="4"/>
  <c r="CE32" i="4"/>
  <c r="CI32" i="4"/>
  <c r="CM32" i="4"/>
  <c r="CQ32" i="4"/>
  <c r="CU32" i="4"/>
  <c r="CY32" i="4"/>
  <c r="DC32" i="4"/>
  <c r="DG32" i="4"/>
  <c r="DK32" i="4"/>
  <c r="DO32" i="4"/>
  <c r="DS32" i="4"/>
  <c r="DW32" i="4"/>
  <c r="EA32" i="4"/>
  <c r="EE32" i="4"/>
  <c r="EI32" i="4"/>
  <c r="BZ33" i="4"/>
  <c r="CD33" i="4"/>
  <c r="CH33" i="4"/>
  <c r="CL33" i="4"/>
  <c r="CP33" i="4"/>
  <c r="CT33" i="4"/>
  <c r="CX33" i="4"/>
  <c r="DB33" i="4"/>
  <c r="DF33" i="4"/>
  <c r="DJ33" i="4"/>
  <c r="DN33" i="4"/>
  <c r="DR33" i="4"/>
  <c r="DV33" i="4"/>
  <c r="DZ33" i="4"/>
  <c r="ED33" i="4"/>
  <c r="EH33" i="4"/>
  <c r="BY34" i="4"/>
  <c r="CC34" i="4"/>
  <c r="CG34" i="4"/>
  <c r="CK34" i="4"/>
  <c r="CO34" i="4"/>
  <c r="CS34" i="4"/>
  <c r="CW34" i="4"/>
  <c r="DA34" i="4"/>
  <c r="DE34" i="4"/>
  <c r="DI34" i="4"/>
  <c r="DM34" i="4"/>
  <c r="DQ34" i="4"/>
  <c r="DU34" i="4"/>
  <c r="DY34" i="4"/>
  <c r="EC34" i="4"/>
  <c r="EG34" i="4"/>
  <c r="BX35" i="4"/>
  <c r="CB35" i="4"/>
  <c r="CF35" i="4"/>
  <c r="CJ35" i="4"/>
  <c r="CN35" i="4"/>
  <c r="CR35" i="4"/>
  <c r="CV35" i="4"/>
  <c r="CZ35" i="4"/>
  <c r="DD35" i="4"/>
  <c r="DH35" i="4"/>
  <c r="DL35" i="4"/>
  <c r="DP35" i="4"/>
  <c r="DT35" i="4"/>
  <c r="DX35" i="4"/>
  <c r="EB35" i="4"/>
  <c r="EF35" i="4"/>
  <c r="BW36" i="4"/>
  <c r="CA36" i="4"/>
  <c r="CE36" i="4"/>
  <c r="CI36" i="4"/>
  <c r="CM36" i="4"/>
  <c r="CQ36" i="4"/>
  <c r="CU36" i="4"/>
  <c r="CY36" i="4"/>
  <c r="DC36" i="4"/>
  <c r="DG36" i="4"/>
  <c r="DK36" i="4"/>
  <c r="DO36" i="4"/>
  <c r="DS36" i="4"/>
  <c r="DW36" i="4"/>
  <c r="EA36" i="4"/>
  <c r="EE36" i="4"/>
  <c r="EI36" i="4"/>
  <c r="BZ37" i="4"/>
  <c r="CD37" i="4"/>
  <c r="CH37" i="4"/>
  <c r="CL37" i="4"/>
  <c r="CP37" i="4"/>
  <c r="CT37" i="4"/>
  <c r="CX37" i="4"/>
  <c r="DB37" i="4"/>
  <c r="DF37" i="4"/>
  <c r="DJ37" i="4"/>
  <c r="DN37" i="4"/>
  <c r="DR37" i="4"/>
  <c r="DV37" i="4"/>
  <c r="DZ37" i="4"/>
  <c r="ED37" i="4"/>
  <c r="EH37" i="4"/>
  <c r="BY38" i="4"/>
  <c r="CC38" i="4"/>
  <c r="CG38" i="4"/>
  <c r="CK38" i="4"/>
  <c r="CO38" i="4"/>
  <c r="CS38" i="4"/>
  <c r="CW38" i="4"/>
  <c r="DA38" i="4"/>
  <c r="DE38" i="4"/>
  <c r="DI38" i="4"/>
  <c r="DM38" i="4"/>
  <c r="DQ38" i="4"/>
  <c r="DU38" i="4"/>
  <c r="DY38" i="4"/>
  <c r="EC38" i="4"/>
  <c r="EG38" i="4"/>
  <c r="BX39" i="4"/>
  <c r="CB39" i="4"/>
  <c r="CF39" i="4"/>
  <c r="CJ39" i="4"/>
  <c r="CN39" i="4"/>
  <c r="CR39" i="4"/>
  <c r="CV39" i="4"/>
  <c r="CZ39" i="4"/>
  <c r="DD39" i="4"/>
  <c r="DH39" i="4"/>
  <c r="DL39" i="4"/>
  <c r="DP39" i="4"/>
  <c r="DT39" i="4"/>
  <c r="DX39" i="4"/>
  <c r="EB39" i="4"/>
  <c r="EF39" i="4"/>
  <c r="BW40" i="4"/>
  <c r="CA40" i="4"/>
  <c r="CE40" i="4"/>
  <c r="CI40" i="4"/>
  <c r="CM40" i="4"/>
  <c r="CQ40" i="4"/>
  <c r="CU40" i="4"/>
  <c r="CY40" i="4"/>
  <c r="DC40" i="4"/>
  <c r="DG40" i="4"/>
  <c r="DK40" i="4"/>
  <c r="DO40" i="4"/>
  <c r="DS40" i="4"/>
  <c r="DW40" i="4"/>
  <c r="EA40" i="4"/>
  <c r="EE40" i="4"/>
  <c r="EI40" i="4"/>
  <c r="BZ41" i="4"/>
  <c r="CD41" i="4"/>
  <c r="CH41" i="4"/>
  <c r="CL41" i="4"/>
  <c r="CP41" i="4"/>
  <c r="CT41" i="4"/>
  <c r="CX41" i="4"/>
  <c r="DB41" i="4"/>
  <c r="DF41" i="4"/>
  <c r="DJ41" i="4"/>
  <c r="DN41" i="4"/>
  <c r="DR41" i="4"/>
  <c r="DV41" i="4"/>
  <c r="DZ41" i="4"/>
  <c r="ED41" i="4"/>
  <c r="EH41" i="4"/>
  <c r="BY42" i="4"/>
  <c r="CC42" i="4"/>
  <c r="CG42" i="4"/>
  <c r="CK42" i="4"/>
  <c r="CO42" i="4"/>
  <c r="CS42" i="4"/>
  <c r="CW42" i="4"/>
  <c r="DA42" i="4"/>
  <c r="DE42" i="4"/>
  <c r="DI42" i="4"/>
  <c r="DM42" i="4"/>
  <c r="DQ42" i="4"/>
  <c r="DU42" i="4"/>
  <c r="DY42" i="4"/>
  <c r="EC42" i="4"/>
  <c r="EG42" i="4"/>
  <c r="BX43" i="4"/>
  <c r="CB43" i="4"/>
  <c r="CF43" i="4"/>
  <c r="CJ43" i="4"/>
  <c r="CN43" i="4"/>
  <c r="CR43" i="4"/>
  <c r="CV43" i="4"/>
  <c r="CZ43" i="4"/>
  <c r="DD43" i="4"/>
  <c r="DH43" i="4"/>
  <c r="DL43" i="4"/>
  <c r="DP43" i="4"/>
  <c r="DT43" i="4"/>
  <c r="DX43" i="4"/>
  <c r="EB43" i="4"/>
  <c r="EF43" i="4"/>
  <c r="BW44" i="4"/>
  <c r="CA44" i="4"/>
  <c r="CE44" i="4"/>
  <c r="CI44" i="4"/>
  <c r="CM44" i="4"/>
  <c r="CQ44" i="4"/>
  <c r="CU44" i="4"/>
  <c r="CY44" i="4"/>
  <c r="DC44" i="4"/>
  <c r="DG44" i="4"/>
  <c r="DK44" i="4"/>
  <c r="DO44" i="4"/>
  <c r="DS44" i="4"/>
  <c r="DW44" i="4"/>
  <c r="EA44" i="4"/>
  <c r="EE44" i="4"/>
  <c r="EI44" i="4"/>
  <c r="BZ45" i="4"/>
  <c r="CD45" i="4"/>
  <c r="CH45" i="4"/>
  <c r="CL45" i="4"/>
  <c r="CP45" i="4"/>
  <c r="CT45" i="4"/>
  <c r="CX45" i="4"/>
  <c r="DB45" i="4"/>
  <c r="DF45" i="4"/>
  <c r="DJ45" i="4"/>
  <c r="DN45" i="4"/>
  <c r="DR45" i="4"/>
  <c r="DV45" i="4"/>
  <c r="DZ45" i="4"/>
  <c r="ED45" i="4"/>
  <c r="EH45" i="4"/>
  <c r="BY46" i="4"/>
  <c r="CC46" i="4"/>
  <c r="CG46" i="4"/>
  <c r="CK46" i="4"/>
  <c r="CO46" i="4"/>
  <c r="CS46" i="4"/>
  <c r="CW46" i="4"/>
  <c r="DA46" i="4"/>
  <c r="DE46" i="4"/>
  <c r="DI46" i="4"/>
  <c r="DM46" i="4"/>
  <c r="DQ46" i="4"/>
  <c r="DU46" i="4"/>
  <c r="DY46" i="4"/>
  <c r="EC46" i="4"/>
  <c r="EG46" i="4"/>
  <c r="BX47" i="4"/>
  <c r="CB47" i="4"/>
  <c r="CF47" i="4"/>
  <c r="CJ47" i="4"/>
  <c r="CN47" i="4"/>
  <c r="CR47" i="4"/>
  <c r="CV47" i="4"/>
  <c r="CZ47" i="4"/>
  <c r="DD47" i="4"/>
  <c r="DH47" i="4"/>
  <c r="DL47" i="4"/>
  <c r="DP47" i="4"/>
  <c r="DT47" i="4"/>
  <c r="DX47" i="4"/>
  <c r="EB47" i="4"/>
  <c r="EF47" i="4"/>
  <c r="BW48" i="4"/>
  <c r="CA48" i="4"/>
  <c r="CE48" i="4"/>
  <c r="CI48" i="4"/>
  <c r="CM48" i="4"/>
  <c r="CQ48" i="4"/>
  <c r="CU48" i="4"/>
  <c r="CY48" i="4"/>
  <c r="DC48" i="4"/>
  <c r="DG48" i="4"/>
  <c r="DK48" i="4"/>
  <c r="DO48" i="4"/>
  <c r="DS48" i="4"/>
  <c r="DW48" i="4"/>
  <c r="EA48" i="4"/>
  <c r="EE48" i="4"/>
  <c r="EI48" i="4"/>
  <c r="BZ49" i="4"/>
  <c r="CD49" i="4"/>
  <c r="CH49" i="4"/>
  <c r="CL49" i="4"/>
  <c r="CP49" i="4"/>
  <c r="CT49" i="4"/>
  <c r="CX49" i="4"/>
  <c r="DB49" i="4"/>
  <c r="DF49" i="4"/>
  <c r="DJ49" i="4"/>
  <c r="DN49" i="4"/>
  <c r="DR49" i="4"/>
  <c r="DV49" i="4"/>
  <c r="DZ49" i="4"/>
  <c r="ED49" i="4"/>
  <c r="EH49" i="4"/>
  <c r="BY50" i="4"/>
  <c r="CC50" i="4"/>
  <c r="CG50" i="4"/>
  <c r="CK50" i="4"/>
  <c r="CO50" i="4"/>
  <c r="CS50" i="4"/>
  <c r="CW50" i="4"/>
  <c r="DA50" i="4"/>
  <c r="DE50" i="4"/>
  <c r="DI50" i="4"/>
  <c r="DM50" i="4"/>
  <c r="DQ50" i="4"/>
  <c r="DU50" i="4"/>
  <c r="DY50" i="4"/>
  <c r="EC50" i="4"/>
  <c r="EG50" i="4"/>
  <c r="BX51" i="4"/>
  <c r="CB51" i="4"/>
  <c r="CF51" i="4"/>
  <c r="CJ51" i="4"/>
  <c r="CN51" i="4"/>
  <c r="CR51" i="4"/>
  <c r="CV51" i="4"/>
  <c r="CZ51" i="4"/>
  <c r="DD51" i="4"/>
  <c r="DH51" i="4"/>
  <c r="DL51" i="4"/>
  <c r="DP51" i="4"/>
  <c r="DT51" i="4"/>
  <c r="DX51" i="4"/>
  <c r="EB51" i="4"/>
  <c r="EF51" i="4"/>
  <c r="BW52" i="4"/>
  <c r="CA52" i="4"/>
  <c r="CE52" i="4"/>
  <c r="CI52" i="4"/>
  <c r="CM52" i="4"/>
  <c r="CQ52" i="4"/>
  <c r="CU52" i="4"/>
  <c r="CY52" i="4"/>
  <c r="DC52" i="4"/>
  <c r="DG52" i="4"/>
  <c r="DK52" i="4"/>
  <c r="DO52" i="4"/>
  <c r="DS52" i="4"/>
  <c r="DW52" i="4"/>
  <c r="EA52" i="4"/>
  <c r="EE52" i="4"/>
  <c r="EI52" i="4"/>
  <c r="BZ53" i="4"/>
  <c r="CD53" i="4"/>
  <c r="CH53" i="4"/>
  <c r="CL53" i="4"/>
  <c r="CP53" i="4"/>
  <c r="CT53" i="4"/>
  <c r="CX53" i="4"/>
  <c r="DB53" i="4"/>
  <c r="DF53" i="4"/>
  <c r="DJ53" i="4"/>
  <c r="DN53" i="4"/>
  <c r="DR53" i="4"/>
  <c r="DV53" i="4"/>
  <c r="DZ53" i="4"/>
  <c r="ED53" i="4"/>
  <c r="EH53" i="4"/>
  <c r="BY54" i="4"/>
  <c r="CC54" i="4"/>
  <c r="CG54" i="4"/>
  <c r="CK54" i="4"/>
  <c r="CO54" i="4"/>
  <c r="CS54" i="4"/>
  <c r="CW54" i="4"/>
  <c r="DA54" i="4"/>
  <c r="DE54" i="4"/>
  <c r="DI54" i="4"/>
  <c r="DM54" i="4"/>
  <c r="DQ54" i="4"/>
  <c r="DU54" i="4"/>
  <c r="DY54" i="4"/>
  <c r="EC54" i="4"/>
  <c r="EG54" i="4"/>
  <c r="BX55" i="4"/>
  <c r="CB55" i="4"/>
  <c r="CF55" i="4"/>
  <c r="CJ55" i="4"/>
  <c r="CN55" i="4"/>
  <c r="CR55" i="4"/>
  <c r="CV55" i="4"/>
  <c r="CZ55" i="4"/>
  <c r="DD55" i="4"/>
  <c r="DH55" i="4"/>
  <c r="DL55" i="4"/>
  <c r="DP55" i="4"/>
  <c r="DT55" i="4"/>
  <c r="DX55" i="4"/>
  <c r="EB55" i="4"/>
  <c r="EF55" i="4"/>
  <c r="BW56" i="4"/>
  <c r="CA56" i="4"/>
  <c r="CE56" i="4"/>
  <c r="CI56" i="4"/>
  <c r="CM56" i="4"/>
  <c r="CQ56" i="4"/>
  <c r="CU56" i="4"/>
  <c r="CY56" i="4"/>
  <c r="DC56" i="4"/>
  <c r="DG56" i="4"/>
  <c r="DK56" i="4"/>
  <c r="DO56" i="4"/>
  <c r="DS56" i="4"/>
  <c r="DW56" i="4"/>
  <c r="EA56" i="4"/>
  <c r="EE56" i="4"/>
  <c r="EI56" i="4"/>
  <c r="BZ57" i="4"/>
  <c r="CD57" i="4"/>
  <c r="CH57" i="4"/>
  <c r="CL57" i="4"/>
  <c r="CP57" i="4"/>
  <c r="CT57" i="4"/>
  <c r="CX57" i="4"/>
  <c r="DB57" i="4"/>
  <c r="DF57" i="4"/>
  <c r="DJ57" i="4"/>
  <c r="DN57" i="4"/>
  <c r="DR57" i="4"/>
  <c r="DV57" i="4"/>
  <c r="DZ57" i="4"/>
  <c r="ED57" i="4"/>
  <c r="EH57" i="4"/>
  <c r="BY58" i="4"/>
  <c r="CC58" i="4"/>
  <c r="CG58" i="4"/>
  <c r="CK58" i="4"/>
  <c r="CO58" i="4"/>
  <c r="CS58" i="4"/>
  <c r="CW58" i="4"/>
  <c r="DA58" i="4"/>
  <c r="DE58" i="4"/>
  <c r="DI58" i="4"/>
  <c r="DM58" i="4"/>
  <c r="DQ58" i="4"/>
  <c r="DU58" i="4"/>
  <c r="DY58" i="4"/>
  <c r="EC58" i="4"/>
  <c r="EG58" i="4"/>
  <c r="BX59" i="4"/>
  <c r="CB59" i="4"/>
  <c r="CF59" i="4"/>
  <c r="CJ59" i="4"/>
  <c r="CN59" i="4"/>
  <c r="CR59" i="4"/>
  <c r="CV59" i="4"/>
  <c r="CZ59" i="4"/>
  <c r="DD59" i="4"/>
  <c r="DH59" i="4"/>
  <c r="DL59" i="4"/>
  <c r="DP59" i="4"/>
  <c r="DT59" i="4"/>
  <c r="DX59" i="4"/>
  <c r="EB59" i="4"/>
  <c r="EF59" i="4"/>
  <c r="BW60" i="4"/>
  <c r="CA60" i="4"/>
  <c r="CE60" i="4"/>
  <c r="CI60" i="4"/>
  <c r="CM60" i="4"/>
  <c r="CQ60" i="4"/>
  <c r="CU60" i="4"/>
  <c r="CY60" i="4"/>
  <c r="DC60" i="4"/>
  <c r="DG60" i="4"/>
  <c r="DK60" i="4"/>
  <c r="DO60" i="4"/>
  <c r="DS60" i="4"/>
  <c r="DW60" i="4"/>
  <c r="EA60" i="4"/>
  <c r="EE60" i="4"/>
  <c r="EI60" i="4"/>
  <c r="BZ61" i="4"/>
  <c r="CD61" i="4"/>
  <c r="CH61" i="4"/>
  <c r="CL61" i="4"/>
  <c r="CP61" i="4"/>
  <c r="CT61" i="4"/>
  <c r="CX61" i="4"/>
  <c r="DB61" i="4"/>
  <c r="DF61" i="4"/>
  <c r="DJ61" i="4"/>
  <c r="DN61" i="4"/>
  <c r="DR61" i="4"/>
  <c r="DV61" i="4"/>
  <c r="DZ61" i="4"/>
  <c r="ED61" i="4"/>
  <c r="EH61" i="4"/>
  <c r="BY62" i="4"/>
  <c r="CC62" i="4"/>
  <c r="CG62" i="4"/>
  <c r="CK62" i="4"/>
  <c r="CO62" i="4"/>
  <c r="CS62" i="4"/>
  <c r="CW62" i="4"/>
  <c r="DA62" i="4"/>
  <c r="DE62" i="4"/>
  <c r="DI62" i="4"/>
  <c r="DM62" i="4"/>
  <c r="DQ62" i="4"/>
  <c r="DU62" i="4"/>
  <c r="DY62" i="4"/>
  <c r="EC62" i="4"/>
  <c r="EG62" i="4"/>
  <c r="BX63" i="4"/>
  <c r="CB63" i="4"/>
  <c r="CF63" i="4"/>
  <c r="CJ63" i="4"/>
  <c r="CN63" i="4"/>
  <c r="CR63" i="4"/>
  <c r="CV63" i="4"/>
  <c r="CZ63" i="4"/>
  <c r="DD63" i="4"/>
  <c r="DH63" i="4"/>
  <c r="DL63" i="4"/>
  <c r="DP63" i="4"/>
  <c r="DT63" i="4"/>
  <c r="DX63" i="4"/>
  <c r="EB63" i="4"/>
  <c r="EF63" i="4"/>
  <c r="BW64" i="4"/>
  <c r="CA64" i="4"/>
  <c r="CE64" i="4"/>
  <c r="CI64" i="4"/>
  <c r="CM64" i="4"/>
  <c r="CQ64" i="4"/>
  <c r="CU64" i="4"/>
  <c r="CY64" i="4"/>
  <c r="DC64" i="4"/>
  <c r="DG64" i="4"/>
  <c r="DK64" i="4"/>
  <c r="DO64" i="4"/>
  <c r="DS64" i="4"/>
  <c r="DW64" i="4"/>
  <c r="EA64" i="4"/>
  <c r="EE64" i="4"/>
  <c r="EI64" i="4"/>
  <c r="BZ65" i="4"/>
  <c r="CD65" i="4"/>
  <c r="CH65" i="4"/>
  <c r="CL65" i="4"/>
  <c r="CP65" i="4"/>
  <c r="CT65" i="4"/>
  <c r="CX65" i="4"/>
  <c r="DB65" i="4"/>
  <c r="DF65" i="4"/>
  <c r="DJ65" i="4"/>
  <c r="DN65" i="4"/>
  <c r="DR65" i="4"/>
  <c r="DV65" i="4"/>
  <c r="DZ65" i="4"/>
  <c r="ED65" i="4"/>
  <c r="EH65" i="4"/>
  <c r="BY66" i="4"/>
  <c r="CC66" i="4"/>
  <c r="CG66" i="4"/>
  <c r="CK66" i="4"/>
  <c r="CO66" i="4"/>
  <c r="CS66" i="4"/>
  <c r="CW66" i="4"/>
  <c r="DA66" i="4"/>
  <c r="DE66" i="4"/>
  <c r="DI66" i="4"/>
  <c r="DM66" i="4"/>
  <c r="DQ66" i="4"/>
  <c r="DU66" i="4"/>
  <c r="DY66" i="4"/>
  <c r="EC66" i="4"/>
  <c r="EG66" i="4"/>
  <c r="DD2" i="4"/>
  <c r="DH2" i="4"/>
  <c r="DL2" i="4"/>
  <c r="DP2" i="4"/>
  <c r="DT2" i="4"/>
  <c r="DX2" i="4"/>
  <c r="EB2" i="4"/>
  <c r="EF2" i="4"/>
  <c r="BX2" i="4"/>
  <c r="CB2" i="4"/>
  <c r="CF2" i="4"/>
  <c r="CJ2" i="4"/>
  <c r="CN2" i="4"/>
  <c r="CR2" i="4"/>
  <c r="CV2" i="4"/>
  <c r="CZ2" i="4"/>
  <c r="CC176" i="4"/>
  <c r="DF183" i="4"/>
  <c r="DB187" i="4"/>
  <c r="CD190" i="4"/>
  <c r="DR192" i="4"/>
  <c r="CT195" i="4"/>
  <c r="CP199" i="4"/>
  <c r="DJ200" i="4"/>
  <c r="CL71" i="4"/>
  <c r="CH75" i="4"/>
  <c r="DS77" i="4"/>
  <c r="DQ79" i="4"/>
  <c r="DO81" i="4"/>
  <c r="DL84" i="4"/>
  <c r="DJ86" i="4"/>
  <c r="DH88" i="4"/>
  <c r="DE91" i="4"/>
  <c r="CZ92" i="4"/>
  <c r="CC93" i="4"/>
  <c r="DT93" i="4"/>
  <c r="CX94" i="4"/>
  <c r="CW95" i="4"/>
  <c r="BZ96" i="4"/>
  <c r="BY97" i="4"/>
  <c r="DP97" i="4"/>
  <c r="DO98" i="4"/>
  <c r="DN99" i="4"/>
  <c r="DM100" i="4"/>
  <c r="DL101" i="4"/>
  <c r="CP102" i="4"/>
  <c r="CO103" i="4"/>
  <c r="CN104" i="4"/>
  <c r="ED104" i="4"/>
  <c r="EC105" i="4"/>
  <c r="EB106" i="4"/>
  <c r="EA107" i="4"/>
  <c r="CI109" i="4"/>
  <c r="DY109" i="4"/>
  <c r="DX110" i="4"/>
  <c r="DW111" i="4"/>
  <c r="CE113" i="4"/>
  <c r="DU113" i="4"/>
  <c r="DT114" i="4"/>
  <c r="DS115" i="4"/>
  <c r="DR116" i="4"/>
  <c r="DQ117" i="4"/>
  <c r="CT119" i="4"/>
  <c r="CS120" i="4"/>
  <c r="CR121" i="4"/>
  <c r="CQ122" i="4"/>
  <c r="CP123" i="4"/>
  <c r="CO124" i="4"/>
  <c r="CN125" i="4"/>
  <c r="CM126" i="4"/>
  <c r="CL127" i="4"/>
  <c r="CK128" i="4"/>
  <c r="CJ129" i="4"/>
  <c r="CI130" i="4"/>
  <c r="CH131" i="4"/>
  <c r="DB132" i="4"/>
  <c r="DA133" i="4"/>
  <c r="CC69" i="4"/>
  <c r="CY69" i="4"/>
  <c r="DX69" i="4"/>
  <c r="CH3" i="4"/>
  <c r="DF3" i="4"/>
  <c r="DU3" i="4"/>
  <c r="EC3" i="4"/>
  <c r="CF4" i="4"/>
  <c r="CN4" i="4"/>
  <c r="CZ4" i="4"/>
  <c r="DL4" i="4"/>
  <c r="DX4" i="4"/>
  <c r="CA5" i="4"/>
  <c r="CI5" i="4"/>
  <c r="CU5" i="4"/>
  <c r="DG5" i="4"/>
  <c r="DS5" i="4"/>
  <c r="EE5" i="4"/>
  <c r="CD6" i="4"/>
  <c r="CP6" i="4"/>
  <c r="DB6" i="4"/>
  <c r="DN6" i="4"/>
  <c r="DZ6" i="4"/>
  <c r="EH6" i="4"/>
  <c r="CG7" i="4"/>
  <c r="CO7" i="4"/>
  <c r="DA7" i="4"/>
  <c r="DM7" i="4"/>
  <c r="DY7" i="4"/>
  <c r="CV8" i="4"/>
  <c r="DH8" i="4"/>
  <c r="DT8" i="4"/>
  <c r="EF8" i="4"/>
  <c r="CE9" i="4"/>
  <c r="CQ9" i="4"/>
  <c r="DC9" i="4"/>
  <c r="DO9" i="4"/>
  <c r="DW9" i="4"/>
  <c r="EE9" i="4"/>
  <c r="CD10" i="4"/>
  <c r="CP10" i="4"/>
  <c r="DB10" i="4"/>
  <c r="DN10" i="4"/>
  <c r="DZ10" i="4"/>
  <c r="BY11" i="4"/>
  <c r="CK11" i="4"/>
  <c r="CW11" i="4"/>
  <c r="DI11" i="4"/>
  <c r="DU11" i="4"/>
  <c r="EC11" i="4"/>
  <c r="CB12" i="4"/>
  <c r="CJ12" i="4"/>
  <c r="CV12" i="4"/>
  <c r="DH12" i="4"/>
  <c r="DT12" i="4"/>
  <c r="EF12" i="4"/>
  <c r="CE13" i="4"/>
  <c r="CM13" i="4"/>
  <c r="DC13" i="4"/>
  <c r="DK13" i="4"/>
  <c r="DW13" i="4"/>
  <c r="BZ14" i="4"/>
  <c r="CH14" i="4"/>
  <c r="CX14" i="4"/>
  <c r="DJ14" i="4"/>
  <c r="DV14" i="4"/>
  <c r="ED14" i="4"/>
  <c r="DI148" i="4"/>
  <c r="DA156" i="4"/>
  <c r="CS164" i="4"/>
  <c r="CG172" i="4"/>
  <c r="CW177" i="4"/>
  <c r="CR180" i="4"/>
  <c r="CP182" i="4"/>
  <c r="EA183" i="4"/>
  <c r="CI185" i="4"/>
  <c r="DC186" i="4"/>
  <c r="DW187" i="4"/>
  <c r="CE189" i="4"/>
  <c r="CY190" i="4"/>
  <c r="DS191" i="4"/>
  <c r="CA193" i="4"/>
  <c r="CU194" i="4"/>
  <c r="DO195" i="4"/>
  <c r="BW197" i="4"/>
  <c r="CQ198" i="4"/>
  <c r="DK199" i="4"/>
  <c r="EF200" i="4"/>
  <c r="CM70" i="4"/>
  <c r="DG71" i="4"/>
  <c r="EB72" i="4"/>
  <c r="CI74" i="4"/>
  <c r="DC75" i="4"/>
  <c r="DX76" i="4"/>
  <c r="EI77" i="4"/>
  <c r="EH78" i="4"/>
  <c r="EG79" i="4"/>
  <c r="EF80" i="4"/>
  <c r="EE81" i="4"/>
  <c r="ED82" i="4"/>
  <c r="EC83" i="4"/>
  <c r="EB84" i="4"/>
  <c r="EA85" i="4"/>
  <c r="DZ86" i="4"/>
  <c r="DY87" i="4"/>
  <c r="DX88" i="4"/>
  <c r="DW89" i="4"/>
  <c r="DV90" i="4"/>
  <c r="DR91" i="4"/>
  <c r="CJ92" i="4"/>
  <c r="DE92" i="4"/>
  <c r="DZ92" i="4"/>
  <c r="CI93" i="4"/>
  <c r="DD93" i="4"/>
  <c r="DY93" i="4"/>
  <c r="CH94" i="4"/>
  <c r="DC94" i="4"/>
  <c r="DX94" i="4"/>
  <c r="CG95" i="4"/>
  <c r="DB95" i="4"/>
  <c r="DW95" i="4"/>
  <c r="CF96" i="4"/>
  <c r="DA96" i="4"/>
  <c r="DV96" i="4"/>
  <c r="CE97" i="4"/>
  <c r="CZ97" i="4"/>
  <c r="DU97" i="4"/>
  <c r="CD98" i="4"/>
  <c r="CY98" i="4"/>
  <c r="DT98" i="4"/>
  <c r="CC99" i="4"/>
  <c r="CX99" i="4"/>
  <c r="DS99" i="4"/>
  <c r="CB100" i="4"/>
  <c r="CW100" i="4"/>
  <c r="DR100" i="4"/>
  <c r="CA101" i="4"/>
  <c r="CV101" i="4"/>
  <c r="DQ101" i="4"/>
  <c r="BZ102" i="4"/>
  <c r="CU102" i="4"/>
  <c r="DP102" i="4"/>
  <c r="BY103" i="4"/>
  <c r="CT103" i="4"/>
  <c r="DO103" i="4"/>
  <c r="BX104" i="4"/>
  <c r="CS104" i="4"/>
  <c r="DN104" i="4"/>
  <c r="BW105" i="4"/>
  <c r="CR105" i="4"/>
  <c r="DM105" i="4"/>
  <c r="EI105" i="4"/>
  <c r="CQ106" i="4"/>
  <c r="DL106" i="4"/>
  <c r="EH106" i="4"/>
  <c r="CP107" i="4"/>
  <c r="DK107" i="4"/>
  <c r="EG107" i="4"/>
  <c r="CO108" i="4"/>
  <c r="DJ108" i="4"/>
  <c r="EF108" i="4"/>
  <c r="CN109" i="4"/>
  <c r="DI109" i="4"/>
  <c r="EE109" i="4"/>
  <c r="CM110" i="4"/>
  <c r="DH110" i="4"/>
  <c r="ED110" i="4"/>
  <c r="CL111" i="4"/>
  <c r="DG111" i="4"/>
  <c r="EC111" i="4"/>
  <c r="CK112" i="4"/>
  <c r="DF112" i="4"/>
  <c r="EB112" i="4"/>
  <c r="CJ113" i="4"/>
  <c r="DE113" i="4"/>
  <c r="EA113" i="4"/>
  <c r="CI114" i="4"/>
  <c r="DD114" i="4"/>
  <c r="DZ114" i="4"/>
  <c r="CH115" i="4"/>
  <c r="DC115" i="4"/>
  <c r="DY115" i="4"/>
  <c r="CG116" i="4"/>
  <c r="DB116" i="4"/>
  <c r="DX116" i="4"/>
  <c r="CF117" i="4"/>
  <c r="DA117" i="4"/>
  <c r="DW117" i="4"/>
  <c r="CE118" i="4"/>
  <c r="CZ118" i="4"/>
  <c r="DV118" i="4"/>
  <c r="CD119" i="4"/>
  <c r="CY119" i="4"/>
  <c r="DU119" i="4"/>
  <c r="CC120" i="4"/>
  <c r="CX120" i="4"/>
  <c r="DT120" i="4"/>
  <c r="CB121" i="4"/>
  <c r="CW121" i="4"/>
  <c r="DS121" i="4"/>
  <c r="CA122" i="4"/>
  <c r="CV122" i="4"/>
  <c r="DR122" i="4"/>
  <c r="BZ123" i="4"/>
  <c r="CU123" i="4"/>
  <c r="DQ123" i="4"/>
  <c r="BY124" i="4"/>
  <c r="CT124" i="4"/>
  <c r="DP124" i="4"/>
  <c r="BX125" i="4"/>
  <c r="CS125" i="4"/>
  <c r="DO125" i="4"/>
  <c r="BW126" i="4"/>
  <c r="CR126" i="4"/>
  <c r="DN126" i="4"/>
  <c r="EI126" i="4"/>
  <c r="CQ127" i="4"/>
  <c r="DM127" i="4"/>
  <c r="EH127" i="4"/>
  <c r="CP128" i="4"/>
  <c r="DL128" i="4"/>
  <c r="EG128" i="4"/>
  <c r="CO129" i="4"/>
  <c r="DK129" i="4"/>
  <c r="EF129" i="4"/>
  <c r="CN130" i="4"/>
  <c r="DJ130" i="4"/>
  <c r="EE130" i="4"/>
  <c r="CM131" i="4"/>
  <c r="DI131" i="4"/>
  <c r="ED131" i="4"/>
  <c r="CL132" i="4"/>
  <c r="DH132" i="4"/>
  <c r="EC132" i="4"/>
  <c r="CK133" i="4"/>
  <c r="DG133" i="4"/>
  <c r="EB133" i="4"/>
  <c r="CF69" i="4"/>
  <c r="CQ69" i="4"/>
  <c r="DA69" i="4"/>
  <c r="DJ69" i="4"/>
  <c r="DR69" i="4"/>
  <c r="DZ69" i="4"/>
  <c r="EH69" i="4"/>
  <c r="CB3" i="4"/>
  <c r="CJ3" i="4"/>
  <c r="CR3" i="4"/>
  <c r="CZ3" i="4"/>
  <c r="DH3" i="4"/>
  <c r="DN3" i="4"/>
  <c r="DR3" i="4"/>
  <c r="DV3" i="4"/>
  <c r="DZ3" i="4"/>
  <c r="ED3" i="4"/>
  <c r="EH3" i="4"/>
  <c r="BY4" i="4"/>
  <c r="CC4" i="4"/>
  <c r="CG4" i="4"/>
  <c r="CK4" i="4"/>
  <c r="CO4" i="4"/>
  <c r="CS4" i="4"/>
  <c r="CW4" i="4"/>
  <c r="DA4" i="4"/>
  <c r="DE4" i="4"/>
  <c r="DI4" i="4"/>
  <c r="DM4" i="4"/>
  <c r="DQ4" i="4"/>
  <c r="DU4" i="4"/>
  <c r="DY4" i="4"/>
  <c r="EC4" i="4"/>
  <c r="EG4" i="4"/>
  <c r="BX5" i="4"/>
  <c r="CB5" i="4"/>
  <c r="CF5" i="4"/>
  <c r="CJ5" i="4"/>
  <c r="CN5" i="4"/>
  <c r="CR5" i="4"/>
  <c r="CV5" i="4"/>
  <c r="CZ5" i="4"/>
  <c r="DD5" i="4"/>
  <c r="DH5" i="4"/>
  <c r="DL5" i="4"/>
  <c r="DP5" i="4"/>
  <c r="DT5" i="4"/>
  <c r="DX5" i="4"/>
  <c r="EB5" i="4"/>
  <c r="EF5" i="4"/>
  <c r="BW6" i="4"/>
  <c r="CA6" i="4"/>
  <c r="CE6" i="4"/>
  <c r="CI6" i="4"/>
  <c r="CM6" i="4"/>
  <c r="CQ6" i="4"/>
  <c r="CU6" i="4"/>
  <c r="CY6" i="4"/>
  <c r="DC6" i="4"/>
  <c r="DG6" i="4"/>
  <c r="DK6" i="4"/>
  <c r="DO6" i="4"/>
  <c r="DS6" i="4"/>
  <c r="DW6" i="4"/>
  <c r="EA6" i="4"/>
  <c r="EE6" i="4"/>
  <c r="EI6" i="4"/>
  <c r="BZ7" i="4"/>
  <c r="CD7" i="4"/>
  <c r="CH7" i="4"/>
  <c r="CL7" i="4"/>
  <c r="CP7" i="4"/>
  <c r="CT7" i="4"/>
  <c r="CX7" i="4"/>
  <c r="DB7" i="4"/>
  <c r="DF7" i="4"/>
  <c r="DJ7" i="4"/>
  <c r="DN7" i="4"/>
  <c r="DR7" i="4"/>
  <c r="DV7" i="4"/>
  <c r="DZ7" i="4"/>
  <c r="ED7" i="4"/>
  <c r="EH7" i="4"/>
  <c r="BY8" i="4"/>
  <c r="CC8" i="4"/>
  <c r="CG8" i="4"/>
  <c r="CK8" i="4"/>
  <c r="CO8" i="4"/>
  <c r="CS8" i="4"/>
  <c r="CW8" i="4"/>
  <c r="DA8" i="4"/>
  <c r="DE8" i="4"/>
  <c r="DI8" i="4"/>
  <c r="DM8" i="4"/>
  <c r="DQ8" i="4"/>
  <c r="DU8" i="4"/>
  <c r="DY8" i="4"/>
  <c r="EC8" i="4"/>
  <c r="EG8" i="4"/>
  <c r="BX9" i="4"/>
  <c r="CB9" i="4"/>
  <c r="CF9" i="4"/>
  <c r="CJ9" i="4"/>
  <c r="CN9" i="4"/>
  <c r="CR9" i="4"/>
  <c r="CV9" i="4"/>
  <c r="CZ9" i="4"/>
  <c r="DD9" i="4"/>
  <c r="DH9" i="4"/>
  <c r="DL9" i="4"/>
  <c r="DP9" i="4"/>
  <c r="DT9" i="4"/>
  <c r="DX9" i="4"/>
  <c r="EB9" i="4"/>
  <c r="EF9" i="4"/>
  <c r="BW10" i="4"/>
  <c r="CA10" i="4"/>
  <c r="CE10" i="4"/>
  <c r="CI10" i="4"/>
  <c r="CM10" i="4"/>
  <c r="CQ10" i="4"/>
  <c r="CU10" i="4"/>
  <c r="CY10" i="4"/>
  <c r="DC10" i="4"/>
  <c r="DG10" i="4"/>
  <c r="DK10" i="4"/>
  <c r="DO10" i="4"/>
  <c r="DS10" i="4"/>
  <c r="DW10" i="4"/>
  <c r="EA10" i="4"/>
  <c r="EE10" i="4"/>
  <c r="EI10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BY12" i="4"/>
  <c r="CC12" i="4"/>
  <c r="CG12" i="4"/>
  <c r="CK12" i="4"/>
  <c r="CO12" i="4"/>
  <c r="CS12" i="4"/>
  <c r="CW12" i="4"/>
  <c r="DA12" i="4"/>
  <c r="DE12" i="4"/>
  <c r="DI12" i="4"/>
  <c r="DM12" i="4"/>
  <c r="DQ12" i="4"/>
  <c r="DU12" i="4"/>
  <c r="DY12" i="4"/>
  <c r="EC12" i="4"/>
  <c r="EG12" i="4"/>
  <c r="BX13" i="4"/>
  <c r="CB13" i="4"/>
  <c r="CF13" i="4"/>
  <c r="CJ13" i="4"/>
  <c r="CN13" i="4"/>
  <c r="CR13" i="4"/>
  <c r="CV13" i="4"/>
  <c r="CZ13" i="4"/>
  <c r="DD13" i="4"/>
  <c r="DH13" i="4"/>
  <c r="DL13" i="4"/>
  <c r="DP13" i="4"/>
  <c r="DT13" i="4"/>
  <c r="DX13" i="4"/>
  <c r="EB13" i="4"/>
  <c r="EF13" i="4"/>
  <c r="BW14" i="4"/>
  <c r="CA14" i="4"/>
  <c r="CE14" i="4"/>
  <c r="CI14" i="4"/>
  <c r="CM14" i="4"/>
  <c r="CQ14" i="4"/>
  <c r="CU14" i="4"/>
  <c r="CY14" i="4"/>
  <c r="DC14" i="4"/>
  <c r="DG14" i="4"/>
  <c r="DK14" i="4"/>
  <c r="DO14" i="4"/>
  <c r="DS14" i="4"/>
  <c r="DW14" i="4"/>
  <c r="EA14" i="4"/>
  <c r="EE14" i="4"/>
  <c r="EI14" i="4"/>
  <c r="BZ15" i="4"/>
  <c r="CD15" i="4"/>
  <c r="CH15" i="4"/>
  <c r="CL15" i="4"/>
  <c r="CP15" i="4"/>
  <c r="CT15" i="4"/>
  <c r="CX15" i="4"/>
  <c r="DB15" i="4"/>
  <c r="DF15" i="4"/>
  <c r="DJ15" i="4"/>
  <c r="DN15" i="4"/>
  <c r="DR15" i="4"/>
  <c r="DV15" i="4"/>
  <c r="DZ15" i="4"/>
  <c r="ED15" i="4"/>
  <c r="EH15" i="4"/>
  <c r="BY16" i="4"/>
  <c r="CC16" i="4"/>
  <c r="CG16" i="4"/>
  <c r="CK16" i="4"/>
  <c r="CO16" i="4"/>
  <c r="CS16" i="4"/>
  <c r="CW16" i="4"/>
  <c r="DA16" i="4"/>
  <c r="DE16" i="4"/>
  <c r="DI16" i="4"/>
  <c r="DM16" i="4"/>
  <c r="DQ16" i="4"/>
  <c r="DU16" i="4"/>
  <c r="DY16" i="4"/>
  <c r="EC16" i="4"/>
  <c r="EG16" i="4"/>
  <c r="BX17" i="4"/>
  <c r="CB17" i="4"/>
  <c r="CF17" i="4"/>
  <c r="CJ17" i="4"/>
  <c r="CN17" i="4"/>
  <c r="CR17" i="4"/>
  <c r="CV17" i="4"/>
  <c r="CZ17" i="4"/>
  <c r="DD17" i="4"/>
  <c r="DH17" i="4"/>
  <c r="DL17" i="4"/>
  <c r="DP17" i="4"/>
  <c r="DT17" i="4"/>
  <c r="DX17" i="4"/>
  <c r="EB17" i="4"/>
  <c r="EF17" i="4"/>
  <c r="BW18" i="4"/>
  <c r="CA18" i="4"/>
  <c r="CE18" i="4"/>
  <c r="CI18" i="4"/>
  <c r="CM18" i="4"/>
  <c r="CQ18" i="4"/>
  <c r="CU18" i="4"/>
  <c r="CY18" i="4"/>
  <c r="DC18" i="4"/>
  <c r="DG18" i="4"/>
  <c r="DK18" i="4"/>
  <c r="DO18" i="4"/>
  <c r="DS18" i="4"/>
  <c r="DW18" i="4"/>
  <c r="EA18" i="4"/>
  <c r="EE18" i="4"/>
  <c r="EI18" i="4"/>
  <c r="BZ19" i="4"/>
  <c r="CD19" i="4"/>
  <c r="CH19" i="4"/>
  <c r="CL19" i="4"/>
  <c r="CP19" i="4"/>
  <c r="CT19" i="4"/>
  <c r="CX19" i="4"/>
  <c r="DB19" i="4"/>
  <c r="DF19" i="4"/>
  <c r="DJ19" i="4"/>
  <c r="DN19" i="4"/>
  <c r="DR19" i="4"/>
  <c r="DV19" i="4"/>
  <c r="DZ19" i="4"/>
  <c r="ED19" i="4"/>
  <c r="EH19" i="4"/>
  <c r="BY20" i="4"/>
  <c r="CC20" i="4"/>
  <c r="CG20" i="4"/>
  <c r="CK20" i="4"/>
  <c r="CO20" i="4"/>
  <c r="CS20" i="4"/>
  <c r="CW20" i="4"/>
  <c r="DA20" i="4"/>
  <c r="DE20" i="4"/>
  <c r="DI20" i="4"/>
  <c r="DM20" i="4"/>
  <c r="DQ20" i="4"/>
  <c r="DU20" i="4"/>
  <c r="DY20" i="4"/>
  <c r="EC20" i="4"/>
  <c r="EG20" i="4"/>
  <c r="BX21" i="4"/>
  <c r="CB21" i="4"/>
  <c r="CF21" i="4"/>
  <c r="CJ21" i="4"/>
  <c r="CN21" i="4"/>
  <c r="CR21" i="4"/>
  <c r="CV21" i="4"/>
  <c r="CZ21" i="4"/>
  <c r="DD21" i="4"/>
  <c r="DH21" i="4"/>
  <c r="DL21" i="4"/>
  <c r="DP21" i="4"/>
  <c r="DT21" i="4"/>
  <c r="DX21" i="4"/>
  <c r="EB21" i="4"/>
  <c r="EF21" i="4"/>
  <c r="BW22" i="4"/>
  <c r="CA22" i="4"/>
  <c r="CE22" i="4"/>
  <c r="CI22" i="4"/>
  <c r="CM22" i="4"/>
  <c r="CQ22" i="4"/>
  <c r="CU22" i="4"/>
  <c r="CY22" i="4"/>
  <c r="DC22" i="4"/>
  <c r="DG22" i="4"/>
  <c r="DK22" i="4"/>
  <c r="DO22" i="4"/>
  <c r="DS22" i="4"/>
  <c r="DW22" i="4"/>
  <c r="EA22" i="4"/>
  <c r="EE22" i="4"/>
  <c r="EI22" i="4"/>
  <c r="BZ23" i="4"/>
  <c r="CD23" i="4"/>
  <c r="CH23" i="4"/>
  <c r="CL23" i="4"/>
  <c r="CP23" i="4"/>
  <c r="CT23" i="4"/>
  <c r="CX23" i="4"/>
  <c r="DB23" i="4"/>
  <c r="DF23" i="4"/>
  <c r="DJ23" i="4"/>
  <c r="DN23" i="4"/>
  <c r="DR23" i="4"/>
  <c r="DV23" i="4"/>
  <c r="DZ23" i="4"/>
  <c r="ED23" i="4"/>
  <c r="EH23" i="4"/>
  <c r="BY24" i="4"/>
  <c r="CC24" i="4"/>
  <c r="CG24" i="4"/>
  <c r="CK24" i="4"/>
  <c r="CO24" i="4"/>
  <c r="CS24" i="4"/>
  <c r="CW24" i="4"/>
  <c r="DA24" i="4"/>
  <c r="DE24" i="4"/>
  <c r="DI24" i="4"/>
  <c r="DM24" i="4"/>
  <c r="DQ24" i="4"/>
  <c r="DU24" i="4"/>
  <c r="DY24" i="4"/>
  <c r="EC24" i="4"/>
  <c r="EG24" i="4"/>
  <c r="BX25" i="4"/>
  <c r="CB25" i="4"/>
  <c r="CF25" i="4"/>
  <c r="CJ25" i="4"/>
  <c r="CN25" i="4"/>
  <c r="CR25" i="4"/>
  <c r="CV25" i="4"/>
  <c r="CZ25" i="4"/>
  <c r="DD25" i="4"/>
  <c r="DH25" i="4"/>
  <c r="DL25" i="4"/>
  <c r="DP25" i="4"/>
  <c r="DT25" i="4"/>
  <c r="DX25" i="4"/>
  <c r="EB25" i="4"/>
  <c r="EF25" i="4"/>
  <c r="BW26" i="4"/>
  <c r="CA26" i="4"/>
  <c r="CE26" i="4"/>
  <c r="CI26" i="4"/>
  <c r="CM26" i="4"/>
  <c r="CQ26" i="4"/>
  <c r="CU26" i="4"/>
  <c r="CY26" i="4"/>
  <c r="DC26" i="4"/>
  <c r="DG26" i="4"/>
  <c r="DK26" i="4"/>
  <c r="DO26" i="4"/>
  <c r="DS26" i="4"/>
  <c r="DW26" i="4"/>
  <c r="EA26" i="4"/>
  <c r="EE26" i="4"/>
  <c r="EI26" i="4"/>
  <c r="BZ27" i="4"/>
  <c r="CD27" i="4"/>
  <c r="CH27" i="4"/>
  <c r="CL27" i="4"/>
  <c r="CP27" i="4"/>
  <c r="CT27" i="4"/>
  <c r="CX27" i="4"/>
  <c r="DB27" i="4"/>
  <c r="DF27" i="4"/>
  <c r="DJ27" i="4"/>
  <c r="DN27" i="4"/>
  <c r="DR27" i="4"/>
  <c r="DV27" i="4"/>
  <c r="DZ27" i="4"/>
  <c r="ED27" i="4"/>
  <c r="EH27" i="4"/>
  <c r="BY28" i="4"/>
  <c r="CC28" i="4"/>
  <c r="CG28" i="4"/>
  <c r="CK28" i="4"/>
  <c r="CO28" i="4"/>
  <c r="CS28" i="4"/>
  <c r="CW28" i="4"/>
  <c r="DA28" i="4"/>
  <c r="DE28" i="4"/>
  <c r="DI28" i="4"/>
  <c r="DM28" i="4"/>
  <c r="DQ28" i="4"/>
  <c r="DU28" i="4"/>
  <c r="DY28" i="4"/>
  <c r="EC28" i="4"/>
  <c r="EG28" i="4"/>
  <c r="BX29" i="4"/>
  <c r="CB29" i="4"/>
  <c r="CF29" i="4"/>
  <c r="CJ29" i="4"/>
  <c r="CN29" i="4"/>
  <c r="CR29" i="4"/>
  <c r="CV29" i="4"/>
  <c r="CZ29" i="4"/>
  <c r="DD29" i="4"/>
  <c r="DH29" i="4"/>
  <c r="DL29" i="4"/>
  <c r="DP29" i="4"/>
  <c r="DT29" i="4"/>
  <c r="DX29" i="4"/>
  <c r="EB29" i="4"/>
  <c r="EF29" i="4"/>
  <c r="BW30" i="4"/>
  <c r="CA30" i="4"/>
  <c r="CE30" i="4"/>
  <c r="CI30" i="4"/>
  <c r="CM30" i="4"/>
  <c r="CQ30" i="4"/>
  <c r="CU30" i="4"/>
  <c r="CY30" i="4"/>
  <c r="DC30" i="4"/>
  <c r="DG30" i="4"/>
  <c r="DK30" i="4"/>
  <c r="DO30" i="4"/>
  <c r="DS30" i="4"/>
  <c r="DW30" i="4"/>
  <c r="EA30" i="4"/>
  <c r="EE30" i="4"/>
  <c r="EI30" i="4"/>
  <c r="BZ31" i="4"/>
  <c r="CD31" i="4"/>
  <c r="CH31" i="4"/>
  <c r="CL31" i="4"/>
  <c r="CP31" i="4"/>
  <c r="CT31" i="4"/>
  <c r="CX31" i="4"/>
  <c r="DB31" i="4"/>
  <c r="DF31" i="4"/>
  <c r="DJ31" i="4"/>
  <c r="DN31" i="4"/>
  <c r="DR31" i="4"/>
  <c r="DV31" i="4"/>
  <c r="DZ31" i="4"/>
  <c r="ED31" i="4"/>
  <c r="EH31" i="4"/>
  <c r="BY32" i="4"/>
  <c r="CC32" i="4"/>
  <c r="CG32" i="4"/>
  <c r="CK32" i="4"/>
  <c r="CO32" i="4"/>
  <c r="CS32" i="4"/>
  <c r="CW32" i="4"/>
  <c r="DA32" i="4"/>
  <c r="DE32" i="4"/>
  <c r="DI32" i="4"/>
  <c r="DM32" i="4"/>
  <c r="DQ32" i="4"/>
  <c r="DU32" i="4"/>
  <c r="DY32" i="4"/>
  <c r="EC32" i="4"/>
  <c r="EG32" i="4"/>
  <c r="BX33" i="4"/>
  <c r="CB33" i="4"/>
  <c r="CF33" i="4"/>
  <c r="CJ33" i="4"/>
  <c r="CN33" i="4"/>
  <c r="CR33" i="4"/>
  <c r="CV33" i="4"/>
  <c r="CZ33" i="4"/>
  <c r="DD33" i="4"/>
  <c r="DH33" i="4"/>
  <c r="DL33" i="4"/>
  <c r="DP33" i="4"/>
  <c r="DT33" i="4"/>
  <c r="DX33" i="4"/>
  <c r="EB33" i="4"/>
  <c r="EF33" i="4"/>
  <c r="BW34" i="4"/>
  <c r="CA34" i="4"/>
  <c r="CE34" i="4"/>
  <c r="CI34" i="4"/>
  <c r="CM34" i="4"/>
  <c r="CQ34" i="4"/>
  <c r="CU34" i="4"/>
  <c r="CY34" i="4"/>
  <c r="DC34" i="4"/>
  <c r="DG34" i="4"/>
  <c r="DK34" i="4"/>
  <c r="DO34" i="4"/>
  <c r="DS34" i="4"/>
  <c r="DW34" i="4"/>
  <c r="EA34" i="4"/>
  <c r="EE34" i="4"/>
  <c r="EI34" i="4"/>
  <c r="BZ35" i="4"/>
  <c r="CD35" i="4"/>
  <c r="CH35" i="4"/>
  <c r="CL35" i="4"/>
  <c r="CP35" i="4"/>
  <c r="CT35" i="4"/>
  <c r="CX35" i="4"/>
  <c r="DB35" i="4"/>
  <c r="DF35" i="4"/>
  <c r="DJ35" i="4"/>
  <c r="DN35" i="4"/>
  <c r="DR35" i="4"/>
  <c r="DV35" i="4"/>
  <c r="DZ35" i="4"/>
  <c r="ED35" i="4"/>
  <c r="EH35" i="4"/>
  <c r="BY36" i="4"/>
  <c r="CC36" i="4"/>
  <c r="CG36" i="4"/>
  <c r="CK36" i="4"/>
  <c r="CO36" i="4"/>
  <c r="CS36" i="4"/>
  <c r="CW36" i="4"/>
  <c r="DA36" i="4"/>
  <c r="DE36" i="4"/>
  <c r="DI36" i="4"/>
  <c r="DM36" i="4"/>
  <c r="DQ36" i="4"/>
  <c r="DU36" i="4"/>
  <c r="DY36" i="4"/>
  <c r="EC36" i="4"/>
  <c r="EG36" i="4"/>
  <c r="BX37" i="4"/>
  <c r="CB37" i="4"/>
  <c r="CF37" i="4"/>
  <c r="CJ37" i="4"/>
  <c r="CN37" i="4"/>
  <c r="CR37" i="4"/>
  <c r="CV37" i="4"/>
  <c r="CZ37" i="4"/>
  <c r="DD37" i="4"/>
  <c r="DH37" i="4"/>
  <c r="DL37" i="4"/>
  <c r="DP37" i="4"/>
  <c r="DT37" i="4"/>
  <c r="DX37" i="4"/>
  <c r="EB37" i="4"/>
  <c r="EF37" i="4"/>
  <c r="BW38" i="4"/>
  <c r="CA38" i="4"/>
  <c r="CE38" i="4"/>
  <c r="CI38" i="4"/>
  <c r="CM38" i="4"/>
  <c r="CQ38" i="4"/>
  <c r="CU38" i="4"/>
  <c r="CY38" i="4"/>
  <c r="DC38" i="4"/>
  <c r="DG38" i="4"/>
  <c r="DK38" i="4"/>
  <c r="DO38" i="4"/>
  <c r="DS38" i="4"/>
  <c r="DW38" i="4"/>
  <c r="EA38" i="4"/>
  <c r="EE38" i="4"/>
  <c r="EI38" i="4"/>
  <c r="BZ39" i="4"/>
  <c r="CD39" i="4"/>
  <c r="CH39" i="4"/>
  <c r="CL39" i="4"/>
  <c r="CP39" i="4"/>
  <c r="CT39" i="4"/>
  <c r="CX39" i="4"/>
  <c r="DB39" i="4"/>
  <c r="DF39" i="4"/>
  <c r="DJ39" i="4"/>
  <c r="DN39" i="4"/>
  <c r="DR39" i="4"/>
  <c r="DV39" i="4"/>
  <c r="DZ39" i="4"/>
  <c r="ED39" i="4"/>
  <c r="EH39" i="4"/>
  <c r="BY40" i="4"/>
  <c r="CC40" i="4"/>
  <c r="CG40" i="4"/>
  <c r="CK40" i="4"/>
  <c r="CO40" i="4"/>
  <c r="CS40" i="4"/>
  <c r="CW40" i="4"/>
  <c r="DA40" i="4"/>
  <c r="DE40" i="4"/>
  <c r="DI40" i="4"/>
  <c r="DM40" i="4"/>
  <c r="DQ40" i="4"/>
  <c r="DU40" i="4"/>
  <c r="DY40" i="4"/>
  <c r="EC40" i="4"/>
  <c r="EG40" i="4"/>
  <c r="BX41" i="4"/>
  <c r="CB41" i="4"/>
  <c r="CF41" i="4"/>
  <c r="CJ41" i="4"/>
  <c r="CN41" i="4"/>
  <c r="CR41" i="4"/>
  <c r="CV41" i="4"/>
  <c r="CZ41" i="4"/>
  <c r="DD41" i="4"/>
  <c r="DH41" i="4"/>
  <c r="DL41" i="4"/>
  <c r="DP41" i="4"/>
  <c r="DT41" i="4"/>
  <c r="DX41" i="4"/>
  <c r="EB41" i="4"/>
  <c r="EF41" i="4"/>
  <c r="BW42" i="4"/>
  <c r="CA42" i="4"/>
  <c r="CE42" i="4"/>
  <c r="CI42" i="4"/>
  <c r="CM42" i="4"/>
  <c r="CQ42" i="4"/>
  <c r="CU42" i="4"/>
  <c r="CY42" i="4"/>
  <c r="DC42" i="4"/>
  <c r="DG42" i="4"/>
  <c r="DK42" i="4"/>
  <c r="DO42" i="4"/>
  <c r="DS42" i="4"/>
  <c r="DW42" i="4"/>
  <c r="EA42" i="4"/>
  <c r="EE42" i="4"/>
  <c r="EI42" i="4"/>
  <c r="BZ43" i="4"/>
  <c r="CD43" i="4"/>
  <c r="CH43" i="4"/>
  <c r="CL43" i="4"/>
  <c r="CP43" i="4"/>
  <c r="CT43" i="4"/>
  <c r="CX43" i="4"/>
  <c r="DB43" i="4"/>
  <c r="DF43" i="4"/>
  <c r="DJ43" i="4"/>
  <c r="DN43" i="4"/>
  <c r="DR43" i="4"/>
  <c r="DV43" i="4"/>
  <c r="DZ43" i="4"/>
  <c r="ED43" i="4"/>
  <c r="EH43" i="4"/>
  <c r="BY44" i="4"/>
  <c r="CC44" i="4"/>
  <c r="CG44" i="4"/>
  <c r="CK44" i="4"/>
  <c r="CO44" i="4"/>
  <c r="CS44" i="4"/>
  <c r="CW44" i="4"/>
  <c r="DA44" i="4"/>
  <c r="DE44" i="4"/>
  <c r="DI44" i="4"/>
  <c r="DM44" i="4"/>
  <c r="DQ44" i="4"/>
  <c r="DU44" i="4"/>
  <c r="DY44" i="4"/>
  <c r="EC44" i="4"/>
  <c r="EG44" i="4"/>
  <c r="BX45" i="4"/>
  <c r="CB45" i="4"/>
  <c r="CF45" i="4"/>
  <c r="CJ45" i="4"/>
  <c r="CN45" i="4"/>
  <c r="CR45" i="4"/>
  <c r="CV45" i="4"/>
  <c r="CZ45" i="4"/>
  <c r="DD45" i="4"/>
  <c r="DH45" i="4"/>
  <c r="DL45" i="4"/>
  <c r="DP45" i="4"/>
  <c r="DT45" i="4"/>
  <c r="DX45" i="4"/>
  <c r="EB45" i="4"/>
  <c r="EF45" i="4"/>
  <c r="BW46" i="4"/>
  <c r="CA46" i="4"/>
  <c r="CE46" i="4"/>
  <c r="CI46" i="4"/>
  <c r="CM46" i="4"/>
  <c r="CQ46" i="4"/>
  <c r="CU46" i="4"/>
  <c r="CY46" i="4"/>
  <c r="DC46" i="4"/>
  <c r="DG46" i="4"/>
  <c r="DK46" i="4"/>
  <c r="DO46" i="4"/>
  <c r="DS46" i="4"/>
  <c r="DW46" i="4"/>
  <c r="EA46" i="4"/>
  <c r="EE46" i="4"/>
  <c r="EI46" i="4"/>
  <c r="BZ47" i="4"/>
  <c r="CD47" i="4"/>
  <c r="CH47" i="4"/>
  <c r="CL47" i="4"/>
  <c r="CP47" i="4"/>
  <c r="CT47" i="4"/>
  <c r="CX47" i="4"/>
  <c r="DB47" i="4"/>
  <c r="DF47" i="4"/>
  <c r="DJ47" i="4"/>
  <c r="DN47" i="4"/>
  <c r="DR47" i="4"/>
  <c r="DV47" i="4"/>
  <c r="DZ47" i="4"/>
  <c r="ED47" i="4"/>
  <c r="EH47" i="4"/>
  <c r="BY48" i="4"/>
  <c r="CC48" i="4"/>
  <c r="CG48" i="4"/>
  <c r="CK48" i="4"/>
  <c r="CO48" i="4"/>
  <c r="CS48" i="4"/>
  <c r="CW48" i="4"/>
  <c r="DA48" i="4"/>
  <c r="DE48" i="4"/>
  <c r="DI48" i="4"/>
  <c r="DM48" i="4"/>
  <c r="DQ48" i="4"/>
  <c r="DU48" i="4"/>
  <c r="DY48" i="4"/>
  <c r="EC48" i="4"/>
  <c r="EG48" i="4"/>
  <c r="BX49" i="4"/>
  <c r="CB49" i="4"/>
  <c r="CF49" i="4"/>
  <c r="CJ49" i="4"/>
  <c r="CN49" i="4"/>
  <c r="CR49" i="4"/>
  <c r="CV49" i="4"/>
  <c r="CZ49" i="4"/>
  <c r="DD49" i="4"/>
  <c r="DH49" i="4"/>
  <c r="DL49" i="4"/>
  <c r="DP49" i="4"/>
  <c r="DT49" i="4"/>
  <c r="DX49" i="4"/>
  <c r="EB49" i="4"/>
  <c r="EF49" i="4"/>
  <c r="BW50" i="4"/>
  <c r="CA50" i="4"/>
  <c r="CE50" i="4"/>
  <c r="CI50" i="4"/>
  <c r="CM50" i="4"/>
  <c r="CQ50" i="4"/>
  <c r="CU50" i="4"/>
  <c r="CY50" i="4"/>
  <c r="DC50" i="4"/>
  <c r="DG50" i="4"/>
  <c r="DK50" i="4"/>
  <c r="DO50" i="4"/>
  <c r="DS50" i="4"/>
  <c r="DW50" i="4"/>
  <c r="EA50" i="4"/>
  <c r="EE50" i="4"/>
  <c r="EI50" i="4"/>
  <c r="BZ51" i="4"/>
  <c r="CD51" i="4"/>
  <c r="CH51" i="4"/>
  <c r="CL51" i="4"/>
  <c r="CP51" i="4"/>
  <c r="CT51" i="4"/>
  <c r="CX51" i="4"/>
  <c r="DB51" i="4"/>
  <c r="DF51" i="4"/>
  <c r="DJ51" i="4"/>
  <c r="DN51" i="4"/>
  <c r="DR51" i="4"/>
  <c r="DV51" i="4"/>
  <c r="DZ51" i="4"/>
  <c r="ED51" i="4"/>
  <c r="EH51" i="4"/>
  <c r="BY52" i="4"/>
  <c r="CC52" i="4"/>
  <c r="CG52" i="4"/>
  <c r="CK52" i="4"/>
  <c r="CO52" i="4"/>
  <c r="CS52" i="4"/>
  <c r="CW52" i="4"/>
  <c r="DA52" i="4"/>
  <c r="DE52" i="4"/>
  <c r="DI52" i="4"/>
  <c r="DM52" i="4"/>
  <c r="DQ52" i="4"/>
  <c r="DU52" i="4"/>
  <c r="DY52" i="4"/>
  <c r="EC52" i="4"/>
  <c r="EG52" i="4"/>
  <c r="BX53" i="4"/>
  <c r="CB53" i="4"/>
  <c r="CF53" i="4"/>
  <c r="CJ53" i="4"/>
  <c r="CN53" i="4"/>
  <c r="CR53" i="4"/>
  <c r="CV53" i="4"/>
  <c r="CZ53" i="4"/>
  <c r="DD53" i="4"/>
  <c r="DH53" i="4"/>
  <c r="DL53" i="4"/>
  <c r="DP53" i="4"/>
  <c r="DT53" i="4"/>
  <c r="DX53" i="4"/>
  <c r="EB53" i="4"/>
  <c r="EF53" i="4"/>
  <c r="BW54" i="4"/>
  <c r="CA54" i="4"/>
  <c r="CE54" i="4"/>
  <c r="CI54" i="4"/>
  <c r="CM54" i="4"/>
  <c r="CQ54" i="4"/>
  <c r="CU54" i="4"/>
  <c r="CY54" i="4"/>
  <c r="DC54" i="4"/>
  <c r="DG54" i="4"/>
  <c r="DK54" i="4"/>
  <c r="DO54" i="4"/>
  <c r="DS54" i="4"/>
  <c r="DW54" i="4"/>
  <c r="EA54" i="4"/>
  <c r="EE54" i="4"/>
  <c r="EI54" i="4"/>
  <c r="BZ55" i="4"/>
  <c r="CD55" i="4"/>
  <c r="CH55" i="4"/>
  <c r="CL55" i="4"/>
  <c r="CP55" i="4"/>
  <c r="CT55" i="4"/>
  <c r="CX55" i="4"/>
  <c r="DB55" i="4"/>
  <c r="DF55" i="4"/>
  <c r="DJ55" i="4"/>
  <c r="DN55" i="4"/>
  <c r="DR55" i="4"/>
  <c r="DV55" i="4"/>
  <c r="DZ55" i="4"/>
  <c r="ED55" i="4"/>
  <c r="EH55" i="4"/>
  <c r="BY56" i="4"/>
  <c r="CC56" i="4"/>
  <c r="CG56" i="4"/>
  <c r="CK56" i="4"/>
  <c r="CO56" i="4"/>
  <c r="CS56" i="4"/>
  <c r="CW56" i="4"/>
  <c r="DA56" i="4"/>
  <c r="DE56" i="4"/>
  <c r="DI56" i="4"/>
  <c r="DM56" i="4"/>
  <c r="DQ56" i="4"/>
  <c r="DU56" i="4"/>
  <c r="DY56" i="4"/>
  <c r="EC56" i="4"/>
  <c r="EG56" i="4"/>
  <c r="BX57" i="4"/>
  <c r="CB57" i="4"/>
  <c r="CF57" i="4"/>
  <c r="CJ57" i="4"/>
  <c r="CN57" i="4"/>
  <c r="CR57" i="4"/>
  <c r="CV57" i="4"/>
  <c r="CZ57" i="4"/>
  <c r="DD57" i="4"/>
  <c r="DH57" i="4"/>
  <c r="DL57" i="4"/>
  <c r="DP57" i="4"/>
  <c r="DT57" i="4"/>
  <c r="DX57" i="4"/>
  <c r="EB57" i="4"/>
  <c r="EF57" i="4"/>
  <c r="BW58" i="4"/>
  <c r="CA58" i="4"/>
  <c r="CE58" i="4"/>
  <c r="CI58" i="4"/>
  <c r="CM58" i="4"/>
  <c r="CQ58" i="4"/>
  <c r="CU58" i="4"/>
  <c r="CY58" i="4"/>
  <c r="DC58" i="4"/>
  <c r="DG58" i="4"/>
  <c r="DK58" i="4"/>
  <c r="DO58" i="4"/>
  <c r="DS58" i="4"/>
  <c r="DW58" i="4"/>
  <c r="EA58" i="4"/>
  <c r="EE58" i="4"/>
  <c r="EI58" i="4"/>
  <c r="BZ59" i="4"/>
  <c r="CD59" i="4"/>
  <c r="CH59" i="4"/>
  <c r="CL59" i="4"/>
  <c r="CP59" i="4"/>
  <c r="CT59" i="4"/>
  <c r="CX59" i="4"/>
  <c r="DB59" i="4"/>
  <c r="DF59" i="4"/>
  <c r="DJ59" i="4"/>
  <c r="DN59" i="4"/>
  <c r="DR59" i="4"/>
  <c r="DV59" i="4"/>
  <c r="DZ59" i="4"/>
  <c r="ED59" i="4"/>
  <c r="EH59" i="4"/>
  <c r="BY60" i="4"/>
  <c r="CC60" i="4"/>
  <c r="CG60" i="4"/>
  <c r="CK60" i="4"/>
  <c r="CO60" i="4"/>
  <c r="CS60" i="4"/>
  <c r="CW60" i="4"/>
  <c r="DA60" i="4"/>
  <c r="DE60" i="4"/>
  <c r="DI60" i="4"/>
  <c r="DM60" i="4"/>
  <c r="DQ60" i="4"/>
  <c r="DU60" i="4"/>
  <c r="DY60" i="4"/>
  <c r="EC60" i="4"/>
  <c r="EG60" i="4"/>
  <c r="BX61" i="4"/>
  <c r="CB61" i="4"/>
  <c r="CF61" i="4"/>
  <c r="CJ61" i="4"/>
  <c r="CN61" i="4"/>
  <c r="CR61" i="4"/>
  <c r="CV61" i="4"/>
  <c r="CZ61" i="4"/>
  <c r="DD61" i="4"/>
  <c r="DH61" i="4"/>
  <c r="DL61" i="4"/>
  <c r="DP61" i="4"/>
  <c r="DT61" i="4"/>
  <c r="DX61" i="4"/>
  <c r="EB61" i="4"/>
  <c r="EF61" i="4"/>
  <c r="BW62" i="4"/>
  <c r="CA62" i="4"/>
  <c r="CE62" i="4"/>
  <c r="CI62" i="4"/>
  <c r="CM62" i="4"/>
  <c r="CQ62" i="4"/>
  <c r="CU62" i="4"/>
  <c r="CY62" i="4"/>
  <c r="DC62" i="4"/>
  <c r="DG62" i="4"/>
  <c r="DK62" i="4"/>
  <c r="DO62" i="4"/>
  <c r="DS62" i="4"/>
  <c r="DW62" i="4"/>
  <c r="EA62" i="4"/>
  <c r="EE62" i="4"/>
  <c r="EI62" i="4"/>
  <c r="BZ63" i="4"/>
  <c r="CD63" i="4"/>
  <c r="CH63" i="4"/>
  <c r="CL63" i="4"/>
  <c r="CP63" i="4"/>
  <c r="CT63" i="4"/>
  <c r="CX63" i="4"/>
  <c r="DB63" i="4"/>
  <c r="DF63" i="4"/>
  <c r="DJ63" i="4"/>
  <c r="DN63" i="4"/>
  <c r="DR63" i="4"/>
  <c r="DV63" i="4"/>
  <c r="DZ63" i="4"/>
  <c r="ED63" i="4"/>
  <c r="EH63" i="4"/>
  <c r="BY64" i="4"/>
  <c r="CC64" i="4"/>
  <c r="CG64" i="4"/>
  <c r="CK64" i="4"/>
  <c r="CO64" i="4"/>
  <c r="CS64" i="4"/>
  <c r="CW64" i="4"/>
  <c r="DA64" i="4"/>
  <c r="DE64" i="4"/>
  <c r="DI64" i="4"/>
  <c r="DM64" i="4"/>
  <c r="DQ64" i="4"/>
  <c r="DU64" i="4"/>
  <c r="DY64" i="4"/>
  <c r="EC64" i="4"/>
  <c r="EG64" i="4"/>
  <c r="BX65" i="4"/>
  <c r="CB65" i="4"/>
  <c r="CF65" i="4"/>
  <c r="CJ65" i="4"/>
  <c r="CN65" i="4"/>
  <c r="CR65" i="4"/>
  <c r="CV65" i="4"/>
  <c r="CZ65" i="4"/>
  <c r="DD65" i="4"/>
  <c r="DH65" i="4"/>
  <c r="DL65" i="4"/>
  <c r="DP65" i="4"/>
  <c r="DT65" i="4"/>
  <c r="DX65" i="4"/>
  <c r="EB65" i="4"/>
  <c r="EF65" i="4"/>
  <c r="BW66" i="4"/>
  <c r="CA66" i="4"/>
  <c r="CE66" i="4"/>
  <c r="CI66" i="4"/>
  <c r="CM66" i="4"/>
  <c r="CQ66" i="4"/>
  <c r="CU66" i="4"/>
  <c r="CY66" i="4"/>
  <c r="DC66" i="4"/>
  <c r="DG66" i="4"/>
  <c r="DK66" i="4"/>
  <c r="DO66" i="4"/>
  <c r="DS66" i="4"/>
  <c r="DW66" i="4"/>
  <c r="EA66" i="4"/>
  <c r="EE66" i="4"/>
  <c r="EI66" i="4"/>
  <c r="DF2" i="4"/>
  <c r="DJ2" i="4"/>
  <c r="DN2" i="4"/>
  <c r="DR2" i="4"/>
  <c r="DV2" i="4"/>
  <c r="DZ2" i="4"/>
  <c r="ED2" i="4"/>
  <c r="EH2" i="4"/>
  <c r="BZ2" i="4"/>
  <c r="CD2" i="4"/>
  <c r="CH2" i="4"/>
  <c r="CL2" i="4"/>
  <c r="CP2" i="4"/>
  <c r="CT2" i="4"/>
  <c r="CX2" i="4"/>
  <c r="DB2" i="4"/>
  <c r="CA95" i="4"/>
  <c r="BX98" i="4"/>
  <c r="BW99" i="4"/>
  <c r="EI99" i="4"/>
  <c r="EH100" i="4"/>
  <c r="EG101" i="4"/>
  <c r="EF102" i="4"/>
  <c r="EE103" i="4"/>
  <c r="CM105" i="4"/>
  <c r="CL106" i="4"/>
  <c r="CK107" i="4"/>
  <c r="CJ108" i="4"/>
  <c r="DZ108" i="4"/>
  <c r="CH110" i="4"/>
  <c r="CG111" i="4"/>
  <c r="CF112" i="4"/>
  <c r="DV112" i="4"/>
  <c r="CD114" i="4"/>
  <c r="CC115" i="4"/>
  <c r="CB116" i="4"/>
  <c r="CA117" i="4"/>
  <c r="BZ118" i="4"/>
  <c r="DP118" i="4"/>
  <c r="DO119" i="4"/>
  <c r="DN120" i="4"/>
  <c r="DM121" i="4"/>
  <c r="DL122" i="4"/>
  <c r="DK123" i="4"/>
  <c r="DJ124" i="4"/>
  <c r="DI125" i="4"/>
  <c r="DH126" i="4"/>
  <c r="DG127" i="4"/>
  <c r="DF128" i="4"/>
  <c r="DE129" i="4"/>
  <c r="DD130" i="4"/>
  <c r="DC131" i="4"/>
  <c r="CG132" i="4"/>
  <c r="CF133" i="4"/>
  <c r="CN69" i="4"/>
  <c r="DP69" i="4"/>
  <c r="BZ3" i="4"/>
  <c r="CX3" i="4"/>
  <c r="DQ3" i="4"/>
  <c r="EG3" i="4"/>
  <c r="CB4" i="4"/>
  <c r="CR4" i="4"/>
  <c r="DD4" i="4"/>
  <c r="DP4" i="4"/>
  <c r="EB4" i="4"/>
  <c r="BW5" i="4"/>
  <c r="CM5" i="4"/>
  <c r="CY5" i="4"/>
  <c r="DK5" i="4"/>
  <c r="DW5" i="4"/>
  <c r="EI5" i="4"/>
  <c r="CH6" i="4"/>
  <c r="CT6" i="4"/>
  <c r="DF6" i="4"/>
  <c r="DR6" i="4"/>
  <c r="ED6" i="4"/>
  <c r="CC7" i="4"/>
  <c r="CS7" i="4"/>
  <c r="DE7" i="4"/>
  <c r="DQ7" i="4"/>
  <c r="EC7" i="4"/>
  <c r="BX8" i="4"/>
  <c r="CF8" i="4"/>
  <c r="CN8" i="4"/>
  <c r="CZ8" i="4"/>
  <c r="DL8" i="4"/>
  <c r="DX8" i="4"/>
  <c r="BW9" i="4"/>
  <c r="CI9" i="4"/>
  <c r="CU9" i="4"/>
  <c r="DG9" i="4"/>
  <c r="DS9" i="4"/>
  <c r="EI9" i="4"/>
  <c r="CH10" i="4"/>
  <c r="CT10" i="4"/>
  <c r="DF10" i="4"/>
  <c r="DR10" i="4"/>
  <c r="ED10" i="4"/>
  <c r="CC11" i="4"/>
  <c r="CO11" i="4"/>
  <c r="DA11" i="4"/>
  <c r="DM11" i="4"/>
  <c r="DY11" i="4"/>
  <c r="BX12" i="4"/>
  <c r="CN12" i="4"/>
  <c r="CZ12" i="4"/>
  <c r="DL12" i="4"/>
  <c r="DX12" i="4"/>
  <c r="CA13" i="4"/>
  <c r="CQ13" i="4"/>
  <c r="CY13" i="4"/>
  <c r="DO13" i="4"/>
  <c r="EA13" i="4"/>
  <c r="EI13" i="4"/>
  <c r="CL14" i="4"/>
  <c r="CT14" i="4"/>
  <c r="DF14" i="4"/>
  <c r="DR14" i="4"/>
  <c r="EH14" i="4"/>
  <c r="DJ139" i="4"/>
  <c r="DG150" i="4"/>
  <c r="CY158" i="4"/>
  <c r="CQ166" i="4"/>
  <c r="DA173" i="4"/>
  <c r="DS178" i="4"/>
  <c r="DX180" i="4"/>
  <c r="DV182" i="4"/>
  <c r="CJ184" i="4"/>
  <c r="DD185" i="4"/>
  <c r="DX186" i="4"/>
  <c r="CF188" i="4"/>
  <c r="CZ189" i="4"/>
  <c r="DT190" i="4"/>
  <c r="CB192" i="4"/>
  <c r="CV193" i="4"/>
  <c r="DP194" i="4"/>
  <c r="BX196" i="4"/>
  <c r="CR197" i="4"/>
  <c r="DL198" i="4"/>
  <c r="EG199" i="4"/>
  <c r="CO136" i="4"/>
  <c r="DH70" i="4"/>
  <c r="EC71" i="4"/>
  <c r="CJ73" i="4"/>
  <c r="DD74" i="4"/>
  <c r="DY75" i="4"/>
  <c r="CF77" i="4"/>
  <c r="CL78" i="4"/>
  <c r="CK79" i="4"/>
  <c r="CJ80" i="4"/>
  <c r="CI81" i="4"/>
  <c r="CH82" i="4"/>
  <c r="CG83" i="4"/>
  <c r="CF84" i="4"/>
  <c r="CE85" i="4"/>
  <c r="CD86" i="4"/>
  <c r="CC87" i="4"/>
  <c r="CB88" i="4"/>
  <c r="CA89" i="4"/>
  <c r="BZ90" i="4"/>
  <c r="BY91" i="4"/>
  <c r="DZ91" i="4"/>
  <c r="CO92" i="4"/>
  <c r="DJ92" i="4"/>
  <c r="EF92" i="4"/>
  <c r="CN93" i="4"/>
  <c r="DI93" i="4"/>
  <c r="EE93" i="4"/>
  <c r="CM94" i="4"/>
  <c r="DH94" i="4"/>
  <c r="ED94" i="4"/>
  <c r="CL95" i="4"/>
  <c r="DG95" i="4"/>
  <c r="EC95" i="4"/>
  <c r="CK96" i="4"/>
  <c r="DF96" i="4"/>
  <c r="EB96" i="4"/>
  <c r="CJ97" i="4"/>
  <c r="DE97" i="4"/>
  <c r="EA97" i="4"/>
  <c r="CI98" i="4"/>
  <c r="DD98" i="4"/>
  <c r="DZ98" i="4"/>
  <c r="CH99" i="4"/>
  <c r="DC99" i="4"/>
  <c r="DY99" i="4"/>
  <c r="CG100" i="4"/>
  <c r="DB100" i="4"/>
  <c r="DX100" i="4"/>
  <c r="CF101" i="4"/>
  <c r="DA101" i="4"/>
  <c r="DW101" i="4"/>
  <c r="CE102" i="4"/>
  <c r="CZ102" i="4"/>
  <c r="DV102" i="4"/>
  <c r="CD103" i="4"/>
  <c r="CY103" i="4"/>
  <c r="DU103" i="4"/>
  <c r="CC104" i="4"/>
  <c r="CX104" i="4"/>
  <c r="DT104" i="4"/>
  <c r="CB105" i="4"/>
  <c r="CW105" i="4"/>
  <c r="DS105" i="4"/>
  <c r="CA106" i="4"/>
  <c r="CV106" i="4"/>
  <c r="DR106" i="4"/>
  <c r="BZ107" i="4"/>
  <c r="CU107" i="4"/>
  <c r="DQ107" i="4"/>
  <c r="BY108" i="4"/>
  <c r="CT108" i="4"/>
  <c r="DP108" i="4"/>
  <c r="BX109" i="4"/>
  <c r="CS109" i="4"/>
  <c r="DO109" i="4"/>
  <c r="BW110" i="4"/>
  <c r="CR110" i="4"/>
  <c r="DN110" i="4"/>
  <c r="EI110" i="4"/>
  <c r="CQ111" i="4"/>
  <c r="DM111" i="4"/>
  <c r="EH111" i="4"/>
  <c r="CP112" i="4"/>
  <c r="DL112" i="4"/>
  <c r="EG112" i="4"/>
  <c r="CO113" i="4"/>
  <c r="DK113" i="4"/>
  <c r="EF113" i="4"/>
  <c r="CN114" i="4"/>
  <c r="DJ114" i="4"/>
  <c r="EE114" i="4"/>
  <c r="CM115" i="4"/>
  <c r="DI115" i="4"/>
  <c r="ED115" i="4"/>
  <c r="CL116" i="4"/>
  <c r="DH116" i="4"/>
  <c r="EC116" i="4"/>
  <c r="CK117" i="4"/>
  <c r="DG117" i="4"/>
  <c r="EB117" i="4"/>
  <c r="CJ118" i="4"/>
  <c r="DF118" i="4"/>
  <c r="EA118" i="4"/>
  <c r="CI119" i="4"/>
  <c r="DE119" i="4"/>
  <c r="DZ119" i="4"/>
  <c r="CH120" i="4"/>
  <c r="DD120" i="4"/>
  <c r="DY120" i="4"/>
  <c r="CG121" i="4"/>
  <c r="DC121" i="4"/>
  <c r="DX121" i="4"/>
  <c r="CF122" i="4"/>
  <c r="DB122" i="4"/>
  <c r="DW122" i="4"/>
  <c r="CE123" i="4"/>
  <c r="DA123" i="4"/>
  <c r="DV123" i="4"/>
  <c r="CD124" i="4"/>
  <c r="CZ124" i="4"/>
  <c r="DU124" i="4"/>
  <c r="CC125" i="4"/>
  <c r="CY125" i="4"/>
  <c r="DT125" i="4"/>
  <c r="CB126" i="4"/>
  <c r="CX126" i="4"/>
  <c r="DS126" i="4"/>
  <c r="CA127" i="4"/>
  <c r="CW127" i="4"/>
  <c r="DR127" i="4"/>
  <c r="BZ128" i="4"/>
  <c r="CV128" i="4"/>
  <c r="DQ128" i="4"/>
  <c r="BY129" i="4"/>
  <c r="CU129" i="4"/>
  <c r="DP129" i="4"/>
  <c r="BX130" i="4"/>
  <c r="CT130" i="4"/>
  <c r="DO130" i="4"/>
  <c r="BW131" i="4"/>
  <c r="CS131" i="4"/>
  <c r="DN131" i="4"/>
  <c r="EI131" i="4"/>
  <c r="CR132" i="4"/>
  <c r="DM132" i="4"/>
  <c r="EH132" i="4"/>
  <c r="CQ133" i="4"/>
  <c r="DL133" i="4"/>
  <c r="EG133" i="4"/>
  <c r="CI69" i="4"/>
  <c r="CS69" i="4"/>
  <c r="DD69" i="4"/>
  <c r="DL69" i="4"/>
  <c r="DT69" i="4"/>
  <c r="EB69" i="4"/>
  <c r="BW69" i="4"/>
  <c r="CD3" i="4"/>
  <c r="CL3" i="4"/>
  <c r="CT3" i="4"/>
  <c r="DB3" i="4"/>
  <c r="DJ3" i="4"/>
  <c r="DO3" i="4"/>
  <c r="DS3" i="4"/>
  <c r="DW3" i="4"/>
  <c r="EA3" i="4"/>
  <c r="EE3" i="4"/>
  <c r="EI3" i="4"/>
  <c r="BZ4" i="4"/>
  <c r="CD4" i="4"/>
  <c r="CH4" i="4"/>
  <c r="CL4" i="4"/>
  <c r="CP4" i="4"/>
  <c r="CT4" i="4"/>
  <c r="CX4" i="4"/>
  <c r="DB4" i="4"/>
  <c r="DF4" i="4"/>
  <c r="DJ4" i="4"/>
  <c r="DN4" i="4"/>
  <c r="DR4" i="4"/>
  <c r="DV4" i="4"/>
  <c r="DZ4" i="4"/>
  <c r="ED4" i="4"/>
  <c r="EH4" i="4"/>
  <c r="BY5" i="4"/>
  <c r="CC5" i="4"/>
  <c r="CG5" i="4"/>
  <c r="CK5" i="4"/>
  <c r="CO5" i="4"/>
  <c r="CS5" i="4"/>
  <c r="CW5" i="4"/>
  <c r="DA5" i="4"/>
  <c r="DE5" i="4"/>
  <c r="DI5" i="4"/>
  <c r="DM5" i="4"/>
  <c r="DQ5" i="4"/>
  <c r="DU5" i="4"/>
  <c r="DY5" i="4"/>
  <c r="EC5" i="4"/>
  <c r="EG5" i="4"/>
  <c r="BX6" i="4"/>
  <c r="CB6" i="4"/>
  <c r="CF6" i="4"/>
  <c r="CJ6" i="4"/>
  <c r="CN6" i="4"/>
  <c r="CR6" i="4"/>
  <c r="CV6" i="4"/>
  <c r="CZ6" i="4"/>
  <c r="DD6" i="4"/>
  <c r="DH6" i="4"/>
  <c r="DL6" i="4"/>
  <c r="DP6" i="4"/>
  <c r="DT6" i="4"/>
  <c r="DX6" i="4"/>
  <c r="EB6" i="4"/>
  <c r="EF6" i="4"/>
  <c r="BW7" i="4"/>
  <c r="CA7" i="4"/>
  <c r="CE7" i="4"/>
  <c r="CI7" i="4"/>
  <c r="CM7" i="4"/>
  <c r="CQ7" i="4"/>
  <c r="CU7" i="4"/>
  <c r="CY7" i="4"/>
  <c r="DC7" i="4"/>
  <c r="DG7" i="4"/>
  <c r="DK7" i="4"/>
  <c r="DO7" i="4"/>
  <c r="DS7" i="4"/>
  <c r="DW7" i="4"/>
  <c r="EA7" i="4"/>
  <c r="EE7" i="4"/>
  <c r="EI7" i="4"/>
  <c r="BZ8" i="4"/>
  <c r="CD8" i="4"/>
  <c r="CH8" i="4"/>
  <c r="CL8" i="4"/>
  <c r="CP8" i="4"/>
  <c r="CT8" i="4"/>
  <c r="CX8" i="4"/>
  <c r="DB8" i="4"/>
  <c r="DF8" i="4"/>
  <c r="DJ8" i="4"/>
  <c r="DN8" i="4"/>
  <c r="DR8" i="4"/>
  <c r="DV8" i="4"/>
  <c r="DZ8" i="4"/>
  <c r="ED8" i="4"/>
  <c r="EH8" i="4"/>
  <c r="BY9" i="4"/>
  <c r="CC9" i="4"/>
  <c r="CG9" i="4"/>
  <c r="CK9" i="4"/>
  <c r="CO9" i="4"/>
  <c r="CS9" i="4"/>
  <c r="CW9" i="4"/>
  <c r="DA9" i="4"/>
  <c r="DE9" i="4"/>
  <c r="DI9" i="4"/>
  <c r="DM9" i="4"/>
  <c r="DQ9" i="4"/>
  <c r="DU9" i="4"/>
  <c r="DY9" i="4"/>
  <c r="EC9" i="4"/>
  <c r="EG9" i="4"/>
  <c r="BX10" i="4"/>
  <c r="CB10" i="4"/>
  <c r="CF10" i="4"/>
  <c r="CJ10" i="4"/>
  <c r="CN10" i="4"/>
  <c r="CR10" i="4"/>
  <c r="CV10" i="4"/>
  <c r="CZ10" i="4"/>
  <c r="DD10" i="4"/>
  <c r="DH10" i="4"/>
  <c r="DL10" i="4"/>
  <c r="DP10" i="4"/>
  <c r="DT10" i="4"/>
  <c r="DX10" i="4"/>
  <c r="EB10" i="4"/>
  <c r="EF10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BZ12" i="4"/>
  <c r="CD12" i="4"/>
  <c r="CH12" i="4"/>
  <c r="CL12" i="4"/>
  <c r="CP12" i="4"/>
  <c r="CT12" i="4"/>
  <c r="CX12" i="4"/>
  <c r="DB12" i="4"/>
  <c r="DF12" i="4"/>
  <c r="DJ12" i="4"/>
  <c r="DN12" i="4"/>
  <c r="DR12" i="4"/>
  <c r="DV12" i="4"/>
  <c r="DZ12" i="4"/>
  <c r="ED12" i="4"/>
  <c r="EH12" i="4"/>
  <c r="BY13" i="4"/>
  <c r="CC13" i="4"/>
  <c r="CG13" i="4"/>
  <c r="CK13" i="4"/>
  <c r="CO13" i="4"/>
  <c r="CS13" i="4"/>
  <c r="CW13" i="4"/>
  <c r="DA13" i="4"/>
  <c r="DE13" i="4"/>
  <c r="DI13" i="4"/>
  <c r="DM13" i="4"/>
  <c r="DQ13" i="4"/>
  <c r="DU13" i="4"/>
  <c r="DY13" i="4"/>
  <c r="EC13" i="4"/>
  <c r="EG13" i="4"/>
  <c r="BX14" i="4"/>
  <c r="CB14" i="4"/>
  <c r="CF14" i="4"/>
  <c r="CJ14" i="4"/>
  <c r="CN14" i="4"/>
  <c r="CR14" i="4"/>
  <c r="CV14" i="4"/>
  <c r="CZ14" i="4"/>
  <c r="DD14" i="4"/>
  <c r="DH14" i="4"/>
  <c r="DL14" i="4"/>
  <c r="DP14" i="4"/>
  <c r="DT14" i="4"/>
  <c r="DX14" i="4"/>
  <c r="EB14" i="4"/>
  <c r="EF14" i="4"/>
  <c r="BW15" i="4"/>
  <c r="CA15" i="4"/>
  <c r="CE15" i="4"/>
  <c r="CI15" i="4"/>
  <c r="CM15" i="4"/>
  <c r="CQ15" i="4"/>
  <c r="CU15" i="4"/>
  <c r="CY15" i="4"/>
  <c r="DC15" i="4"/>
  <c r="DG15" i="4"/>
  <c r="DK15" i="4"/>
  <c r="DO15" i="4"/>
  <c r="DS15" i="4"/>
  <c r="DW15" i="4"/>
  <c r="EA15" i="4"/>
  <c r="EE15" i="4"/>
  <c r="EI15" i="4"/>
  <c r="BZ16" i="4"/>
  <c r="CD16" i="4"/>
  <c r="CH16" i="4"/>
  <c r="CL16" i="4"/>
  <c r="CP16" i="4"/>
  <c r="CT16" i="4"/>
  <c r="CX16" i="4"/>
  <c r="DB16" i="4"/>
  <c r="DF16" i="4"/>
  <c r="DJ16" i="4"/>
  <c r="DN16" i="4"/>
  <c r="DR16" i="4"/>
  <c r="DV16" i="4"/>
  <c r="DZ16" i="4"/>
  <c r="ED16" i="4"/>
  <c r="EH16" i="4"/>
  <c r="BY17" i="4"/>
  <c r="CC17" i="4"/>
  <c r="CG17" i="4"/>
  <c r="CK17" i="4"/>
  <c r="CO17" i="4"/>
  <c r="CS17" i="4"/>
  <c r="CW17" i="4"/>
  <c r="DA17" i="4"/>
  <c r="DE17" i="4"/>
  <c r="DI17" i="4"/>
  <c r="DM17" i="4"/>
  <c r="DQ17" i="4"/>
  <c r="DU17" i="4"/>
  <c r="DY17" i="4"/>
  <c r="EC17" i="4"/>
  <c r="EG17" i="4"/>
  <c r="BX18" i="4"/>
  <c r="CB18" i="4"/>
  <c r="CF18" i="4"/>
  <c r="CJ18" i="4"/>
  <c r="CN18" i="4"/>
  <c r="CR18" i="4"/>
  <c r="CV18" i="4"/>
  <c r="CZ18" i="4"/>
  <c r="DD18" i="4"/>
  <c r="DH18" i="4"/>
  <c r="DL18" i="4"/>
  <c r="DP18" i="4"/>
  <c r="DT18" i="4"/>
  <c r="DX18" i="4"/>
  <c r="EB18" i="4"/>
  <c r="EF18" i="4"/>
  <c r="BW19" i="4"/>
  <c r="CA19" i="4"/>
  <c r="CE19" i="4"/>
  <c r="CI19" i="4"/>
  <c r="CM19" i="4"/>
  <c r="CQ19" i="4"/>
  <c r="CU19" i="4"/>
  <c r="CY19" i="4"/>
  <c r="DC19" i="4"/>
  <c r="DG19" i="4"/>
  <c r="DK19" i="4"/>
  <c r="DO19" i="4"/>
  <c r="DS19" i="4"/>
  <c r="DW19" i="4"/>
  <c r="EA19" i="4"/>
  <c r="EE19" i="4"/>
  <c r="EI19" i="4"/>
  <c r="BZ20" i="4"/>
  <c r="CD20" i="4"/>
  <c r="CH20" i="4"/>
  <c r="CL20" i="4"/>
  <c r="CP20" i="4"/>
  <c r="CT20" i="4"/>
  <c r="CX20" i="4"/>
  <c r="DB20" i="4"/>
  <c r="DF20" i="4"/>
  <c r="DJ20" i="4"/>
  <c r="DN20" i="4"/>
  <c r="DR20" i="4"/>
  <c r="DV20" i="4"/>
  <c r="DZ20" i="4"/>
  <c r="ED20" i="4"/>
  <c r="EH20" i="4"/>
  <c r="BY21" i="4"/>
  <c r="CC21" i="4"/>
  <c r="CG21" i="4"/>
  <c r="CK21" i="4"/>
  <c r="CO21" i="4"/>
  <c r="CS21" i="4"/>
  <c r="CW21" i="4"/>
  <c r="DA21" i="4"/>
  <c r="DE21" i="4"/>
  <c r="DI21" i="4"/>
  <c r="DM21" i="4"/>
  <c r="DQ21" i="4"/>
  <c r="DU21" i="4"/>
  <c r="DY21" i="4"/>
  <c r="EC21" i="4"/>
  <c r="EG21" i="4"/>
  <c r="BX22" i="4"/>
  <c r="CB22" i="4"/>
  <c r="CF22" i="4"/>
  <c r="CJ22" i="4"/>
  <c r="CN22" i="4"/>
  <c r="CR22" i="4"/>
  <c r="CV22" i="4"/>
  <c r="CZ22" i="4"/>
  <c r="DD22" i="4"/>
  <c r="DH22" i="4"/>
  <c r="DL22" i="4"/>
  <c r="DP22" i="4"/>
  <c r="DT22" i="4"/>
  <c r="DX22" i="4"/>
  <c r="EB22" i="4"/>
  <c r="EF22" i="4"/>
  <c r="BW23" i="4"/>
  <c r="CA23" i="4"/>
  <c r="CE23" i="4"/>
  <c r="CI23" i="4"/>
  <c r="CM23" i="4"/>
  <c r="CQ23" i="4"/>
  <c r="CU23" i="4"/>
  <c r="CY23" i="4"/>
  <c r="DC23" i="4"/>
  <c r="DG23" i="4"/>
  <c r="DK23" i="4"/>
  <c r="DO23" i="4"/>
  <c r="DS23" i="4"/>
  <c r="DW23" i="4"/>
  <c r="EA23" i="4"/>
  <c r="EE23" i="4"/>
  <c r="EI23" i="4"/>
  <c r="BZ24" i="4"/>
  <c r="CD24" i="4"/>
  <c r="CH24" i="4"/>
  <c r="CL24" i="4"/>
  <c r="CP24" i="4"/>
  <c r="CT24" i="4"/>
  <c r="CX24" i="4"/>
  <c r="DB24" i="4"/>
  <c r="DF24" i="4"/>
  <c r="DJ24" i="4"/>
  <c r="DN24" i="4"/>
  <c r="DR24" i="4"/>
  <c r="DV24" i="4"/>
  <c r="DZ24" i="4"/>
  <c r="ED24" i="4"/>
  <c r="EH24" i="4"/>
  <c r="BY25" i="4"/>
  <c r="CC25" i="4"/>
  <c r="CG25" i="4"/>
  <c r="CK25" i="4"/>
  <c r="CO25" i="4"/>
  <c r="CS25" i="4"/>
  <c r="CW25" i="4"/>
  <c r="DA25" i="4"/>
  <c r="DE25" i="4"/>
  <c r="DI25" i="4"/>
  <c r="DM25" i="4"/>
  <c r="DQ25" i="4"/>
  <c r="DU25" i="4"/>
  <c r="DY25" i="4"/>
  <c r="EC25" i="4"/>
  <c r="EG25" i="4"/>
  <c r="BX26" i="4"/>
  <c r="CB26" i="4"/>
  <c r="CF26" i="4"/>
  <c r="CJ26" i="4"/>
  <c r="CN26" i="4"/>
  <c r="CR26" i="4"/>
  <c r="CV26" i="4"/>
  <c r="CZ26" i="4"/>
  <c r="DD26" i="4"/>
  <c r="DH26" i="4"/>
  <c r="DL26" i="4"/>
  <c r="DP26" i="4"/>
  <c r="DT26" i="4"/>
  <c r="DX26" i="4"/>
  <c r="EB26" i="4"/>
  <c r="EF26" i="4"/>
  <c r="BW27" i="4"/>
  <c r="CA27" i="4"/>
  <c r="CE27" i="4"/>
  <c r="CI27" i="4"/>
  <c r="CM27" i="4"/>
  <c r="CQ27" i="4"/>
  <c r="CU27" i="4"/>
  <c r="CY27" i="4"/>
  <c r="DC27" i="4"/>
  <c r="DG27" i="4"/>
  <c r="DK27" i="4"/>
  <c r="DO27" i="4"/>
  <c r="DS27" i="4"/>
  <c r="DW27" i="4"/>
  <c r="EA27" i="4"/>
  <c r="EE27" i="4"/>
  <c r="EI27" i="4"/>
  <c r="BZ28" i="4"/>
  <c r="CD28" i="4"/>
  <c r="CH28" i="4"/>
  <c r="CL28" i="4"/>
  <c r="CP28" i="4"/>
  <c r="CT28" i="4"/>
  <c r="CX28" i="4"/>
  <c r="DB28" i="4"/>
  <c r="DF28" i="4"/>
  <c r="DJ28" i="4"/>
  <c r="DN28" i="4"/>
  <c r="DR28" i="4"/>
  <c r="DV28" i="4"/>
  <c r="DZ28" i="4"/>
  <c r="ED28" i="4"/>
  <c r="EH28" i="4"/>
  <c r="BY29" i="4"/>
  <c r="CC29" i="4"/>
  <c r="CG29" i="4"/>
  <c r="CK29" i="4"/>
  <c r="CO29" i="4"/>
  <c r="CS29" i="4"/>
  <c r="CW29" i="4"/>
  <c r="DA29" i="4"/>
  <c r="DE29" i="4"/>
  <c r="DI29" i="4"/>
  <c r="DM29" i="4"/>
  <c r="DQ29" i="4"/>
  <c r="DU29" i="4"/>
  <c r="DY29" i="4"/>
  <c r="EC29" i="4"/>
  <c r="EG29" i="4"/>
  <c r="BX30" i="4"/>
  <c r="CB30" i="4"/>
  <c r="CF30" i="4"/>
  <c r="CJ30" i="4"/>
  <c r="CN30" i="4"/>
  <c r="CR30" i="4"/>
  <c r="CV30" i="4"/>
  <c r="CZ30" i="4"/>
  <c r="DD30" i="4"/>
  <c r="DH30" i="4"/>
  <c r="DL30" i="4"/>
  <c r="DP30" i="4"/>
  <c r="DT30" i="4"/>
  <c r="DX30" i="4"/>
  <c r="EB30" i="4"/>
  <c r="EF30" i="4"/>
  <c r="BW31" i="4"/>
  <c r="CA31" i="4"/>
  <c r="CE31" i="4"/>
  <c r="CI31" i="4"/>
  <c r="CM31" i="4"/>
  <c r="CQ31" i="4"/>
  <c r="CU31" i="4"/>
  <c r="CY31" i="4"/>
  <c r="DC31" i="4"/>
  <c r="DG31" i="4"/>
  <c r="DK31" i="4"/>
  <c r="DO31" i="4"/>
  <c r="DS31" i="4"/>
  <c r="DW31" i="4"/>
  <c r="EA31" i="4"/>
  <c r="EE31" i="4"/>
  <c r="EI31" i="4"/>
  <c r="BZ32" i="4"/>
  <c r="CD32" i="4"/>
  <c r="CH32" i="4"/>
  <c r="CL32" i="4"/>
  <c r="CP32" i="4"/>
  <c r="CT32" i="4"/>
  <c r="CX32" i="4"/>
  <c r="DB32" i="4"/>
  <c r="DF32" i="4"/>
  <c r="DJ32" i="4"/>
  <c r="DN32" i="4"/>
  <c r="DR32" i="4"/>
  <c r="DV32" i="4"/>
  <c r="DZ32" i="4"/>
  <c r="ED32" i="4"/>
  <c r="EH32" i="4"/>
  <c r="BY33" i="4"/>
  <c r="CC33" i="4"/>
  <c r="CG33" i="4"/>
  <c r="CK33" i="4"/>
  <c r="CO33" i="4"/>
  <c r="CS33" i="4"/>
  <c r="CW33" i="4"/>
  <c r="DA33" i="4"/>
  <c r="DE33" i="4"/>
  <c r="DI33" i="4"/>
  <c r="DM33" i="4"/>
  <c r="DQ33" i="4"/>
  <c r="DU33" i="4"/>
  <c r="DY33" i="4"/>
  <c r="EC33" i="4"/>
  <c r="EG33" i="4"/>
  <c r="BX34" i="4"/>
  <c r="CB34" i="4"/>
  <c r="CF34" i="4"/>
  <c r="CJ34" i="4"/>
  <c r="CN34" i="4"/>
  <c r="CR34" i="4"/>
  <c r="CV34" i="4"/>
  <c r="CZ34" i="4"/>
  <c r="DD34" i="4"/>
  <c r="DH34" i="4"/>
  <c r="DL34" i="4"/>
  <c r="DP34" i="4"/>
  <c r="DT34" i="4"/>
  <c r="DX34" i="4"/>
  <c r="EB34" i="4"/>
  <c r="EF34" i="4"/>
  <c r="BW35" i="4"/>
  <c r="CA35" i="4"/>
  <c r="CE35" i="4"/>
  <c r="CI35" i="4"/>
  <c r="CM35" i="4"/>
  <c r="CQ35" i="4"/>
  <c r="CU35" i="4"/>
  <c r="CY35" i="4"/>
  <c r="DC35" i="4"/>
  <c r="DG35" i="4"/>
  <c r="DK35" i="4"/>
  <c r="DO35" i="4"/>
  <c r="DS35" i="4"/>
  <c r="DW35" i="4"/>
  <c r="EA35" i="4"/>
  <c r="EE35" i="4"/>
  <c r="EI35" i="4"/>
  <c r="BZ36" i="4"/>
  <c r="CD36" i="4"/>
  <c r="CH36" i="4"/>
  <c r="CL36" i="4"/>
  <c r="CP36" i="4"/>
  <c r="CT36" i="4"/>
  <c r="CX36" i="4"/>
  <c r="DB36" i="4"/>
  <c r="DF36" i="4"/>
  <c r="DJ36" i="4"/>
  <c r="DN36" i="4"/>
  <c r="DR36" i="4"/>
  <c r="DV36" i="4"/>
  <c r="DZ36" i="4"/>
  <c r="ED36" i="4"/>
  <c r="EH36" i="4"/>
  <c r="BY37" i="4"/>
  <c r="CC37" i="4"/>
  <c r="CG37" i="4"/>
  <c r="CK37" i="4"/>
  <c r="CO37" i="4"/>
  <c r="CS37" i="4"/>
  <c r="CW37" i="4"/>
  <c r="DA37" i="4"/>
  <c r="DE37" i="4"/>
  <c r="DI37" i="4"/>
  <c r="DM37" i="4"/>
  <c r="DQ37" i="4"/>
  <c r="DU37" i="4"/>
  <c r="DY37" i="4"/>
  <c r="EC37" i="4"/>
  <c r="EG37" i="4"/>
  <c r="BX38" i="4"/>
  <c r="CB38" i="4"/>
  <c r="CF38" i="4"/>
  <c r="CJ38" i="4"/>
  <c r="CN38" i="4"/>
  <c r="CR38" i="4"/>
  <c r="CV38" i="4"/>
  <c r="CZ38" i="4"/>
  <c r="DD38" i="4"/>
  <c r="DH38" i="4"/>
  <c r="DL38" i="4"/>
  <c r="DP38" i="4"/>
  <c r="DT38" i="4"/>
  <c r="DX38" i="4"/>
  <c r="EB38" i="4"/>
  <c r="EF38" i="4"/>
  <c r="BW39" i="4"/>
  <c r="CA39" i="4"/>
  <c r="CE39" i="4"/>
  <c r="CI39" i="4"/>
  <c r="CM39" i="4"/>
  <c r="CQ39" i="4"/>
  <c r="CU39" i="4"/>
  <c r="CY39" i="4"/>
  <c r="DC39" i="4"/>
  <c r="DG39" i="4"/>
  <c r="DK39" i="4"/>
  <c r="DO39" i="4"/>
  <c r="DS39" i="4"/>
  <c r="DW39" i="4"/>
  <c r="EA39" i="4"/>
  <c r="EE39" i="4"/>
  <c r="EI39" i="4"/>
  <c r="BZ40" i="4"/>
  <c r="CD40" i="4"/>
  <c r="CH40" i="4"/>
  <c r="CL40" i="4"/>
  <c r="CP40" i="4"/>
  <c r="CT40" i="4"/>
  <c r="CX40" i="4"/>
  <c r="DB40" i="4"/>
  <c r="DF40" i="4"/>
  <c r="DJ40" i="4"/>
  <c r="DN40" i="4"/>
  <c r="DR40" i="4"/>
  <c r="DV40" i="4"/>
  <c r="DZ40" i="4"/>
  <c r="ED40" i="4"/>
  <c r="EH40" i="4"/>
  <c r="BY41" i="4"/>
  <c r="CC41" i="4"/>
  <c r="CG41" i="4"/>
  <c r="CK41" i="4"/>
  <c r="CO41" i="4"/>
  <c r="CS41" i="4"/>
  <c r="CW41" i="4"/>
  <c r="DA41" i="4"/>
  <c r="DE41" i="4"/>
  <c r="DI41" i="4"/>
  <c r="DM41" i="4"/>
  <c r="DQ41" i="4"/>
  <c r="DU41" i="4"/>
  <c r="DY41" i="4"/>
  <c r="EC41" i="4"/>
  <c r="EG41" i="4"/>
  <c r="BX42" i="4"/>
  <c r="CB42" i="4"/>
  <c r="CF42" i="4"/>
  <c r="CJ42" i="4"/>
  <c r="CN42" i="4"/>
  <c r="CR42" i="4"/>
  <c r="CV42" i="4"/>
  <c r="CZ42" i="4"/>
  <c r="DD42" i="4"/>
  <c r="DH42" i="4"/>
  <c r="DL42" i="4"/>
  <c r="DP42" i="4"/>
  <c r="DT42" i="4"/>
  <c r="DX42" i="4"/>
  <c r="EB42" i="4"/>
  <c r="EF42" i="4"/>
  <c r="BW43" i="4"/>
  <c r="CA43" i="4"/>
  <c r="CE43" i="4"/>
  <c r="CI43" i="4"/>
  <c r="CM43" i="4"/>
  <c r="CQ43" i="4"/>
  <c r="CU43" i="4"/>
  <c r="CY43" i="4"/>
  <c r="DC43" i="4"/>
  <c r="DG43" i="4"/>
  <c r="DK43" i="4"/>
  <c r="DO43" i="4"/>
  <c r="DS43" i="4"/>
  <c r="DW43" i="4"/>
  <c r="EA43" i="4"/>
  <c r="EE43" i="4"/>
  <c r="EI43" i="4"/>
  <c r="BZ44" i="4"/>
  <c r="CD44" i="4"/>
  <c r="CH44" i="4"/>
  <c r="CL44" i="4"/>
  <c r="CP44" i="4"/>
  <c r="CT44" i="4"/>
  <c r="CX44" i="4"/>
  <c r="DB44" i="4"/>
  <c r="DF44" i="4"/>
  <c r="DJ44" i="4"/>
  <c r="DN44" i="4"/>
  <c r="DR44" i="4"/>
  <c r="DV44" i="4"/>
  <c r="DZ44" i="4"/>
  <c r="ED44" i="4"/>
  <c r="EH44" i="4"/>
  <c r="BY45" i="4"/>
  <c r="CC45" i="4"/>
  <c r="CG45" i="4"/>
  <c r="CK45" i="4"/>
  <c r="CO45" i="4"/>
  <c r="CS45" i="4"/>
  <c r="CW45" i="4"/>
  <c r="DA45" i="4"/>
  <c r="DE45" i="4"/>
  <c r="DI45" i="4"/>
  <c r="DM45" i="4"/>
  <c r="DQ45" i="4"/>
  <c r="DU45" i="4"/>
  <c r="DY45" i="4"/>
  <c r="EC45" i="4"/>
  <c r="EG45" i="4"/>
  <c r="BX46" i="4"/>
  <c r="CB46" i="4"/>
  <c r="CF46" i="4"/>
  <c r="CJ46" i="4"/>
  <c r="CN46" i="4"/>
  <c r="CR46" i="4"/>
  <c r="CV46" i="4"/>
  <c r="CZ46" i="4"/>
  <c r="DD46" i="4"/>
  <c r="DH46" i="4"/>
  <c r="DL46" i="4"/>
  <c r="DP46" i="4"/>
  <c r="DT46" i="4"/>
  <c r="DX46" i="4"/>
  <c r="EB46" i="4"/>
  <c r="EF46" i="4"/>
  <c r="BW47" i="4"/>
  <c r="CA47" i="4"/>
  <c r="CE47" i="4"/>
  <c r="CI47" i="4"/>
  <c r="CM47" i="4"/>
  <c r="CQ47" i="4"/>
  <c r="CU47" i="4"/>
  <c r="CY47" i="4"/>
  <c r="DC47" i="4"/>
  <c r="DG47" i="4"/>
  <c r="DK47" i="4"/>
  <c r="DO47" i="4"/>
  <c r="DS47" i="4"/>
  <c r="DW47" i="4"/>
  <c r="EA47" i="4"/>
  <c r="EE47" i="4"/>
  <c r="EI47" i="4"/>
  <c r="BZ48" i="4"/>
  <c r="CD48" i="4"/>
  <c r="CH48" i="4"/>
  <c r="CL48" i="4"/>
  <c r="CP48" i="4"/>
  <c r="CT48" i="4"/>
  <c r="CX48" i="4"/>
  <c r="DB48" i="4"/>
  <c r="DF48" i="4"/>
  <c r="DJ48" i="4"/>
  <c r="DN48" i="4"/>
  <c r="DR48" i="4"/>
  <c r="DV48" i="4"/>
  <c r="DZ48" i="4"/>
  <c r="ED48" i="4"/>
  <c r="EH48" i="4"/>
  <c r="BY49" i="4"/>
  <c r="CC49" i="4"/>
  <c r="CG49" i="4"/>
  <c r="CK49" i="4"/>
  <c r="CO49" i="4"/>
  <c r="CS49" i="4"/>
  <c r="CW49" i="4"/>
  <c r="DA49" i="4"/>
  <c r="DE49" i="4"/>
  <c r="DI49" i="4"/>
  <c r="DM49" i="4"/>
  <c r="DQ49" i="4"/>
  <c r="DU49" i="4"/>
  <c r="DY49" i="4"/>
  <c r="EC49" i="4"/>
  <c r="EG49" i="4"/>
  <c r="BX50" i="4"/>
  <c r="CB50" i="4"/>
  <c r="CF50" i="4"/>
  <c r="CJ50" i="4"/>
  <c r="CN50" i="4"/>
  <c r="CR50" i="4"/>
  <c r="CV50" i="4"/>
  <c r="CZ50" i="4"/>
  <c r="DD50" i="4"/>
  <c r="DH50" i="4"/>
  <c r="DL50" i="4"/>
  <c r="DP50" i="4"/>
  <c r="DT50" i="4"/>
  <c r="DX50" i="4"/>
  <c r="EB50" i="4"/>
  <c r="EF50" i="4"/>
  <c r="BW51" i="4"/>
  <c r="CA51" i="4"/>
  <c r="CE51" i="4"/>
  <c r="CI51" i="4"/>
  <c r="CM51" i="4"/>
  <c r="CQ51" i="4"/>
  <c r="CU51" i="4"/>
  <c r="CY51" i="4"/>
  <c r="DC51" i="4"/>
  <c r="DG51" i="4"/>
  <c r="DK51" i="4"/>
  <c r="DO51" i="4"/>
  <c r="DS51" i="4"/>
  <c r="DW51" i="4"/>
  <c r="EA51" i="4"/>
  <c r="EE51" i="4"/>
  <c r="EI51" i="4"/>
  <c r="BZ52" i="4"/>
  <c r="CD52" i="4"/>
  <c r="CH52" i="4"/>
  <c r="CL52" i="4"/>
  <c r="CP52" i="4"/>
  <c r="CT52" i="4"/>
  <c r="CX52" i="4"/>
  <c r="DB52" i="4"/>
  <c r="DF52" i="4"/>
  <c r="DJ52" i="4"/>
  <c r="DN52" i="4"/>
  <c r="DR52" i="4"/>
  <c r="DV52" i="4"/>
  <c r="DZ52" i="4"/>
  <c r="ED52" i="4"/>
  <c r="EH52" i="4"/>
  <c r="BY53" i="4"/>
  <c r="CC53" i="4"/>
  <c r="CG53" i="4"/>
  <c r="CK53" i="4"/>
  <c r="CO53" i="4"/>
  <c r="CS53" i="4"/>
  <c r="CW53" i="4"/>
  <c r="DA53" i="4"/>
  <c r="DE53" i="4"/>
  <c r="DI53" i="4"/>
  <c r="DM53" i="4"/>
  <c r="DQ53" i="4"/>
  <c r="DU53" i="4"/>
  <c r="DY53" i="4"/>
  <c r="EC53" i="4"/>
  <c r="EG53" i="4"/>
  <c r="BX54" i="4"/>
  <c r="CB54" i="4"/>
  <c r="CF54" i="4"/>
  <c r="CJ54" i="4"/>
  <c r="CN54" i="4"/>
  <c r="CR54" i="4"/>
  <c r="CV54" i="4"/>
  <c r="CZ54" i="4"/>
  <c r="DD54" i="4"/>
  <c r="DH54" i="4"/>
  <c r="DL54" i="4"/>
  <c r="DP54" i="4"/>
  <c r="DT54" i="4"/>
  <c r="DX54" i="4"/>
  <c r="EB54" i="4"/>
  <c r="EF54" i="4"/>
  <c r="BW55" i="4"/>
  <c r="CA55" i="4"/>
  <c r="CE55" i="4"/>
  <c r="CI55" i="4"/>
  <c r="CM55" i="4"/>
  <c r="CQ55" i="4"/>
  <c r="CU55" i="4"/>
  <c r="CY55" i="4"/>
  <c r="DC55" i="4"/>
  <c r="DG55" i="4"/>
  <c r="DK55" i="4"/>
  <c r="DO55" i="4"/>
  <c r="DS55" i="4"/>
  <c r="DW55" i="4"/>
  <c r="EA55" i="4"/>
  <c r="EE55" i="4"/>
  <c r="EI55" i="4"/>
  <c r="BZ56" i="4"/>
  <c r="CD56" i="4"/>
  <c r="CH56" i="4"/>
  <c r="CL56" i="4"/>
  <c r="CP56" i="4"/>
  <c r="CT56" i="4"/>
  <c r="CX56" i="4"/>
  <c r="DB56" i="4"/>
  <c r="DF56" i="4"/>
  <c r="DJ56" i="4"/>
  <c r="DN56" i="4"/>
  <c r="DR56" i="4"/>
  <c r="DV56" i="4"/>
  <c r="DZ56" i="4"/>
  <c r="ED56" i="4"/>
  <c r="EH56" i="4"/>
  <c r="BY57" i="4"/>
  <c r="CC57" i="4"/>
  <c r="CG57" i="4"/>
  <c r="CK57" i="4"/>
  <c r="CO57" i="4"/>
  <c r="CS57" i="4"/>
  <c r="CW57" i="4"/>
  <c r="DA57" i="4"/>
  <c r="DE57" i="4"/>
  <c r="DI57" i="4"/>
  <c r="DM57" i="4"/>
  <c r="DQ57" i="4"/>
  <c r="DU57" i="4"/>
  <c r="DY57" i="4"/>
  <c r="EC57" i="4"/>
  <c r="EG57" i="4"/>
  <c r="BX58" i="4"/>
  <c r="CB58" i="4"/>
  <c r="CF58" i="4"/>
  <c r="CJ58" i="4"/>
  <c r="CN58" i="4"/>
  <c r="CR58" i="4"/>
  <c r="CV58" i="4"/>
  <c r="CZ58" i="4"/>
  <c r="DD58" i="4"/>
  <c r="DH58" i="4"/>
  <c r="DL58" i="4"/>
  <c r="DP58" i="4"/>
  <c r="DT58" i="4"/>
  <c r="DX58" i="4"/>
  <c r="EB58" i="4"/>
  <c r="EF58" i="4"/>
  <c r="BW59" i="4"/>
  <c r="CA59" i="4"/>
  <c r="CE59" i="4"/>
  <c r="CI59" i="4"/>
  <c r="CM59" i="4"/>
  <c r="CQ59" i="4"/>
  <c r="CU59" i="4"/>
  <c r="CY59" i="4"/>
  <c r="DC59" i="4"/>
  <c r="DG59" i="4"/>
  <c r="DK59" i="4"/>
  <c r="DO59" i="4"/>
  <c r="DS59" i="4"/>
  <c r="DW59" i="4"/>
  <c r="EA59" i="4"/>
  <c r="EE59" i="4"/>
  <c r="EI59" i="4"/>
  <c r="BZ60" i="4"/>
  <c r="CD60" i="4"/>
  <c r="CH60" i="4"/>
  <c r="CL60" i="4"/>
  <c r="CP60" i="4"/>
  <c r="CT60" i="4"/>
  <c r="CX60" i="4"/>
  <c r="DB60" i="4"/>
  <c r="DF60" i="4"/>
  <c r="DJ60" i="4"/>
  <c r="DN60" i="4"/>
  <c r="DR60" i="4"/>
  <c r="DV60" i="4"/>
  <c r="DZ60" i="4"/>
  <c r="ED60" i="4"/>
  <c r="EH60" i="4"/>
  <c r="BY61" i="4"/>
  <c r="CC61" i="4"/>
  <c r="CG61" i="4"/>
  <c r="CK61" i="4"/>
  <c r="CO61" i="4"/>
  <c r="CS61" i="4"/>
  <c r="CW61" i="4"/>
  <c r="DA61" i="4"/>
  <c r="DE61" i="4"/>
  <c r="DI61" i="4"/>
  <c r="DM61" i="4"/>
  <c r="DQ61" i="4"/>
  <c r="DU61" i="4"/>
  <c r="DY61" i="4"/>
  <c r="EC61" i="4"/>
  <c r="EG61" i="4"/>
  <c r="BX62" i="4"/>
  <c r="CB62" i="4"/>
  <c r="CF62" i="4"/>
  <c r="CJ62" i="4"/>
  <c r="CN62" i="4"/>
  <c r="CR62" i="4"/>
  <c r="CV62" i="4"/>
  <c r="CZ62" i="4"/>
  <c r="DD62" i="4"/>
  <c r="DH62" i="4"/>
  <c r="DL62" i="4"/>
  <c r="DP62" i="4"/>
  <c r="DT62" i="4"/>
  <c r="DX62" i="4"/>
  <c r="EB62" i="4"/>
  <c r="EF62" i="4"/>
  <c r="BW63" i="4"/>
  <c r="CA63" i="4"/>
  <c r="CE63" i="4"/>
  <c r="CI63" i="4"/>
  <c r="CM63" i="4"/>
  <c r="CQ63" i="4"/>
  <c r="CU63" i="4"/>
  <c r="CY63" i="4"/>
  <c r="DC63" i="4"/>
  <c r="DG63" i="4"/>
  <c r="DK63" i="4"/>
  <c r="DO63" i="4"/>
  <c r="DS63" i="4"/>
  <c r="DW63" i="4"/>
  <c r="EA63" i="4"/>
  <c r="EE63" i="4"/>
  <c r="EI63" i="4"/>
  <c r="BZ64" i="4"/>
  <c r="CD64" i="4"/>
  <c r="CH64" i="4"/>
  <c r="CL64" i="4"/>
  <c r="CP64" i="4"/>
  <c r="CT64" i="4"/>
  <c r="CX64" i="4"/>
  <c r="DB64" i="4"/>
  <c r="DF64" i="4"/>
  <c r="DJ64" i="4"/>
  <c r="DN64" i="4"/>
  <c r="DR64" i="4"/>
  <c r="DV64" i="4"/>
  <c r="DZ64" i="4"/>
  <c r="ED64" i="4"/>
  <c r="EH64" i="4"/>
  <c r="BY65" i="4"/>
  <c r="CC65" i="4"/>
  <c r="CG65" i="4"/>
  <c r="CK65" i="4"/>
  <c r="CO65" i="4"/>
  <c r="CS65" i="4"/>
  <c r="CW65" i="4"/>
  <c r="DA65" i="4"/>
  <c r="DE65" i="4"/>
  <c r="DI65" i="4"/>
  <c r="DM65" i="4"/>
  <c r="DQ65" i="4"/>
  <c r="DU65" i="4"/>
  <c r="DY65" i="4"/>
  <c r="EC65" i="4"/>
  <c r="EG65" i="4"/>
  <c r="BX66" i="4"/>
  <c r="CB66" i="4"/>
  <c r="CF66" i="4"/>
  <c r="CJ66" i="4"/>
  <c r="CN66" i="4"/>
  <c r="CR66" i="4"/>
  <c r="CV66" i="4"/>
  <c r="CZ66" i="4"/>
  <c r="DD66" i="4"/>
  <c r="DH66" i="4"/>
  <c r="DL66" i="4"/>
  <c r="DP66" i="4"/>
  <c r="DT66" i="4"/>
  <c r="DX66" i="4"/>
  <c r="EB66" i="4"/>
  <c r="EF66" i="4"/>
  <c r="DC2" i="4"/>
  <c r="DG2" i="4"/>
  <c r="DK2" i="4"/>
  <c r="DO2" i="4"/>
  <c r="DS2" i="4"/>
  <c r="DW2" i="4"/>
  <c r="EA2" i="4"/>
  <c r="EE2" i="4"/>
  <c r="EI2" i="4"/>
  <c r="CA2" i="4"/>
  <c r="CE2" i="4"/>
  <c r="CI2" i="4"/>
  <c r="CM2" i="4"/>
  <c r="CQ2" i="4"/>
  <c r="CU2" i="4"/>
  <c r="CY2" i="4"/>
  <c r="BW2" i="4"/>
  <c r="DK146" i="4"/>
  <c r="DC154" i="4"/>
  <c r="CU162" i="4"/>
  <c r="CM170" i="4"/>
  <c r="DY179" i="4"/>
  <c r="DW181" i="4"/>
  <c r="DZ184" i="4"/>
  <c r="CH186" i="4"/>
  <c r="DV188" i="4"/>
  <c r="CX191" i="4"/>
  <c r="BZ194" i="4"/>
  <c r="DN196" i="4"/>
  <c r="EI197" i="4"/>
  <c r="EF136" i="4"/>
  <c r="DF72" i="4"/>
  <c r="EA73" i="4"/>
  <c r="DB76" i="4"/>
  <c r="DR78" i="4"/>
  <c r="DP80" i="4"/>
  <c r="DN82" i="4"/>
  <c r="DM83" i="4"/>
  <c r="DK85" i="4"/>
  <c r="DI87" i="4"/>
  <c r="DG89" i="4"/>
  <c r="DF90" i="4"/>
  <c r="CC92" i="4"/>
  <c r="DU92" i="4"/>
  <c r="CY93" i="4"/>
  <c r="CB94" i="4"/>
  <c r="DS94" i="4"/>
  <c r="DR95" i="4"/>
  <c r="CV96" i="4"/>
  <c r="DQ96" i="4"/>
  <c r="CU97" i="4"/>
  <c r="CT98" i="4"/>
  <c r="CS99" i="4"/>
  <c r="CR100" i="4"/>
  <c r="CQ101" i="4"/>
  <c r="DK102" i="4"/>
  <c r="DJ103" i="4"/>
  <c r="DI104" i="4"/>
  <c r="DH105" i="4"/>
  <c r="DG106" i="4"/>
  <c r="DF107" i="4"/>
  <c r="DE108" i="4"/>
  <c r="DD109" i="4"/>
  <c r="DC110" i="4"/>
  <c r="DB111" i="4"/>
  <c r="DA112" i="4"/>
  <c r="CZ113" i="4"/>
  <c r="CY114" i="4"/>
  <c r="CX115" i="4"/>
  <c r="CW116" i="4"/>
  <c r="CV117" i="4"/>
  <c r="CU118" i="4"/>
  <c r="BY119" i="4"/>
  <c r="BX120" i="4"/>
  <c r="BW121" i="4"/>
  <c r="EI121" i="4"/>
  <c r="EH122" i="4"/>
  <c r="EG123" i="4"/>
  <c r="EF124" i="4"/>
  <c r="EE125" i="4"/>
  <c r="ED126" i="4"/>
  <c r="EC127" i="4"/>
  <c r="EB128" i="4"/>
  <c r="EA129" i="4"/>
  <c r="DZ130" i="4"/>
  <c r="DY131" i="4"/>
  <c r="DX132" i="4"/>
  <c r="DW133" i="4"/>
  <c r="DH69" i="4"/>
  <c r="EF69" i="4"/>
  <c r="CP3" i="4"/>
  <c r="DM3" i="4"/>
  <c r="DY3" i="4"/>
  <c r="BX4" i="4"/>
  <c r="CJ4" i="4"/>
  <c r="CV4" i="4"/>
  <c r="DH4" i="4"/>
  <c r="DT4" i="4"/>
  <c r="EF4" i="4"/>
  <c r="CE5" i="4"/>
  <c r="CQ5" i="4"/>
  <c r="DC5" i="4"/>
  <c r="DO5" i="4"/>
  <c r="EA5" i="4"/>
  <c r="BZ6" i="4"/>
  <c r="CL6" i="4"/>
  <c r="CX6" i="4"/>
  <c r="DJ6" i="4"/>
  <c r="DV6" i="4"/>
  <c r="BY7" i="4"/>
  <c r="CK7" i="4"/>
  <c r="CW7" i="4"/>
  <c r="DI7" i="4"/>
  <c r="DU7" i="4"/>
  <c r="EG7" i="4"/>
  <c r="CB8" i="4"/>
  <c r="CJ8" i="4"/>
  <c r="CR8" i="4"/>
  <c r="DD8" i="4"/>
  <c r="DP8" i="4"/>
  <c r="EB8" i="4"/>
  <c r="CA9" i="4"/>
  <c r="CM9" i="4"/>
  <c r="CY9" i="4"/>
  <c r="DK9" i="4"/>
  <c r="EA9" i="4"/>
  <c r="BZ10" i="4"/>
  <c r="CL10" i="4"/>
  <c r="CX10" i="4"/>
  <c r="DJ10" i="4"/>
  <c r="DV10" i="4"/>
  <c r="EH10" i="4"/>
  <c r="CG11" i="4"/>
  <c r="CS11" i="4"/>
  <c r="DE11" i="4"/>
  <c r="DQ11" i="4"/>
  <c r="EG11" i="4"/>
  <c r="CF12" i="4"/>
  <c r="CR12" i="4"/>
  <c r="DD12" i="4"/>
  <c r="DP12" i="4"/>
  <c r="EB12" i="4"/>
  <c r="BW13" i="4"/>
  <c r="CI13" i="4"/>
  <c r="CU13" i="4"/>
  <c r="DG13" i="4"/>
  <c r="DS13" i="4"/>
  <c r="EE13" i="4"/>
  <c r="CD14" i="4"/>
  <c r="CP14" i="4"/>
  <c r="DB14" i="4"/>
  <c r="DN14" i="4"/>
  <c r="DZ14" i="4"/>
  <c r="CC15" i="4"/>
  <c r="CS15" i="4"/>
  <c r="DI15" i="4"/>
  <c r="DY15" i="4"/>
  <c r="CB16" i="4"/>
  <c r="CR16" i="4"/>
  <c r="DH16" i="4"/>
  <c r="DX16" i="4"/>
  <c r="CA17" i="4"/>
  <c r="CQ17" i="4"/>
  <c r="DG17" i="4"/>
  <c r="DW17" i="4"/>
  <c r="BZ18" i="4"/>
  <c r="CP18" i="4"/>
  <c r="DF18" i="4"/>
  <c r="DV18" i="4"/>
  <c r="BY19" i="4"/>
  <c r="CO19" i="4"/>
  <c r="DE19" i="4"/>
  <c r="DU19" i="4"/>
  <c r="BX20" i="4"/>
  <c r="CN20" i="4"/>
  <c r="DD20" i="4"/>
  <c r="DT20" i="4"/>
  <c r="BW21" i="4"/>
  <c r="CM21" i="4"/>
  <c r="DC21" i="4"/>
  <c r="DS21" i="4"/>
  <c r="EI21" i="4"/>
  <c r="CL22" i="4"/>
  <c r="DB22" i="4"/>
  <c r="DR22" i="4"/>
  <c r="EH22" i="4"/>
  <c r="CK23" i="4"/>
  <c r="DA23" i="4"/>
  <c r="DQ23" i="4"/>
  <c r="EG23" i="4"/>
  <c r="CJ24" i="4"/>
  <c r="CZ24" i="4"/>
  <c r="DP24" i="4"/>
  <c r="EF24" i="4"/>
  <c r="CI25" i="4"/>
  <c r="CY25" i="4"/>
  <c r="DO25" i="4"/>
  <c r="EE25" i="4"/>
  <c r="CH26" i="4"/>
  <c r="CX26" i="4"/>
  <c r="DN26" i="4"/>
  <c r="ED26" i="4"/>
  <c r="CG27" i="4"/>
  <c r="CW27" i="4"/>
  <c r="DM27" i="4"/>
  <c r="EC27" i="4"/>
  <c r="CF28" i="4"/>
  <c r="CV28" i="4"/>
  <c r="DL28" i="4"/>
  <c r="EB28" i="4"/>
  <c r="CE29" i="4"/>
  <c r="CU29" i="4"/>
  <c r="DK29" i="4"/>
  <c r="EA29" i="4"/>
  <c r="CD30" i="4"/>
  <c r="CT30" i="4"/>
  <c r="DJ30" i="4"/>
  <c r="DZ30" i="4"/>
  <c r="CC31" i="4"/>
  <c r="CS31" i="4"/>
  <c r="DI31" i="4"/>
  <c r="DY31" i="4"/>
  <c r="CB32" i="4"/>
  <c r="CR32" i="4"/>
  <c r="DH32" i="4"/>
  <c r="DX32" i="4"/>
  <c r="CA33" i="4"/>
  <c r="CQ33" i="4"/>
  <c r="DG33" i="4"/>
  <c r="DW33" i="4"/>
  <c r="BZ34" i="4"/>
  <c r="CP34" i="4"/>
  <c r="DF34" i="4"/>
  <c r="DV34" i="4"/>
  <c r="BY35" i="4"/>
  <c r="CO35" i="4"/>
  <c r="DE35" i="4"/>
  <c r="DU35" i="4"/>
  <c r="BX36" i="4"/>
  <c r="CN36" i="4"/>
  <c r="DD36" i="4"/>
  <c r="DT36" i="4"/>
  <c r="BW37" i="4"/>
  <c r="CM37" i="4"/>
  <c r="DC37" i="4"/>
  <c r="DS37" i="4"/>
  <c r="EI37" i="4"/>
  <c r="CL38" i="4"/>
  <c r="DB38" i="4"/>
  <c r="DR38" i="4"/>
  <c r="EH38" i="4"/>
  <c r="CK39" i="4"/>
  <c r="DA39" i="4"/>
  <c r="DQ39" i="4"/>
  <c r="EG39" i="4"/>
  <c r="CJ40" i="4"/>
  <c r="CZ40" i="4"/>
  <c r="DP40" i="4"/>
  <c r="EF40" i="4"/>
  <c r="CI41" i="4"/>
  <c r="CY41" i="4"/>
  <c r="DO41" i="4"/>
  <c r="EE41" i="4"/>
  <c r="CH42" i="4"/>
  <c r="CX42" i="4"/>
  <c r="DN42" i="4"/>
  <c r="ED42" i="4"/>
  <c r="CG43" i="4"/>
  <c r="CW43" i="4"/>
  <c r="DM43" i="4"/>
  <c r="EC43" i="4"/>
  <c r="CF44" i="4"/>
  <c r="CV44" i="4"/>
  <c r="DL44" i="4"/>
  <c r="EB44" i="4"/>
  <c r="CE45" i="4"/>
  <c r="CU45" i="4"/>
  <c r="DK45" i="4"/>
  <c r="EA45" i="4"/>
  <c r="CD46" i="4"/>
  <c r="CT46" i="4"/>
  <c r="DJ46" i="4"/>
  <c r="DZ46" i="4"/>
  <c r="CC47" i="4"/>
  <c r="CS47" i="4"/>
  <c r="DI47" i="4"/>
  <c r="DY47" i="4"/>
  <c r="CB48" i="4"/>
  <c r="CR48" i="4"/>
  <c r="DH48" i="4"/>
  <c r="DX48" i="4"/>
  <c r="CA49" i="4"/>
  <c r="CQ49" i="4"/>
  <c r="DG49" i="4"/>
  <c r="DW49" i="4"/>
  <c r="BZ50" i="4"/>
  <c r="CP50" i="4"/>
  <c r="DF50" i="4"/>
  <c r="DV50" i="4"/>
  <c r="BY51" i="4"/>
  <c r="CO51" i="4"/>
  <c r="DE51" i="4"/>
  <c r="DU51" i="4"/>
  <c r="BX52" i="4"/>
  <c r="CN52" i="4"/>
  <c r="DD52" i="4"/>
  <c r="DT52" i="4"/>
  <c r="BW53" i="4"/>
  <c r="CM53" i="4"/>
  <c r="DC53" i="4"/>
  <c r="DS53" i="4"/>
  <c r="EI53" i="4"/>
  <c r="CL54" i="4"/>
  <c r="DB54" i="4"/>
  <c r="DR54" i="4"/>
  <c r="EH54" i="4"/>
  <c r="CK55" i="4"/>
  <c r="DA55" i="4"/>
  <c r="DQ55" i="4"/>
  <c r="EG55" i="4"/>
  <c r="CJ56" i="4"/>
  <c r="CZ56" i="4"/>
  <c r="DP56" i="4"/>
  <c r="EF56" i="4"/>
  <c r="CI57" i="4"/>
  <c r="CY57" i="4"/>
  <c r="DO57" i="4"/>
  <c r="EE57" i="4"/>
  <c r="CH58" i="4"/>
  <c r="CX58" i="4"/>
  <c r="DN58" i="4"/>
  <c r="ED58" i="4"/>
  <c r="CG59" i="4"/>
  <c r="CW59" i="4"/>
  <c r="DM59" i="4"/>
  <c r="EC59" i="4"/>
  <c r="CF60" i="4"/>
  <c r="CV60" i="4"/>
  <c r="DL60" i="4"/>
  <c r="EB60" i="4"/>
  <c r="CE61" i="4"/>
  <c r="CU61" i="4"/>
  <c r="DK61" i="4"/>
  <c r="EA61" i="4"/>
  <c r="CD62" i="4"/>
  <c r="CT62" i="4"/>
  <c r="DJ62" i="4"/>
  <c r="DZ62" i="4"/>
  <c r="CC63" i="4"/>
  <c r="CS63" i="4"/>
  <c r="DI63" i="4"/>
  <c r="DY63" i="4"/>
  <c r="CB64" i="4"/>
  <c r="CR64" i="4"/>
  <c r="DH64" i="4"/>
  <c r="DX64" i="4"/>
  <c r="CA65" i="4"/>
  <c r="CQ65" i="4"/>
  <c r="DG65" i="4"/>
  <c r="DW65" i="4"/>
  <c r="BZ66" i="4"/>
  <c r="CP66" i="4"/>
  <c r="DF66" i="4"/>
  <c r="DV66" i="4"/>
  <c r="DE2" i="4"/>
  <c r="DU2" i="4"/>
  <c r="BY2" i="4"/>
  <c r="CO2" i="4"/>
  <c r="CG15" i="4"/>
  <c r="CW15" i="4"/>
  <c r="DM15" i="4"/>
  <c r="EC15" i="4"/>
  <c r="CF16" i="4"/>
  <c r="CV16" i="4"/>
  <c r="DL16" i="4"/>
  <c r="EB16" i="4"/>
  <c r="CE17" i="4"/>
  <c r="CU17" i="4"/>
  <c r="DK17" i="4"/>
  <c r="EA17" i="4"/>
  <c r="CD18" i="4"/>
  <c r="CT18" i="4"/>
  <c r="DJ18" i="4"/>
  <c r="DZ18" i="4"/>
  <c r="CC19" i="4"/>
  <c r="CS19" i="4"/>
  <c r="DI19" i="4"/>
  <c r="DY19" i="4"/>
  <c r="CB20" i="4"/>
  <c r="CR20" i="4"/>
  <c r="DH20" i="4"/>
  <c r="DX20" i="4"/>
  <c r="CA21" i="4"/>
  <c r="CQ21" i="4"/>
  <c r="DG21" i="4"/>
  <c r="DW21" i="4"/>
  <c r="BZ22" i="4"/>
  <c r="CP22" i="4"/>
  <c r="DF22" i="4"/>
  <c r="DV22" i="4"/>
  <c r="BY23" i="4"/>
  <c r="CO23" i="4"/>
  <c r="DE23" i="4"/>
  <c r="DU23" i="4"/>
  <c r="BX24" i="4"/>
  <c r="CN24" i="4"/>
  <c r="DD24" i="4"/>
  <c r="DT24" i="4"/>
  <c r="BW25" i="4"/>
  <c r="CM25" i="4"/>
  <c r="DC25" i="4"/>
  <c r="DS25" i="4"/>
  <c r="EI25" i="4"/>
  <c r="CL26" i="4"/>
  <c r="DB26" i="4"/>
  <c r="DR26" i="4"/>
  <c r="EH26" i="4"/>
  <c r="CK27" i="4"/>
  <c r="DA27" i="4"/>
  <c r="CJ28" i="4"/>
  <c r="CZ28" i="4"/>
  <c r="DP28" i="4"/>
  <c r="EF28" i="4"/>
  <c r="CI29" i="4"/>
  <c r="CY29" i="4"/>
  <c r="DO29" i="4"/>
  <c r="EE29" i="4"/>
  <c r="CX30" i="4"/>
  <c r="CG31" i="4"/>
  <c r="DM31" i="4"/>
  <c r="CF32" i="4"/>
  <c r="EB32" i="4"/>
  <c r="DK33" i="4"/>
  <c r="CT34" i="4"/>
  <c r="CC35" i="4"/>
  <c r="DY35" i="4"/>
  <c r="DH36" i="4"/>
  <c r="CA37" i="4"/>
  <c r="DW37" i="4"/>
  <c r="DF38" i="4"/>
  <c r="DE39" i="4"/>
  <c r="CN40" i="4"/>
  <c r="BW41" i="4"/>
  <c r="DC41" i="4"/>
  <c r="DB42" i="4"/>
  <c r="EH42" i="4"/>
  <c r="EG43" i="4"/>
  <c r="EF44" i="4"/>
  <c r="DO45" i="4"/>
  <c r="CH46" i="4"/>
  <c r="ED46" i="4"/>
  <c r="DM47" i="4"/>
  <c r="DL48" i="4"/>
  <c r="CU49" i="4"/>
  <c r="CD50" i="4"/>
  <c r="DJ50" i="4"/>
  <c r="DI51" i="4"/>
  <c r="CR52" i="4"/>
  <c r="DX52" i="4"/>
  <c r="DG53" i="4"/>
  <c r="CP54" i="4"/>
  <c r="BY55" i="4"/>
  <c r="DU55" i="4"/>
  <c r="DD56" i="4"/>
  <c r="CM57" i="4"/>
  <c r="DS57" i="4"/>
  <c r="DB58" i="4"/>
  <c r="CK59" i="4"/>
  <c r="CJ60" i="4"/>
  <c r="EF60" i="4"/>
  <c r="CY61" i="4"/>
  <c r="CH62" i="4"/>
  <c r="ED62" i="4"/>
  <c r="DM63" i="4"/>
  <c r="CV64" i="4"/>
  <c r="CE65" i="4"/>
  <c r="EA65" i="4"/>
  <c r="DJ66" i="4"/>
  <c r="DY2" i="4"/>
  <c r="CK15" i="4"/>
  <c r="DA15" i="4"/>
  <c r="DQ15" i="4"/>
  <c r="EG15" i="4"/>
  <c r="CJ16" i="4"/>
  <c r="CZ16" i="4"/>
  <c r="DP16" i="4"/>
  <c r="EF16" i="4"/>
  <c r="CI17" i="4"/>
  <c r="CY17" i="4"/>
  <c r="DO17" i="4"/>
  <c r="EE17" i="4"/>
  <c r="CH18" i="4"/>
  <c r="CX18" i="4"/>
  <c r="DN18" i="4"/>
  <c r="ED18" i="4"/>
  <c r="CG19" i="4"/>
  <c r="CW19" i="4"/>
  <c r="DM19" i="4"/>
  <c r="EC19" i="4"/>
  <c r="CF20" i="4"/>
  <c r="CV20" i="4"/>
  <c r="DL20" i="4"/>
  <c r="EB20" i="4"/>
  <c r="CE21" i="4"/>
  <c r="CU21" i="4"/>
  <c r="DK21" i="4"/>
  <c r="EA21" i="4"/>
  <c r="CD22" i="4"/>
  <c r="CT22" i="4"/>
  <c r="DJ22" i="4"/>
  <c r="DZ22" i="4"/>
  <c r="CC23" i="4"/>
  <c r="CS23" i="4"/>
  <c r="DI23" i="4"/>
  <c r="DY23" i="4"/>
  <c r="CB24" i="4"/>
  <c r="CR24" i="4"/>
  <c r="DH24" i="4"/>
  <c r="DX24" i="4"/>
  <c r="CA25" i="4"/>
  <c r="CQ25" i="4"/>
  <c r="DG25" i="4"/>
  <c r="DW25" i="4"/>
  <c r="BZ26" i="4"/>
  <c r="CP26" i="4"/>
  <c r="DF26" i="4"/>
  <c r="DV26" i="4"/>
  <c r="BY27" i="4"/>
  <c r="CO27" i="4"/>
  <c r="DE27" i="4"/>
  <c r="DU27" i="4"/>
  <c r="BX28" i="4"/>
  <c r="CN28" i="4"/>
  <c r="DD28" i="4"/>
  <c r="DT28" i="4"/>
  <c r="BW29" i="4"/>
  <c r="CM29" i="4"/>
  <c r="DC29" i="4"/>
  <c r="DS29" i="4"/>
  <c r="EI29" i="4"/>
  <c r="CL30" i="4"/>
  <c r="DB30" i="4"/>
  <c r="DR30" i="4"/>
  <c r="EH30" i="4"/>
  <c r="CK31" i="4"/>
  <c r="DA31" i="4"/>
  <c r="DQ31" i="4"/>
  <c r="EG31" i="4"/>
  <c r="CJ32" i="4"/>
  <c r="CZ32" i="4"/>
  <c r="DP32" i="4"/>
  <c r="EF32" i="4"/>
  <c r="CI33" i="4"/>
  <c r="CY33" i="4"/>
  <c r="DO33" i="4"/>
  <c r="EE33" i="4"/>
  <c r="CH34" i="4"/>
  <c r="CX34" i="4"/>
  <c r="DN34" i="4"/>
  <c r="ED34" i="4"/>
  <c r="CG35" i="4"/>
  <c r="CW35" i="4"/>
  <c r="DM35" i="4"/>
  <c r="EC35" i="4"/>
  <c r="CF36" i="4"/>
  <c r="CV36" i="4"/>
  <c r="DL36" i="4"/>
  <c r="EB36" i="4"/>
  <c r="CE37" i="4"/>
  <c r="CU37" i="4"/>
  <c r="DK37" i="4"/>
  <c r="EA37" i="4"/>
  <c r="CD38" i="4"/>
  <c r="CT38" i="4"/>
  <c r="DJ38" i="4"/>
  <c r="DZ38" i="4"/>
  <c r="CC39" i="4"/>
  <c r="CS39" i="4"/>
  <c r="DI39" i="4"/>
  <c r="DY39" i="4"/>
  <c r="CB40" i="4"/>
  <c r="CR40" i="4"/>
  <c r="DH40" i="4"/>
  <c r="DX40" i="4"/>
  <c r="CA41" i="4"/>
  <c r="CQ41" i="4"/>
  <c r="DG41" i="4"/>
  <c r="DW41" i="4"/>
  <c r="BZ42" i="4"/>
  <c r="CP42" i="4"/>
  <c r="DF42" i="4"/>
  <c r="DV42" i="4"/>
  <c r="BY43" i="4"/>
  <c r="CO43" i="4"/>
  <c r="DE43" i="4"/>
  <c r="DU43" i="4"/>
  <c r="BX44" i="4"/>
  <c r="CN44" i="4"/>
  <c r="DD44" i="4"/>
  <c r="DT44" i="4"/>
  <c r="BW45" i="4"/>
  <c r="CM45" i="4"/>
  <c r="DC45" i="4"/>
  <c r="DS45" i="4"/>
  <c r="EI45" i="4"/>
  <c r="CL46" i="4"/>
  <c r="DB46" i="4"/>
  <c r="DR46" i="4"/>
  <c r="EH46" i="4"/>
  <c r="CK47" i="4"/>
  <c r="DA47" i="4"/>
  <c r="DQ47" i="4"/>
  <c r="EG47" i="4"/>
  <c r="CJ48" i="4"/>
  <c r="CZ48" i="4"/>
  <c r="DP48" i="4"/>
  <c r="EF48" i="4"/>
  <c r="CI49" i="4"/>
  <c r="CY49" i="4"/>
  <c r="DO49" i="4"/>
  <c r="EE49" i="4"/>
  <c r="CH50" i="4"/>
  <c r="CX50" i="4"/>
  <c r="DN50" i="4"/>
  <c r="ED50" i="4"/>
  <c r="CG51" i="4"/>
  <c r="CW51" i="4"/>
  <c r="DM51" i="4"/>
  <c r="EC51" i="4"/>
  <c r="CF52" i="4"/>
  <c r="CV52" i="4"/>
  <c r="DL52" i="4"/>
  <c r="EB52" i="4"/>
  <c r="CE53" i="4"/>
  <c r="CU53" i="4"/>
  <c r="DK53" i="4"/>
  <c r="EA53" i="4"/>
  <c r="CD54" i="4"/>
  <c r="CT54" i="4"/>
  <c r="DJ54" i="4"/>
  <c r="DZ54" i="4"/>
  <c r="CC55" i="4"/>
  <c r="CS55" i="4"/>
  <c r="DI55" i="4"/>
  <c r="DY55" i="4"/>
  <c r="CB56" i="4"/>
  <c r="CR56" i="4"/>
  <c r="DH56" i="4"/>
  <c r="DX56" i="4"/>
  <c r="CA57" i="4"/>
  <c r="CQ57" i="4"/>
  <c r="DG57" i="4"/>
  <c r="DW57" i="4"/>
  <c r="BZ58" i="4"/>
  <c r="CP58" i="4"/>
  <c r="DF58" i="4"/>
  <c r="DV58" i="4"/>
  <c r="BY59" i="4"/>
  <c r="CO59" i="4"/>
  <c r="DE59" i="4"/>
  <c r="DU59" i="4"/>
  <c r="BX60" i="4"/>
  <c r="CN60" i="4"/>
  <c r="DD60" i="4"/>
  <c r="DT60" i="4"/>
  <c r="BW61" i="4"/>
  <c r="CM61" i="4"/>
  <c r="DC61" i="4"/>
  <c r="DS61" i="4"/>
  <c r="EI61" i="4"/>
  <c r="CL62" i="4"/>
  <c r="DB62" i="4"/>
  <c r="DR62" i="4"/>
  <c r="EH62" i="4"/>
  <c r="CK63" i="4"/>
  <c r="DA63" i="4"/>
  <c r="DQ63" i="4"/>
  <c r="EG63" i="4"/>
  <c r="CJ64" i="4"/>
  <c r="CZ64" i="4"/>
  <c r="DP64" i="4"/>
  <c r="EF64" i="4"/>
  <c r="CI65" i="4"/>
  <c r="CY65" i="4"/>
  <c r="DO65" i="4"/>
  <c r="EE65" i="4"/>
  <c r="CH66" i="4"/>
  <c r="CX66" i="4"/>
  <c r="DN66" i="4"/>
  <c r="ED66" i="4"/>
  <c r="DM2" i="4"/>
  <c r="EC2" i="4"/>
  <c r="CG2" i="4"/>
  <c r="CW2" i="4"/>
  <c r="DR66" i="4"/>
  <c r="DQ2" i="4"/>
  <c r="CK2" i="4"/>
  <c r="DQ27" i="4"/>
  <c r="CH30" i="4"/>
  <c r="ED30" i="4"/>
  <c r="CW31" i="4"/>
  <c r="CV32" i="4"/>
  <c r="CE33" i="4"/>
  <c r="EA33" i="4"/>
  <c r="DZ34" i="4"/>
  <c r="DI35" i="4"/>
  <c r="CR36" i="4"/>
  <c r="CQ37" i="4"/>
  <c r="BZ38" i="4"/>
  <c r="DV38" i="4"/>
  <c r="CO39" i="4"/>
  <c r="BX40" i="4"/>
  <c r="DT40" i="4"/>
  <c r="DS41" i="4"/>
  <c r="CL42" i="4"/>
  <c r="CK43" i="4"/>
  <c r="CJ44" i="4"/>
  <c r="DP44" i="4"/>
  <c r="CY45" i="4"/>
  <c r="CX46" i="4"/>
  <c r="CG47" i="4"/>
  <c r="EC47" i="4"/>
  <c r="CV48" i="4"/>
  <c r="CE49" i="4"/>
  <c r="EA49" i="4"/>
  <c r="DZ50" i="4"/>
  <c r="CS51" i="4"/>
  <c r="CB52" i="4"/>
  <c r="CA53" i="4"/>
  <c r="BZ54" i="4"/>
  <c r="DV54" i="4"/>
  <c r="DE55" i="4"/>
  <c r="CN56" i="4"/>
  <c r="BW57" i="4"/>
  <c r="EI57" i="4"/>
  <c r="DR58" i="4"/>
  <c r="DA59" i="4"/>
  <c r="EG59" i="4"/>
  <c r="DP60" i="4"/>
  <c r="DO61" i="4"/>
  <c r="CX62" i="4"/>
  <c r="CG63" i="4"/>
  <c r="EC63" i="4"/>
  <c r="DL64" i="4"/>
  <c r="CU65" i="4"/>
  <c r="CD66" i="4"/>
  <c r="DZ66" i="4"/>
  <c r="CC2" i="4"/>
  <c r="BY15" i="4"/>
  <c r="CO15" i="4"/>
  <c r="DE15" i="4"/>
  <c r="DU15" i="4"/>
  <c r="BX16" i="4"/>
  <c r="CN16" i="4"/>
  <c r="DD16" i="4"/>
  <c r="DT16" i="4"/>
  <c r="BW17" i="4"/>
  <c r="CM17" i="4"/>
  <c r="DC17" i="4"/>
  <c r="DS17" i="4"/>
  <c r="EI17" i="4"/>
  <c r="CL18" i="4"/>
  <c r="DB18" i="4"/>
  <c r="DR18" i="4"/>
  <c r="EH18" i="4"/>
  <c r="CK19" i="4"/>
  <c r="DA19" i="4"/>
  <c r="DQ19" i="4"/>
  <c r="EG19" i="4"/>
  <c r="CJ20" i="4"/>
  <c r="CZ20" i="4"/>
  <c r="DP20" i="4"/>
  <c r="EF20" i="4"/>
  <c r="CI21" i="4"/>
  <c r="CY21" i="4"/>
  <c r="DO21" i="4"/>
  <c r="EE21" i="4"/>
  <c r="CH22" i="4"/>
  <c r="CX22" i="4"/>
  <c r="DN22" i="4"/>
  <c r="ED22" i="4"/>
  <c r="CG23" i="4"/>
  <c r="CW23" i="4"/>
  <c r="DM23" i="4"/>
  <c r="EC23" i="4"/>
  <c r="CF24" i="4"/>
  <c r="CV24" i="4"/>
  <c r="DL24" i="4"/>
  <c r="EB24" i="4"/>
  <c r="CE25" i="4"/>
  <c r="CU25" i="4"/>
  <c r="DK25" i="4"/>
  <c r="EA25" i="4"/>
  <c r="CD26" i="4"/>
  <c r="CT26" i="4"/>
  <c r="DJ26" i="4"/>
  <c r="DZ26" i="4"/>
  <c r="CC27" i="4"/>
  <c r="CS27" i="4"/>
  <c r="DI27" i="4"/>
  <c r="DY27" i="4"/>
  <c r="CB28" i="4"/>
  <c r="CR28" i="4"/>
  <c r="DH28" i="4"/>
  <c r="DX28" i="4"/>
  <c r="CA29" i="4"/>
  <c r="CQ29" i="4"/>
  <c r="DG29" i="4"/>
  <c r="DW29" i="4"/>
  <c r="BZ30" i="4"/>
  <c r="CP30" i="4"/>
  <c r="DF30" i="4"/>
  <c r="DV30" i="4"/>
  <c r="BY31" i="4"/>
  <c r="CO31" i="4"/>
  <c r="DE31" i="4"/>
  <c r="DU31" i="4"/>
  <c r="BX32" i="4"/>
  <c r="CN32" i="4"/>
  <c r="DD32" i="4"/>
  <c r="DT32" i="4"/>
  <c r="BW33" i="4"/>
  <c r="CM33" i="4"/>
  <c r="DC33" i="4"/>
  <c r="DS33" i="4"/>
  <c r="EI33" i="4"/>
  <c r="CL34" i="4"/>
  <c r="DB34" i="4"/>
  <c r="DR34" i="4"/>
  <c r="EH34" i="4"/>
  <c r="CK35" i="4"/>
  <c r="DA35" i="4"/>
  <c r="DQ35" i="4"/>
  <c r="EG35" i="4"/>
  <c r="CJ36" i="4"/>
  <c r="CZ36" i="4"/>
  <c r="DP36" i="4"/>
  <c r="EF36" i="4"/>
  <c r="CI37" i="4"/>
  <c r="CY37" i="4"/>
  <c r="DO37" i="4"/>
  <c r="EE37" i="4"/>
  <c r="CH38" i="4"/>
  <c r="CX38" i="4"/>
  <c r="DN38" i="4"/>
  <c r="ED38" i="4"/>
  <c r="CG39" i="4"/>
  <c r="CW39" i="4"/>
  <c r="DM39" i="4"/>
  <c r="EC39" i="4"/>
  <c r="CF40" i="4"/>
  <c r="CV40" i="4"/>
  <c r="DL40" i="4"/>
  <c r="EB40" i="4"/>
  <c r="CE41" i="4"/>
  <c r="CU41" i="4"/>
  <c r="DK41" i="4"/>
  <c r="EA41" i="4"/>
  <c r="CD42" i="4"/>
  <c r="CT42" i="4"/>
  <c r="DJ42" i="4"/>
  <c r="DZ42" i="4"/>
  <c r="CC43" i="4"/>
  <c r="CS43" i="4"/>
  <c r="DI43" i="4"/>
  <c r="DY43" i="4"/>
  <c r="CB44" i="4"/>
  <c r="CR44" i="4"/>
  <c r="DH44" i="4"/>
  <c r="DX44" i="4"/>
  <c r="CA45" i="4"/>
  <c r="CQ45" i="4"/>
  <c r="DG45" i="4"/>
  <c r="DW45" i="4"/>
  <c r="BZ46" i="4"/>
  <c r="CP46" i="4"/>
  <c r="DF46" i="4"/>
  <c r="DV46" i="4"/>
  <c r="BY47" i="4"/>
  <c r="CO47" i="4"/>
  <c r="DE47" i="4"/>
  <c r="DU47" i="4"/>
  <c r="BX48" i="4"/>
  <c r="CN48" i="4"/>
  <c r="DD48" i="4"/>
  <c r="DT48" i="4"/>
  <c r="BW49" i="4"/>
  <c r="CM49" i="4"/>
  <c r="DC49" i="4"/>
  <c r="DS49" i="4"/>
  <c r="EI49" i="4"/>
  <c r="CL50" i="4"/>
  <c r="DB50" i="4"/>
  <c r="DR50" i="4"/>
  <c r="EH50" i="4"/>
  <c r="CK51" i="4"/>
  <c r="DA51" i="4"/>
  <c r="DQ51" i="4"/>
  <c r="EG51" i="4"/>
  <c r="CJ52" i="4"/>
  <c r="CZ52" i="4"/>
  <c r="DP52" i="4"/>
  <c r="EF52" i="4"/>
  <c r="CI53" i="4"/>
  <c r="CY53" i="4"/>
  <c r="DO53" i="4"/>
  <c r="EE53" i="4"/>
  <c r="CH54" i="4"/>
  <c r="CX54" i="4"/>
  <c r="DN54" i="4"/>
  <c r="ED54" i="4"/>
  <c r="CG55" i="4"/>
  <c r="CW55" i="4"/>
  <c r="DM55" i="4"/>
  <c r="EC55" i="4"/>
  <c r="CF56" i="4"/>
  <c r="CV56" i="4"/>
  <c r="DL56" i="4"/>
  <c r="EB56" i="4"/>
  <c r="CE57" i="4"/>
  <c r="CU57" i="4"/>
  <c r="DK57" i="4"/>
  <c r="EA57" i="4"/>
  <c r="CD58" i="4"/>
  <c r="CT58" i="4"/>
  <c r="DJ58" i="4"/>
  <c r="DZ58" i="4"/>
  <c r="CC59" i="4"/>
  <c r="CS59" i="4"/>
  <c r="DI59" i="4"/>
  <c r="DY59" i="4"/>
  <c r="CB60" i="4"/>
  <c r="CR60" i="4"/>
  <c r="DH60" i="4"/>
  <c r="DX60" i="4"/>
  <c r="CA61" i="4"/>
  <c r="CQ61" i="4"/>
  <c r="DG61" i="4"/>
  <c r="DW61" i="4"/>
  <c r="BZ62" i="4"/>
  <c r="CP62" i="4"/>
  <c r="DF62" i="4"/>
  <c r="DV62" i="4"/>
  <c r="BY63" i="4"/>
  <c r="CO63" i="4"/>
  <c r="DE63" i="4"/>
  <c r="DU63" i="4"/>
  <c r="BX64" i="4"/>
  <c r="CN64" i="4"/>
  <c r="DD64" i="4"/>
  <c r="DT64" i="4"/>
  <c r="BW65" i="4"/>
  <c r="CM65" i="4"/>
  <c r="DC65" i="4"/>
  <c r="DS65" i="4"/>
  <c r="EI65" i="4"/>
  <c r="CL66" i="4"/>
  <c r="DB66" i="4"/>
  <c r="EH66" i="4"/>
  <c r="EG2" i="4"/>
  <c r="DA2" i="4"/>
  <c r="EG27" i="4"/>
  <c r="DN30" i="4"/>
  <c r="EC31" i="4"/>
  <c r="DL32" i="4"/>
  <c r="CU33" i="4"/>
  <c r="CD34" i="4"/>
  <c r="DJ34" i="4"/>
  <c r="CS35" i="4"/>
  <c r="CB36" i="4"/>
  <c r="DX36" i="4"/>
  <c r="DG37" i="4"/>
  <c r="CP38" i="4"/>
  <c r="BY39" i="4"/>
  <c r="DU39" i="4"/>
  <c r="DD40" i="4"/>
  <c r="CM41" i="4"/>
  <c r="EI41" i="4"/>
  <c r="DR42" i="4"/>
  <c r="DA43" i="4"/>
  <c r="DQ43" i="4"/>
  <c r="CZ44" i="4"/>
  <c r="CI45" i="4"/>
  <c r="EE45" i="4"/>
  <c r="DN46" i="4"/>
  <c r="CW47" i="4"/>
  <c r="CF48" i="4"/>
  <c r="EB48" i="4"/>
  <c r="DK49" i="4"/>
  <c r="CT50" i="4"/>
  <c r="CC51" i="4"/>
  <c r="DY51" i="4"/>
  <c r="DH52" i="4"/>
  <c r="CQ53" i="4"/>
  <c r="DW53" i="4"/>
  <c r="DF54" i="4"/>
  <c r="CO55" i="4"/>
  <c r="BX56" i="4"/>
  <c r="DT56" i="4"/>
  <c r="DC57" i="4"/>
  <c r="CL58" i="4"/>
  <c r="EH58" i="4"/>
  <c r="DQ59" i="4"/>
  <c r="CZ60" i="4"/>
  <c r="CI61" i="4"/>
  <c r="EE61" i="4"/>
  <c r="DN62" i="4"/>
  <c r="CW63" i="4"/>
  <c r="CF64" i="4"/>
  <c r="EB64" i="4"/>
  <c r="DK65" i="4"/>
  <c r="CT66" i="4"/>
  <c r="DI2" i="4"/>
  <c r="CS2" i="4"/>
  <c r="J400" i="4"/>
  <c r="N400" i="4"/>
  <c r="R400" i="4"/>
  <c r="V400" i="4"/>
  <c r="Z400" i="4"/>
  <c r="AD400" i="4"/>
  <c r="AH400" i="4"/>
  <c r="AL400" i="4"/>
  <c r="AP400" i="4"/>
  <c r="AT400" i="4"/>
  <c r="AX400" i="4"/>
  <c r="BB400" i="4"/>
  <c r="BF400" i="4"/>
  <c r="BJ400" i="4"/>
  <c r="BN400" i="4"/>
  <c r="BR400" i="4"/>
  <c r="I399" i="4"/>
  <c r="M399" i="4"/>
  <c r="Q399" i="4"/>
  <c r="U399" i="4"/>
  <c r="Y399" i="4"/>
  <c r="AC399" i="4"/>
  <c r="AG399" i="4"/>
  <c r="AK399" i="4"/>
  <c r="AO399" i="4"/>
  <c r="AS399" i="4"/>
  <c r="AW399" i="4"/>
  <c r="BA399" i="4"/>
  <c r="BE399" i="4"/>
  <c r="BI399" i="4"/>
  <c r="BM399" i="4"/>
  <c r="BQ399" i="4"/>
  <c r="H398" i="4"/>
  <c r="L398" i="4"/>
  <c r="P398" i="4"/>
  <c r="T398" i="4"/>
  <c r="X398" i="4"/>
  <c r="AB398" i="4"/>
  <c r="AF398" i="4"/>
  <c r="AJ398" i="4"/>
  <c r="AN398" i="4"/>
  <c r="AR398" i="4"/>
  <c r="AV398" i="4"/>
  <c r="AZ398" i="4"/>
  <c r="BD398" i="4"/>
  <c r="BH398" i="4"/>
  <c r="BL398" i="4"/>
  <c r="BP398" i="4"/>
  <c r="BT398" i="4"/>
  <c r="K397" i="4"/>
  <c r="O397" i="4"/>
  <c r="S397" i="4"/>
  <c r="W397" i="4"/>
  <c r="AA397" i="4"/>
  <c r="AE397" i="4"/>
  <c r="AI397" i="4"/>
  <c r="AM397" i="4"/>
  <c r="AQ397" i="4"/>
  <c r="AU397" i="4"/>
  <c r="AY397" i="4"/>
  <c r="BC397" i="4"/>
  <c r="BG397" i="4"/>
  <c r="BK397" i="4"/>
  <c r="BO397" i="4"/>
  <c r="BS397" i="4"/>
  <c r="J396" i="4"/>
  <c r="N396" i="4"/>
  <c r="R396" i="4"/>
  <c r="V396" i="4"/>
  <c r="Z396" i="4"/>
  <c r="AD396" i="4"/>
  <c r="AH396" i="4"/>
  <c r="AL396" i="4"/>
  <c r="AP396" i="4"/>
  <c r="AT396" i="4"/>
  <c r="AX396" i="4"/>
  <c r="BB396" i="4"/>
  <c r="BF396" i="4"/>
  <c r="BJ396" i="4"/>
  <c r="BN396" i="4"/>
  <c r="BR396" i="4"/>
  <c r="I395" i="4"/>
  <c r="M395" i="4"/>
  <c r="Q395" i="4"/>
  <c r="U395" i="4"/>
  <c r="Y395" i="4"/>
  <c r="AC395" i="4"/>
  <c r="AG395" i="4"/>
  <c r="AK395" i="4"/>
  <c r="AO395" i="4"/>
  <c r="AS395" i="4"/>
  <c r="AW395" i="4"/>
  <c r="BA395" i="4"/>
  <c r="BE395" i="4"/>
  <c r="BI395" i="4"/>
  <c r="BM395" i="4"/>
  <c r="BQ395" i="4"/>
  <c r="H394" i="4"/>
  <c r="L394" i="4"/>
  <c r="P394" i="4"/>
  <c r="T394" i="4"/>
  <c r="X394" i="4"/>
  <c r="AB394" i="4"/>
  <c r="AF394" i="4"/>
  <c r="AJ394" i="4"/>
  <c r="AN394" i="4"/>
  <c r="AR394" i="4"/>
  <c r="AV394" i="4"/>
  <c r="AZ394" i="4"/>
  <c r="BD394" i="4"/>
  <c r="BH394" i="4"/>
  <c r="BL394" i="4"/>
  <c r="BP394" i="4"/>
  <c r="BT394" i="4"/>
  <c r="K393" i="4"/>
  <c r="O393" i="4"/>
  <c r="S393" i="4"/>
  <c r="W393" i="4"/>
  <c r="AA393" i="4"/>
  <c r="AE393" i="4"/>
  <c r="AI393" i="4"/>
  <c r="AM393" i="4"/>
  <c r="AQ393" i="4"/>
  <c r="AU393" i="4"/>
  <c r="AY393" i="4"/>
  <c r="BC393" i="4"/>
  <c r="BG393" i="4"/>
  <c r="BK393" i="4"/>
  <c r="BO393" i="4"/>
  <c r="BS393" i="4"/>
  <c r="J392" i="4"/>
  <c r="N392" i="4"/>
  <c r="R392" i="4"/>
  <c r="V392" i="4"/>
  <c r="Z392" i="4"/>
  <c r="AD392" i="4"/>
  <c r="AH392" i="4"/>
  <c r="AL392" i="4"/>
  <c r="AP392" i="4"/>
  <c r="AT392" i="4"/>
  <c r="AX392" i="4"/>
  <c r="BB392" i="4"/>
  <c r="BF392" i="4"/>
  <c r="BJ392" i="4"/>
  <c r="BN392" i="4"/>
  <c r="BR392" i="4"/>
  <c r="I391" i="4"/>
  <c r="M391" i="4"/>
  <c r="Q391" i="4"/>
  <c r="U391" i="4"/>
  <c r="Y391" i="4"/>
  <c r="AC391" i="4"/>
  <c r="AG391" i="4"/>
  <c r="AK391" i="4"/>
  <c r="AO391" i="4"/>
  <c r="AS391" i="4"/>
  <c r="AW391" i="4"/>
  <c r="BA391" i="4"/>
  <c r="BE391" i="4"/>
  <c r="BI391" i="4"/>
  <c r="BM391" i="4"/>
  <c r="BQ391" i="4"/>
  <c r="H390" i="4"/>
  <c r="L390" i="4"/>
  <c r="P390" i="4"/>
  <c r="T390" i="4"/>
  <c r="X390" i="4"/>
  <c r="AB390" i="4"/>
  <c r="AF390" i="4"/>
  <c r="AJ390" i="4"/>
  <c r="AN390" i="4"/>
  <c r="AR390" i="4"/>
  <c r="AV390" i="4"/>
  <c r="AZ390" i="4"/>
  <c r="BD390" i="4"/>
  <c r="BH390" i="4"/>
  <c r="BL390" i="4"/>
  <c r="BP390" i="4"/>
  <c r="BT390" i="4"/>
  <c r="K389" i="4"/>
  <c r="O389" i="4"/>
  <c r="S389" i="4"/>
  <c r="W389" i="4"/>
  <c r="AA389" i="4"/>
  <c r="AE389" i="4"/>
  <c r="AI389" i="4"/>
  <c r="AM389" i="4"/>
  <c r="AQ389" i="4"/>
  <c r="AU389" i="4"/>
  <c r="AY389" i="4"/>
  <c r="BC389" i="4"/>
  <c r="BG389" i="4"/>
  <c r="BK389" i="4"/>
  <c r="BO389" i="4"/>
  <c r="BS389" i="4"/>
  <c r="J388" i="4"/>
  <c r="N388" i="4"/>
  <c r="R388" i="4"/>
  <c r="V388" i="4"/>
  <c r="Z388" i="4"/>
  <c r="AD388" i="4"/>
  <c r="AH388" i="4"/>
  <c r="AL388" i="4"/>
  <c r="AP388" i="4"/>
  <c r="AT388" i="4"/>
  <c r="AX388" i="4"/>
  <c r="BB388" i="4"/>
  <c r="BF388" i="4"/>
  <c r="BJ388" i="4"/>
  <c r="BN388" i="4"/>
  <c r="BR388" i="4"/>
  <c r="I387" i="4"/>
  <c r="M387" i="4"/>
  <c r="Q387" i="4"/>
  <c r="U387" i="4"/>
  <c r="Y387" i="4"/>
  <c r="AC387" i="4"/>
  <c r="AG387" i="4"/>
  <c r="AK387" i="4"/>
  <c r="AO387" i="4"/>
  <c r="AS387" i="4"/>
  <c r="AW387" i="4"/>
  <c r="BA387" i="4"/>
  <c r="BE387" i="4"/>
  <c r="BI387" i="4"/>
  <c r="BM387" i="4"/>
  <c r="BQ387" i="4"/>
  <c r="H386" i="4"/>
  <c r="L386" i="4"/>
  <c r="P386" i="4"/>
  <c r="T386" i="4"/>
  <c r="X386" i="4"/>
  <c r="AB386" i="4"/>
  <c r="AF386" i="4"/>
  <c r="AJ386" i="4"/>
  <c r="AN386" i="4"/>
  <c r="AR386" i="4"/>
  <c r="AV386" i="4"/>
  <c r="AZ386" i="4"/>
  <c r="BD386" i="4"/>
  <c r="BH386" i="4"/>
  <c r="BL386" i="4"/>
  <c r="BP386" i="4"/>
  <c r="BT386" i="4"/>
  <c r="K385" i="4"/>
  <c r="O385" i="4"/>
  <c r="S385" i="4"/>
  <c r="W385" i="4"/>
  <c r="AA385" i="4"/>
  <c r="AE385" i="4"/>
  <c r="AI385" i="4"/>
  <c r="AM385" i="4"/>
  <c r="AQ385" i="4"/>
  <c r="AU385" i="4"/>
  <c r="AY385" i="4"/>
  <c r="BC385" i="4"/>
  <c r="BG385" i="4"/>
  <c r="BK385" i="4"/>
  <c r="BO385" i="4"/>
  <c r="BS385" i="4"/>
  <c r="J384" i="4"/>
  <c r="N384" i="4"/>
  <c r="R384" i="4"/>
  <c r="V384" i="4"/>
  <c r="Z384" i="4"/>
  <c r="AD384" i="4"/>
  <c r="AH384" i="4"/>
  <c r="AL384" i="4"/>
  <c r="AP384" i="4"/>
  <c r="AT384" i="4"/>
  <c r="AX384" i="4"/>
  <c r="BB384" i="4"/>
  <c r="BF384" i="4"/>
  <c r="BJ384" i="4"/>
  <c r="BN384" i="4"/>
  <c r="BR384" i="4"/>
  <c r="I383" i="4"/>
  <c r="M383" i="4"/>
  <c r="Q383" i="4"/>
  <c r="U383" i="4"/>
  <c r="Y383" i="4"/>
  <c r="AC383" i="4"/>
  <c r="AG383" i="4"/>
  <c r="AK383" i="4"/>
  <c r="AO383" i="4"/>
  <c r="AS383" i="4"/>
  <c r="AW383" i="4"/>
  <c r="BA383" i="4"/>
  <c r="BE383" i="4"/>
  <c r="BI383" i="4"/>
  <c r="BM383" i="4"/>
  <c r="BQ383" i="4"/>
  <c r="H382" i="4"/>
  <c r="L382" i="4"/>
  <c r="P382" i="4"/>
  <c r="T382" i="4"/>
  <c r="X382" i="4"/>
  <c r="AB382" i="4"/>
  <c r="AF382" i="4"/>
  <c r="AJ382" i="4"/>
  <c r="AN382" i="4"/>
  <c r="AR382" i="4"/>
  <c r="AV382" i="4"/>
  <c r="AZ382" i="4"/>
  <c r="BD382" i="4"/>
  <c r="BH382" i="4"/>
  <c r="BL382" i="4"/>
  <c r="BP382" i="4"/>
  <c r="BT382" i="4"/>
  <c r="K381" i="4"/>
  <c r="O381" i="4"/>
  <c r="S381" i="4"/>
  <c r="W381" i="4"/>
  <c r="AA381" i="4"/>
  <c r="AE381" i="4"/>
  <c r="AI381" i="4"/>
  <c r="AM381" i="4"/>
  <c r="AQ381" i="4"/>
  <c r="AU381" i="4"/>
  <c r="AY381" i="4"/>
  <c r="BC381" i="4"/>
  <c r="BG381" i="4"/>
  <c r="BK381" i="4"/>
  <c r="BO381" i="4"/>
  <c r="BS381" i="4"/>
  <c r="J380" i="4"/>
  <c r="N380" i="4"/>
  <c r="R380" i="4"/>
  <c r="V380" i="4"/>
  <c r="Z380" i="4"/>
  <c r="AD380" i="4"/>
  <c r="AH380" i="4"/>
  <c r="AL380" i="4"/>
  <c r="AP380" i="4"/>
  <c r="AT380" i="4"/>
  <c r="AX380" i="4"/>
  <c r="BB380" i="4"/>
  <c r="BF380" i="4"/>
  <c r="BJ380" i="4"/>
  <c r="BN380" i="4"/>
  <c r="BR380" i="4"/>
  <c r="I379" i="4"/>
  <c r="M379" i="4"/>
  <c r="Q379" i="4"/>
  <c r="U379" i="4"/>
  <c r="Y379" i="4"/>
  <c r="AC379" i="4"/>
  <c r="AG379" i="4"/>
  <c r="AK379" i="4"/>
  <c r="AO379" i="4"/>
  <c r="AS379" i="4"/>
  <c r="AW379" i="4"/>
  <c r="BA379" i="4"/>
  <c r="BE379" i="4"/>
  <c r="BI379" i="4"/>
  <c r="BM379" i="4"/>
  <c r="BQ379" i="4"/>
  <c r="H378" i="4"/>
  <c r="L378" i="4"/>
  <c r="P378" i="4"/>
  <c r="T378" i="4"/>
  <c r="X378" i="4"/>
  <c r="AB378" i="4"/>
  <c r="AF378" i="4"/>
  <c r="AJ378" i="4"/>
  <c r="AN378" i="4"/>
  <c r="AR378" i="4"/>
  <c r="AV378" i="4"/>
  <c r="AZ378" i="4"/>
  <c r="BD378" i="4"/>
  <c r="BH378" i="4"/>
  <c r="BL378" i="4"/>
  <c r="BP378" i="4"/>
  <c r="BT378" i="4"/>
  <c r="K377" i="4"/>
  <c r="O377" i="4"/>
  <c r="S377" i="4"/>
  <c r="W377" i="4"/>
  <c r="AA377" i="4"/>
  <c r="AE377" i="4"/>
  <c r="AI377" i="4"/>
  <c r="AM377" i="4"/>
  <c r="AQ377" i="4"/>
  <c r="AU377" i="4"/>
  <c r="AY377" i="4"/>
  <c r="BC377" i="4"/>
  <c r="BG377" i="4"/>
  <c r="BK377" i="4"/>
  <c r="BO377" i="4"/>
  <c r="BS377" i="4"/>
  <c r="J376" i="4"/>
  <c r="N376" i="4"/>
  <c r="R376" i="4"/>
  <c r="V376" i="4"/>
  <c r="Z376" i="4"/>
  <c r="AD376" i="4"/>
  <c r="AH376" i="4"/>
  <c r="AL376" i="4"/>
  <c r="AP376" i="4"/>
  <c r="AT376" i="4"/>
  <c r="AX376" i="4"/>
  <c r="BB376" i="4"/>
  <c r="BF376" i="4"/>
  <c r="BJ376" i="4"/>
  <c r="BN376" i="4"/>
  <c r="BR376" i="4"/>
  <c r="I375" i="4"/>
  <c r="M375" i="4"/>
  <c r="Q375" i="4"/>
  <c r="U375" i="4"/>
  <c r="Y375" i="4"/>
  <c r="AC375" i="4"/>
  <c r="AG375" i="4"/>
  <c r="AK375" i="4"/>
  <c r="AO375" i="4"/>
  <c r="AS375" i="4"/>
  <c r="AW375" i="4"/>
  <c r="BA375" i="4"/>
  <c r="BE375" i="4"/>
  <c r="BI375" i="4"/>
  <c r="BM375" i="4"/>
  <c r="BQ375" i="4"/>
  <c r="H374" i="4"/>
  <c r="L374" i="4"/>
  <c r="P374" i="4"/>
  <c r="T374" i="4"/>
  <c r="X374" i="4"/>
  <c r="AB374" i="4"/>
  <c r="AF374" i="4"/>
  <c r="AJ374" i="4"/>
  <c r="AN374" i="4"/>
  <c r="AR374" i="4"/>
  <c r="AV374" i="4"/>
  <c r="AZ374" i="4"/>
  <c r="BD374" i="4"/>
  <c r="BH374" i="4"/>
  <c r="BL374" i="4"/>
  <c r="BP374" i="4"/>
  <c r="BT374" i="4"/>
  <c r="K373" i="4"/>
  <c r="O373" i="4"/>
  <c r="S373" i="4"/>
  <c r="W373" i="4"/>
  <c r="AA373" i="4"/>
  <c r="AE373" i="4"/>
  <c r="AI373" i="4"/>
  <c r="AM373" i="4"/>
  <c r="AQ373" i="4"/>
  <c r="AU373" i="4"/>
  <c r="AY373" i="4"/>
  <c r="BC373" i="4"/>
  <c r="BG373" i="4"/>
  <c r="BK373" i="4"/>
  <c r="BO373" i="4"/>
  <c r="BS373" i="4"/>
  <c r="J372" i="4"/>
  <c r="N372" i="4"/>
  <c r="R372" i="4"/>
  <c r="V372" i="4"/>
  <c r="Z372" i="4"/>
  <c r="AD372" i="4"/>
  <c r="AH372" i="4"/>
  <c r="AL372" i="4"/>
  <c r="AP372" i="4"/>
  <c r="AT372" i="4"/>
  <c r="AX372" i="4"/>
  <c r="BB372" i="4"/>
  <c r="BF372" i="4"/>
  <c r="BJ372" i="4"/>
  <c r="BN372" i="4"/>
  <c r="BR372" i="4"/>
  <c r="I371" i="4"/>
  <c r="M371" i="4"/>
  <c r="Q371" i="4"/>
  <c r="U371" i="4"/>
  <c r="Y371" i="4"/>
  <c r="AC371" i="4"/>
  <c r="AG371" i="4"/>
  <c r="AK371" i="4"/>
  <c r="AO371" i="4"/>
  <c r="AS371" i="4"/>
  <c r="AW371" i="4"/>
  <c r="BA371" i="4"/>
  <c r="BE371" i="4"/>
  <c r="BI371" i="4"/>
  <c r="BM371" i="4"/>
  <c r="BQ371" i="4"/>
  <c r="H370" i="4"/>
  <c r="L370" i="4"/>
  <c r="P370" i="4"/>
  <c r="T370" i="4"/>
  <c r="X370" i="4"/>
  <c r="AB370" i="4"/>
  <c r="AF370" i="4"/>
  <c r="AJ370" i="4"/>
  <c r="AN370" i="4"/>
  <c r="AR370" i="4"/>
  <c r="AV370" i="4"/>
  <c r="AZ370" i="4"/>
  <c r="BD370" i="4"/>
  <c r="BH370" i="4"/>
  <c r="BL370" i="4"/>
  <c r="BP370" i="4"/>
  <c r="BT370" i="4"/>
  <c r="K369" i="4"/>
  <c r="O369" i="4"/>
  <c r="S369" i="4"/>
  <c r="W369" i="4"/>
  <c r="AA369" i="4"/>
  <c r="AE369" i="4"/>
  <c r="AI369" i="4"/>
  <c r="AM369" i="4"/>
  <c r="AQ369" i="4"/>
  <c r="AU369" i="4"/>
  <c r="AY369" i="4"/>
  <c r="BC369" i="4"/>
  <c r="BG369" i="4"/>
  <c r="BK369" i="4"/>
  <c r="BO369" i="4"/>
  <c r="BS369" i="4"/>
  <c r="J368" i="4"/>
  <c r="N368" i="4"/>
  <c r="R368" i="4"/>
  <c r="V368" i="4"/>
  <c r="Z368" i="4"/>
  <c r="AD368" i="4"/>
  <c r="AH368" i="4"/>
  <c r="AL368" i="4"/>
  <c r="AP368" i="4"/>
  <c r="AT368" i="4"/>
  <c r="AX368" i="4"/>
  <c r="BB368" i="4"/>
  <c r="BF368" i="4"/>
  <c r="BJ368" i="4"/>
  <c r="BN368" i="4"/>
  <c r="BR368" i="4"/>
  <c r="I367" i="4"/>
  <c r="M367" i="4"/>
  <c r="Q367" i="4"/>
  <c r="U367" i="4"/>
  <c r="Y367" i="4"/>
  <c r="AC367" i="4"/>
  <c r="AG367" i="4"/>
  <c r="AK367" i="4"/>
  <c r="AO367" i="4"/>
  <c r="AS367" i="4"/>
  <c r="AW367" i="4"/>
  <c r="BA367" i="4"/>
  <c r="BE367" i="4"/>
  <c r="BI367" i="4"/>
  <c r="BM367" i="4"/>
  <c r="BQ367" i="4"/>
  <c r="H366" i="4"/>
  <c r="L366" i="4"/>
  <c r="P366" i="4"/>
  <c r="T366" i="4"/>
  <c r="X366" i="4"/>
  <c r="AB366" i="4"/>
  <c r="AF366" i="4"/>
  <c r="AJ366" i="4"/>
  <c r="AN366" i="4"/>
  <c r="AR366" i="4"/>
  <c r="AV366" i="4"/>
  <c r="AZ366" i="4"/>
  <c r="BD366" i="4"/>
  <c r="BH366" i="4"/>
  <c r="BL366" i="4"/>
  <c r="BP366" i="4"/>
  <c r="BT366" i="4"/>
  <c r="K365" i="4"/>
  <c r="O365" i="4"/>
  <c r="S365" i="4"/>
  <c r="W365" i="4"/>
  <c r="AA365" i="4"/>
  <c r="AE365" i="4"/>
  <c r="AI365" i="4"/>
  <c r="AM365" i="4"/>
  <c r="AQ365" i="4"/>
  <c r="AU365" i="4"/>
  <c r="AY365" i="4"/>
  <c r="BC365" i="4"/>
  <c r="BG365" i="4"/>
  <c r="BK365" i="4"/>
  <c r="BO365" i="4"/>
  <c r="BS365" i="4"/>
  <c r="J364" i="4"/>
  <c r="N364" i="4"/>
  <c r="R364" i="4"/>
  <c r="V364" i="4"/>
  <c r="Z364" i="4"/>
  <c r="AD364" i="4"/>
  <c r="AH364" i="4"/>
  <c r="AL364" i="4"/>
  <c r="AP364" i="4"/>
  <c r="AT364" i="4"/>
  <c r="AX364" i="4"/>
  <c r="BB364" i="4"/>
  <c r="BF364" i="4"/>
  <c r="BJ364" i="4"/>
  <c r="BN364" i="4"/>
  <c r="BR364" i="4"/>
  <c r="I363" i="4"/>
  <c r="M363" i="4"/>
  <c r="Q363" i="4"/>
  <c r="U363" i="4"/>
  <c r="Y363" i="4"/>
  <c r="AC363" i="4"/>
  <c r="AG363" i="4"/>
  <c r="AK363" i="4"/>
  <c r="AO363" i="4"/>
  <c r="AS363" i="4"/>
  <c r="AW363" i="4"/>
  <c r="BA363" i="4"/>
  <c r="BE363" i="4"/>
  <c r="BI363" i="4"/>
  <c r="BM363" i="4"/>
  <c r="BQ363" i="4"/>
  <c r="H362" i="4"/>
  <c r="L362" i="4"/>
  <c r="P362" i="4"/>
  <c r="T362" i="4"/>
  <c r="X362" i="4"/>
  <c r="AB362" i="4"/>
  <c r="AF362" i="4"/>
  <c r="AJ362" i="4"/>
  <c r="AN362" i="4"/>
  <c r="AR362" i="4"/>
  <c r="AV362" i="4"/>
  <c r="AZ362" i="4"/>
  <c r="BD362" i="4"/>
  <c r="BH362" i="4"/>
  <c r="BL362" i="4"/>
  <c r="BP362" i="4"/>
  <c r="BT362" i="4"/>
  <c r="K361" i="4"/>
  <c r="O361" i="4"/>
  <c r="S361" i="4"/>
  <c r="W361" i="4"/>
  <c r="AA361" i="4"/>
  <c r="AE361" i="4"/>
  <c r="AI361" i="4"/>
  <c r="AM361" i="4"/>
  <c r="AQ361" i="4"/>
  <c r="AU361" i="4"/>
  <c r="AY361" i="4"/>
  <c r="BC361" i="4"/>
  <c r="BG361" i="4"/>
  <c r="BK361" i="4"/>
  <c r="BO361" i="4"/>
  <c r="BS361" i="4"/>
  <c r="J360" i="4"/>
  <c r="N360" i="4"/>
  <c r="R360" i="4"/>
  <c r="V360" i="4"/>
  <c r="Z360" i="4"/>
  <c r="AD360" i="4"/>
  <c r="AH360" i="4"/>
  <c r="AL360" i="4"/>
  <c r="AP360" i="4"/>
  <c r="AT360" i="4"/>
  <c r="AX360" i="4"/>
  <c r="BB360" i="4"/>
  <c r="BF360" i="4"/>
  <c r="BJ360" i="4"/>
  <c r="BN360" i="4"/>
  <c r="BR360" i="4"/>
  <c r="I359" i="4"/>
  <c r="M359" i="4"/>
  <c r="Q359" i="4"/>
  <c r="U359" i="4"/>
  <c r="Y359" i="4"/>
  <c r="AC359" i="4"/>
  <c r="AG359" i="4"/>
  <c r="AK359" i="4"/>
  <c r="AO359" i="4"/>
  <c r="AS359" i="4"/>
  <c r="AW359" i="4"/>
  <c r="BA359" i="4"/>
  <c r="BE359" i="4"/>
  <c r="BI359" i="4"/>
  <c r="BM359" i="4"/>
  <c r="BQ359" i="4"/>
  <c r="H358" i="4"/>
  <c r="L358" i="4"/>
  <c r="P358" i="4"/>
  <c r="T358" i="4"/>
  <c r="X358" i="4"/>
  <c r="AB358" i="4"/>
  <c r="AF358" i="4"/>
  <c r="AJ358" i="4"/>
  <c r="AN358" i="4"/>
  <c r="AR358" i="4"/>
  <c r="AV358" i="4"/>
  <c r="AZ358" i="4"/>
  <c r="BD358" i="4"/>
  <c r="BH358" i="4"/>
  <c r="BL358" i="4"/>
  <c r="BP358" i="4"/>
  <c r="BT358" i="4"/>
  <c r="K357" i="4"/>
  <c r="O357" i="4"/>
  <c r="S357" i="4"/>
  <c r="W357" i="4"/>
  <c r="AA357" i="4"/>
  <c r="AE357" i="4"/>
  <c r="AI357" i="4"/>
  <c r="AM357" i="4"/>
  <c r="AQ357" i="4"/>
  <c r="AU357" i="4"/>
  <c r="AY357" i="4"/>
  <c r="BC357" i="4"/>
  <c r="BG357" i="4"/>
  <c r="BK357" i="4"/>
  <c r="BO357" i="4"/>
  <c r="BS357" i="4"/>
  <c r="J356" i="4"/>
  <c r="N356" i="4"/>
  <c r="R356" i="4"/>
  <c r="V356" i="4"/>
  <c r="Z356" i="4"/>
  <c r="AD356" i="4"/>
  <c r="AH356" i="4"/>
  <c r="AL356" i="4"/>
  <c r="AP356" i="4"/>
  <c r="AT356" i="4"/>
  <c r="AX356" i="4"/>
  <c r="BB356" i="4"/>
  <c r="BF356" i="4"/>
  <c r="BJ356" i="4"/>
  <c r="BN356" i="4"/>
  <c r="BR356" i="4"/>
  <c r="I355" i="4"/>
  <c r="M355" i="4"/>
  <c r="Q355" i="4"/>
  <c r="U355" i="4"/>
  <c r="Y355" i="4"/>
  <c r="AC355" i="4"/>
  <c r="AG355" i="4"/>
  <c r="AK355" i="4"/>
  <c r="AO355" i="4"/>
  <c r="AS355" i="4"/>
  <c r="AW355" i="4"/>
  <c r="BA355" i="4"/>
  <c r="BE355" i="4"/>
  <c r="BI355" i="4"/>
  <c r="BM355" i="4"/>
  <c r="BQ355" i="4"/>
  <c r="H354" i="4"/>
  <c r="L354" i="4"/>
  <c r="P354" i="4"/>
  <c r="T354" i="4"/>
  <c r="X354" i="4"/>
  <c r="AB354" i="4"/>
  <c r="AF354" i="4"/>
  <c r="AJ354" i="4"/>
  <c r="AN354" i="4"/>
  <c r="AR354" i="4"/>
  <c r="AV354" i="4"/>
  <c r="AZ354" i="4"/>
  <c r="BD354" i="4"/>
  <c r="BH354" i="4"/>
  <c r="BL354" i="4"/>
  <c r="BP354" i="4"/>
  <c r="BT354" i="4"/>
  <c r="K353" i="4"/>
  <c r="O353" i="4"/>
  <c r="S353" i="4"/>
  <c r="W353" i="4"/>
  <c r="AA353" i="4"/>
  <c r="AE353" i="4"/>
  <c r="AI353" i="4"/>
  <c r="AM353" i="4"/>
  <c r="AQ353" i="4"/>
  <c r="AU353" i="4"/>
  <c r="AY353" i="4"/>
  <c r="BC353" i="4"/>
  <c r="BG353" i="4"/>
  <c r="BK353" i="4"/>
  <c r="BO353" i="4"/>
  <c r="BS353" i="4"/>
  <c r="J352" i="4"/>
  <c r="N352" i="4"/>
  <c r="R352" i="4"/>
  <c r="V352" i="4"/>
  <c r="Z352" i="4"/>
  <c r="AD352" i="4"/>
  <c r="AH352" i="4"/>
  <c r="AL352" i="4"/>
  <c r="AP352" i="4"/>
  <c r="AT352" i="4"/>
  <c r="AX352" i="4"/>
  <c r="BB352" i="4"/>
  <c r="BF352" i="4"/>
  <c r="BJ352" i="4"/>
  <c r="BN352" i="4"/>
  <c r="BR352" i="4"/>
  <c r="I351" i="4"/>
  <c r="M351" i="4"/>
  <c r="Q351" i="4"/>
  <c r="U351" i="4"/>
  <c r="Y351" i="4"/>
  <c r="AC351" i="4"/>
  <c r="AG351" i="4"/>
  <c r="AK351" i="4"/>
  <c r="AO351" i="4"/>
  <c r="AS351" i="4"/>
  <c r="AW351" i="4"/>
  <c r="BA351" i="4"/>
  <c r="BE351" i="4"/>
  <c r="BI351" i="4"/>
  <c r="BM351" i="4"/>
  <c r="BQ351" i="4"/>
  <c r="H350" i="4"/>
  <c r="L350" i="4"/>
  <c r="P350" i="4"/>
  <c r="T350" i="4"/>
  <c r="X350" i="4"/>
  <c r="AB350" i="4"/>
  <c r="AF350" i="4"/>
  <c r="AJ350" i="4"/>
  <c r="AN350" i="4"/>
  <c r="AR350" i="4"/>
  <c r="AV350" i="4"/>
  <c r="AZ350" i="4"/>
  <c r="BD350" i="4"/>
  <c r="BH350" i="4"/>
  <c r="BL350" i="4"/>
  <c r="BP350" i="4"/>
  <c r="BT350" i="4"/>
  <c r="K349" i="4"/>
  <c r="O349" i="4"/>
  <c r="S349" i="4"/>
  <c r="W349" i="4"/>
  <c r="AA349" i="4"/>
  <c r="AE349" i="4"/>
  <c r="AI349" i="4"/>
  <c r="AM349" i="4"/>
  <c r="AQ349" i="4"/>
  <c r="AU349" i="4"/>
  <c r="AY349" i="4"/>
  <c r="BC349" i="4"/>
  <c r="BG349" i="4"/>
  <c r="BK349" i="4"/>
  <c r="BO349" i="4"/>
  <c r="BS349" i="4"/>
  <c r="J348" i="4"/>
  <c r="N348" i="4"/>
  <c r="R348" i="4"/>
  <c r="V348" i="4"/>
  <c r="Z348" i="4"/>
  <c r="AD348" i="4"/>
  <c r="AH348" i="4"/>
  <c r="AL348" i="4"/>
  <c r="AP348" i="4"/>
  <c r="AT348" i="4"/>
  <c r="AX348" i="4"/>
  <c r="BB348" i="4"/>
  <c r="BF348" i="4"/>
  <c r="BJ348" i="4"/>
  <c r="BN348" i="4"/>
  <c r="BR348" i="4"/>
  <c r="I347" i="4"/>
  <c r="M347" i="4"/>
  <c r="Q347" i="4"/>
  <c r="U347" i="4"/>
  <c r="Y347" i="4"/>
  <c r="AC347" i="4"/>
  <c r="AG347" i="4"/>
  <c r="AK347" i="4"/>
  <c r="AO347" i="4"/>
  <c r="AS347" i="4"/>
  <c r="AW347" i="4"/>
  <c r="BA347" i="4"/>
  <c r="BE347" i="4"/>
  <c r="BI347" i="4"/>
  <c r="BM347" i="4"/>
  <c r="BQ347" i="4"/>
  <c r="H346" i="4"/>
  <c r="L346" i="4"/>
  <c r="P346" i="4"/>
  <c r="T346" i="4"/>
  <c r="X346" i="4"/>
  <c r="AB346" i="4"/>
  <c r="AF346" i="4"/>
  <c r="AJ346" i="4"/>
  <c r="AN346" i="4"/>
  <c r="AR346" i="4"/>
  <c r="AV346" i="4"/>
  <c r="AZ346" i="4"/>
  <c r="BD346" i="4"/>
  <c r="BH346" i="4"/>
  <c r="BL346" i="4"/>
  <c r="BP346" i="4"/>
  <c r="BT346" i="4"/>
  <c r="K345" i="4"/>
  <c r="O345" i="4"/>
  <c r="S345" i="4"/>
  <c r="W345" i="4"/>
  <c r="AA345" i="4"/>
  <c r="AE345" i="4"/>
  <c r="AI345" i="4"/>
  <c r="AM345" i="4"/>
  <c r="AQ345" i="4"/>
  <c r="AU345" i="4"/>
  <c r="AY345" i="4"/>
  <c r="BC345" i="4"/>
  <c r="BG345" i="4"/>
  <c r="BK345" i="4"/>
  <c r="BO345" i="4"/>
  <c r="BS345" i="4"/>
  <c r="J344" i="4"/>
  <c r="N344" i="4"/>
  <c r="R344" i="4"/>
  <c r="V344" i="4"/>
  <c r="Z344" i="4"/>
  <c r="AD344" i="4"/>
  <c r="AH344" i="4"/>
  <c r="AL344" i="4"/>
  <c r="AP344" i="4"/>
  <c r="AT344" i="4"/>
  <c r="AX344" i="4"/>
  <c r="BB344" i="4"/>
  <c r="BF344" i="4"/>
  <c r="BJ344" i="4"/>
  <c r="BN344" i="4"/>
  <c r="BR344" i="4"/>
  <c r="I343" i="4"/>
  <c r="M343" i="4"/>
  <c r="Q343" i="4"/>
  <c r="U343" i="4"/>
  <c r="Y343" i="4"/>
  <c r="AC343" i="4"/>
  <c r="AG343" i="4"/>
  <c r="AK343" i="4"/>
  <c r="AO343" i="4"/>
  <c r="AS343" i="4"/>
  <c r="AW343" i="4"/>
  <c r="BA343" i="4"/>
  <c r="BE343" i="4"/>
  <c r="BI343" i="4"/>
  <c r="BM343" i="4"/>
  <c r="BQ343" i="4"/>
  <c r="H342" i="4"/>
  <c r="L342" i="4"/>
  <c r="P342" i="4"/>
  <c r="T342" i="4"/>
  <c r="X342" i="4"/>
  <c r="AB342" i="4"/>
  <c r="AF342" i="4"/>
  <c r="AJ342" i="4"/>
  <c r="AN342" i="4"/>
  <c r="AR342" i="4"/>
  <c r="AV342" i="4"/>
  <c r="AZ342" i="4"/>
  <c r="BD342" i="4"/>
  <c r="BH342" i="4"/>
  <c r="BL342" i="4"/>
  <c r="BP342" i="4"/>
  <c r="BT342" i="4"/>
  <c r="K341" i="4"/>
  <c r="O341" i="4"/>
  <c r="S341" i="4"/>
  <c r="W341" i="4"/>
  <c r="AA341" i="4"/>
  <c r="AE341" i="4"/>
  <c r="AI341" i="4"/>
  <c r="AM341" i="4"/>
  <c r="AQ341" i="4"/>
  <c r="AU341" i="4"/>
  <c r="AY341" i="4"/>
  <c r="BC341" i="4"/>
  <c r="BG341" i="4"/>
  <c r="BK341" i="4"/>
  <c r="BO341" i="4"/>
  <c r="BS341" i="4"/>
  <c r="J340" i="4"/>
  <c r="N340" i="4"/>
  <c r="R340" i="4"/>
  <c r="V340" i="4"/>
  <c r="Z340" i="4"/>
  <c r="AD340" i="4"/>
  <c r="AH340" i="4"/>
  <c r="AL340" i="4"/>
  <c r="AP340" i="4"/>
  <c r="AT340" i="4"/>
  <c r="AX340" i="4"/>
  <c r="BB340" i="4"/>
  <c r="BF340" i="4"/>
  <c r="BJ340" i="4"/>
  <c r="BN340" i="4"/>
  <c r="BR340" i="4"/>
  <c r="I339" i="4"/>
  <c r="M339" i="4"/>
  <c r="Q339" i="4"/>
  <c r="U339" i="4"/>
  <c r="Y339" i="4"/>
  <c r="AC339" i="4"/>
  <c r="AG339" i="4"/>
  <c r="AK339" i="4"/>
  <c r="AO339" i="4"/>
  <c r="AS339" i="4"/>
  <c r="AW339" i="4"/>
  <c r="BA339" i="4"/>
  <c r="BE339" i="4"/>
  <c r="BI339" i="4"/>
  <c r="BM339" i="4"/>
  <c r="BQ339" i="4"/>
  <c r="H338" i="4"/>
  <c r="L338" i="4"/>
  <c r="P338" i="4"/>
  <c r="T338" i="4"/>
  <c r="X338" i="4"/>
  <c r="AB338" i="4"/>
  <c r="AF338" i="4"/>
  <c r="AJ338" i="4"/>
  <c r="AN338" i="4"/>
  <c r="AR338" i="4"/>
  <c r="AV338" i="4"/>
  <c r="AZ338" i="4"/>
  <c r="BD338" i="4"/>
  <c r="BH338" i="4"/>
  <c r="BL338" i="4"/>
  <c r="BP338" i="4"/>
  <c r="BT338" i="4"/>
  <c r="K337" i="4"/>
  <c r="O337" i="4"/>
  <c r="S337" i="4"/>
  <c r="W337" i="4"/>
  <c r="AA337" i="4"/>
  <c r="AE337" i="4"/>
  <c r="AI337" i="4"/>
  <c r="AM337" i="4"/>
  <c r="AQ337" i="4"/>
  <c r="AU337" i="4"/>
  <c r="AY337" i="4"/>
  <c r="BC337" i="4"/>
  <c r="BG337" i="4"/>
  <c r="BK337" i="4"/>
  <c r="BO337" i="4"/>
  <c r="BS337" i="4"/>
  <c r="K401" i="4"/>
  <c r="O401" i="4"/>
  <c r="S401" i="4"/>
  <c r="W401" i="4"/>
  <c r="AA401" i="4"/>
  <c r="AE401" i="4"/>
  <c r="AI401" i="4"/>
  <c r="AM401" i="4"/>
  <c r="AQ401" i="4"/>
  <c r="AU401" i="4"/>
  <c r="AY401" i="4"/>
  <c r="BC401" i="4"/>
  <c r="BG401" i="4"/>
  <c r="BK401" i="4"/>
  <c r="BO401" i="4"/>
  <c r="BS401" i="4"/>
  <c r="I333" i="4"/>
  <c r="M333" i="4"/>
  <c r="Q333" i="4"/>
  <c r="U333" i="4"/>
  <c r="Y333" i="4"/>
  <c r="AC333" i="4"/>
  <c r="AG333" i="4"/>
  <c r="AK333" i="4"/>
  <c r="AO333" i="4"/>
  <c r="AS333" i="4"/>
  <c r="AW333" i="4"/>
  <c r="BA333" i="4"/>
  <c r="BE333" i="4"/>
  <c r="BI333" i="4"/>
  <c r="BM333" i="4"/>
  <c r="BQ333" i="4"/>
  <c r="H332" i="4"/>
  <c r="L332" i="4"/>
  <c r="P332" i="4"/>
  <c r="T332" i="4"/>
  <c r="X332" i="4"/>
  <c r="AB332" i="4"/>
  <c r="AF332" i="4"/>
  <c r="AJ332" i="4"/>
  <c r="AN332" i="4"/>
  <c r="AR332" i="4"/>
  <c r="AV332" i="4"/>
  <c r="AZ332" i="4"/>
  <c r="BD332" i="4"/>
  <c r="BH332" i="4"/>
  <c r="BL332" i="4"/>
  <c r="BP332" i="4"/>
  <c r="BT332" i="4"/>
  <c r="K331" i="4"/>
  <c r="O331" i="4"/>
  <c r="S331" i="4"/>
  <c r="W331" i="4"/>
  <c r="AA331" i="4"/>
  <c r="AE331" i="4"/>
  <c r="AI331" i="4"/>
  <c r="AM331" i="4"/>
  <c r="AQ331" i="4"/>
  <c r="AU331" i="4"/>
  <c r="AY331" i="4"/>
  <c r="BC331" i="4"/>
  <c r="BG331" i="4"/>
  <c r="BK331" i="4"/>
  <c r="BO331" i="4"/>
  <c r="BS331" i="4"/>
  <c r="J330" i="4"/>
  <c r="N330" i="4"/>
  <c r="R330" i="4"/>
  <c r="V330" i="4"/>
  <c r="Z330" i="4"/>
  <c r="AD330" i="4"/>
  <c r="AH330" i="4"/>
  <c r="AL330" i="4"/>
  <c r="AP330" i="4"/>
  <c r="AT330" i="4"/>
  <c r="AX330" i="4"/>
  <c r="BB330" i="4"/>
  <c r="BF330" i="4"/>
  <c r="BJ330" i="4"/>
  <c r="BN330" i="4"/>
  <c r="BR330" i="4"/>
  <c r="I329" i="4"/>
  <c r="M329" i="4"/>
  <c r="Q329" i="4"/>
  <c r="U329" i="4"/>
  <c r="Y329" i="4"/>
  <c r="AC329" i="4"/>
  <c r="AG329" i="4"/>
  <c r="AK329" i="4"/>
  <c r="AO329" i="4"/>
  <c r="AS329" i="4"/>
  <c r="AW329" i="4"/>
  <c r="BA329" i="4"/>
  <c r="BE329" i="4"/>
  <c r="BI329" i="4"/>
  <c r="BM329" i="4"/>
  <c r="BQ329" i="4"/>
  <c r="H328" i="4"/>
  <c r="L328" i="4"/>
  <c r="P328" i="4"/>
  <c r="T328" i="4"/>
  <c r="X328" i="4"/>
  <c r="AB328" i="4"/>
  <c r="AF328" i="4"/>
  <c r="AJ328" i="4"/>
  <c r="AN328" i="4"/>
  <c r="AR328" i="4"/>
  <c r="AV328" i="4"/>
  <c r="AZ328" i="4"/>
  <c r="BD328" i="4"/>
  <c r="BH328" i="4"/>
  <c r="BL328" i="4"/>
  <c r="BP328" i="4"/>
  <c r="BT328" i="4"/>
  <c r="K327" i="4"/>
  <c r="O327" i="4"/>
  <c r="S327" i="4"/>
  <c r="W327" i="4"/>
  <c r="AA327" i="4"/>
  <c r="AE327" i="4"/>
  <c r="AI327" i="4"/>
  <c r="AM327" i="4"/>
  <c r="AQ327" i="4"/>
  <c r="AU327" i="4"/>
  <c r="AY327" i="4"/>
  <c r="BC327" i="4"/>
  <c r="BG327" i="4"/>
  <c r="BK327" i="4"/>
  <c r="BO327" i="4"/>
  <c r="BS327" i="4"/>
  <c r="J326" i="4"/>
  <c r="N326" i="4"/>
  <c r="R326" i="4"/>
  <c r="V326" i="4"/>
  <c r="Z326" i="4"/>
  <c r="AD326" i="4"/>
  <c r="AH326" i="4"/>
  <c r="AL326" i="4"/>
  <c r="AP326" i="4"/>
  <c r="AT326" i="4"/>
  <c r="AX326" i="4"/>
  <c r="BB326" i="4"/>
  <c r="BF326" i="4"/>
  <c r="BJ326" i="4"/>
  <c r="BN326" i="4"/>
  <c r="BR326" i="4"/>
  <c r="I325" i="4"/>
  <c r="M325" i="4"/>
  <c r="Q325" i="4"/>
  <c r="U325" i="4"/>
  <c r="Y325" i="4"/>
  <c r="AC325" i="4"/>
  <c r="AG325" i="4"/>
  <c r="AK325" i="4"/>
  <c r="AO325" i="4"/>
  <c r="AS325" i="4"/>
  <c r="AW325" i="4"/>
  <c r="BA325" i="4"/>
  <c r="BE325" i="4"/>
  <c r="BI325" i="4"/>
  <c r="BM325" i="4"/>
  <c r="BQ325" i="4"/>
  <c r="H324" i="4"/>
  <c r="L324" i="4"/>
  <c r="P324" i="4"/>
  <c r="T324" i="4"/>
  <c r="X324" i="4"/>
  <c r="AB324" i="4"/>
  <c r="AF324" i="4"/>
  <c r="AJ324" i="4"/>
  <c r="AN324" i="4"/>
  <c r="AR324" i="4"/>
  <c r="AV324" i="4"/>
  <c r="AZ324" i="4"/>
  <c r="BD324" i="4"/>
  <c r="BH324" i="4"/>
  <c r="BL324" i="4"/>
  <c r="BP324" i="4"/>
  <c r="BT324" i="4"/>
  <c r="K323" i="4"/>
  <c r="O323" i="4"/>
  <c r="S323" i="4"/>
  <c r="W323" i="4"/>
  <c r="AA323" i="4"/>
  <c r="AE323" i="4"/>
  <c r="AI323" i="4"/>
  <c r="AM323" i="4"/>
  <c r="AQ323" i="4"/>
  <c r="AU323" i="4"/>
  <c r="AY323" i="4"/>
  <c r="BC323" i="4"/>
  <c r="BG323" i="4"/>
  <c r="BK323" i="4"/>
  <c r="BO323" i="4"/>
  <c r="BS323" i="4"/>
  <c r="J322" i="4"/>
  <c r="N322" i="4"/>
  <c r="R322" i="4"/>
  <c r="V322" i="4"/>
  <c r="Z322" i="4"/>
  <c r="AD322" i="4"/>
  <c r="AH322" i="4"/>
  <c r="AL322" i="4"/>
  <c r="AP322" i="4"/>
  <c r="AT322" i="4"/>
  <c r="AX322" i="4"/>
  <c r="BB322" i="4"/>
  <c r="BF322" i="4"/>
  <c r="BJ322" i="4"/>
  <c r="BN322" i="4"/>
  <c r="BR322" i="4"/>
  <c r="I321" i="4"/>
  <c r="M321" i="4"/>
  <c r="Q321" i="4"/>
  <c r="U321" i="4"/>
  <c r="Y321" i="4"/>
  <c r="AC321" i="4"/>
  <c r="AG321" i="4"/>
  <c r="AK321" i="4"/>
  <c r="AO321" i="4"/>
  <c r="AS321" i="4"/>
  <c r="AW321" i="4"/>
  <c r="BA321" i="4"/>
  <c r="BE321" i="4"/>
  <c r="BI321" i="4"/>
  <c r="BM321" i="4"/>
  <c r="BQ321" i="4"/>
  <c r="H320" i="4"/>
  <c r="L320" i="4"/>
  <c r="P320" i="4"/>
  <c r="T320" i="4"/>
  <c r="X320" i="4"/>
  <c r="AB320" i="4"/>
  <c r="AF320" i="4"/>
  <c r="AJ320" i="4"/>
  <c r="AN320" i="4"/>
  <c r="AR320" i="4"/>
  <c r="AV320" i="4"/>
  <c r="AZ320" i="4"/>
  <c r="BD320" i="4"/>
  <c r="BH320" i="4"/>
  <c r="BL320" i="4"/>
  <c r="BP320" i="4"/>
  <c r="BT320" i="4"/>
  <c r="K319" i="4"/>
  <c r="O319" i="4"/>
  <c r="S319" i="4"/>
  <c r="W319" i="4"/>
  <c r="AA319" i="4"/>
  <c r="AE319" i="4"/>
  <c r="AI319" i="4"/>
  <c r="AM319" i="4"/>
  <c r="AQ319" i="4"/>
  <c r="AU319" i="4"/>
  <c r="AY319" i="4"/>
  <c r="BC319" i="4"/>
  <c r="BG319" i="4"/>
  <c r="BK319" i="4"/>
  <c r="BO319" i="4"/>
  <c r="BS319" i="4"/>
  <c r="J318" i="4"/>
  <c r="N318" i="4"/>
  <c r="R318" i="4"/>
  <c r="V318" i="4"/>
  <c r="Z318" i="4"/>
  <c r="AD318" i="4"/>
  <c r="AH318" i="4"/>
  <c r="AL318" i="4"/>
  <c r="AP318" i="4"/>
  <c r="AT318" i="4"/>
  <c r="AX318" i="4"/>
  <c r="BB318" i="4"/>
  <c r="BF318" i="4"/>
  <c r="BJ318" i="4"/>
  <c r="BN318" i="4"/>
  <c r="BR318" i="4"/>
  <c r="I317" i="4"/>
  <c r="M317" i="4"/>
  <c r="Q317" i="4"/>
  <c r="U317" i="4"/>
  <c r="Y317" i="4"/>
  <c r="AC317" i="4"/>
  <c r="AG317" i="4"/>
  <c r="AK317" i="4"/>
  <c r="AO317" i="4"/>
  <c r="AS317" i="4"/>
  <c r="AW317" i="4"/>
  <c r="BA317" i="4"/>
  <c r="BE317" i="4"/>
  <c r="BI317" i="4"/>
  <c r="BM317" i="4"/>
  <c r="BQ317" i="4"/>
  <c r="H316" i="4"/>
  <c r="L316" i="4"/>
  <c r="P316" i="4"/>
  <c r="T316" i="4"/>
  <c r="X316" i="4"/>
  <c r="AB316" i="4"/>
  <c r="AF316" i="4"/>
  <c r="AJ316" i="4"/>
  <c r="AN316" i="4"/>
  <c r="AR316" i="4"/>
  <c r="AV316" i="4"/>
  <c r="AZ316" i="4"/>
  <c r="BD316" i="4"/>
  <c r="BH316" i="4"/>
  <c r="BL316" i="4"/>
  <c r="BP316" i="4"/>
  <c r="BT316" i="4"/>
  <c r="K315" i="4"/>
  <c r="O315" i="4"/>
  <c r="S315" i="4"/>
  <c r="W315" i="4"/>
  <c r="AA315" i="4"/>
  <c r="AE315" i="4"/>
  <c r="AI315" i="4"/>
  <c r="AM315" i="4"/>
  <c r="AQ315" i="4"/>
  <c r="AU315" i="4"/>
  <c r="AY315" i="4"/>
  <c r="BC315" i="4"/>
  <c r="BG315" i="4"/>
  <c r="BK315" i="4"/>
  <c r="BO315" i="4"/>
  <c r="BS315" i="4"/>
  <c r="J314" i="4"/>
  <c r="N314" i="4"/>
  <c r="R314" i="4"/>
  <c r="V314" i="4"/>
  <c r="Z314" i="4"/>
  <c r="AD314" i="4"/>
  <c r="AH314" i="4"/>
  <c r="AL314" i="4"/>
  <c r="AP314" i="4"/>
  <c r="AT314" i="4"/>
  <c r="AX314" i="4"/>
  <c r="BB314" i="4"/>
  <c r="BF314" i="4"/>
  <c r="BJ314" i="4"/>
  <c r="BN314" i="4"/>
  <c r="BR314" i="4"/>
  <c r="I313" i="4"/>
  <c r="M313" i="4"/>
  <c r="Q313" i="4"/>
  <c r="U313" i="4"/>
  <c r="Y313" i="4"/>
  <c r="AC313" i="4"/>
  <c r="AG313" i="4"/>
  <c r="AK313" i="4"/>
  <c r="AO313" i="4"/>
  <c r="AS313" i="4"/>
  <c r="AW313" i="4"/>
  <c r="BA313" i="4"/>
  <c r="BE313" i="4"/>
  <c r="BI313" i="4"/>
  <c r="BM313" i="4"/>
  <c r="BQ313" i="4"/>
  <c r="H312" i="4"/>
  <c r="L312" i="4"/>
  <c r="P312" i="4"/>
  <c r="T312" i="4"/>
  <c r="X312" i="4"/>
  <c r="AB312" i="4"/>
  <c r="AF312" i="4"/>
  <c r="AJ312" i="4"/>
  <c r="AN312" i="4"/>
  <c r="AR312" i="4"/>
  <c r="AV312" i="4"/>
  <c r="AZ312" i="4"/>
  <c r="BD312" i="4"/>
  <c r="BH312" i="4"/>
  <c r="BL312" i="4"/>
  <c r="BP312" i="4"/>
  <c r="BT312" i="4"/>
  <c r="K311" i="4"/>
  <c r="O311" i="4"/>
  <c r="S311" i="4"/>
  <c r="W311" i="4"/>
  <c r="AA311" i="4"/>
  <c r="AE311" i="4"/>
  <c r="AI311" i="4"/>
  <c r="AM311" i="4"/>
  <c r="AQ311" i="4"/>
  <c r="AU311" i="4"/>
  <c r="AY311" i="4"/>
  <c r="BC311" i="4"/>
  <c r="BG311" i="4"/>
  <c r="BK311" i="4"/>
  <c r="BO311" i="4"/>
  <c r="BS311" i="4"/>
  <c r="J310" i="4"/>
  <c r="N310" i="4"/>
  <c r="R310" i="4"/>
  <c r="V310" i="4"/>
  <c r="Z310" i="4"/>
  <c r="AD310" i="4"/>
  <c r="AH310" i="4"/>
  <c r="AL310" i="4"/>
  <c r="AP310" i="4"/>
  <c r="AT310" i="4"/>
  <c r="AX310" i="4"/>
  <c r="BB310" i="4"/>
  <c r="BF310" i="4"/>
  <c r="BJ310" i="4"/>
  <c r="BN310" i="4"/>
  <c r="BR310" i="4"/>
  <c r="I309" i="4"/>
  <c r="M309" i="4"/>
  <c r="Q309" i="4"/>
  <c r="U309" i="4"/>
  <c r="Y309" i="4"/>
  <c r="AC309" i="4"/>
  <c r="AG309" i="4"/>
  <c r="AK309" i="4"/>
  <c r="AO309" i="4"/>
  <c r="AS309" i="4"/>
  <c r="AW309" i="4"/>
  <c r="BA309" i="4"/>
  <c r="BE309" i="4"/>
  <c r="BI309" i="4"/>
  <c r="BM309" i="4"/>
  <c r="BQ309" i="4"/>
  <c r="H308" i="4"/>
  <c r="L308" i="4"/>
  <c r="P308" i="4"/>
  <c r="T308" i="4"/>
  <c r="X308" i="4"/>
  <c r="AB308" i="4"/>
  <c r="AF308" i="4"/>
  <c r="AJ308" i="4"/>
  <c r="AN308" i="4"/>
  <c r="AR308" i="4"/>
  <c r="AV308" i="4"/>
  <c r="AZ308" i="4"/>
  <c r="BD308" i="4"/>
  <c r="BH308" i="4"/>
  <c r="BL308" i="4"/>
  <c r="BP308" i="4"/>
  <c r="BT308" i="4"/>
  <c r="K307" i="4"/>
  <c r="O307" i="4"/>
  <c r="S307" i="4"/>
  <c r="W307" i="4"/>
  <c r="AA307" i="4"/>
  <c r="AE307" i="4"/>
  <c r="AI307" i="4"/>
  <c r="AM307" i="4"/>
  <c r="AQ307" i="4"/>
  <c r="AU307" i="4"/>
  <c r="AY307" i="4"/>
  <c r="BC307" i="4"/>
  <c r="BG307" i="4"/>
  <c r="BK307" i="4"/>
  <c r="BO307" i="4"/>
  <c r="BS307" i="4"/>
  <c r="J306" i="4"/>
  <c r="N306" i="4"/>
  <c r="R306" i="4"/>
  <c r="V306" i="4"/>
  <c r="Z306" i="4"/>
  <c r="AD306" i="4"/>
  <c r="AH306" i="4"/>
  <c r="AL306" i="4"/>
  <c r="AP306" i="4"/>
  <c r="AT306" i="4"/>
  <c r="AX306" i="4"/>
  <c r="BB306" i="4"/>
  <c r="BF306" i="4"/>
  <c r="BJ306" i="4"/>
  <c r="BN306" i="4"/>
  <c r="BR306" i="4"/>
  <c r="I305" i="4"/>
  <c r="M305" i="4"/>
  <c r="Q305" i="4"/>
  <c r="U305" i="4"/>
  <c r="Y305" i="4"/>
  <c r="AC305" i="4"/>
  <c r="AG305" i="4"/>
  <c r="AK305" i="4"/>
  <c r="AO305" i="4"/>
  <c r="AS305" i="4"/>
  <c r="AW305" i="4"/>
  <c r="BA305" i="4"/>
  <c r="BE305" i="4"/>
  <c r="BI305" i="4"/>
  <c r="BM305" i="4"/>
  <c r="BQ305" i="4"/>
  <c r="H304" i="4"/>
  <c r="L304" i="4"/>
  <c r="P304" i="4"/>
  <c r="T304" i="4"/>
  <c r="X304" i="4"/>
  <c r="AB304" i="4"/>
  <c r="AF304" i="4"/>
  <c r="AJ304" i="4"/>
  <c r="AN304" i="4"/>
  <c r="AR304" i="4"/>
  <c r="AV304" i="4"/>
  <c r="AZ304" i="4"/>
  <c r="BD304" i="4"/>
  <c r="BH304" i="4"/>
  <c r="BL304" i="4"/>
  <c r="BP304" i="4"/>
  <c r="BT304" i="4"/>
  <c r="K303" i="4"/>
  <c r="O303" i="4"/>
  <c r="S303" i="4"/>
  <c r="W303" i="4"/>
  <c r="AA303" i="4"/>
  <c r="AE303" i="4"/>
  <c r="AI303" i="4"/>
  <c r="AM303" i="4"/>
  <c r="AQ303" i="4"/>
  <c r="AU303" i="4"/>
  <c r="AY303" i="4"/>
  <c r="BC303" i="4"/>
  <c r="BG303" i="4"/>
  <c r="BK303" i="4"/>
  <c r="BO303" i="4"/>
  <c r="BS303" i="4"/>
  <c r="J302" i="4"/>
  <c r="N302" i="4"/>
  <c r="R302" i="4"/>
  <c r="V302" i="4"/>
  <c r="Z302" i="4"/>
  <c r="AD302" i="4"/>
  <c r="AH302" i="4"/>
  <c r="AL302" i="4"/>
  <c r="AP302" i="4"/>
  <c r="AT302" i="4"/>
  <c r="AX302" i="4"/>
  <c r="BB302" i="4"/>
  <c r="BF302" i="4"/>
  <c r="BJ302" i="4"/>
  <c r="BN302" i="4"/>
  <c r="BR302" i="4"/>
  <c r="I301" i="4"/>
  <c r="M301" i="4"/>
  <c r="Q301" i="4"/>
  <c r="U301" i="4"/>
  <c r="Y301" i="4"/>
  <c r="AC301" i="4"/>
  <c r="AG301" i="4"/>
  <c r="AK301" i="4"/>
  <c r="AO301" i="4"/>
  <c r="AS301" i="4"/>
  <c r="AW301" i="4"/>
  <c r="BA301" i="4"/>
  <c r="BE301" i="4"/>
  <c r="BI301" i="4"/>
  <c r="BM301" i="4"/>
  <c r="BQ301" i="4"/>
  <c r="H300" i="4"/>
  <c r="L300" i="4"/>
  <c r="P300" i="4"/>
  <c r="T300" i="4"/>
  <c r="X300" i="4"/>
  <c r="AB300" i="4"/>
  <c r="AF300" i="4"/>
  <c r="AJ300" i="4"/>
  <c r="AN300" i="4"/>
  <c r="AR300" i="4"/>
  <c r="AV300" i="4"/>
  <c r="AZ300" i="4"/>
  <c r="BD300" i="4"/>
  <c r="BH300" i="4"/>
  <c r="BL300" i="4"/>
  <c r="BP300" i="4"/>
  <c r="BT300" i="4"/>
  <c r="K299" i="4"/>
  <c r="O299" i="4"/>
  <c r="S299" i="4"/>
  <c r="W299" i="4"/>
  <c r="AA299" i="4"/>
  <c r="AE299" i="4"/>
  <c r="AI299" i="4"/>
  <c r="AM299" i="4"/>
  <c r="AQ299" i="4"/>
  <c r="AU299" i="4"/>
  <c r="AY299" i="4"/>
  <c r="BC299" i="4"/>
  <c r="BG299" i="4"/>
  <c r="BK299" i="4"/>
  <c r="BO299" i="4"/>
  <c r="BS299" i="4"/>
  <c r="J298" i="4"/>
  <c r="N298" i="4"/>
  <c r="R298" i="4"/>
  <c r="V298" i="4"/>
  <c r="Z298" i="4"/>
  <c r="AD298" i="4"/>
  <c r="AH298" i="4"/>
  <c r="AL298" i="4"/>
  <c r="AP298" i="4"/>
  <c r="AT298" i="4"/>
  <c r="AX298" i="4"/>
  <c r="BB298" i="4"/>
  <c r="BF298" i="4"/>
  <c r="BJ298" i="4"/>
  <c r="BN298" i="4"/>
  <c r="BR298" i="4"/>
  <c r="I297" i="4"/>
  <c r="M297" i="4"/>
  <c r="Q297" i="4"/>
  <c r="U297" i="4"/>
  <c r="Y297" i="4"/>
  <c r="AC297" i="4"/>
  <c r="AG297" i="4"/>
  <c r="AK297" i="4"/>
  <c r="AO297" i="4"/>
  <c r="AS297" i="4"/>
  <c r="AW297" i="4"/>
  <c r="BA297" i="4"/>
  <c r="BE297" i="4"/>
  <c r="BI297" i="4"/>
  <c r="BM297" i="4"/>
  <c r="BQ297" i="4"/>
  <c r="H296" i="4"/>
  <c r="L296" i="4"/>
  <c r="P296" i="4"/>
  <c r="T296" i="4"/>
  <c r="X296" i="4"/>
  <c r="AB296" i="4"/>
  <c r="AF296" i="4"/>
  <c r="AJ296" i="4"/>
  <c r="AN296" i="4"/>
  <c r="AR296" i="4"/>
  <c r="AV296" i="4"/>
  <c r="AZ296" i="4"/>
  <c r="BD296" i="4"/>
  <c r="BH296" i="4"/>
  <c r="BL296" i="4"/>
  <c r="BP296" i="4"/>
  <c r="BT296" i="4"/>
  <c r="K295" i="4"/>
  <c r="O295" i="4"/>
  <c r="S295" i="4"/>
  <c r="W295" i="4"/>
  <c r="AA295" i="4"/>
  <c r="AE295" i="4"/>
  <c r="AI295" i="4"/>
  <c r="AM295" i="4"/>
  <c r="AQ295" i="4"/>
  <c r="AU295" i="4"/>
  <c r="AY295" i="4"/>
  <c r="BC295" i="4"/>
  <c r="BG295" i="4"/>
  <c r="BK295" i="4"/>
  <c r="BO295" i="4"/>
  <c r="BS295" i="4"/>
  <c r="J294" i="4"/>
  <c r="N294" i="4"/>
  <c r="R294" i="4"/>
  <c r="V294" i="4"/>
  <c r="Z294" i="4"/>
  <c r="AD294" i="4"/>
  <c r="AH294" i="4"/>
  <c r="AL294" i="4"/>
  <c r="AP294" i="4"/>
  <c r="AT294" i="4"/>
  <c r="AX294" i="4"/>
  <c r="BB294" i="4"/>
  <c r="BF294" i="4"/>
  <c r="BJ294" i="4"/>
  <c r="BN294" i="4"/>
  <c r="BR294" i="4"/>
  <c r="I293" i="4"/>
  <c r="M293" i="4"/>
  <c r="Q293" i="4"/>
  <c r="U293" i="4"/>
  <c r="Y293" i="4"/>
  <c r="AC293" i="4"/>
  <c r="AG293" i="4"/>
  <c r="AK293" i="4"/>
  <c r="AO293" i="4"/>
  <c r="AS293" i="4"/>
  <c r="AW293" i="4"/>
  <c r="BA293" i="4"/>
  <c r="BE293" i="4"/>
  <c r="BI293" i="4"/>
  <c r="BM293" i="4"/>
  <c r="BQ293" i="4"/>
  <c r="H292" i="4"/>
  <c r="L292" i="4"/>
  <c r="P292" i="4"/>
  <c r="T292" i="4"/>
  <c r="X292" i="4"/>
  <c r="AB292" i="4"/>
  <c r="AF292" i="4"/>
  <c r="AJ292" i="4"/>
  <c r="AN292" i="4"/>
  <c r="AR292" i="4"/>
  <c r="AV292" i="4"/>
  <c r="AZ292" i="4"/>
  <c r="BD292" i="4"/>
  <c r="BH292" i="4"/>
  <c r="BL292" i="4"/>
  <c r="BP292" i="4"/>
  <c r="BT292" i="4"/>
  <c r="K291" i="4"/>
  <c r="O291" i="4"/>
  <c r="S291" i="4"/>
  <c r="W291" i="4"/>
  <c r="AA291" i="4"/>
  <c r="AE291" i="4"/>
  <c r="AI291" i="4"/>
  <c r="AM291" i="4"/>
  <c r="AQ291" i="4"/>
  <c r="AU291" i="4"/>
  <c r="AY291" i="4"/>
  <c r="BC291" i="4"/>
  <c r="BG291" i="4"/>
  <c r="BK291" i="4"/>
  <c r="BO291" i="4"/>
  <c r="BS291" i="4"/>
  <c r="J290" i="4"/>
  <c r="N290" i="4"/>
  <c r="R290" i="4"/>
  <c r="V290" i="4"/>
  <c r="Z290" i="4"/>
  <c r="AD290" i="4"/>
  <c r="AH290" i="4"/>
  <c r="AL290" i="4"/>
  <c r="AP290" i="4"/>
  <c r="AT290" i="4"/>
  <c r="AX290" i="4"/>
  <c r="BB290" i="4"/>
  <c r="BF290" i="4"/>
  <c r="BJ290" i="4"/>
  <c r="BN290" i="4"/>
  <c r="BR290" i="4"/>
  <c r="I289" i="4"/>
  <c r="M289" i="4"/>
  <c r="Q289" i="4"/>
  <c r="U289" i="4"/>
  <c r="Y289" i="4"/>
  <c r="AC289" i="4"/>
  <c r="AG289" i="4"/>
  <c r="AK289" i="4"/>
  <c r="AO289" i="4"/>
  <c r="AS289" i="4"/>
  <c r="AW289" i="4"/>
  <c r="BA289" i="4"/>
  <c r="BE289" i="4"/>
  <c r="BI289" i="4"/>
  <c r="BM289" i="4"/>
  <c r="BQ289" i="4"/>
  <c r="H288" i="4"/>
  <c r="L288" i="4"/>
  <c r="P288" i="4"/>
  <c r="T288" i="4"/>
  <c r="X288" i="4"/>
  <c r="AB288" i="4"/>
  <c r="AF288" i="4"/>
  <c r="AJ288" i="4"/>
  <c r="AN288" i="4"/>
  <c r="AR288" i="4"/>
  <c r="AV288" i="4"/>
  <c r="AZ288" i="4"/>
  <c r="BD288" i="4"/>
  <c r="BH288" i="4"/>
  <c r="BL288" i="4"/>
  <c r="BP288" i="4"/>
  <c r="BT288" i="4"/>
  <c r="K287" i="4"/>
  <c r="O287" i="4"/>
  <c r="S287" i="4"/>
  <c r="W287" i="4"/>
  <c r="AA287" i="4"/>
  <c r="AE287" i="4"/>
  <c r="AI287" i="4"/>
  <c r="AM287" i="4"/>
  <c r="AQ287" i="4"/>
  <c r="AU287" i="4"/>
  <c r="AY287" i="4"/>
  <c r="BC287" i="4"/>
  <c r="BG287" i="4"/>
  <c r="BK287" i="4"/>
  <c r="BO287" i="4"/>
  <c r="BS287" i="4"/>
  <c r="J286" i="4"/>
  <c r="N286" i="4"/>
  <c r="R286" i="4"/>
  <c r="V286" i="4"/>
  <c r="Z286" i="4"/>
  <c r="AD286" i="4"/>
  <c r="AH286" i="4"/>
  <c r="AL286" i="4"/>
  <c r="AP286" i="4"/>
  <c r="AT286" i="4"/>
  <c r="AX286" i="4"/>
  <c r="BB286" i="4"/>
  <c r="BF286" i="4"/>
  <c r="BJ286" i="4"/>
  <c r="BN286" i="4"/>
  <c r="BR286" i="4"/>
  <c r="I285" i="4"/>
  <c r="M285" i="4"/>
  <c r="Q285" i="4"/>
  <c r="U285" i="4"/>
  <c r="Y285" i="4"/>
  <c r="AC285" i="4"/>
  <c r="AG285" i="4"/>
  <c r="AK285" i="4"/>
  <c r="AO285" i="4"/>
  <c r="AS285" i="4"/>
  <c r="AW285" i="4"/>
  <c r="BA285" i="4"/>
  <c r="BE285" i="4"/>
  <c r="BI285" i="4"/>
  <c r="BM285" i="4"/>
  <c r="BQ285" i="4"/>
  <c r="H284" i="4"/>
  <c r="L284" i="4"/>
  <c r="P284" i="4"/>
  <c r="T284" i="4"/>
  <c r="X284" i="4"/>
  <c r="AB284" i="4"/>
  <c r="AF284" i="4"/>
  <c r="AJ284" i="4"/>
  <c r="AN284" i="4"/>
  <c r="AR284" i="4"/>
  <c r="AV284" i="4"/>
  <c r="AZ284" i="4"/>
  <c r="BD284" i="4"/>
  <c r="BH284" i="4"/>
  <c r="BL284" i="4"/>
  <c r="BP284" i="4"/>
  <c r="BT284" i="4"/>
  <c r="K283" i="4"/>
  <c r="O283" i="4"/>
  <c r="S283" i="4"/>
  <c r="W283" i="4"/>
  <c r="AA283" i="4"/>
  <c r="AE283" i="4"/>
  <c r="AI283" i="4"/>
  <c r="AM283" i="4"/>
  <c r="AQ283" i="4"/>
  <c r="AU283" i="4"/>
  <c r="AY283" i="4"/>
  <c r="BC283" i="4"/>
  <c r="BG283" i="4"/>
  <c r="BK283" i="4"/>
  <c r="BO283" i="4"/>
  <c r="BS283" i="4"/>
  <c r="J282" i="4"/>
  <c r="N282" i="4"/>
  <c r="R282" i="4"/>
  <c r="V282" i="4"/>
  <c r="Z282" i="4"/>
  <c r="AD282" i="4"/>
  <c r="AH282" i="4"/>
  <c r="AL282" i="4"/>
  <c r="AP282" i="4"/>
  <c r="AT282" i="4"/>
  <c r="AX282" i="4"/>
  <c r="BB282" i="4"/>
  <c r="BF282" i="4"/>
  <c r="BJ282" i="4"/>
  <c r="BN282" i="4"/>
  <c r="BR282" i="4"/>
  <c r="I281" i="4"/>
  <c r="M281" i="4"/>
  <c r="Q281" i="4"/>
  <c r="U281" i="4"/>
  <c r="Y281" i="4"/>
  <c r="AC281" i="4"/>
  <c r="AG281" i="4"/>
  <c r="AK281" i="4"/>
  <c r="AO281" i="4"/>
  <c r="AS281" i="4"/>
  <c r="AW281" i="4"/>
  <c r="BA281" i="4"/>
  <c r="BE281" i="4"/>
  <c r="BI281" i="4"/>
  <c r="BM281" i="4"/>
  <c r="BQ281" i="4"/>
  <c r="H280" i="4"/>
  <c r="L280" i="4"/>
  <c r="P280" i="4"/>
  <c r="T280" i="4"/>
  <c r="X280" i="4"/>
  <c r="AB280" i="4"/>
  <c r="AF280" i="4"/>
  <c r="AJ280" i="4"/>
  <c r="AN280" i="4"/>
  <c r="AR280" i="4"/>
  <c r="AV280" i="4"/>
  <c r="AZ280" i="4"/>
  <c r="BD280" i="4"/>
  <c r="BH280" i="4"/>
  <c r="BL280" i="4"/>
  <c r="BP280" i="4"/>
  <c r="BT280" i="4"/>
  <c r="K279" i="4"/>
  <c r="O279" i="4"/>
  <c r="S279" i="4"/>
  <c r="W279" i="4"/>
  <c r="AA279" i="4"/>
  <c r="AE279" i="4"/>
  <c r="AI279" i="4"/>
  <c r="AM279" i="4"/>
  <c r="AQ279" i="4"/>
  <c r="AU279" i="4"/>
  <c r="AY279" i="4"/>
  <c r="BC279" i="4"/>
  <c r="BG279" i="4"/>
  <c r="BK279" i="4"/>
  <c r="BO279" i="4"/>
  <c r="BS279" i="4"/>
  <c r="J278" i="4"/>
  <c r="N278" i="4"/>
  <c r="R278" i="4"/>
  <c r="V278" i="4"/>
  <c r="Z278" i="4"/>
  <c r="AD278" i="4"/>
  <c r="AH278" i="4"/>
  <c r="AL278" i="4"/>
  <c r="AP278" i="4"/>
  <c r="AT278" i="4"/>
  <c r="AX278" i="4"/>
  <c r="BB278" i="4"/>
  <c r="BF278" i="4"/>
  <c r="BJ278" i="4"/>
  <c r="BN278" i="4"/>
  <c r="BR278" i="4"/>
  <c r="I277" i="4"/>
  <c r="M277" i="4"/>
  <c r="Q277" i="4"/>
  <c r="U277" i="4"/>
  <c r="Y277" i="4"/>
  <c r="AC277" i="4"/>
  <c r="AG277" i="4"/>
  <c r="AK277" i="4"/>
  <c r="AO277" i="4"/>
  <c r="AS277" i="4"/>
  <c r="AW277" i="4"/>
  <c r="BA277" i="4"/>
  <c r="BE277" i="4"/>
  <c r="BI277" i="4"/>
  <c r="BM277" i="4"/>
  <c r="BQ277" i="4"/>
  <c r="H276" i="4"/>
  <c r="L276" i="4"/>
  <c r="P276" i="4"/>
  <c r="T276" i="4"/>
  <c r="X276" i="4"/>
  <c r="AB276" i="4"/>
  <c r="AF276" i="4"/>
  <c r="AJ276" i="4"/>
  <c r="AN276" i="4"/>
  <c r="AR276" i="4"/>
  <c r="AV276" i="4"/>
  <c r="AZ276" i="4"/>
  <c r="BD276" i="4"/>
  <c r="BH276" i="4"/>
  <c r="BL276" i="4"/>
  <c r="BP276" i="4"/>
  <c r="BT276" i="4"/>
  <c r="K275" i="4"/>
  <c r="O275" i="4"/>
  <c r="S275" i="4"/>
  <c r="W275" i="4"/>
  <c r="AA275" i="4"/>
  <c r="AE275" i="4"/>
  <c r="AI275" i="4"/>
  <c r="AM275" i="4"/>
  <c r="AQ275" i="4"/>
  <c r="AU275" i="4"/>
  <c r="AY275" i="4"/>
  <c r="BC275" i="4"/>
  <c r="BG275" i="4"/>
  <c r="BK275" i="4"/>
  <c r="BO275" i="4"/>
  <c r="BS275" i="4"/>
  <c r="J274" i="4"/>
  <c r="N274" i="4"/>
  <c r="R274" i="4"/>
  <c r="V274" i="4"/>
  <c r="Z274" i="4"/>
  <c r="AD274" i="4"/>
  <c r="AH274" i="4"/>
  <c r="AL274" i="4"/>
  <c r="AP274" i="4"/>
  <c r="AT274" i="4"/>
  <c r="AX274" i="4"/>
  <c r="BB274" i="4"/>
  <c r="BF274" i="4"/>
  <c r="BJ274" i="4"/>
  <c r="BN274" i="4"/>
  <c r="BR274" i="4"/>
  <c r="I273" i="4"/>
  <c r="M273" i="4"/>
  <c r="Q273" i="4"/>
  <c r="U273" i="4"/>
  <c r="Y273" i="4"/>
  <c r="AC273" i="4"/>
  <c r="AG273" i="4"/>
  <c r="AK273" i="4"/>
  <c r="AO273" i="4"/>
  <c r="AS273" i="4"/>
  <c r="AW273" i="4"/>
  <c r="BA273" i="4"/>
  <c r="BE273" i="4"/>
  <c r="BI273" i="4"/>
  <c r="BM273" i="4"/>
  <c r="BQ273" i="4"/>
  <c r="H272" i="4"/>
  <c r="L272" i="4"/>
  <c r="P272" i="4"/>
  <c r="T272" i="4"/>
  <c r="X272" i="4"/>
  <c r="AB272" i="4"/>
  <c r="AF272" i="4"/>
  <c r="AJ272" i="4"/>
  <c r="AN272" i="4"/>
  <c r="AR272" i="4"/>
  <c r="AV272" i="4"/>
  <c r="AZ272" i="4"/>
  <c r="BD272" i="4"/>
  <c r="BH272" i="4"/>
  <c r="BL272" i="4"/>
  <c r="BP272" i="4"/>
  <c r="BT272" i="4"/>
  <c r="K271" i="4"/>
  <c r="O271" i="4"/>
  <c r="S271" i="4"/>
  <c r="W271" i="4"/>
  <c r="AA271" i="4"/>
  <c r="AE271" i="4"/>
  <c r="AI271" i="4"/>
  <c r="AM271" i="4"/>
  <c r="AQ271" i="4"/>
  <c r="AU271" i="4"/>
  <c r="AY271" i="4"/>
  <c r="BC271" i="4"/>
  <c r="BG271" i="4"/>
  <c r="BK271" i="4"/>
  <c r="BO271" i="4"/>
  <c r="BS271" i="4"/>
  <c r="J270" i="4"/>
  <c r="N270" i="4"/>
  <c r="R270" i="4"/>
  <c r="V270" i="4"/>
  <c r="Z270" i="4"/>
  <c r="AD270" i="4"/>
  <c r="AH270" i="4"/>
  <c r="AL270" i="4"/>
  <c r="AP270" i="4"/>
  <c r="AT270" i="4"/>
  <c r="AX270" i="4"/>
  <c r="BB270" i="4"/>
  <c r="BF270" i="4"/>
  <c r="BJ270" i="4"/>
  <c r="BN270" i="4"/>
  <c r="BR270" i="4"/>
  <c r="J334" i="4"/>
  <c r="N334" i="4"/>
  <c r="R334" i="4"/>
  <c r="V334" i="4"/>
  <c r="Z334" i="4"/>
  <c r="AD334" i="4"/>
  <c r="AH334" i="4"/>
  <c r="AL334" i="4"/>
  <c r="AP334" i="4"/>
  <c r="AT334" i="4"/>
  <c r="AX334" i="4"/>
  <c r="BB334" i="4"/>
  <c r="BF334" i="4"/>
  <c r="BJ334" i="4"/>
  <c r="BN334" i="4"/>
  <c r="BR334" i="4"/>
  <c r="H266" i="4"/>
  <c r="L266" i="4"/>
  <c r="P266" i="4"/>
  <c r="T266" i="4"/>
  <c r="X266" i="4"/>
  <c r="AB266" i="4"/>
  <c r="AF266" i="4"/>
  <c r="AJ266" i="4"/>
  <c r="AN266" i="4"/>
  <c r="AR266" i="4"/>
  <c r="AV266" i="4"/>
  <c r="AZ266" i="4"/>
  <c r="BD266" i="4"/>
  <c r="BH266" i="4"/>
  <c r="BL266" i="4"/>
  <c r="BP266" i="4"/>
  <c r="BT266" i="4"/>
  <c r="K265" i="4"/>
  <c r="O265" i="4"/>
  <c r="S265" i="4"/>
  <c r="W265" i="4"/>
  <c r="AA265" i="4"/>
  <c r="AE265" i="4"/>
  <c r="AI265" i="4"/>
  <c r="AM265" i="4"/>
  <c r="AQ265" i="4"/>
  <c r="AU265" i="4"/>
  <c r="AY265" i="4"/>
  <c r="BC265" i="4"/>
  <c r="BG265" i="4"/>
  <c r="BK265" i="4"/>
  <c r="BO265" i="4"/>
  <c r="BS265" i="4"/>
  <c r="J264" i="4"/>
  <c r="N264" i="4"/>
  <c r="R264" i="4"/>
  <c r="V264" i="4"/>
  <c r="Z264" i="4"/>
  <c r="AD264" i="4"/>
  <c r="AH264" i="4"/>
  <c r="AL264" i="4"/>
  <c r="AP264" i="4"/>
  <c r="AT264" i="4"/>
  <c r="AX264" i="4"/>
  <c r="BB264" i="4"/>
  <c r="BF264" i="4"/>
  <c r="BJ264" i="4"/>
  <c r="BN264" i="4"/>
  <c r="BR264" i="4"/>
  <c r="I263" i="4"/>
  <c r="M263" i="4"/>
  <c r="Q263" i="4"/>
  <c r="U263" i="4"/>
  <c r="Y263" i="4"/>
  <c r="AC263" i="4"/>
  <c r="AG263" i="4"/>
  <c r="AK263" i="4"/>
  <c r="AO263" i="4"/>
  <c r="AS263" i="4"/>
  <c r="AW263" i="4"/>
  <c r="BA263" i="4"/>
  <c r="BE263" i="4"/>
  <c r="BI263" i="4"/>
  <c r="BM263" i="4"/>
  <c r="BQ263" i="4"/>
  <c r="H262" i="4"/>
  <c r="L262" i="4"/>
  <c r="P262" i="4"/>
  <c r="T262" i="4"/>
  <c r="X262" i="4"/>
  <c r="AB262" i="4"/>
  <c r="AF262" i="4"/>
  <c r="AJ262" i="4"/>
  <c r="AN262" i="4"/>
  <c r="AR262" i="4"/>
  <c r="AV262" i="4"/>
  <c r="AZ262" i="4"/>
  <c r="BD262" i="4"/>
  <c r="BH262" i="4"/>
  <c r="BL262" i="4"/>
  <c r="BP262" i="4"/>
  <c r="BT262" i="4"/>
  <c r="K261" i="4"/>
  <c r="O261" i="4"/>
  <c r="S261" i="4"/>
  <c r="W261" i="4"/>
  <c r="AA261" i="4"/>
  <c r="AE261" i="4"/>
  <c r="AI261" i="4"/>
  <c r="AM261" i="4"/>
  <c r="AQ261" i="4"/>
  <c r="AU261" i="4"/>
  <c r="AY261" i="4"/>
  <c r="BC261" i="4"/>
  <c r="BG261" i="4"/>
  <c r="BK261" i="4"/>
  <c r="BO261" i="4"/>
  <c r="BS261" i="4"/>
  <c r="J260" i="4"/>
  <c r="N260" i="4"/>
  <c r="R260" i="4"/>
  <c r="V260" i="4"/>
  <c r="Z260" i="4"/>
  <c r="AD260" i="4"/>
  <c r="AH260" i="4"/>
  <c r="AL260" i="4"/>
  <c r="AP260" i="4"/>
  <c r="AT260" i="4"/>
  <c r="AX260" i="4"/>
  <c r="BB260" i="4"/>
  <c r="BF260" i="4"/>
  <c r="BJ260" i="4"/>
  <c r="BN260" i="4"/>
  <c r="BR260" i="4"/>
  <c r="I259" i="4"/>
  <c r="M259" i="4"/>
  <c r="Q259" i="4"/>
  <c r="U259" i="4"/>
  <c r="Y259" i="4"/>
  <c r="AC259" i="4"/>
  <c r="AG259" i="4"/>
  <c r="AK259" i="4"/>
  <c r="AO259" i="4"/>
  <c r="AS259" i="4"/>
  <c r="AW259" i="4"/>
  <c r="BA259" i="4"/>
  <c r="BE259" i="4"/>
  <c r="BI259" i="4"/>
  <c r="BM259" i="4"/>
  <c r="BQ259" i="4"/>
  <c r="H258" i="4"/>
  <c r="L258" i="4"/>
  <c r="P258" i="4"/>
  <c r="T258" i="4"/>
  <c r="X258" i="4"/>
  <c r="AB258" i="4"/>
  <c r="AF258" i="4"/>
  <c r="AJ258" i="4"/>
  <c r="AN258" i="4"/>
  <c r="AR258" i="4"/>
  <c r="AV258" i="4"/>
  <c r="AZ258" i="4"/>
  <c r="BD258" i="4"/>
  <c r="BH258" i="4"/>
  <c r="BL258" i="4"/>
  <c r="BP258" i="4"/>
  <c r="BT258" i="4"/>
  <c r="K257" i="4"/>
  <c r="O257" i="4"/>
  <c r="S257" i="4"/>
  <c r="W257" i="4"/>
  <c r="AA257" i="4"/>
  <c r="AE257" i="4"/>
  <c r="AI257" i="4"/>
  <c r="AM257" i="4"/>
  <c r="AQ257" i="4"/>
  <c r="AU257" i="4"/>
  <c r="AY257" i="4"/>
  <c r="BC257" i="4"/>
  <c r="BG257" i="4"/>
  <c r="BK257" i="4"/>
  <c r="BO257" i="4"/>
  <c r="BS257" i="4"/>
  <c r="J256" i="4"/>
  <c r="N256" i="4"/>
  <c r="R256" i="4"/>
  <c r="V256" i="4"/>
  <c r="Z256" i="4"/>
  <c r="AD256" i="4"/>
  <c r="AH256" i="4"/>
  <c r="AL256" i="4"/>
  <c r="AP256" i="4"/>
  <c r="AT256" i="4"/>
  <c r="AX256" i="4"/>
  <c r="BB256" i="4"/>
  <c r="BF256" i="4"/>
  <c r="BJ256" i="4"/>
  <c r="BN256" i="4"/>
  <c r="BR256" i="4"/>
  <c r="I255" i="4"/>
  <c r="M255" i="4"/>
  <c r="Q255" i="4"/>
  <c r="U255" i="4"/>
  <c r="Y255" i="4"/>
  <c r="AC255" i="4"/>
  <c r="AG255" i="4"/>
  <c r="AK255" i="4"/>
  <c r="AO255" i="4"/>
  <c r="AS255" i="4"/>
  <c r="AW255" i="4"/>
  <c r="BA255" i="4"/>
  <c r="BE255" i="4"/>
  <c r="BI255" i="4"/>
  <c r="BM255" i="4"/>
  <c r="BQ255" i="4"/>
  <c r="H254" i="4"/>
  <c r="L254" i="4"/>
  <c r="P254" i="4"/>
  <c r="T254" i="4"/>
  <c r="X254" i="4"/>
  <c r="AB254" i="4"/>
  <c r="AF254" i="4"/>
  <c r="AJ254" i="4"/>
  <c r="AN254" i="4"/>
  <c r="AR254" i="4"/>
  <c r="AV254" i="4"/>
  <c r="AZ254" i="4"/>
  <c r="BD254" i="4"/>
  <c r="BH254" i="4"/>
  <c r="BL254" i="4"/>
  <c r="BP254" i="4"/>
  <c r="BT254" i="4"/>
  <c r="K253" i="4"/>
  <c r="O253" i="4"/>
  <c r="S253" i="4"/>
  <c r="W253" i="4"/>
  <c r="AA253" i="4"/>
  <c r="AE253" i="4"/>
  <c r="AI253" i="4"/>
  <c r="AM253" i="4"/>
  <c r="AQ253" i="4"/>
  <c r="AU253" i="4"/>
  <c r="AY253" i="4"/>
  <c r="BC253" i="4"/>
  <c r="BG253" i="4"/>
  <c r="BK253" i="4"/>
  <c r="BO253" i="4"/>
  <c r="BS253" i="4"/>
  <c r="J252" i="4"/>
  <c r="N252" i="4"/>
  <c r="R252" i="4"/>
  <c r="V252" i="4"/>
  <c r="Z252" i="4"/>
  <c r="AD252" i="4"/>
  <c r="AH252" i="4"/>
  <c r="AL252" i="4"/>
  <c r="AP252" i="4"/>
  <c r="AT252" i="4"/>
  <c r="AX252" i="4"/>
  <c r="BB252" i="4"/>
  <c r="BF252" i="4"/>
  <c r="BJ252" i="4"/>
  <c r="BN252" i="4"/>
  <c r="BR252" i="4"/>
  <c r="I251" i="4"/>
  <c r="M251" i="4"/>
  <c r="Q251" i="4"/>
  <c r="U251" i="4"/>
  <c r="Y251" i="4"/>
  <c r="AC251" i="4"/>
  <c r="AG251" i="4"/>
  <c r="AK251" i="4"/>
  <c r="AO251" i="4"/>
  <c r="AS251" i="4"/>
  <c r="AW251" i="4"/>
  <c r="BA251" i="4"/>
  <c r="BE251" i="4"/>
  <c r="BI251" i="4"/>
  <c r="BM251" i="4"/>
  <c r="BQ251" i="4"/>
  <c r="H250" i="4"/>
  <c r="L250" i="4"/>
  <c r="P250" i="4"/>
  <c r="T250" i="4"/>
  <c r="X250" i="4"/>
  <c r="AB250" i="4"/>
  <c r="AF250" i="4"/>
  <c r="AJ250" i="4"/>
  <c r="AN250" i="4"/>
  <c r="AR250" i="4"/>
  <c r="AV250" i="4"/>
  <c r="AZ250" i="4"/>
  <c r="BD250" i="4"/>
  <c r="BH250" i="4"/>
  <c r="BL250" i="4"/>
  <c r="BP250" i="4"/>
  <c r="BT250" i="4"/>
  <c r="K249" i="4"/>
  <c r="O249" i="4"/>
  <c r="S249" i="4"/>
  <c r="W249" i="4"/>
  <c r="AA249" i="4"/>
  <c r="AE249" i="4"/>
  <c r="AI249" i="4"/>
  <c r="AM249" i="4"/>
  <c r="AQ249" i="4"/>
  <c r="AU249" i="4"/>
  <c r="AY249" i="4"/>
  <c r="BC249" i="4"/>
  <c r="BG249" i="4"/>
  <c r="BK249" i="4"/>
  <c r="BO249" i="4"/>
  <c r="BS249" i="4"/>
  <c r="J248" i="4"/>
  <c r="N248" i="4"/>
  <c r="R248" i="4"/>
  <c r="V248" i="4"/>
  <c r="Z248" i="4"/>
  <c r="AD248" i="4"/>
  <c r="AH248" i="4"/>
  <c r="AL248" i="4"/>
  <c r="AP248" i="4"/>
  <c r="AT248" i="4"/>
  <c r="AX248" i="4"/>
  <c r="BB248" i="4"/>
  <c r="BF248" i="4"/>
  <c r="BJ248" i="4"/>
  <c r="BN248" i="4"/>
  <c r="BR248" i="4"/>
  <c r="I247" i="4"/>
  <c r="M247" i="4"/>
  <c r="Q247" i="4"/>
  <c r="U247" i="4"/>
  <c r="Y247" i="4"/>
  <c r="AC247" i="4"/>
  <c r="AG247" i="4"/>
  <c r="AK247" i="4"/>
  <c r="AO247" i="4"/>
  <c r="AS247" i="4"/>
  <c r="AW247" i="4"/>
  <c r="BA247" i="4"/>
  <c r="BE247" i="4"/>
  <c r="BI247" i="4"/>
  <c r="BM247" i="4"/>
  <c r="BQ247" i="4"/>
  <c r="H246" i="4"/>
  <c r="L246" i="4"/>
  <c r="P246" i="4"/>
  <c r="T246" i="4"/>
  <c r="X246" i="4"/>
  <c r="AB246" i="4"/>
  <c r="AF246" i="4"/>
  <c r="AJ246" i="4"/>
  <c r="AN246" i="4"/>
  <c r="AR246" i="4"/>
  <c r="AV246" i="4"/>
  <c r="AZ246" i="4"/>
  <c r="BD246" i="4"/>
  <c r="BH246" i="4"/>
  <c r="BL246" i="4"/>
  <c r="BP246" i="4"/>
  <c r="BT246" i="4"/>
  <c r="K245" i="4"/>
  <c r="O245" i="4"/>
  <c r="H400" i="4"/>
  <c r="L400" i="4"/>
  <c r="P400" i="4"/>
  <c r="T400" i="4"/>
  <c r="X400" i="4"/>
  <c r="AB400" i="4"/>
  <c r="AF400" i="4"/>
  <c r="AJ400" i="4"/>
  <c r="AN400" i="4"/>
  <c r="AR400" i="4"/>
  <c r="AV400" i="4"/>
  <c r="AZ400" i="4"/>
  <c r="BD400" i="4"/>
  <c r="BH400" i="4"/>
  <c r="BL400" i="4"/>
  <c r="BP400" i="4"/>
  <c r="BT400" i="4"/>
  <c r="K399" i="4"/>
  <c r="O399" i="4"/>
  <c r="S399" i="4"/>
  <c r="W399" i="4"/>
  <c r="AA399" i="4"/>
  <c r="AE399" i="4"/>
  <c r="AI399" i="4"/>
  <c r="AM399" i="4"/>
  <c r="AQ399" i="4"/>
  <c r="AU399" i="4"/>
  <c r="AY399" i="4"/>
  <c r="BC399" i="4"/>
  <c r="BG399" i="4"/>
  <c r="BK399" i="4"/>
  <c r="BO399" i="4"/>
  <c r="BS399" i="4"/>
  <c r="J398" i="4"/>
  <c r="N398" i="4"/>
  <c r="R398" i="4"/>
  <c r="V398" i="4"/>
  <c r="Z398" i="4"/>
  <c r="AD398" i="4"/>
  <c r="AH398" i="4"/>
  <c r="AL398" i="4"/>
  <c r="AP398" i="4"/>
  <c r="AT398" i="4"/>
  <c r="AX398" i="4"/>
  <c r="BB398" i="4"/>
  <c r="BF398" i="4"/>
  <c r="BJ398" i="4"/>
  <c r="BN398" i="4"/>
  <c r="BR398" i="4"/>
  <c r="I397" i="4"/>
  <c r="M397" i="4"/>
  <c r="Q397" i="4"/>
  <c r="U397" i="4"/>
  <c r="Y397" i="4"/>
  <c r="AC397" i="4"/>
  <c r="AG397" i="4"/>
  <c r="AK397" i="4"/>
  <c r="AO397" i="4"/>
  <c r="AS397" i="4"/>
  <c r="AW397" i="4"/>
  <c r="BA397" i="4"/>
  <c r="BE397" i="4"/>
  <c r="BI397" i="4"/>
  <c r="BM397" i="4"/>
  <c r="BQ397" i="4"/>
  <c r="H396" i="4"/>
  <c r="L396" i="4"/>
  <c r="P396" i="4"/>
  <c r="T396" i="4"/>
  <c r="X396" i="4"/>
  <c r="AB396" i="4"/>
  <c r="AF396" i="4"/>
  <c r="AJ396" i="4"/>
  <c r="AN396" i="4"/>
  <c r="AR396" i="4"/>
  <c r="AV396" i="4"/>
  <c r="AZ396" i="4"/>
  <c r="BD396" i="4"/>
  <c r="BH396" i="4"/>
  <c r="BL396" i="4"/>
  <c r="BP396" i="4"/>
  <c r="BT396" i="4"/>
  <c r="K395" i="4"/>
  <c r="O395" i="4"/>
  <c r="S395" i="4"/>
  <c r="W395" i="4"/>
  <c r="AA395" i="4"/>
  <c r="AE395" i="4"/>
  <c r="AI395" i="4"/>
  <c r="AM395" i="4"/>
  <c r="AQ395" i="4"/>
  <c r="AU395" i="4"/>
  <c r="AY395" i="4"/>
  <c r="BC395" i="4"/>
  <c r="BG395" i="4"/>
  <c r="BK395" i="4"/>
  <c r="BO395" i="4"/>
  <c r="BS395" i="4"/>
  <c r="J394" i="4"/>
  <c r="N394" i="4"/>
  <c r="R394" i="4"/>
  <c r="V394" i="4"/>
  <c r="Z394" i="4"/>
  <c r="AD394" i="4"/>
  <c r="AH394" i="4"/>
  <c r="AL394" i="4"/>
  <c r="AP394" i="4"/>
  <c r="AT394" i="4"/>
  <c r="AX394" i="4"/>
  <c r="BB394" i="4"/>
  <c r="BF394" i="4"/>
  <c r="BJ394" i="4"/>
  <c r="BN394" i="4"/>
  <c r="BR394" i="4"/>
  <c r="I393" i="4"/>
  <c r="M393" i="4"/>
  <c r="Q393" i="4"/>
  <c r="U393" i="4"/>
  <c r="Y393" i="4"/>
  <c r="AC393" i="4"/>
  <c r="AG393" i="4"/>
  <c r="AK393" i="4"/>
  <c r="AO393" i="4"/>
  <c r="AS393" i="4"/>
  <c r="AW393" i="4"/>
  <c r="BA393" i="4"/>
  <c r="BE393" i="4"/>
  <c r="BI393" i="4"/>
  <c r="BM393" i="4"/>
  <c r="BQ393" i="4"/>
  <c r="H392" i="4"/>
  <c r="L392" i="4"/>
  <c r="P392" i="4"/>
  <c r="T392" i="4"/>
  <c r="X392" i="4"/>
  <c r="AB392" i="4"/>
  <c r="AF392" i="4"/>
  <c r="AJ392" i="4"/>
  <c r="AN392" i="4"/>
  <c r="AR392" i="4"/>
  <c r="AV392" i="4"/>
  <c r="AZ392" i="4"/>
  <c r="BD392" i="4"/>
  <c r="BH392" i="4"/>
  <c r="BL392" i="4"/>
  <c r="BP392" i="4"/>
  <c r="BT392" i="4"/>
  <c r="K391" i="4"/>
  <c r="O391" i="4"/>
  <c r="S391" i="4"/>
  <c r="W391" i="4"/>
  <c r="AA391" i="4"/>
  <c r="AE391" i="4"/>
  <c r="AI391" i="4"/>
  <c r="AM391" i="4"/>
  <c r="AQ391" i="4"/>
  <c r="AU391" i="4"/>
  <c r="AY391" i="4"/>
  <c r="BC391" i="4"/>
  <c r="BG391" i="4"/>
  <c r="BK391" i="4"/>
  <c r="BO391" i="4"/>
  <c r="BS391" i="4"/>
  <c r="J390" i="4"/>
  <c r="N390" i="4"/>
  <c r="R390" i="4"/>
  <c r="V390" i="4"/>
  <c r="Z390" i="4"/>
  <c r="AD390" i="4"/>
  <c r="AH390" i="4"/>
  <c r="AL390" i="4"/>
  <c r="AP390" i="4"/>
  <c r="AT390" i="4"/>
  <c r="AX390" i="4"/>
  <c r="BB390" i="4"/>
  <c r="BF390" i="4"/>
  <c r="BJ390" i="4"/>
  <c r="BN390" i="4"/>
  <c r="BR390" i="4"/>
  <c r="I389" i="4"/>
  <c r="M389" i="4"/>
  <c r="Q389" i="4"/>
  <c r="U389" i="4"/>
  <c r="Y389" i="4"/>
  <c r="AC389" i="4"/>
  <c r="AG389" i="4"/>
  <c r="AK389" i="4"/>
  <c r="AO389" i="4"/>
  <c r="AS389" i="4"/>
  <c r="AW389" i="4"/>
  <c r="BA389" i="4"/>
  <c r="BE389" i="4"/>
  <c r="BI389" i="4"/>
  <c r="BM389" i="4"/>
  <c r="BQ389" i="4"/>
  <c r="H388" i="4"/>
  <c r="L388" i="4"/>
  <c r="P388" i="4"/>
  <c r="T388" i="4"/>
  <c r="X388" i="4"/>
  <c r="AB388" i="4"/>
  <c r="AF388" i="4"/>
  <c r="AJ388" i="4"/>
  <c r="AN388" i="4"/>
  <c r="AR388" i="4"/>
  <c r="AV388" i="4"/>
  <c r="AZ388" i="4"/>
  <c r="BD388" i="4"/>
  <c r="BH388" i="4"/>
  <c r="BL388" i="4"/>
  <c r="BP388" i="4"/>
  <c r="BT388" i="4"/>
  <c r="K387" i="4"/>
  <c r="O387" i="4"/>
  <c r="S387" i="4"/>
  <c r="W387" i="4"/>
  <c r="AA387" i="4"/>
  <c r="AE387" i="4"/>
  <c r="AI387" i="4"/>
  <c r="AM387" i="4"/>
  <c r="AQ387" i="4"/>
  <c r="AU387" i="4"/>
  <c r="AY387" i="4"/>
  <c r="BC387" i="4"/>
  <c r="BG387" i="4"/>
  <c r="BK387" i="4"/>
  <c r="BO387" i="4"/>
  <c r="BS387" i="4"/>
  <c r="J386" i="4"/>
  <c r="N386" i="4"/>
  <c r="R386" i="4"/>
  <c r="V386" i="4"/>
  <c r="Z386" i="4"/>
  <c r="AD386" i="4"/>
  <c r="AH386" i="4"/>
  <c r="AL386" i="4"/>
  <c r="AP386" i="4"/>
  <c r="AT386" i="4"/>
  <c r="AX386" i="4"/>
  <c r="BB386" i="4"/>
  <c r="BF386" i="4"/>
  <c r="BJ386" i="4"/>
  <c r="BN386" i="4"/>
  <c r="BR386" i="4"/>
  <c r="I385" i="4"/>
  <c r="M385" i="4"/>
  <c r="Q385" i="4"/>
  <c r="U385" i="4"/>
  <c r="Y385" i="4"/>
  <c r="AC385" i="4"/>
  <c r="AG385" i="4"/>
  <c r="AK385" i="4"/>
  <c r="AO385" i="4"/>
  <c r="AS385" i="4"/>
  <c r="AW385" i="4"/>
  <c r="BA385" i="4"/>
  <c r="BE385" i="4"/>
  <c r="BI385" i="4"/>
  <c r="BM385" i="4"/>
  <c r="BQ385" i="4"/>
  <c r="H384" i="4"/>
  <c r="L384" i="4"/>
  <c r="P384" i="4"/>
  <c r="T384" i="4"/>
  <c r="X384" i="4"/>
  <c r="AB384" i="4"/>
  <c r="AF384" i="4"/>
  <c r="AJ384" i="4"/>
  <c r="AN384" i="4"/>
  <c r="AR384" i="4"/>
  <c r="AV384" i="4"/>
  <c r="AZ384" i="4"/>
  <c r="BD384" i="4"/>
  <c r="BH384" i="4"/>
  <c r="BL384" i="4"/>
  <c r="BP384" i="4"/>
  <c r="BT384" i="4"/>
  <c r="K383" i="4"/>
  <c r="O383" i="4"/>
  <c r="S383" i="4"/>
  <c r="W383" i="4"/>
  <c r="AA383" i="4"/>
  <c r="AE383" i="4"/>
  <c r="AI383" i="4"/>
  <c r="AM383" i="4"/>
  <c r="AQ383" i="4"/>
  <c r="AU383" i="4"/>
  <c r="AY383" i="4"/>
  <c r="BC383" i="4"/>
  <c r="BG383" i="4"/>
  <c r="BK383" i="4"/>
  <c r="BO383" i="4"/>
  <c r="BS383" i="4"/>
  <c r="J382" i="4"/>
  <c r="N382" i="4"/>
  <c r="R382" i="4"/>
  <c r="V382" i="4"/>
  <c r="Z382" i="4"/>
  <c r="AD382" i="4"/>
  <c r="AH382" i="4"/>
  <c r="AL382" i="4"/>
  <c r="AP382" i="4"/>
  <c r="AT382" i="4"/>
  <c r="AX382" i="4"/>
  <c r="BB382" i="4"/>
  <c r="BF382" i="4"/>
  <c r="BJ382" i="4"/>
  <c r="BN382" i="4"/>
  <c r="BR382" i="4"/>
  <c r="I381" i="4"/>
  <c r="M381" i="4"/>
  <c r="Q381" i="4"/>
  <c r="U381" i="4"/>
  <c r="Y381" i="4"/>
  <c r="AC381" i="4"/>
  <c r="AG381" i="4"/>
  <c r="AK381" i="4"/>
  <c r="AO381" i="4"/>
  <c r="AS381" i="4"/>
  <c r="AW381" i="4"/>
  <c r="BA381" i="4"/>
  <c r="BE381" i="4"/>
  <c r="BI381" i="4"/>
  <c r="BM381" i="4"/>
  <c r="BQ381" i="4"/>
  <c r="H380" i="4"/>
  <c r="L380" i="4"/>
  <c r="P380" i="4"/>
  <c r="T380" i="4"/>
  <c r="X380" i="4"/>
  <c r="AB380" i="4"/>
  <c r="AF380" i="4"/>
  <c r="AJ380" i="4"/>
  <c r="AN380" i="4"/>
  <c r="AR380" i="4"/>
  <c r="AV380" i="4"/>
  <c r="AZ380" i="4"/>
  <c r="BD380" i="4"/>
  <c r="BH380" i="4"/>
  <c r="BL380" i="4"/>
  <c r="BP380" i="4"/>
  <c r="BT380" i="4"/>
  <c r="K379" i="4"/>
  <c r="O379" i="4"/>
  <c r="S379" i="4"/>
  <c r="W379" i="4"/>
  <c r="AA379" i="4"/>
  <c r="AE379" i="4"/>
  <c r="AI379" i="4"/>
  <c r="AM379" i="4"/>
  <c r="AQ379" i="4"/>
  <c r="AU379" i="4"/>
  <c r="AY379" i="4"/>
  <c r="BC379" i="4"/>
  <c r="BG379" i="4"/>
  <c r="BK379" i="4"/>
  <c r="BO379" i="4"/>
  <c r="BS379" i="4"/>
  <c r="J378" i="4"/>
  <c r="N378" i="4"/>
  <c r="R378" i="4"/>
  <c r="V378" i="4"/>
  <c r="Z378" i="4"/>
  <c r="AD378" i="4"/>
  <c r="AH378" i="4"/>
  <c r="AL378" i="4"/>
  <c r="AP378" i="4"/>
  <c r="AT378" i="4"/>
  <c r="AX378" i="4"/>
  <c r="BB378" i="4"/>
  <c r="BF378" i="4"/>
  <c r="BJ378" i="4"/>
  <c r="BN378" i="4"/>
  <c r="BR378" i="4"/>
  <c r="I377" i="4"/>
  <c r="M377" i="4"/>
  <c r="Q377" i="4"/>
  <c r="U377" i="4"/>
  <c r="Y377" i="4"/>
  <c r="AC377" i="4"/>
  <c r="AG377" i="4"/>
  <c r="AK377" i="4"/>
  <c r="AO377" i="4"/>
  <c r="AS377" i="4"/>
  <c r="AW377" i="4"/>
  <c r="BA377" i="4"/>
  <c r="BE377" i="4"/>
  <c r="BI377" i="4"/>
  <c r="BM377" i="4"/>
  <c r="BQ377" i="4"/>
  <c r="H376" i="4"/>
  <c r="L376" i="4"/>
  <c r="P376" i="4"/>
  <c r="T376" i="4"/>
  <c r="X376" i="4"/>
  <c r="AB376" i="4"/>
  <c r="AF376" i="4"/>
  <c r="AJ376" i="4"/>
  <c r="AN376" i="4"/>
  <c r="AR376" i="4"/>
  <c r="AV376" i="4"/>
  <c r="AZ376" i="4"/>
  <c r="BD376" i="4"/>
  <c r="BH376" i="4"/>
  <c r="BL376" i="4"/>
  <c r="BP376" i="4"/>
  <c r="BT376" i="4"/>
  <c r="K375" i="4"/>
  <c r="O375" i="4"/>
  <c r="S375" i="4"/>
  <c r="W375" i="4"/>
  <c r="AA375" i="4"/>
  <c r="AE375" i="4"/>
  <c r="AI375" i="4"/>
  <c r="AM375" i="4"/>
  <c r="AQ375" i="4"/>
  <c r="AU375" i="4"/>
  <c r="AY375" i="4"/>
  <c r="BC375" i="4"/>
  <c r="BG375" i="4"/>
  <c r="BK375" i="4"/>
  <c r="BO375" i="4"/>
  <c r="BS375" i="4"/>
  <c r="J374" i="4"/>
  <c r="N374" i="4"/>
  <c r="R374" i="4"/>
  <c r="V374" i="4"/>
  <c r="Z374" i="4"/>
  <c r="AD374" i="4"/>
  <c r="AH374" i="4"/>
  <c r="AL374" i="4"/>
  <c r="AP374" i="4"/>
  <c r="AT374" i="4"/>
  <c r="AX374" i="4"/>
  <c r="BB374" i="4"/>
  <c r="BF374" i="4"/>
  <c r="BJ374" i="4"/>
  <c r="BN374" i="4"/>
  <c r="BR374" i="4"/>
  <c r="I373" i="4"/>
  <c r="M373" i="4"/>
  <c r="Q373" i="4"/>
  <c r="U373" i="4"/>
  <c r="Y373" i="4"/>
  <c r="AC373" i="4"/>
  <c r="AG373" i="4"/>
  <c r="AK373" i="4"/>
  <c r="AO373" i="4"/>
  <c r="AS373" i="4"/>
  <c r="AW373" i="4"/>
  <c r="BA373" i="4"/>
  <c r="BE373" i="4"/>
  <c r="BI373" i="4"/>
  <c r="BM373" i="4"/>
  <c r="BQ373" i="4"/>
  <c r="H372" i="4"/>
  <c r="L372" i="4"/>
  <c r="P372" i="4"/>
  <c r="T372" i="4"/>
  <c r="X372" i="4"/>
  <c r="AB372" i="4"/>
  <c r="AF372" i="4"/>
  <c r="AJ372" i="4"/>
  <c r="AN372" i="4"/>
  <c r="AR372" i="4"/>
  <c r="AV372" i="4"/>
  <c r="AZ372" i="4"/>
  <c r="BD372" i="4"/>
  <c r="BH372" i="4"/>
  <c r="BL372" i="4"/>
  <c r="BP372" i="4"/>
  <c r="BT372" i="4"/>
  <c r="K371" i="4"/>
  <c r="O371" i="4"/>
  <c r="S371" i="4"/>
  <c r="W371" i="4"/>
  <c r="AA371" i="4"/>
  <c r="AE371" i="4"/>
  <c r="AI371" i="4"/>
  <c r="AM371" i="4"/>
  <c r="AQ371" i="4"/>
  <c r="AU371" i="4"/>
  <c r="AY371" i="4"/>
  <c r="BC371" i="4"/>
  <c r="BG371" i="4"/>
  <c r="BK371" i="4"/>
  <c r="BO371" i="4"/>
  <c r="BS371" i="4"/>
  <c r="J370" i="4"/>
  <c r="N370" i="4"/>
  <c r="R370" i="4"/>
  <c r="V370" i="4"/>
  <c r="Z370" i="4"/>
  <c r="AD370" i="4"/>
  <c r="AH370" i="4"/>
  <c r="AL370" i="4"/>
  <c r="AP370" i="4"/>
  <c r="AT370" i="4"/>
  <c r="AX370" i="4"/>
  <c r="BB370" i="4"/>
  <c r="BF370" i="4"/>
  <c r="BJ370" i="4"/>
  <c r="BN370" i="4"/>
  <c r="BR370" i="4"/>
  <c r="I369" i="4"/>
  <c r="M369" i="4"/>
  <c r="Q369" i="4"/>
  <c r="U369" i="4"/>
  <c r="Y369" i="4"/>
  <c r="AC369" i="4"/>
  <c r="AG369" i="4"/>
  <c r="AK369" i="4"/>
  <c r="AO369" i="4"/>
  <c r="AS369" i="4"/>
  <c r="AW369" i="4"/>
  <c r="BA369" i="4"/>
  <c r="BE369" i="4"/>
  <c r="BI369" i="4"/>
  <c r="BM369" i="4"/>
  <c r="BQ369" i="4"/>
  <c r="H368" i="4"/>
  <c r="L368" i="4"/>
  <c r="P368" i="4"/>
  <c r="T368" i="4"/>
  <c r="X368" i="4"/>
  <c r="AB368" i="4"/>
  <c r="AF368" i="4"/>
  <c r="AJ368" i="4"/>
  <c r="AN368" i="4"/>
  <c r="AR368" i="4"/>
  <c r="AV368" i="4"/>
  <c r="AZ368" i="4"/>
  <c r="BD368" i="4"/>
  <c r="BH368" i="4"/>
  <c r="BL368" i="4"/>
  <c r="BP368" i="4"/>
  <c r="BT368" i="4"/>
  <c r="K367" i="4"/>
  <c r="O367" i="4"/>
  <c r="S367" i="4"/>
  <c r="W367" i="4"/>
  <c r="AA367" i="4"/>
  <c r="AE367" i="4"/>
  <c r="AI367" i="4"/>
  <c r="AM367" i="4"/>
  <c r="AQ367" i="4"/>
  <c r="AU367" i="4"/>
  <c r="AY367" i="4"/>
  <c r="BC367" i="4"/>
  <c r="BG367" i="4"/>
  <c r="BK367" i="4"/>
  <c r="BO367" i="4"/>
  <c r="BS367" i="4"/>
  <c r="J366" i="4"/>
  <c r="N366" i="4"/>
  <c r="R366" i="4"/>
  <c r="V366" i="4"/>
  <c r="Z366" i="4"/>
  <c r="AD366" i="4"/>
  <c r="AH366" i="4"/>
  <c r="AL366" i="4"/>
  <c r="AP366" i="4"/>
  <c r="AT366" i="4"/>
  <c r="AX366" i="4"/>
  <c r="BB366" i="4"/>
  <c r="BF366" i="4"/>
  <c r="BJ366" i="4"/>
  <c r="BN366" i="4"/>
  <c r="BR366" i="4"/>
  <c r="I365" i="4"/>
  <c r="M365" i="4"/>
  <c r="Q365" i="4"/>
  <c r="U365" i="4"/>
  <c r="Y365" i="4"/>
  <c r="AC365" i="4"/>
  <c r="AG365" i="4"/>
  <c r="AK365" i="4"/>
  <c r="AO365" i="4"/>
  <c r="AS365" i="4"/>
  <c r="AW365" i="4"/>
  <c r="BA365" i="4"/>
  <c r="BE365" i="4"/>
  <c r="BI365" i="4"/>
  <c r="BM365" i="4"/>
  <c r="BQ365" i="4"/>
  <c r="H364" i="4"/>
  <c r="L364" i="4"/>
  <c r="P364" i="4"/>
  <c r="T364" i="4"/>
  <c r="X364" i="4"/>
  <c r="AB364" i="4"/>
  <c r="AF364" i="4"/>
  <c r="AJ364" i="4"/>
  <c r="AN364" i="4"/>
  <c r="AR364" i="4"/>
  <c r="AV364" i="4"/>
  <c r="AZ364" i="4"/>
  <c r="BD364" i="4"/>
  <c r="BH364" i="4"/>
  <c r="BL364" i="4"/>
  <c r="BP364" i="4"/>
  <c r="BT364" i="4"/>
  <c r="K363" i="4"/>
  <c r="O363" i="4"/>
  <c r="S363" i="4"/>
  <c r="W363" i="4"/>
  <c r="AA363" i="4"/>
  <c r="AE363" i="4"/>
  <c r="AI363" i="4"/>
  <c r="AM363" i="4"/>
  <c r="AQ363" i="4"/>
  <c r="AU363" i="4"/>
  <c r="AY363" i="4"/>
  <c r="BC363" i="4"/>
  <c r="BG363" i="4"/>
  <c r="BK363" i="4"/>
  <c r="BO363" i="4"/>
  <c r="BS363" i="4"/>
  <c r="J362" i="4"/>
  <c r="N362" i="4"/>
  <c r="R362" i="4"/>
  <c r="V362" i="4"/>
  <c r="Z362" i="4"/>
  <c r="AD362" i="4"/>
  <c r="AH362" i="4"/>
  <c r="AL362" i="4"/>
  <c r="AP362" i="4"/>
  <c r="AT362" i="4"/>
  <c r="AX362" i="4"/>
  <c r="BB362" i="4"/>
  <c r="BF362" i="4"/>
  <c r="BJ362" i="4"/>
  <c r="BN362" i="4"/>
  <c r="BR362" i="4"/>
  <c r="I361" i="4"/>
  <c r="M361" i="4"/>
  <c r="Q361" i="4"/>
  <c r="U361" i="4"/>
  <c r="Y361" i="4"/>
  <c r="AC361" i="4"/>
  <c r="AG361" i="4"/>
  <c r="AK361" i="4"/>
  <c r="AO361" i="4"/>
  <c r="AS361" i="4"/>
  <c r="AW361" i="4"/>
  <c r="BA361" i="4"/>
  <c r="BE361" i="4"/>
  <c r="BI361" i="4"/>
  <c r="BM361" i="4"/>
  <c r="BQ361" i="4"/>
  <c r="H360" i="4"/>
  <c r="L360" i="4"/>
  <c r="P360" i="4"/>
  <c r="T360" i="4"/>
  <c r="X360" i="4"/>
  <c r="AB360" i="4"/>
  <c r="AF360" i="4"/>
  <c r="AJ360" i="4"/>
  <c r="AN360" i="4"/>
  <c r="AR360" i="4"/>
  <c r="AV360" i="4"/>
  <c r="AZ360" i="4"/>
  <c r="BD360" i="4"/>
  <c r="BH360" i="4"/>
  <c r="BL360" i="4"/>
  <c r="BP360" i="4"/>
  <c r="BT360" i="4"/>
  <c r="K359" i="4"/>
  <c r="O359" i="4"/>
  <c r="S359" i="4"/>
  <c r="W359" i="4"/>
  <c r="AA359" i="4"/>
  <c r="AE359" i="4"/>
  <c r="AI359" i="4"/>
  <c r="AM359" i="4"/>
  <c r="AQ359" i="4"/>
  <c r="AU359" i="4"/>
  <c r="AY359" i="4"/>
  <c r="BC359" i="4"/>
  <c r="BG359" i="4"/>
  <c r="BK359" i="4"/>
  <c r="BO359" i="4"/>
  <c r="BS359" i="4"/>
  <c r="J358" i="4"/>
  <c r="N358" i="4"/>
  <c r="R358" i="4"/>
  <c r="V358" i="4"/>
  <c r="Z358" i="4"/>
  <c r="AD358" i="4"/>
  <c r="AH358" i="4"/>
  <c r="AL358" i="4"/>
  <c r="AP358" i="4"/>
  <c r="AT358" i="4"/>
  <c r="AX358" i="4"/>
  <c r="BB358" i="4"/>
  <c r="BF358" i="4"/>
  <c r="BJ358" i="4"/>
  <c r="BN358" i="4"/>
  <c r="BR358" i="4"/>
  <c r="I357" i="4"/>
  <c r="M357" i="4"/>
  <c r="Q357" i="4"/>
  <c r="U357" i="4"/>
  <c r="Y357" i="4"/>
  <c r="AC357" i="4"/>
  <c r="AG357" i="4"/>
  <c r="AK357" i="4"/>
  <c r="AO357" i="4"/>
  <c r="AS357" i="4"/>
  <c r="AW357" i="4"/>
  <c r="BA357" i="4"/>
  <c r="BE357" i="4"/>
  <c r="BI357" i="4"/>
  <c r="BM357" i="4"/>
  <c r="BQ357" i="4"/>
  <c r="H356" i="4"/>
  <c r="L356" i="4"/>
  <c r="P356" i="4"/>
  <c r="T356" i="4"/>
  <c r="X356" i="4"/>
  <c r="AB356" i="4"/>
  <c r="AF356" i="4"/>
  <c r="AJ356" i="4"/>
  <c r="AN356" i="4"/>
  <c r="AR356" i="4"/>
  <c r="AV356" i="4"/>
  <c r="AZ356" i="4"/>
  <c r="BD356" i="4"/>
  <c r="BH356" i="4"/>
  <c r="BL356" i="4"/>
  <c r="BP356" i="4"/>
  <c r="BT356" i="4"/>
  <c r="K355" i="4"/>
  <c r="O355" i="4"/>
  <c r="S355" i="4"/>
  <c r="W355" i="4"/>
  <c r="AA355" i="4"/>
  <c r="AE355" i="4"/>
  <c r="AI355" i="4"/>
  <c r="AM355" i="4"/>
  <c r="AQ355" i="4"/>
  <c r="AU355" i="4"/>
  <c r="AY355" i="4"/>
  <c r="BC355" i="4"/>
  <c r="BG355" i="4"/>
  <c r="BK355" i="4"/>
  <c r="BO355" i="4"/>
  <c r="BS355" i="4"/>
  <c r="J354" i="4"/>
  <c r="N354" i="4"/>
  <c r="R354" i="4"/>
  <c r="V354" i="4"/>
  <c r="Z354" i="4"/>
  <c r="AD354" i="4"/>
  <c r="AH354" i="4"/>
  <c r="AL354" i="4"/>
  <c r="AP354" i="4"/>
  <c r="AT354" i="4"/>
  <c r="AX354" i="4"/>
  <c r="BB354" i="4"/>
  <c r="BF354" i="4"/>
  <c r="BJ354" i="4"/>
  <c r="BN354" i="4"/>
  <c r="BR354" i="4"/>
  <c r="I353" i="4"/>
  <c r="M353" i="4"/>
  <c r="Q353" i="4"/>
  <c r="U353" i="4"/>
  <c r="Y353" i="4"/>
  <c r="AC353" i="4"/>
  <c r="AG353" i="4"/>
  <c r="AK353" i="4"/>
  <c r="AO353" i="4"/>
  <c r="AS353" i="4"/>
  <c r="AW353" i="4"/>
  <c r="BA353" i="4"/>
  <c r="BE353" i="4"/>
  <c r="BI353" i="4"/>
  <c r="BM353" i="4"/>
  <c r="BQ353" i="4"/>
  <c r="H352" i="4"/>
  <c r="L352" i="4"/>
  <c r="P352" i="4"/>
  <c r="T352" i="4"/>
  <c r="X352" i="4"/>
  <c r="AB352" i="4"/>
  <c r="AF352" i="4"/>
  <c r="AJ352" i="4"/>
  <c r="AN352" i="4"/>
  <c r="AR352" i="4"/>
  <c r="AV352" i="4"/>
  <c r="AZ352" i="4"/>
  <c r="BD352" i="4"/>
  <c r="BH352" i="4"/>
  <c r="BL352" i="4"/>
  <c r="BP352" i="4"/>
  <c r="BT352" i="4"/>
  <c r="K351" i="4"/>
  <c r="O351" i="4"/>
  <c r="S351" i="4"/>
  <c r="W351" i="4"/>
  <c r="AA351" i="4"/>
  <c r="AE351" i="4"/>
  <c r="AI351" i="4"/>
  <c r="AM351" i="4"/>
  <c r="AQ351" i="4"/>
  <c r="AU351" i="4"/>
  <c r="AY351" i="4"/>
  <c r="BC351" i="4"/>
  <c r="BG351" i="4"/>
  <c r="BK351" i="4"/>
  <c r="BO351" i="4"/>
  <c r="BS351" i="4"/>
  <c r="J350" i="4"/>
  <c r="N350" i="4"/>
  <c r="R350" i="4"/>
  <c r="V350" i="4"/>
  <c r="Z350" i="4"/>
  <c r="AD350" i="4"/>
  <c r="AH350" i="4"/>
  <c r="AL350" i="4"/>
  <c r="AP350" i="4"/>
  <c r="AT350" i="4"/>
  <c r="AX350" i="4"/>
  <c r="BB350" i="4"/>
  <c r="BF350" i="4"/>
  <c r="BJ350" i="4"/>
  <c r="BN350" i="4"/>
  <c r="BR350" i="4"/>
  <c r="I349" i="4"/>
  <c r="M349" i="4"/>
  <c r="Q349" i="4"/>
  <c r="U349" i="4"/>
  <c r="Y349" i="4"/>
  <c r="AC349" i="4"/>
  <c r="AG349" i="4"/>
  <c r="AK349" i="4"/>
  <c r="AO349" i="4"/>
  <c r="AS349" i="4"/>
  <c r="AW349" i="4"/>
  <c r="BA349" i="4"/>
  <c r="BE349" i="4"/>
  <c r="BI349" i="4"/>
  <c r="BM349" i="4"/>
  <c r="BQ349" i="4"/>
  <c r="H348" i="4"/>
  <c r="L348" i="4"/>
  <c r="P348" i="4"/>
  <c r="T348" i="4"/>
  <c r="X348" i="4"/>
  <c r="AB348" i="4"/>
  <c r="AF348" i="4"/>
  <c r="AJ348" i="4"/>
  <c r="AN348" i="4"/>
  <c r="AR348" i="4"/>
  <c r="AV348" i="4"/>
  <c r="AZ348" i="4"/>
  <c r="BD348" i="4"/>
  <c r="BH348" i="4"/>
  <c r="BL348" i="4"/>
  <c r="BP348" i="4"/>
  <c r="BT348" i="4"/>
  <c r="K347" i="4"/>
  <c r="O347" i="4"/>
  <c r="S347" i="4"/>
  <c r="W347" i="4"/>
  <c r="AA347" i="4"/>
  <c r="AE347" i="4"/>
  <c r="AI347" i="4"/>
  <c r="AM347" i="4"/>
  <c r="AQ347" i="4"/>
  <c r="AU347" i="4"/>
  <c r="AY347" i="4"/>
  <c r="BC347" i="4"/>
  <c r="BG347" i="4"/>
  <c r="BK347" i="4"/>
  <c r="BO347" i="4"/>
  <c r="BS347" i="4"/>
  <c r="J346" i="4"/>
  <c r="N346" i="4"/>
  <c r="R346" i="4"/>
  <c r="V346" i="4"/>
  <c r="Z346" i="4"/>
  <c r="AD346" i="4"/>
  <c r="AH346" i="4"/>
  <c r="AL346" i="4"/>
  <c r="AP346" i="4"/>
  <c r="AT346" i="4"/>
  <c r="AX346" i="4"/>
  <c r="BB346" i="4"/>
  <c r="BF346" i="4"/>
  <c r="BJ346" i="4"/>
  <c r="BN346" i="4"/>
  <c r="BR346" i="4"/>
  <c r="I345" i="4"/>
  <c r="M345" i="4"/>
  <c r="Q345" i="4"/>
  <c r="U345" i="4"/>
  <c r="Y345" i="4"/>
  <c r="AC345" i="4"/>
  <c r="AG345" i="4"/>
  <c r="AK345" i="4"/>
  <c r="AO345" i="4"/>
  <c r="AS345" i="4"/>
  <c r="AW345" i="4"/>
  <c r="BA345" i="4"/>
  <c r="BE345" i="4"/>
  <c r="BI345" i="4"/>
  <c r="BM345" i="4"/>
  <c r="BQ345" i="4"/>
  <c r="H344" i="4"/>
  <c r="L344" i="4"/>
  <c r="P344" i="4"/>
  <c r="T344" i="4"/>
  <c r="X344" i="4"/>
  <c r="AB344" i="4"/>
  <c r="AF344" i="4"/>
  <c r="AJ344" i="4"/>
  <c r="AN344" i="4"/>
  <c r="AR344" i="4"/>
  <c r="AV344" i="4"/>
  <c r="AZ344" i="4"/>
  <c r="BD344" i="4"/>
  <c r="BH344" i="4"/>
  <c r="BL344" i="4"/>
  <c r="BP344" i="4"/>
  <c r="BT344" i="4"/>
  <c r="K343" i="4"/>
  <c r="O343" i="4"/>
  <c r="S343" i="4"/>
  <c r="W343" i="4"/>
  <c r="AA343" i="4"/>
  <c r="AE343" i="4"/>
  <c r="AI343" i="4"/>
  <c r="AM343" i="4"/>
  <c r="AQ343" i="4"/>
  <c r="AU343" i="4"/>
  <c r="AY343" i="4"/>
  <c r="BC343" i="4"/>
  <c r="BG343" i="4"/>
  <c r="BK343" i="4"/>
  <c r="BO343" i="4"/>
  <c r="BS343" i="4"/>
  <c r="J342" i="4"/>
  <c r="N342" i="4"/>
  <c r="R342" i="4"/>
  <c r="V342" i="4"/>
  <c r="Z342" i="4"/>
  <c r="AD342" i="4"/>
  <c r="AH342" i="4"/>
  <c r="AL342" i="4"/>
  <c r="AP342" i="4"/>
  <c r="AT342" i="4"/>
  <c r="AX342" i="4"/>
  <c r="BB342" i="4"/>
  <c r="BF342" i="4"/>
  <c r="BJ342" i="4"/>
  <c r="BN342" i="4"/>
  <c r="BR342" i="4"/>
  <c r="I341" i="4"/>
  <c r="M341" i="4"/>
  <c r="Q341" i="4"/>
  <c r="U341" i="4"/>
  <c r="Y341" i="4"/>
  <c r="AC341" i="4"/>
  <c r="AG341" i="4"/>
  <c r="AK341" i="4"/>
  <c r="AO341" i="4"/>
  <c r="AS341" i="4"/>
  <c r="AW341" i="4"/>
  <c r="BA341" i="4"/>
  <c r="BE341" i="4"/>
  <c r="BI341" i="4"/>
  <c r="BM341" i="4"/>
  <c r="BQ341" i="4"/>
  <c r="H340" i="4"/>
  <c r="L340" i="4"/>
  <c r="P340" i="4"/>
  <c r="T340" i="4"/>
  <c r="X340" i="4"/>
  <c r="AB340" i="4"/>
  <c r="AF340" i="4"/>
  <c r="AJ340" i="4"/>
  <c r="AN340" i="4"/>
  <c r="AR340" i="4"/>
  <c r="AV340" i="4"/>
  <c r="AZ340" i="4"/>
  <c r="BD340" i="4"/>
  <c r="BH340" i="4"/>
  <c r="BL340" i="4"/>
  <c r="BP340" i="4"/>
  <c r="BT340" i="4"/>
  <c r="K339" i="4"/>
  <c r="O339" i="4"/>
  <c r="S339" i="4"/>
  <c r="W339" i="4"/>
  <c r="AA339" i="4"/>
  <c r="AE339" i="4"/>
  <c r="AI339" i="4"/>
  <c r="AM339" i="4"/>
  <c r="AQ339" i="4"/>
  <c r="AU339" i="4"/>
  <c r="AY339" i="4"/>
  <c r="BC339" i="4"/>
  <c r="BG339" i="4"/>
  <c r="BK339" i="4"/>
  <c r="BO339" i="4"/>
  <c r="BS339" i="4"/>
  <c r="J338" i="4"/>
  <c r="N338" i="4"/>
  <c r="R338" i="4"/>
  <c r="V338" i="4"/>
  <c r="Z338" i="4"/>
  <c r="AD338" i="4"/>
  <c r="AH338" i="4"/>
  <c r="AL338" i="4"/>
  <c r="AP338" i="4"/>
  <c r="AT338" i="4"/>
  <c r="AX338" i="4"/>
  <c r="BB338" i="4"/>
  <c r="BF338" i="4"/>
  <c r="BJ338" i="4"/>
  <c r="BN338" i="4"/>
  <c r="BR338" i="4"/>
  <c r="I337" i="4"/>
  <c r="M337" i="4"/>
  <c r="Q337" i="4"/>
  <c r="U337" i="4"/>
  <c r="Y337" i="4"/>
  <c r="AC337" i="4"/>
  <c r="AG337" i="4"/>
  <c r="AK337" i="4"/>
  <c r="AO337" i="4"/>
  <c r="AS337" i="4"/>
  <c r="AW337" i="4"/>
  <c r="BA337" i="4"/>
  <c r="BE337" i="4"/>
  <c r="BI337" i="4"/>
  <c r="BM337" i="4"/>
  <c r="BQ337" i="4"/>
  <c r="I401" i="4"/>
  <c r="M401" i="4"/>
  <c r="Q401" i="4"/>
  <c r="U401" i="4"/>
  <c r="Y401" i="4"/>
  <c r="AC401" i="4"/>
  <c r="AG401" i="4"/>
  <c r="AK401" i="4"/>
  <c r="AO401" i="4"/>
  <c r="AS401" i="4"/>
  <c r="AW401" i="4"/>
  <c r="BA401" i="4"/>
  <c r="BE401" i="4"/>
  <c r="BI401" i="4"/>
  <c r="BM401" i="4"/>
  <c r="BQ401" i="4"/>
  <c r="H401" i="4"/>
  <c r="K333" i="4"/>
  <c r="O333" i="4"/>
  <c r="S333" i="4"/>
  <c r="W333" i="4"/>
  <c r="AA333" i="4"/>
  <c r="AE333" i="4"/>
  <c r="AI333" i="4"/>
  <c r="AM333" i="4"/>
  <c r="AQ333" i="4"/>
  <c r="AU333" i="4"/>
  <c r="AY333" i="4"/>
  <c r="BC333" i="4"/>
  <c r="BG333" i="4"/>
  <c r="BK333" i="4"/>
  <c r="BO333" i="4"/>
  <c r="BS333" i="4"/>
  <c r="J332" i="4"/>
  <c r="N332" i="4"/>
  <c r="R332" i="4"/>
  <c r="V332" i="4"/>
  <c r="Z332" i="4"/>
  <c r="AD332" i="4"/>
  <c r="AH332" i="4"/>
  <c r="AL332" i="4"/>
  <c r="AP332" i="4"/>
  <c r="AT332" i="4"/>
  <c r="AX332" i="4"/>
  <c r="BB332" i="4"/>
  <c r="BF332" i="4"/>
  <c r="BJ332" i="4"/>
  <c r="BN332" i="4"/>
  <c r="BR332" i="4"/>
  <c r="I331" i="4"/>
  <c r="M331" i="4"/>
  <c r="Q331" i="4"/>
  <c r="U331" i="4"/>
  <c r="Y331" i="4"/>
  <c r="AC331" i="4"/>
  <c r="AG331" i="4"/>
  <c r="AK331" i="4"/>
  <c r="AO331" i="4"/>
  <c r="AS331" i="4"/>
  <c r="AW331" i="4"/>
  <c r="BA331" i="4"/>
  <c r="BE331" i="4"/>
  <c r="BI331" i="4"/>
  <c r="BM331" i="4"/>
  <c r="BQ331" i="4"/>
  <c r="H330" i="4"/>
  <c r="L330" i="4"/>
  <c r="P330" i="4"/>
  <c r="T330" i="4"/>
  <c r="X330" i="4"/>
  <c r="AB330" i="4"/>
  <c r="AF330" i="4"/>
  <c r="AJ330" i="4"/>
  <c r="AN330" i="4"/>
  <c r="AR330" i="4"/>
  <c r="AV330" i="4"/>
  <c r="AZ330" i="4"/>
  <c r="BD330" i="4"/>
  <c r="BH330" i="4"/>
  <c r="BL330" i="4"/>
  <c r="BP330" i="4"/>
  <c r="BT330" i="4"/>
  <c r="K329" i="4"/>
  <c r="O329" i="4"/>
  <c r="S329" i="4"/>
  <c r="W329" i="4"/>
  <c r="AA329" i="4"/>
  <c r="AE329" i="4"/>
  <c r="AI329" i="4"/>
  <c r="AM329" i="4"/>
  <c r="AQ329" i="4"/>
  <c r="AU329" i="4"/>
  <c r="AY329" i="4"/>
  <c r="BC329" i="4"/>
  <c r="BG329" i="4"/>
  <c r="BK329" i="4"/>
  <c r="BO329" i="4"/>
  <c r="BS329" i="4"/>
  <c r="J328" i="4"/>
  <c r="N328" i="4"/>
  <c r="R328" i="4"/>
  <c r="V328" i="4"/>
  <c r="Z328" i="4"/>
  <c r="AD328" i="4"/>
  <c r="AH328" i="4"/>
  <c r="AL328" i="4"/>
  <c r="AP328" i="4"/>
  <c r="AT328" i="4"/>
  <c r="AX328" i="4"/>
  <c r="BB328" i="4"/>
  <c r="BF328" i="4"/>
  <c r="BJ328" i="4"/>
  <c r="BN328" i="4"/>
  <c r="BR328" i="4"/>
  <c r="I327" i="4"/>
  <c r="M327" i="4"/>
  <c r="Q327" i="4"/>
  <c r="U327" i="4"/>
  <c r="Y327" i="4"/>
  <c r="AC327" i="4"/>
  <c r="AG327" i="4"/>
  <c r="AK327" i="4"/>
  <c r="AO327" i="4"/>
  <c r="AS327" i="4"/>
  <c r="AW327" i="4"/>
  <c r="BA327" i="4"/>
  <c r="BE327" i="4"/>
  <c r="BI327" i="4"/>
  <c r="BM327" i="4"/>
  <c r="BQ327" i="4"/>
  <c r="H326" i="4"/>
  <c r="L326" i="4"/>
  <c r="P326" i="4"/>
  <c r="T326" i="4"/>
  <c r="X326" i="4"/>
  <c r="AB326" i="4"/>
  <c r="AF326" i="4"/>
  <c r="AJ326" i="4"/>
  <c r="AN326" i="4"/>
  <c r="AR326" i="4"/>
  <c r="AV326" i="4"/>
  <c r="AZ326" i="4"/>
  <c r="BD326" i="4"/>
  <c r="BH326" i="4"/>
  <c r="BL326" i="4"/>
  <c r="BP326" i="4"/>
  <c r="BT326" i="4"/>
  <c r="K325" i="4"/>
  <c r="O325" i="4"/>
  <c r="S325" i="4"/>
  <c r="W325" i="4"/>
  <c r="AA325" i="4"/>
  <c r="AE325" i="4"/>
  <c r="AI325" i="4"/>
  <c r="AM325" i="4"/>
  <c r="AQ325" i="4"/>
  <c r="AU325" i="4"/>
  <c r="AY325" i="4"/>
  <c r="BC325" i="4"/>
  <c r="BG325" i="4"/>
  <c r="BK325" i="4"/>
  <c r="BO325" i="4"/>
  <c r="BS325" i="4"/>
  <c r="J324" i="4"/>
  <c r="N324" i="4"/>
  <c r="R324" i="4"/>
  <c r="V324" i="4"/>
  <c r="Z324" i="4"/>
  <c r="AD324" i="4"/>
  <c r="AH324" i="4"/>
  <c r="AL324" i="4"/>
  <c r="AP324" i="4"/>
  <c r="AT324" i="4"/>
  <c r="AX324" i="4"/>
  <c r="BB324" i="4"/>
  <c r="BF324" i="4"/>
  <c r="BJ324" i="4"/>
  <c r="BN324" i="4"/>
  <c r="BR324" i="4"/>
  <c r="I323" i="4"/>
  <c r="M323" i="4"/>
  <c r="Q323" i="4"/>
  <c r="U323" i="4"/>
  <c r="Y323" i="4"/>
  <c r="AC323" i="4"/>
  <c r="AG323" i="4"/>
  <c r="AK323" i="4"/>
  <c r="AO323" i="4"/>
  <c r="AS323" i="4"/>
  <c r="AW323" i="4"/>
  <c r="BA323" i="4"/>
  <c r="BE323" i="4"/>
  <c r="BI323" i="4"/>
  <c r="BM323" i="4"/>
  <c r="BQ323" i="4"/>
  <c r="H322" i="4"/>
  <c r="L322" i="4"/>
  <c r="P322" i="4"/>
  <c r="T322" i="4"/>
  <c r="X322" i="4"/>
  <c r="AB322" i="4"/>
  <c r="AF322" i="4"/>
  <c r="AJ322" i="4"/>
  <c r="AN322" i="4"/>
  <c r="AR322" i="4"/>
  <c r="AV322" i="4"/>
  <c r="AZ322" i="4"/>
  <c r="BD322" i="4"/>
  <c r="BH322" i="4"/>
  <c r="BL322" i="4"/>
  <c r="BP322" i="4"/>
  <c r="BT322" i="4"/>
  <c r="K321" i="4"/>
  <c r="O321" i="4"/>
  <c r="S321" i="4"/>
  <c r="W321" i="4"/>
  <c r="AA321" i="4"/>
  <c r="AE321" i="4"/>
  <c r="AI321" i="4"/>
  <c r="AM321" i="4"/>
  <c r="AQ321" i="4"/>
  <c r="AU321" i="4"/>
  <c r="AY321" i="4"/>
  <c r="BC321" i="4"/>
  <c r="BG321" i="4"/>
  <c r="BK321" i="4"/>
  <c r="BO321" i="4"/>
  <c r="BS321" i="4"/>
  <c r="J320" i="4"/>
  <c r="N320" i="4"/>
  <c r="R320" i="4"/>
  <c r="V320" i="4"/>
  <c r="Z320" i="4"/>
  <c r="AD320" i="4"/>
  <c r="AH320" i="4"/>
  <c r="AL320" i="4"/>
  <c r="AP320" i="4"/>
  <c r="AT320" i="4"/>
  <c r="AX320" i="4"/>
  <c r="BB320" i="4"/>
  <c r="BF320" i="4"/>
  <c r="BJ320" i="4"/>
  <c r="BN320" i="4"/>
  <c r="BR320" i="4"/>
  <c r="I319" i="4"/>
  <c r="M319" i="4"/>
  <c r="Q319" i="4"/>
  <c r="U319" i="4"/>
  <c r="Y319" i="4"/>
  <c r="AC319" i="4"/>
  <c r="AG319" i="4"/>
  <c r="AK319" i="4"/>
  <c r="AO319" i="4"/>
  <c r="AS319" i="4"/>
  <c r="AW319" i="4"/>
  <c r="BA319" i="4"/>
  <c r="BE319" i="4"/>
  <c r="BI319" i="4"/>
  <c r="BM319" i="4"/>
  <c r="BQ319" i="4"/>
  <c r="H318" i="4"/>
  <c r="L318" i="4"/>
  <c r="P318" i="4"/>
  <c r="T318" i="4"/>
  <c r="X318" i="4"/>
  <c r="AB318" i="4"/>
  <c r="AF318" i="4"/>
  <c r="AJ318" i="4"/>
  <c r="AN318" i="4"/>
  <c r="AR318" i="4"/>
  <c r="AV318" i="4"/>
  <c r="AZ318" i="4"/>
  <c r="BD318" i="4"/>
  <c r="BH318" i="4"/>
  <c r="BL318" i="4"/>
  <c r="BP318" i="4"/>
  <c r="BT318" i="4"/>
  <c r="K317" i="4"/>
  <c r="O317" i="4"/>
  <c r="S317" i="4"/>
  <c r="W317" i="4"/>
  <c r="AA317" i="4"/>
  <c r="AE317" i="4"/>
  <c r="AI317" i="4"/>
  <c r="AM317" i="4"/>
  <c r="AQ317" i="4"/>
  <c r="AU317" i="4"/>
  <c r="AY317" i="4"/>
  <c r="BC317" i="4"/>
  <c r="BG317" i="4"/>
  <c r="BK317" i="4"/>
  <c r="BO317" i="4"/>
  <c r="BS317" i="4"/>
  <c r="J316" i="4"/>
  <c r="N316" i="4"/>
  <c r="R316" i="4"/>
  <c r="V316" i="4"/>
  <c r="Z316" i="4"/>
  <c r="AD316" i="4"/>
  <c r="AH316" i="4"/>
  <c r="AL316" i="4"/>
  <c r="AP316" i="4"/>
  <c r="AT316" i="4"/>
  <c r="AX316" i="4"/>
  <c r="BB316" i="4"/>
  <c r="BF316" i="4"/>
  <c r="BJ316" i="4"/>
  <c r="BN316" i="4"/>
  <c r="BR316" i="4"/>
  <c r="I315" i="4"/>
  <c r="M315" i="4"/>
  <c r="Q315" i="4"/>
  <c r="U315" i="4"/>
  <c r="Y315" i="4"/>
  <c r="AC315" i="4"/>
  <c r="AG315" i="4"/>
  <c r="AK315" i="4"/>
  <c r="AO315" i="4"/>
  <c r="AS315" i="4"/>
  <c r="AW315" i="4"/>
  <c r="BA315" i="4"/>
  <c r="BE315" i="4"/>
  <c r="BI315" i="4"/>
  <c r="BM315" i="4"/>
  <c r="BQ315" i="4"/>
  <c r="I400" i="4"/>
  <c r="M400" i="4"/>
  <c r="Q400" i="4"/>
  <c r="U400" i="4"/>
  <c r="Y400" i="4"/>
  <c r="AC400" i="4"/>
  <c r="AG400" i="4"/>
  <c r="AK400" i="4"/>
  <c r="AO400" i="4"/>
  <c r="AS400" i="4"/>
  <c r="AW400" i="4"/>
  <c r="BA400" i="4"/>
  <c r="BE400" i="4"/>
  <c r="BI400" i="4"/>
  <c r="BM400" i="4"/>
  <c r="BQ400" i="4"/>
  <c r="H399" i="4"/>
  <c r="L399" i="4"/>
  <c r="P399" i="4"/>
  <c r="T399" i="4"/>
  <c r="X399" i="4"/>
  <c r="AB399" i="4"/>
  <c r="AF399" i="4"/>
  <c r="AJ399" i="4"/>
  <c r="AN399" i="4"/>
  <c r="AR399" i="4"/>
  <c r="AV399" i="4"/>
  <c r="AZ399" i="4"/>
  <c r="BD399" i="4"/>
  <c r="BH399" i="4"/>
  <c r="BL399" i="4"/>
  <c r="BP399" i="4"/>
  <c r="BT399" i="4"/>
  <c r="K398" i="4"/>
  <c r="O398" i="4"/>
  <c r="S398" i="4"/>
  <c r="W398" i="4"/>
  <c r="AA398" i="4"/>
  <c r="AE398" i="4"/>
  <c r="AI398" i="4"/>
  <c r="AM398" i="4"/>
  <c r="AQ398" i="4"/>
  <c r="AU398" i="4"/>
  <c r="AY398" i="4"/>
  <c r="BC398" i="4"/>
  <c r="BG398" i="4"/>
  <c r="BK398" i="4"/>
  <c r="BO398" i="4"/>
  <c r="BS398" i="4"/>
  <c r="J397" i="4"/>
  <c r="N397" i="4"/>
  <c r="R397" i="4"/>
  <c r="V397" i="4"/>
  <c r="Z397" i="4"/>
  <c r="AD397" i="4"/>
  <c r="AH397" i="4"/>
  <c r="AL397" i="4"/>
  <c r="AP397" i="4"/>
  <c r="AT397" i="4"/>
  <c r="AX397" i="4"/>
  <c r="BB397" i="4"/>
  <c r="BF397" i="4"/>
  <c r="BJ397" i="4"/>
  <c r="BN397" i="4"/>
  <c r="BR397" i="4"/>
  <c r="I396" i="4"/>
  <c r="M396" i="4"/>
  <c r="Q396" i="4"/>
  <c r="U396" i="4"/>
  <c r="Y396" i="4"/>
  <c r="AC396" i="4"/>
  <c r="AG396" i="4"/>
  <c r="AK396" i="4"/>
  <c r="AO396" i="4"/>
  <c r="AS396" i="4"/>
  <c r="AW396" i="4"/>
  <c r="BA396" i="4"/>
  <c r="BE396" i="4"/>
  <c r="BI396" i="4"/>
  <c r="BM396" i="4"/>
  <c r="BQ396" i="4"/>
  <c r="H395" i="4"/>
  <c r="L395" i="4"/>
  <c r="P395" i="4"/>
  <c r="T395" i="4"/>
  <c r="X395" i="4"/>
  <c r="AB395" i="4"/>
  <c r="AF395" i="4"/>
  <c r="AJ395" i="4"/>
  <c r="AN395" i="4"/>
  <c r="AR395" i="4"/>
  <c r="AV395" i="4"/>
  <c r="AZ395" i="4"/>
  <c r="BD395" i="4"/>
  <c r="BH395" i="4"/>
  <c r="BL395" i="4"/>
  <c r="BP395" i="4"/>
  <c r="BT395" i="4"/>
  <c r="K394" i="4"/>
  <c r="O394" i="4"/>
  <c r="S394" i="4"/>
  <c r="W394" i="4"/>
  <c r="AA394" i="4"/>
  <c r="AE394" i="4"/>
  <c r="AI394" i="4"/>
  <c r="AM394" i="4"/>
  <c r="AQ394" i="4"/>
  <c r="AU394" i="4"/>
  <c r="AY394" i="4"/>
  <c r="BC394" i="4"/>
  <c r="BG394" i="4"/>
  <c r="BK394" i="4"/>
  <c r="BO394" i="4"/>
  <c r="BS394" i="4"/>
  <c r="J393" i="4"/>
  <c r="N393" i="4"/>
  <c r="R393" i="4"/>
  <c r="V393" i="4"/>
  <c r="Z393" i="4"/>
  <c r="AD393" i="4"/>
  <c r="AH393" i="4"/>
  <c r="AL393" i="4"/>
  <c r="AP393" i="4"/>
  <c r="AT393" i="4"/>
  <c r="AX393" i="4"/>
  <c r="BB393" i="4"/>
  <c r="BF393" i="4"/>
  <c r="BJ393" i="4"/>
  <c r="BN393" i="4"/>
  <c r="BR393" i="4"/>
  <c r="I392" i="4"/>
  <c r="M392" i="4"/>
  <c r="Q392" i="4"/>
  <c r="U392" i="4"/>
  <c r="Y392" i="4"/>
  <c r="AC392" i="4"/>
  <c r="AG392" i="4"/>
  <c r="AK392" i="4"/>
  <c r="AO392" i="4"/>
  <c r="AS392" i="4"/>
  <c r="AW392" i="4"/>
  <c r="BA392" i="4"/>
  <c r="BE392" i="4"/>
  <c r="BI392" i="4"/>
  <c r="BM392" i="4"/>
  <c r="BQ392" i="4"/>
  <c r="H391" i="4"/>
  <c r="L391" i="4"/>
  <c r="P391" i="4"/>
  <c r="T391" i="4"/>
  <c r="X391" i="4"/>
  <c r="AB391" i="4"/>
  <c r="AF391" i="4"/>
  <c r="AJ391" i="4"/>
  <c r="AN391" i="4"/>
  <c r="AR391" i="4"/>
  <c r="AV391" i="4"/>
  <c r="AZ391" i="4"/>
  <c r="BD391" i="4"/>
  <c r="BH391" i="4"/>
  <c r="BL391" i="4"/>
  <c r="BP391" i="4"/>
  <c r="BT391" i="4"/>
  <c r="K390" i="4"/>
  <c r="O390" i="4"/>
  <c r="S390" i="4"/>
  <c r="W390" i="4"/>
  <c r="AA390" i="4"/>
  <c r="AE390" i="4"/>
  <c r="AI390" i="4"/>
  <c r="AM390" i="4"/>
  <c r="AQ390" i="4"/>
  <c r="AU390" i="4"/>
  <c r="AY390" i="4"/>
  <c r="BC390" i="4"/>
  <c r="BG390" i="4"/>
  <c r="BK390" i="4"/>
  <c r="BO390" i="4"/>
  <c r="BS390" i="4"/>
  <c r="J389" i="4"/>
  <c r="N389" i="4"/>
  <c r="R389" i="4"/>
  <c r="V389" i="4"/>
  <c r="Z389" i="4"/>
  <c r="AD389" i="4"/>
  <c r="AH389" i="4"/>
  <c r="AL389" i="4"/>
  <c r="AP389" i="4"/>
  <c r="AT389" i="4"/>
  <c r="AX389" i="4"/>
  <c r="BB389" i="4"/>
  <c r="BF389" i="4"/>
  <c r="BJ389" i="4"/>
  <c r="BN389" i="4"/>
  <c r="BR389" i="4"/>
  <c r="I388" i="4"/>
  <c r="M388" i="4"/>
  <c r="Q388" i="4"/>
  <c r="U388" i="4"/>
  <c r="Y388" i="4"/>
  <c r="AC388" i="4"/>
  <c r="AG388" i="4"/>
  <c r="AK388" i="4"/>
  <c r="AO388" i="4"/>
  <c r="AS388" i="4"/>
  <c r="AW388" i="4"/>
  <c r="BA388" i="4"/>
  <c r="BE388" i="4"/>
  <c r="BI388" i="4"/>
  <c r="BM388" i="4"/>
  <c r="BQ388" i="4"/>
  <c r="H387" i="4"/>
  <c r="L387" i="4"/>
  <c r="P387" i="4"/>
  <c r="T387" i="4"/>
  <c r="X387" i="4"/>
  <c r="AB387" i="4"/>
  <c r="AF387" i="4"/>
  <c r="AJ387" i="4"/>
  <c r="AN387" i="4"/>
  <c r="AR387" i="4"/>
  <c r="AV387" i="4"/>
  <c r="AZ387" i="4"/>
  <c r="BD387" i="4"/>
  <c r="BH387" i="4"/>
  <c r="BL387" i="4"/>
  <c r="BP387" i="4"/>
  <c r="BT387" i="4"/>
  <c r="K386" i="4"/>
  <c r="O386" i="4"/>
  <c r="S386" i="4"/>
  <c r="W386" i="4"/>
  <c r="AA386" i="4"/>
  <c r="AE386" i="4"/>
  <c r="AI386" i="4"/>
  <c r="AM386" i="4"/>
  <c r="AQ386" i="4"/>
  <c r="AU386" i="4"/>
  <c r="AY386" i="4"/>
  <c r="BC386" i="4"/>
  <c r="BG386" i="4"/>
  <c r="BK386" i="4"/>
  <c r="BO386" i="4"/>
  <c r="BS386" i="4"/>
  <c r="J385" i="4"/>
  <c r="N385" i="4"/>
  <c r="R385" i="4"/>
  <c r="V385" i="4"/>
  <c r="Z385" i="4"/>
  <c r="AD385" i="4"/>
  <c r="AH385" i="4"/>
  <c r="AL385" i="4"/>
  <c r="AP385" i="4"/>
  <c r="AT385" i="4"/>
  <c r="AX385" i="4"/>
  <c r="BB385" i="4"/>
  <c r="BF385" i="4"/>
  <c r="BJ385" i="4"/>
  <c r="BN385" i="4"/>
  <c r="BR385" i="4"/>
  <c r="I384" i="4"/>
  <c r="M384" i="4"/>
  <c r="Q384" i="4"/>
  <c r="U384" i="4"/>
  <c r="Y384" i="4"/>
  <c r="AC384" i="4"/>
  <c r="AG384" i="4"/>
  <c r="AK384" i="4"/>
  <c r="AO384" i="4"/>
  <c r="AS384" i="4"/>
  <c r="AW384" i="4"/>
  <c r="BA384" i="4"/>
  <c r="BE384" i="4"/>
  <c r="BI384" i="4"/>
  <c r="BM384" i="4"/>
  <c r="BQ384" i="4"/>
  <c r="H383" i="4"/>
  <c r="L383" i="4"/>
  <c r="P383" i="4"/>
  <c r="T383" i="4"/>
  <c r="X383" i="4"/>
  <c r="AB383" i="4"/>
  <c r="AF383" i="4"/>
  <c r="AJ383" i="4"/>
  <c r="AN383" i="4"/>
  <c r="AR383" i="4"/>
  <c r="AV383" i="4"/>
  <c r="AZ383" i="4"/>
  <c r="BD383" i="4"/>
  <c r="BH383" i="4"/>
  <c r="BL383" i="4"/>
  <c r="BP383" i="4"/>
  <c r="BT383" i="4"/>
  <c r="K382" i="4"/>
  <c r="O382" i="4"/>
  <c r="S382" i="4"/>
  <c r="W382" i="4"/>
  <c r="AA382" i="4"/>
  <c r="AE382" i="4"/>
  <c r="AI382" i="4"/>
  <c r="AM382" i="4"/>
  <c r="AQ382" i="4"/>
  <c r="AU382" i="4"/>
  <c r="AY382" i="4"/>
  <c r="BC382" i="4"/>
  <c r="BG382" i="4"/>
  <c r="BK382" i="4"/>
  <c r="BO382" i="4"/>
  <c r="BS382" i="4"/>
  <c r="J381" i="4"/>
  <c r="N381" i="4"/>
  <c r="R381" i="4"/>
  <c r="V381" i="4"/>
  <c r="Z381" i="4"/>
  <c r="AD381" i="4"/>
  <c r="AH381" i="4"/>
  <c r="AL381" i="4"/>
  <c r="AP381" i="4"/>
  <c r="AT381" i="4"/>
  <c r="AX381" i="4"/>
  <c r="BB381" i="4"/>
  <c r="BF381" i="4"/>
  <c r="BJ381" i="4"/>
  <c r="BN381" i="4"/>
  <c r="BR381" i="4"/>
  <c r="I380" i="4"/>
  <c r="M380" i="4"/>
  <c r="Q380" i="4"/>
  <c r="U380" i="4"/>
  <c r="Y380" i="4"/>
  <c r="AC380" i="4"/>
  <c r="AG380" i="4"/>
  <c r="AK380" i="4"/>
  <c r="AO380" i="4"/>
  <c r="AS380" i="4"/>
  <c r="AW380" i="4"/>
  <c r="BA380" i="4"/>
  <c r="BE380" i="4"/>
  <c r="BI380" i="4"/>
  <c r="BM380" i="4"/>
  <c r="BQ380" i="4"/>
  <c r="H379" i="4"/>
  <c r="L379" i="4"/>
  <c r="P379" i="4"/>
  <c r="T379" i="4"/>
  <c r="X379" i="4"/>
  <c r="AB379" i="4"/>
  <c r="AF379" i="4"/>
  <c r="AJ379" i="4"/>
  <c r="AN379" i="4"/>
  <c r="AR379" i="4"/>
  <c r="AV379" i="4"/>
  <c r="AZ379" i="4"/>
  <c r="BD379" i="4"/>
  <c r="BH379" i="4"/>
  <c r="BL379" i="4"/>
  <c r="BP379" i="4"/>
  <c r="BT379" i="4"/>
  <c r="K378" i="4"/>
  <c r="O378" i="4"/>
  <c r="S378" i="4"/>
  <c r="W378" i="4"/>
  <c r="AA378" i="4"/>
  <c r="AE378" i="4"/>
  <c r="AI378" i="4"/>
  <c r="AM378" i="4"/>
  <c r="AQ378" i="4"/>
  <c r="AU378" i="4"/>
  <c r="AY378" i="4"/>
  <c r="BC378" i="4"/>
  <c r="BG378" i="4"/>
  <c r="BK378" i="4"/>
  <c r="BO378" i="4"/>
  <c r="BS378" i="4"/>
  <c r="J377" i="4"/>
  <c r="N377" i="4"/>
  <c r="R377" i="4"/>
  <c r="V377" i="4"/>
  <c r="Z377" i="4"/>
  <c r="AD377" i="4"/>
  <c r="AH377" i="4"/>
  <c r="AL377" i="4"/>
  <c r="AP377" i="4"/>
  <c r="AT377" i="4"/>
  <c r="AX377" i="4"/>
  <c r="BB377" i="4"/>
  <c r="BF377" i="4"/>
  <c r="BJ377" i="4"/>
  <c r="BN377" i="4"/>
  <c r="BR377" i="4"/>
  <c r="I376" i="4"/>
  <c r="M376" i="4"/>
  <c r="Q376" i="4"/>
  <c r="U376" i="4"/>
  <c r="Y376" i="4"/>
  <c r="AC376" i="4"/>
  <c r="AG376" i="4"/>
  <c r="AK376" i="4"/>
  <c r="AO376" i="4"/>
  <c r="AS376" i="4"/>
  <c r="AW376" i="4"/>
  <c r="BA376" i="4"/>
  <c r="BE376" i="4"/>
  <c r="BI376" i="4"/>
  <c r="BM376" i="4"/>
  <c r="BQ376" i="4"/>
  <c r="H375" i="4"/>
  <c r="L375" i="4"/>
  <c r="P375" i="4"/>
  <c r="T375" i="4"/>
  <c r="X375" i="4"/>
  <c r="AB375" i="4"/>
  <c r="AF375" i="4"/>
  <c r="AJ375" i="4"/>
  <c r="AN375" i="4"/>
  <c r="AR375" i="4"/>
  <c r="AV375" i="4"/>
  <c r="AZ375" i="4"/>
  <c r="BD375" i="4"/>
  <c r="BH375" i="4"/>
  <c r="BL375" i="4"/>
  <c r="BP375" i="4"/>
  <c r="BT375" i="4"/>
  <c r="K374" i="4"/>
  <c r="O374" i="4"/>
  <c r="S374" i="4"/>
  <c r="W374" i="4"/>
  <c r="AA374" i="4"/>
  <c r="AE374" i="4"/>
  <c r="AI374" i="4"/>
  <c r="AM374" i="4"/>
  <c r="AQ374" i="4"/>
  <c r="AU374" i="4"/>
  <c r="AY374" i="4"/>
  <c r="BC374" i="4"/>
  <c r="BG374" i="4"/>
  <c r="BK374" i="4"/>
  <c r="BO374" i="4"/>
  <c r="BS374" i="4"/>
  <c r="J373" i="4"/>
  <c r="N373" i="4"/>
  <c r="R373" i="4"/>
  <c r="V373" i="4"/>
  <c r="Z373" i="4"/>
  <c r="AD373" i="4"/>
  <c r="AH373" i="4"/>
  <c r="AL373" i="4"/>
  <c r="AP373" i="4"/>
  <c r="AT373" i="4"/>
  <c r="AX373" i="4"/>
  <c r="BB373" i="4"/>
  <c r="BF373" i="4"/>
  <c r="BJ373" i="4"/>
  <c r="BN373" i="4"/>
  <c r="BR373" i="4"/>
  <c r="I372" i="4"/>
  <c r="M372" i="4"/>
  <c r="Q372" i="4"/>
  <c r="U372" i="4"/>
  <c r="Y372" i="4"/>
  <c r="AC372" i="4"/>
  <c r="AG372" i="4"/>
  <c r="AK372" i="4"/>
  <c r="AO372" i="4"/>
  <c r="AS372" i="4"/>
  <c r="AW372" i="4"/>
  <c r="BA372" i="4"/>
  <c r="BE372" i="4"/>
  <c r="BI372" i="4"/>
  <c r="BM372" i="4"/>
  <c r="BQ372" i="4"/>
  <c r="H371" i="4"/>
  <c r="L371" i="4"/>
  <c r="P371" i="4"/>
  <c r="T371" i="4"/>
  <c r="X371" i="4"/>
  <c r="AB371" i="4"/>
  <c r="AF371" i="4"/>
  <c r="AJ371" i="4"/>
  <c r="AN371" i="4"/>
  <c r="AR371" i="4"/>
  <c r="AV371" i="4"/>
  <c r="AZ371" i="4"/>
  <c r="BD371" i="4"/>
  <c r="BH371" i="4"/>
  <c r="BL371" i="4"/>
  <c r="BP371" i="4"/>
  <c r="BT371" i="4"/>
  <c r="K370" i="4"/>
  <c r="O370" i="4"/>
  <c r="S370" i="4"/>
  <c r="W370" i="4"/>
  <c r="AA370" i="4"/>
  <c r="AE370" i="4"/>
  <c r="AI370" i="4"/>
  <c r="AM370" i="4"/>
  <c r="AQ370" i="4"/>
  <c r="AU370" i="4"/>
  <c r="AY370" i="4"/>
  <c r="BC370" i="4"/>
  <c r="BG370" i="4"/>
  <c r="BK370" i="4"/>
  <c r="BO370" i="4"/>
  <c r="BS370" i="4"/>
  <c r="J369" i="4"/>
  <c r="N369" i="4"/>
  <c r="R369" i="4"/>
  <c r="V369" i="4"/>
  <c r="Z369" i="4"/>
  <c r="AD369" i="4"/>
  <c r="AH369" i="4"/>
  <c r="AL369" i="4"/>
  <c r="AP369" i="4"/>
  <c r="AT369" i="4"/>
  <c r="AX369" i="4"/>
  <c r="BB369" i="4"/>
  <c r="BF369" i="4"/>
  <c r="BJ369" i="4"/>
  <c r="BN369" i="4"/>
  <c r="BR369" i="4"/>
  <c r="I368" i="4"/>
  <c r="M368" i="4"/>
  <c r="Q368" i="4"/>
  <c r="U368" i="4"/>
  <c r="Y368" i="4"/>
  <c r="AC368" i="4"/>
  <c r="AG368" i="4"/>
  <c r="AK368" i="4"/>
  <c r="AO368" i="4"/>
  <c r="AS368" i="4"/>
  <c r="AW368" i="4"/>
  <c r="BA368" i="4"/>
  <c r="BE368" i="4"/>
  <c r="BI368" i="4"/>
  <c r="BM368" i="4"/>
  <c r="BQ368" i="4"/>
  <c r="H367" i="4"/>
  <c r="L367" i="4"/>
  <c r="P367" i="4"/>
  <c r="T367" i="4"/>
  <c r="X367" i="4"/>
  <c r="AB367" i="4"/>
  <c r="AF367" i="4"/>
  <c r="AJ367" i="4"/>
  <c r="AN367" i="4"/>
  <c r="AR367" i="4"/>
  <c r="AV367" i="4"/>
  <c r="AZ367" i="4"/>
  <c r="BD367" i="4"/>
  <c r="BH367" i="4"/>
  <c r="BL367" i="4"/>
  <c r="BP367" i="4"/>
  <c r="BT367" i="4"/>
  <c r="K366" i="4"/>
  <c r="O366" i="4"/>
  <c r="S366" i="4"/>
  <c r="W366" i="4"/>
  <c r="AA366" i="4"/>
  <c r="AE366" i="4"/>
  <c r="AI366" i="4"/>
  <c r="AM366" i="4"/>
  <c r="AQ366" i="4"/>
  <c r="AU366" i="4"/>
  <c r="AY366" i="4"/>
  <c r="BC366" i="4"/>
  <c r="BG366" i="4"/>
  <c r="BK366" i="4"/>
  <c r="BO366" i="4"/>
  <c r="BS366" i="4"/>
  <c r="J365" i="4"/>
  <c r="N365" i="4"/>
  <c r="R365" i="4"/>
  <c r="V365" i="4"/>
  <c r="Z365" i="4"/>
  <c r="AD365" i="4"/>
  <c r="AH365" i="4"/>
  <c r="AL365" i="4"/>
  <c r="AP365" i="4"/>
  <c r="AT365" i="4"/>
  <c r="AX365" i="4"/>
  <c r="BB365" i="4"/>
  <c r="BF365" i="4"/>
  <c r="BJ365" i="4"/>
  <c r="BN365" i="4"/>
  <c r="BR365" i="4"/>
  <c r="I364" i="4"/>
  <c r="M364" i="4"/>
  <c r="Q364" i="4"/>
  <c r="U364" i="4"/>
  <c r="Y364" i="4"/>
  <c r="AC364" i="4"/>
  <c r="AG364" i="4"/>
  <c r="AK364" i="4"/>
  <c r="AO364" i="4"/>
  <c r="AS364" i="4"/>
  <c r="AW364" i="4"/>
  <c r="BA364" i="4"/>
  <c r="BE364" i="4"/>
  <c r="BI364" i="4"/>
  <c r="BM364" i="4"/>
  <c r="BQ364" i="4"/>
  <c r="H363" i="4"/>
  <c r="L363" i="4"/>
  <c r="P363" i="4"/>
  <c r="T363" i="4"/>
  <c r="X363" i="4"/>
  <c r="AB363" i="4"/>
  <c r="AF363" i="4"/>
  <c r="AJ363" i="4"/>
  <c r="AN363" i="4"/>
  <c r="AR363" i="4"/>
  <c r="AV363" i="4"/>
  <c r="AZ363" i="4"/>
  <c r="BD363" i="4"/>
  <c r="BH363" i="4"/>
  <c r="BL363" i="4"/>
  <c r="BP363" i="4"/>
  <c r="BT363" i="4"/>
  <c r="K362" i="4"/>
  <c r="O362" i="4"/>
  <c r="S362" i="4"/>
  <c r="W362" i="4"/>
  <c r="AA362" i="4"/>
  <c r="AE362" i="4"/>
  <c r="AI362" i="4"/>
  <c r="AM362" i="4"/>
  <c r="AQ362" i="4"/>
  <c r="AU362" i="4"/>
  <c r="AY362" i="4"/>
  <c r="BC362" i="4"/>
  <c r="BG362" i="4"/>
  <c r="BK362" i="4"/>
  <c r="BO362" i="4"/>
  <c r="BS362" i="4"/>
  <c r="J361" i="4"/>
  <c r="N361" i="4"/>
  <c r="R361" i="4"/>
  <c r="V361" i="4"/>
  <c r="Z361" i="4"/>
  <c r="AD361" i="4"/>
  <c r="AH361" i="4"/>
  <c r="AL361" i="4"/>
  <c r="AP361" i="4"/>
  <c r="AT361" i="4"/>
  <c r="AX361" i="4"/>
  <c r="BB361" i="4"/>
  <c r="BF361" i="4"/>
  <c r="BJ361" i="4"/>
  <c r="BN361" i="4"/>
  <c r="BR361" i="4"/>
  <c r="I360" i="4"/>
  <c r="M360" i="4"/>
  <c r="Q360" i="4"/>
  <c r="U360" i="4"/>
  <c r="Y360" i="4"/>
  <c r="AC360" i="4"/>
  <c r="AG360" i="4"/>
  <c r="AK360" i="4"/>
  <c r="AO360" i="4"/>
  <c r="AS360" i="4"/>
  <c r="AW360" i="4"/>
  <c r="BA360" i="4"/>
  <c r="BE360" i="4"/>
  <c r="BI360" i="4"/>
  <c r="BM360" i="4"/>
  <c r="BQ360" i="4"/>
  <c r="H359" i="4"/>
  <c r="L359" i="4"/>
  <c r="P359" i="4"/>
  <c r="T359" i="4"/>
  <c r="X359" i="4"/>
  <c r="AB359" i="4"/>
  <c r="AF359" i="4"/>
  <c r="AJ359" i="4"/>
  <c r="AN359" i="4"/>
  <c r="AR359" i="4"/>
  <c r="AV359" i="4"/>
  <c r="AZ359" i="4"/>
  <c r="BD359" i="4"/>
  <c r="BH359" i="4"/>
  <c r="BL359" i="4"/>
  <c r="BP359" i="4"/>
  <c r="BT359" i="4"/>
  <c r="K358" i="4"/>
  <c r="O358" i="4"/>
  <c r="S358" i="4"/>
  <c r="W358" i="4"/>
  <c r="AA358" i="4"/>
  <c r="AE358" i="4"/>
  <c r="AI358" i="4"/>
  <c r="AM358" i="4"/>
  <c r="AQ358" i="4"/>
  <c r="AU358" i="4"/>
  <c r="AY358" i="4"/>
  <c r="BC358" i="4"/>
  <c r="BG358" i="4"/>
  <c r="BK358" i="4"/>
  <c r="BO358" i="4"/>
  <c r="BS358" i="4"/>
  <c r="J357" i="4"/>
  <c r="N357" i="4"/>
  <c r="R357" i="4"/>
  <c r="V357" i="4"/>
  <c r="Z357" i="4"/>
  <c r="AD357" i="4"/>
  <c r="AH357" i="4"/>
  <c r="AL357" i="4"/>
  <c r="AP357" i="4"/>
  <c r="AT357" i="4"/>
  <c r="AX357" i="4"/>
  <c r="BB357" i="4"/>
  <c r="BF357" i="4"/>
  <c r="BJ357" i="4"/>
  <c r="BN357" i="4"/>
  <c r="BR357" i="4"/>
  <c r="I356" i="4"/>
  <c r="M356" i="4"/>
  <c r="Q356" i="4"/>
  <c r="U356" i="4"/>
  <c r="Y356" i="4"/>
  <c r="AC356" i="4"/>
  <c r="AG356" i="4"/>
  <c r="AK356" i="4"/>
  <c r="AO356" i="4"/>
  <c r="AS356" i="4"/>
  <c r="AW356" i="4"/>
  <c r="BA356" i="4"/>
  <c r="BE356" i="4"/>
  <c r="BI356" i="4"/>
  <c r="BM356" i="4"/>
  <c r="BQ356" i="4"/>
  <c r="H355" i="4"/>
  <c r="L355" i="4"/>
  <c r="P355" i="4"/>
  <c r="T355" i="4"/>
  <c r="X355" i="4"/>
  <c r="AB355" i="4"/>
  <c r="AF355" i="4"/>
  <c r="AJ355" i="4"/>
  <c r="AN355" i="4"/>
  <c r="AR355" i="4"/>
  <c r="AV355" i="4"/>
  <c r="AZ355" i="4"/>
  <c r="BD355" i="4"/>
  <c r="BH355" i="4"/>
  <c r="BL355" i="4"/>
  <c r="BP355" i="4"/>
  <c r="BT355" i="4"/>
  <c r="K354" i="4"/>
  <c r="O354" i="4"/>
  <c r="S354" i="4"/>
  <c r="W354" i="4"/>
  <c r="AA354" i="4"/>
  <c r="AE354" i="4"/>
  <c r="AI354" i="4"/>
  <c r="AM354" i="4"/>
  <c r="AQ354" i="4"/>
  <c r="AU354" i="4"/>
  <c r="AY354" i="4"/>
  <c r="BC354" i="4"/>
  <c r="BG354" i="4"/>
  <c r="BK354" i="4"/>
  <c r="BO354" i="4"/>
  <c r="BS354" i="4"/>
  <c r="J353" i="4"/>
  <c r="N353" i="4"/>
  <c r="R353" i="4"/>
  <c r="V353" i="4"/>
  <c r="Z353" i="4"/>
  <c r="AD353" i="4"/>
  <c r="AH353" i="4"/>
  <c r="AL353" i="4"/>
  <c r="AP353" i="4"/>
  <c r="AT353" i="4"/>
  <c r="AX353" i="4"/>
  <c r="BB353" i="4"/>
  <c r="BF353" i="4"/>
  <c r="BJ353" i="4"/>
  <c r="BN353" i="4"/>
  <c r="BR353" i="4"/>
  <c r="I352" i="4"/>
  <c r="M352" i="4"/>
  <c r="Q352" i="4"/>
  <c r="U352" i="4"/>
  <c r="Y352" i="4"/>
  <c r="AC352" i="4"/>
  <c r="AG352" i="4"/>
  <c r="AK352" i="4"/>
  <c r="AO352" i="4"/>
  <c r="AS352" i="4"/>
  <c r="AW352" i="4"/>
  <c r="BA352" i="4"/>
  <c r="BE352" i="4"/>
  <c r="BI352" i="4"/>
  <c r="BM352" i="4"/>
  <c r="BQ352" i="4"/>
  <c r="H351" i="4"/>
  <c r="L351" i="4"/>
  <c r="P351" i="4"/>
  <c r="T351" i="4"/>
  <c r="X351" i="4"/>
  <c r="AB351" i="4"/>
  <c r="AF351" i="4"/>
  <c r="AJ351" i="4"/>
  <c r="AN351" i="4"/>
  <c r="AR351" i="4"/>
  <c r="AV351" i="4"/>
  <c r="AZ351" i="4"/>
  <c r="BD351" i="4"/>
  <c r="BH351" i="4"/>
  <c r="BL351" i="4"/>
  <c r="BP351" i="4"/>
  <c r="BT351" i="4"/>
  <c r="K350" i="4"/>
  <c r="O350" i="4"/>
  <c r="S350" i="4"/>
  <c r="W350" i="4"/>
  <c r="AA350" i="4"/>
  <c r="AE350" i="4"/>
  <c r="AI350" i="4"/>
  <c r="AM350" i="4"/>
  <c r="AQ350" i="4"/>
  <c r="AU350" i="4"/>
  <c r="AY350" i="4"/>
  <c r="BC350" i="4"/>
  <c r="BG350" i="4"/>
  <c r="BK350" i="4"/>
  <c r="BO350" i="4"/>
  <c r="BS350" i="4"/>
  <c r="J349" i="4"/>
  <c r="N349" i="4"/>
  <c r="R349" i="4"/>
  <c r="V349" i="4"/>
  <c r="Z349" i="4"/>
  <c r="AD349" i="4"/>
  <c r="AH349" i="4"/>
  <c r="AL349" i="4"/>
  <c r="AP349" i="4"/>
  <c r="AT349" i="4"/>
  <c r="AX349" i="4"/>
  <c r="BB349" i="4"/>
  <c r="BF349" i="4"/>
  <c r="BJ349" i="4"/>
  <c r="BN349" i="4"/>
  <c r="BR349" i="4"/>
  <c r="I348" i="4"/>
  <c r="M348" i="4"/>
  <c r="Q348" i="4"/>
  <c r="U348" i="4"/>
  <c r="Y348" i="4"/>
  <c r="AC348" i="4"/>
  <c r="AG348" i="4"/>
  <c r="AK348" i="4"/>
  <c r="AO348" i="4"/>
  <c r="AS348" i="4"/>
  <c r="AW348" i="4"/>
  <c r="BA348" i="4"/>
  <c r="BE348" i="4"/>
  <c r="BI348" i="4"/>
  <c r="BM348" i="4"/>
  <c r="BQ348" i="4"/>
  <c r="H347" i="4"/>
  <c r="L347" i="4"/>
  <c r="P347" i="4"/>
  <c r="T347" i="4"/>
  <c r="X347" i="4"/>
  <c r="AB347" i="4"/>
  <c r="AF347" i="4"/>
  <c r="AJ347" i="4"/>
  <c r="AN347" i="4"/>
  <c r="AR347" i="4"/>
  <c r="AV347" i="4"/>
  <c r="AZ347" i="4"/>
  <c r="BD347" i="4"/>
  <c r="BH347" i="4"/>
  <c r="BL347" i="4"/>
  <c r="BP347" i="4"/>
  <c r="BT347" i="4"/>
  <c r="K346" i="4"/>
  <c r="O346" i="4"/>
  <c r="S346" i="4"/>
  <c r="W346" i="4"/>
  <c r="AA346" i="4"/>
  <c r="AE346" i="4"/>
  <c r="AI346" i="4"/>
  <c r="AM346" i="4"/>
  <c r="AQ346" i="4"/>
  <c r="AU346" i="4"/>
  <c r="AY346" i="4"/>
  <c r="BC346" i="4"/>
  <c r="BG346" i="4"/>
  <c r="BK346" i="4"/>
  <c r="BO346" i="4"/>
  <c r="BS346" i="4"/>
  <c r="J345" i="4"/>
  <c r="N345" i="4"/>
  <c r="R345" i="4"/>
  <c r="V345" i="4"/>
  <c r="Z345" i="4"/>
  <c r="AD345" i="4"/>
  <c r="AH345" i="4"/>
  <c r="AL345" i="4"/>
  <c r="AP345" i="4"/>
  <c r="AT345" i="4"/>
  <c r="AX345" i="4"/>
  <c r="BB345" i="4"/>
  <c r="BF345" i="4"/>
  <c r="BJ345" i="4"/>
  <c r="BN345" i="4"/>
  <c r="BR345" i="4"/>
  <c r="I344" i="4"/>
  <c r="M344" i="4"/>
  <c r="Q344" i="4"/>
  <c r="U344" i="4"/>
  <c r="Y344" i="4"/>
  <c r="AC344" i="4"/>
  <c r="AG344" i="4"/>
  <c r="AK344" i="4"/>
  <c r="AO344" i="4"/>
  <c r="AS344" i="4"/>
  <c r="AW344" i="4"/>
  <c r="BA344" i="4"/>
  <c r="BE344" i="4"/>
  <c r="BI344" i="4"/>
  <c r="BM344" i="4"/>
  <c r="BQ344" i="4"/>
  <c r="H343" i="4"/>
  <c r="L343" i="4"/>
  <c r="P343" i="4"/>
  <c r="T343" i="4"/>
  <c r="X343" i="4"/>
  <c r="AB343" i="4"/>
  <c r="AF343" i="4"/>
  <c r="AJ343" i="4"/>
  <c r="AN343" i="4"/>
  <c r="AR343" i="4"/>
  <c r="AV343" i="4"/>
  <c r="AZ343" i="4"/>
  <c r="BD343" i="4"/>
  <c r="BH343" i="4"/>
  <c r="BL343" i="4"/>
  <c r="BP343" i="4"/>
  <c r="BT343" i="4"/>
  <c r="K342" i="4"/>
  <c r="O342" i="4"/>
  <c r="S342" i="4"/>
  <c r="W342" i="4"/>
  <c r="AA342" i="4"/>
  <c r="AE342" i="4"/>
  <c r="AI342" i="4"/>
  <c r="AM342" i="4"/>
  <c r="AQ342" i="4"/>
  <c r="AU342" i="4"/>
  <c r="AY342" i="4"/>
  <c r="BC342" i="4"/>
  <c r="BG342" i="4"/>
  <c r="BK342" i="4"/>
  <c r="BO342" i="4"/>
  <c r="BS342" i="4"/>
  <c r="J341" i="4"/>
  <c r="N341" i="4"/>
  <c r="R341" i="4"/>
  <c r="V341" i="4"/>
  <c r="Z341" i="4"/>
  <c r="AD341" i="4"/>
  <c r="AH341" i="4"/>
  <c r="AL341" i="4"/>
  <c r="AP341" i="4"/>
  <c r="AT341" i="4"/>
  <c r="AX341" i="4"/>
  <c r="BB341" i="4"/>
  <c r="BF341" i="4"/>
  <c r="BJ341" i="4"/>
  <c r="BN341" i="4"/>
  <c r="BR341" i="4"/>
  <c r="I340" i="4"/>
  <c r="M340" i="4"/>
  <c r="Q340" i="4"/>
  <c r="U340" i="4"/>
  <c r="Y340" i="4"/>
  <c r="AC340" i="4"/>
  <c r="AG340" i="4"/>
  <c r="AK340" i="4"/>
  <c r="AO340" i="4"/>
  <c r="AS340" i="4"/>
  <c r="AW340" i="4"/>
  <c r="BA340" i="4"/>
  <c r="BE340" i="4"/>
  <c r="BI340" i="4"/>
  <c r="BM340" i="4"/>
  <c r="BQ340" i="4"/>
  <c r="H339" i="4"/>
  <c r="L339" i="4"/>
  <c r="P339" i="4"/>
  <c r="T339" i="4"/>
  <c r="X339" i="4"/>
  <c r="AB339" i="4"/>
  <c r="AF339" i="4"/>
  <c r="AJ339" i="4"/>
  <c r="AN339" i="4"/>
  <c r="AR339" i="4"/>
  <c r="AV339" i="4"/>
  <c r="AZ339" i="4"/>
  <c r="BD339" i="4"/>
  <c r="BH339" i="4"/>
  <c r="BL339" i="4"/>
  <c r="BP339" i="4"/>
  <c r="BT339" i="4"/>
  <c r="K338" i="4"/>
  <c r="O338" i="4"/>
  <c r="S338" i="4"/>
  <c r="W338" i="4"/>
  <c r="AA338" i="4"/>
  <c r="AE338" i="4"/>
  <c r="AI338" i="4"/>
  <c r="AM338" i="4"/>
  <c r="AQ338" i="4"/>
  <c r="AU338" i="4"/>
  <c r="AY338" i="4"/>
  <c r="BC338" i="4"/>
  <c r="BG338" i="4"/>
  <c r="BK338" i="4"/>
  <c r="BO338" i="4"/>
  <c r="BS338" i="4"/>
  <c r="J337" i="4"/>
  <c r="N337" i="4"/>
  <c r="R337" i="4"/>
  <c r="V337" i="4"/>
  <c r="Z337" i="4"/>
  <c r="AD337" i="4"/>
  <c r="AH337" i="4"/>
  <c r="AL337" i="4"/>
  <c r="AP337" i="4"/>
  <c r="AT337" i="4"/>
  <c r="AX337" i="4"/>
  <c r="BB337" i="4"/>
  <c r="BF337" i="4"/>
  <c r="BJ337" i="4"/>
  <c r="BN337" i="4"/>
  <c r="BR337" i="4"/>
  <c r="J401" i="4"/>
  <c r="N401" i="4"/>
  <c r="R401" i="4"/>
  <c r="V401" i="4"/>
  <c r="Z401" i="4"/>
  <c r="AD401" i="4"/>
  <c r="AH401" i="4"/>
  <c r="AL401" i="4"/>
  <c r="AP401" i="4"/>
  <c r="AT401" i="4"/>
  <c r="AX401" i="4"/>
  <c r="BB401" i="4"/>
  <c r="BF401" i="4"/>
  <c r="BJ401" i="4"/>
  <c r="BN401" i="4"/>
  <c r="BR401" i="4"/>
  <c r="H333" i="4"/>
  <c r="L333" i="4"/>
  <c r="P333" i="4"/>
  <c r="T333" i="4"/>
  <c r="X333" i="4"/>
  <c r="AB333" i="4"/>
  <c r="AF333" i="4"/>
  <c r="AJ333" i="4"/>
  <c r="AN333" i="4"/>
  <c r="AR333" i="4"/>
  <c r="AV333" i="4"/>
  <c r="AZ333" i="4"/>
  <c r="BD333" i="4"/>
  <c r="BH333" i="4"/>
  <c r="BL333" i="4"/>
  <c r="BP333" i="4"/>
  <c r="BT333" i="4"/>
  <c r="K332" i="4"/>
  <c r="O332" i="4"/>
  <c r="S332" i="4"/>
  <c r="W332" i="4"/>
  <c r="AA332" i="4"/>
  <c r="AE332" i="4"/>
  <c r="AI332" i="4"/>
  <c r="AM332" i="4"/>
  <c r="AQ332" i="4"/>
  <c r="AU332" i="4"/>
  <c r="AY332" i="4"/>
  <c r="BC332" i="4"/>
  <c r="BG332" i="4"/>
  <c r="BK332" i="4"/>
  <c r="BO332" i="4"/>
  <c r="BS332" i="4"/>
  <c r="J331" i="4"/>
  <c r="N331" i="4"/>
  <c r="R331" i="4"/>
  <c r="V331" i="4"/>
  <c r="Z331" i="4"/>
  <c r="AD331" i="4"/>
  <c r="AH331" i="4"/>
  <c r="AL331" i="4"/>
  <c r="AP331" i="4"/>
  <c r="AT331" i="4"/>
  <c r="AX331" i="4"/>
  <c r="BB331" i="4"/>
  <c r="BF331" i="4"/>
  <c r="BJ331" i="4"/>
  <c r="BN331" i="4"/>
  <c r="BR331" i="4"/>
  <c r="I330" i="4"/>
  <c r="M330" i="4"/>
  <c r="Q330" i="4"/>
  <c r="U330" i="4"/>
  <c r="Y330" i="4"/>
  <c r="AC330" i="4"/>
  <c r="AG330" i="4"/>
  <c r="AK330" i="4"/>
  <c r="AO330" i="4"/>
  <c r="AS330" i="4"/>
  <c r="AW330" i="4"/>
  <c r="BA330" i="4"/>
  <c r="BE330" i="4"/>
  <c r="BI330" i="4"/>
  <c r="BM330" i="4"/>
  <c r="BQ330" i="4"/>
  <c r="H329" i="4"/>
  <c r="L329" i="4"/>
  <c r="P329" i="4"/>
  <c r="T329" i="4"/>
  <c r="X329" i="4"/>
  <c r="AB329" i="4"/>
  <c r="AF329" i="4"/>
  <c r="AJ329" i="4"/>
  <c r="AN329" i="4"/>
  <c r="AR329" i="4"/>
  <c r="AV329" i="4"/>
  <c r="AZ329" i="4"/>
  <c r="BD329" i="4"/>
  <c r="BH329" i="4"/>
  <c r="BL329" i="4"/>
  <c r="BP329" i="4"/>
  <c r="BT329" i="4"/>
  <c r="K328" i="4"/>
  <c r="O328" i="4"/>
  <c r="S328" i="4"/>
  <c r="W328" i="4"/>
  <c r="AA328" i="4"/>
  <c r="AE328" i="4"/>
  <c r="AI328" i="4"/>
  <c r="AM328" i="4"/>
  <c r="AQ328" i="4"/>
  <c r="AU328" i="4"/>
  <c r="AY328" i="4"/>
  <c r="BC328" i="4"/>
  <c r="BG328" i="4"/>
  <c r="BK328" i="4"/>
  <c r="BO328" i="4"/>
  <c r="BS328" i="4"/>
  <c r="J327" i="4"/>
  <c r="N327" i="4"/>
  <c r="R327" i="4"/>
  <c r="V327" i="4"/>
  <c r="Z327" i="4"/>
  <c r="AD327" i="4"/>
  <c r="AH327" i="4"/>
  <c r="AL327" i="4"/>
  <c r="AP327" i="4"/>
  <c r="AT327" i="4"/>
  <c r="AX327" i="4"/>
  <c r="BB327" i="4"/>
  <c r="BF327" i="4"/>
  <c r="BJ327" i="4"/>
  <c r="BN327" i="4"/>
  <c r="BR327" i="4"/>
  <c r="I326" i="4"/>
  <c r="M326" i="4"/>
  <c r="Q326" i="4"/>
  <c r="U326" i="4"/>
  <c r="Y326" i="4"/>
  <c r="AC326" i="4"/>
  <c r="AG326" i="4"/>
  <c r="AK326" i="4"/>
  <c r="AO326" i="4"/>
  <c r="AS326" i="4"/>
  <c r="AW326" i="4"/>
  <c r="BA326" i="4"/>
  <c r="BE326" i="4"/>
  <c r="BI326" i="4"/>
  <c r="BM326" i="4"/>
  <c r="BQ326" i="4"/>
  <c r="H325" i="4"/>
  <c r="L325" i="4"/>
  <c r="P325" i="4"/>
  <c r="T325" i="4"/>
  <c r="X325" i="4"/>
  <c r="AB325" i="4"/>
  <c r="AF325" i="4"/>
  <c r="AJ325" i="4"/>
  <c r="AN325" i="4"/>
  <c r="AR325" i="4"/>
  <c r="AV325" i="4"/>
  <c r="AZ325" i="4"/>
  <c r="BD325" i="4"/>
  <c r="BH325" i="4"/>
  <c r="BL325" i="4"/>
  <c r="BP325" i="4"/>
  <c r="BT325" i="4"/>
  <c r="K324" i="4"/>
  <c r="O324" i="4"/>
  <c r="S324" i="4"/>
  <c r="W324" i="4"/>
  <c r="AA324" i="4"/>
  <c r="AE324" i="4"/>
  <c r="AI324" i="4"/>
  <c r="AM324" i="4"/>
  <c r="AQ324" i="4"/>
  <c r="AU324" i="4"/>
  <c r="AY324" i="4"/>
  <c r="BC324" i="4"/>
  <c r="BG324" i="4"/>
  <c r="BK324" i="4"/>
  <c r="BO324" i="4"/>
  <c r="BS324" i="4"/>
  <c r="J323" i="4"/>
  <c r="N323" i="4"/>
  <c r="R323" i="4"/>
  <c r="V323" i="4"/>
  <c r="Z323" i="4"/>
  <c r="AD323" i="4"/>
  <c r="AH323" i="4"/>
  <c r="AL323" i="4"/>
  <c r="AP323" i="4"/>
  <c r="AT323" i="4"/>
  <c r="AX323" i="4"/>
  <c r="BB323" i="4"/>
  <c r="BF323" i="4"/>
  <c r="BJ323" i="4"/>
  <c r="BN323" i="4"/>
  <c r="BR323" i="4"/>
  <c r="I322" i="4"/>
  <c r="M322" i="4"/>
  <c r="Q322" i="4"/>
  <c r="U322" i="4"/>
  <c r="Y322" i="4"/>
  <c r="AC322" i="4"/>
  <c r="AG322" i="4"/>
  <c r="AK322" i="4"/>
  <c r="AO322" i="4"/>
  <c r="AS322" i="4"/>
  <c r="AW322" i="4"/>
  <c r="BA322" i="4"/>
  <c r="BE322" i="4"/>
  <c r="BI322" i="4"/>
  <c r="BM322" i="4"/>
  <c r="BQ322" i="4"/>
  <c r="H321" i="4"/>
  <c r="L321" i="4"/>
  <c r="P321" i="4"/>
  <c r="T321" i="4"/>
  <c r="X321" i="4"/>
  <c r="AB321" i="4"/>
  <c r="AF321" i="4"/>
  <c r="AJ321" i="4"/>
  <c r="AN321" i="4"/>
  <c r="AR321" i="4"/>
  <c r="AV321" i="4"/>
  <c r="AZ321" i="4"/>
  <c r="BD321" i="4"/>
  <c r="BH321" i="4"/>
  <c r="BL321" i="4"/>
  <c r="BP321" i="4"/>
  <c r="BT321" i="4"/>
  <c r="K320" i="4"/>
  <c r="O320" i="4"/>
  <c r="S320" i="4"/>
  <c r="W320" i="4"/>
  <c r="AA320" i="4"/>
  <c r="AE320" i="4"/>
  <c r="AI320" i="4"/>
  <c r="AM320" i="4"/>
  <c r="AQ320" i="4"/>
  <c r="AU320" i="4"/>
  <c r="AY320" i="4"/>
  <c r="BC320" i="4"/>
  <c r="BG320" i="4"/>
  <c r="BK320" i="4"/>
  <c r="BO320" i="4"/>
  <c r="BS320" i="4"/>
  <c r="J319" i="4"/>
  <c r="N319" i="4"/>
  <c r="R319" i="4"/>
  <c r="V319" i="4"/>
  <c r="Z319" i="4"/>
  <c r="AD319" i="4"/>
  <c r="AH319" i="4"/>
  <c r="AL319" i="4"/>
  <c r="AP319" i="4"/>
  <c r="AT319" i="4"/>
  <c r="AX319" i="4"/>
  <c r="BB319" i="4"/>
  <c r="BF319" i="4"/>
  <c r="BJ319" i="4"/>
  <c r="BN319" i="4"/>
  <c r="BR319" i="4"/>
  <c r="I318" i="4"/>
  <c r="M318" i="4"/>
  <c r="Q318" i="4"/>
  <c r="U318" i="4"/>
  <c r="Y318" i="4"/>
  <c r="AC318" i="4"/>
  <c r="AG318" i="4"/>
  <c r="AK318" i="4"/>
  <c r="AO318" i="4"/>
  <c r="AS318" i="4"/>
  <c r="AW318" i="4"/>
  <c r="BA318" i="4"/>
  <c r="BE318" i="4"/>
  <c r="BI318" i="4"/>
  <c r="BM318" i="4"/>
  <c r="BQ318" i="4"/>
  <c r="H317" i="4"/>
  <c r="L317" i="4"/>
  <c r="P317" i="4"/>
  <c r="T317" i="4"/>
  <c r="X317" i="4"/>
  <c r="AB317" i="4"/>
  <c r="AF317" i="4"/>
  <c r="AJ317" i="4"/>
  <c r="AN317" i="4"/>
  <c r="AR317" i="4"/>
  <c r="AV317" i="4"/>
  <c r="AZ317" i="4"/>
  <c r="BD317" i="4"/>
  <c r="BH317" i="4"/>
  <c r="BL317" i="4"/>
  <c r="BP317" i="4"/>
  <c r="BT317" i="4"/>
  <c r="K316" i="4"/>
  <c r="O316" i="4"/>
  <c r="S316" i="4"/>
  <c r="W316" i="4"/>
  <c r="AA316" i="4"/>
  <c r="AE316" i="4"/>
  <c r="AI316" i="4"/>
  <c r="AM316" i="4"/>
  <c r="AQ316" i="4"/>
  <c r="AU316" i="4"/>
  <c r="AY316" i="4"/>
  <c r="BC316" i="4"/>
  <c r="BG316" i="4"/>
  <c r="BK316" i="4"/>
  <c r="BO316" i="4"/>
  <c r="BS316" i="4"/>
  <c r="J315" i="4"/>
  <c r="N315" i="4"/>
  <c r="R315" i="4"/>
  <c r="V315" i="4"/>
  <c r="Z315" i="4"/>
  <c r="AD315" i="4"/>
  <c r="AH315" i="4"/>
  <c r="AL315" i="4"/>
  <c r="AP315" i="4"/>
  <c r="AT315" i="4"/>
  <c r="AX315" i="4"/>
  <c r="BB315" i="4"/>
  <c r="BF315" i="4"/>
  <c r="BJ315" i="4"/>
  <c r="BN315" i="4"/>
  <c r="BR315" i="4"/>
  <c r="I314" i="4"/>
  <c r="M314" i="4"/>
  <c r="Q314" i="4"/>
  <c r="U314" i="4"/>
  <c r="Y314" i="4"/>
  <c r="AC314" i="4"/>
  <c r="AG314" i="4"/>
  <c r="AK314" i="4"/>
  <c r="AO314" i="4"/>
  <c r="AS314" i="4"/>
  <c r="AW314" i="4"/>
  <c r="BA314" i="4"/>
  <c r="BE314" i="4"/>
  <c r="BI314" i="4"/>
  <c r="BM314" i="4"/>
  <c r="BQ314" i="4"/>
  <c r="H313" i="4"/>
  <c r="L313" i="4"/>
  <c r="P313" i="4"/>
  <c r="T313" i="4"/>
  <c r="X313" i="4"/>
  <c r="AB313" i="4"/>
  <c r="AF313" i="4"/>
  <c r="AJ313" i="4"/>
  <c r="AN313" i="4"/>
  <c r="AR313" i="4"/>
  <c r="AV313" i="4"/>
  <c r="AZ313" i="4"/>
  <c r="BD313" i="4"/>
  <c r="BH313" i="4"/>
  <c r="BL313" i="4"/>
  <c r="BP313" i="4"/>
  <c r="BT313" i="4"/>
  <c r="K312" i="4"/>
  <c r="O312" i="4"/>
  <c r="S312" i="4"/>
  <c r="W312" i="4"/>
  <c r="AA312" i="4"/>
  <c r="AE312" i="4"/>
  <c r="AI312" i="4"/>
  <c r="AM312" i="4"/>
  <c r="AQ312" i="4"/>
  <c r="AU312" i="4"/>
  <c r="AY312" i="4"/>
  <c r="BC312" i="4"/>
  <c r="BG312" i="4"/>
  <c r="BK312" i="4"/>
  <c r="BO312" i="4"/>
  <c r="BS312" i="4"/>
  <c r="J311" i="4"/>
  <c r="N311" i="4"/>
  <c r="R311" i="4"/>
  <c r="V311" i="4"/>
  <c r="Z311" i="4"/>
  <c r="AD311" i="4"/>
  <c r="AH311" i="4"/>
  <c r="AL311" i="4"/>
  <c r="AP311" i="4"/>
  <c r="AT311" i="4"/>
  <c r="AX311" i="4"/>
  <c r="BB311" i="4"/>
  <c r="BF311" i="4"/>
  <c r="BJ311" i="4"/>
  <c r="BN311" i="4"/>
  <c r="BR311" i="4"/>
  <c r="I310" i="4"/>
  <c r="M310" i="4"/>
  <c r="Q310" i="4"/>
  <c r="U310" i="4"/>
  <c r="Y310" i="4"/>
  <c r="AC310" i="4"/>
  <c r="AG310" i="4"/>
  <c r="AK310" i="4"/>
  <c r="AO310" i="4"/>
  <c r="AS310" i="4"/>
  <c r="AW310" i="4"/>
  <c r="BA310" i="4"/>
  <c r="BE310" i="4"/>
  <c r="BI310" i="4"/>
  <c r="BM310" i="4"/>
  <c r="BQ310" i="4"/>
  <c r="H309" i="4"/>
  <c r="L309" i="4"/>
  <c r="P309" i="4"/>
  <c r="T309" i="4"/>
  <c r="X309" i="4"/>
  <c r="AB309" i="4"/>
  <c r="AF309" i="4"/>
  <c r="AJ309" i="4"/>
  <c r="AN309" i="4"/>
  <c r="AR309" i="4"/>
  <c r="AV309" i="4"/>
  <c r="AZ309" i="4"/>
  <c r="BD309" i="4"/>
  <c r="BH309" i="4"/>
  <c r="BL309" i="4"/>
  <c r="BP309" i="4"/>
  <c r="BT309" i="4"/>
  <c r="K308" i="4"/>
  <c r="O308" i="4"/>
  <c r="S308" i="4"/>
  <c r="W308" i="4"/>
  <c r="AA308" i="4"/>
  <c r="AE308" i="4"/>
  <c r="AI308" i="4"/>
  <c r="AM308" i="4"/>
  <c r="AQ308" i="4"/>
  <c r="AU308" i="4"/>
  <c r="AY308" i="4"/>
  <c r="BC308" i="4"/>
  <c r="BG308" i="4"/>
  <c r="BK308" i="4"/>
  <c r="BO308" i="4"/>
  <c r="BS308" i="4"/>
  <c r="J307" i="4"/>
  <c r="N307" i="4"/>
  <c r="R307" i="4"/>
  <c r="V307" i="4"/>
  <c r="Z307" i="4"/>
  <c r="AD307" i="4"/>
  <c r="AH307" i="4"/>
  <c r="AL307" i="4"/>
  <c r="AP307" i="4"/>
  <c r="AT307" i="4"/>
  <c r="AX307" i="4"/>
  <c r="BB307" i="4"/>
  <c r="BF307" i="4"/>
  <c r="BJ307" i="4"/>
  <c r="BN307" i="4"/>
  <c r="BR307" i="4"/>
  <c r="I306" i="4"/>
  <c r="M306" i="4"/>
  <c r="Q306" i="4"/>
  <c r="U306" i="4"/>
  <c r="Y306" i="4"/>
  <c r="AC306" i="4"/>
  <c r="AG306" i="4"/>
  <c r="AK306" i="4"/>
  <c r="AO306" i="4"/>
  <c r="AS306" i="4"/>
  <c r="AW306" i="4"/>
  <c r="BA306" i="4"/>
  <c r="BE306" i="4"/>
  <c r="BI306" i="4"/>
  <c r="BM306" i="4"/>
  <c r="BQ306" i="4"/>
  <c r="H305" i="4"/>
  <c r="L305" i="4"/>
  <c r="P305" i="4"/>
  <c r="T305" i="4"/>
  <c r="X305" i="4"/>
  <c r="AB305" i="4"/>
  <c r="AF305" i="4"/>
  <c r="AJ305" i="4"/>
  <c r="AN305" i="4"/>
  <c r="AR305" i="4"/>
  <c r="AV305" i="4"/>
  <c r="AZ305" i="4"/>
  <c r="BD305" i="4"/>
  <c r="BH305" i="4"/>
  <c r="BL305" i="4"/>
  <c r="BP305" i="4"/>
  <c r="BT305" i="4"/>
  <c r="K304" i="4"/>
  <c r="O304" i="4"/>
  <c r="S304" i="4"/>
  <c r="W304" i="4"/>
  <c r="AA304" i="4"/>
  <c r="AE304" i="4"/>
  <c r="AI304" i="4"/>
  <c r="AM304" i="4"/>
  <c r="AQ304" i="4"/>
  <c r="AU304" i="4"/>
  <c r="AY304" i="4"/>
  <c r="BC304" i="4"/>
  <c r="BG304" i="4"/>
  <c r="BK304" i="4"/>
  <c r="BO304" i="4"/>
  <c r="BS304" i="4"/>
  <c r="J303" i="4"/>
  <c r="N303" i="4"/>
  <c r="R303" i="4"/>
  <c r="V303" i="4"/>
  <c r="Z303" i="4"/>
  <c r="AD303" i="4"/>
  <c r="AH303" i="4"/>
  <c r="AL303" i="4"/>
  <c r="AP303" i="4"/>
  <c r="AT303" i="4"/>
  <c r="AX303" i="4"/>
  <c r="BB303" i="4"/>
  <c r="BF303" i="4"/>
  <c r="BJ303" i="4"/>
  <c r="BN303" i="4"/>
  <c r="BR303" i="4"/>
  <c r="I302" i="4"/>
  <c r="M302" i="4"/>
  <c r="Q302" i="4"/>
  <c r="U302" i="4"/>
  <c r="Y302" i="4"/>
  <c r="AC302" i="4"/>
  <c r="AG302" i="4"/>
  <c r="AK302" i="4"/>
  <c r="AO302" i="4"/>
  <c r="AS302" i="4"/>
  <c r="AW302" i="4"/>
  <c r="BA302" i="4"/>
  <c r="BE302" i="4"/>
  <c r="BI302" i="4"/>
  <c r="BM302" i="4"/>
  <c r="BQ302" i="4"/>
  <c r="H301" i="4"/>
  <c r="L301" i="4"/>
  <c r="P301" i="4"/>
  <c r="T301" i="4"/>
  <c r="X301" i="4"/>
  <c r="AB301" i="4"/>
  <c r="AF301" i="4"/>
  <c r="AJ301" i="4"/>
  <c r="AN301" i="4"/>
  <c r="AR301" i="4"/>
  <c r="AV301" i="4"/>
  <c r="AZ301" i="4"/>
  <c r="BD301" i="4"/>
  <c r="BH301" i="4"/>
  <c r="BL301" i="4"/>
  <c r="BP301" i="4"/>
  <c r="BT301" i="4"/>
  <c r="K300" i="4"/>
  <c r="O300" i="4"/>
  <c r="S300" i="4"/>
  <c r="W300" i="4"/>
  <c r="AA300" i="4"/>
  <c r="AE300" i="4"/>
  <c r="AI300" i="4"/>
  <c r="AM300" i="4"/>
  <c r="AQ300" i="4"/>
  <c r="AU300" i="4"/>
  <c r="AY300" i="4"/>
  <c r="BC300" i="4"/>
  <c r="BG300" i="4"/>
  <c r="BK300" i="4"/>
  <c r="BO300" i="4"/>
  <c r="BS300" i="4"/>
  <c r="J299" i="4"/>
  <c r="N299" i="4"/>
  <c r="R299" i="4"/>
  <c r="V299" i="4"/>
  <c r="Z299" i="4"/>
  <c r="AD299" i="4"/>
  <c r="AH299" i="4"/>
  <c r="AL299" i="4"/>
  <c r="AP299" i="4"/>
  <c r="AT299" i="4"/>
  <c r="AX299" i="4"/>
  <c r="BB299" i="4"/>
  <c r="BF299" i="4"/>
  <c r="BJ299" i="4"/>
  <c r="BN299" i="4"/>
  <c r="BR299" i="4"/>
  <c r="I298" i="4"/>
  <c r="M298" i="4"/>
  <c r="Q298" i="4"/>
  <c r="U298" i="4"/>
  <c r="Y298" i="4"/>
  <c r="AC298" i="4"/>
  <c r="AG298" i="4"/>
  <c r="AK298" i="4"/>
  <c r="AO298" i="4"/>
  <c r="AS298" i="4"/>
  <c r="AW298" i="4"/>
  <c r="BA298" i="4"/>
  <c r="BE298" i="4"/>
  <c r="BI298" i="4"/>
  <c r="BM298" i="4"/>
  <c r="BQ298" i="4"/>
  <c r="H297" i="4"/>
  <c r="L297" i="4"/>
  <c r="P297" i="4"/>
  <c r="T297" i="4"/>
  <c r="X297" i="4"/>
  <c r="AB297" i="4"/>
  <c r="AF297" i="4"/>
  <c r="AJ297" i="4"/>
  <c r="AN297" i="4"/>
  <c r="AR297" i="4"/>
  <c r="AV297" i="4"/>
  <c r="AZ297" i="4"/>
  <c r="BD297" i="4"/>
  <c r="BH297" i="4"/>
  <c r="BL297" i="4"/>
  <c r="BP297" i="4"/>
  <c r="BT297" i="4"/>
  <c r="K296" i="4"/>
  <c r="O296" i="4"/>
  <c r="S296" i="4"/>
  <c r="W296" i="4"/>
  <c r="AA296" i="4"/>
  <c r="AE296" i="4"/>
  <c r="AI296" i="4"/>
  <c r="AM296" i="4"/>
  <c r="AQ296" i="4"/>
  <c r="AU296" i="4"/>
  <c r="AY296" i="4"/>
  <c r="BC296" i="4"/>
  <c r="BG296" i="4"/>
  <c r="BK296" i="4"/>
  <c r="BO296" i="4"/>
  <c r="BS296" i="4"/>
  <c r="J295" i="4"/>
  <c r="N295" i="4"/>
  <c r="R295" i="4"/>
  <c r="V295" i="4"/>
  <c r="Z295" i="4"/>
  <c r="AD295" i="4"/>
  <c r="AH295" i="4"/>
  <c r="AL295" i="4"/>
  <c r="AP295" i="4"/>
  <c r="AT295" i="4"/>
  <c r="AX295" i="4"/>
  <c r="BB295" i="4"/>
  <c r="BF295" i="4"/>
  <c r="BJ295" i="4"/>
  <c r="BN295" i="4"/>
  <c r="BR295" i="4"/>
  <c r="I294" i="4"/>
  <c r="M294" i="4"/>
  <c r="Q294" i="4"/>
  <c r="U294" i="4"/>
  <c r="Y294" i="4"/>
  <c r="AC294" i="4"/>
  <c r="AG294" i="4"/>
  <c r="AK294" i="4"/>
  <c r="AO294" i="4"/>
  <c r="AS294" i="4"/>
  <c r="AW294" i="4"/>
  <c r="BA294" i="4"/>
  <c r="BE294" i="4"/>
  <c r="BI294" i="4"/>
  <c r="BM294" i="4"/>
  <c r="BQ294" i="4"/>
  <c r="H293" i="4"/>
  <c r="L293" i="4"/>
  <c r="P293" i="4"/>
  <c r="T293" i="4"/>
  <c r="X293" i="4"/>
  <c r="AB293" i="4"/>
  <c r="AF293" i="4"/>
  <c r="AJ293" i="4"/>
  <c r="AN293" i="4"/>
  <c r="AR293" i="4"/>
  <c r="AV293" i="4"/>
  <c r="AZ293" i="4"/>
  <c r="BD293" i="4"/>
  <c r="BH293" i="4"/>
  <c r="BL293" i="4"/>
  <c r="BP293" i="4"/>
  <c r="BT293" i="4"/>
  <c r="K292" i="4"/>
  <c r="O292" i="4"/>
  <c r="S292" i="4"/>
  <c r="W292" i="4"/>
  <c r="AA292" i="4"/>
  <c r="AE292" i="4"/>
  <c r="AI292" i="4"/>
  <c r="AM292" i="4"/>
  <c r="AQ292" i="4"/>
  <c r="AU292" i="4"/>
  <c r="AY292" i="4"/>
  <c r="BC292" i="4"/>
  <c r="BG292" i="4"/>
  <c r="BK292" i="4"/>
  <c r="BO292" i="4"/>
  <c r="BS292" i="4"/>
  <c r="J291" i="4"/>
  <c r="N291" i="4"/>
  <c r="R291" i="4"/>
  <c r="V291" i="4"/>
  <c r="Z291" i="4"/>
  <c r="AD291" i="4"/>
  <c r="AH291" i="4"/>
  <c r="AL291" i="4"/>
  <c r="AP291" i="4"/>
  <c r="AT291" i="4"/>
  <c r="AX291" i="4"/>
  <c r="BB291" i="4"/>
  <c r="BF291" i="4"/>
  <c r="BJ291" i="4"/>
  <c r="BN291" i="4"/>
  <c r="BR291" i="4"/>
  <c r="I290" i="4"/>
  <c r="M290" i="4"/>
  <c r="Q290" i="4"/>
  <c r="U290" i="4"/>
  <c r="Y290" i="4"/>
  <c r="AC290" i="4"/>
  <c r="AG290" i="4"/>
  <c r="AK290" i="4"/>
  <c r="AO290" i="4"/>
  <c r="AS290" i="4"/>
  <c r="AW290" i="4"/>
  <c r="BA290" i="4"/>
  <c r="BE290" i="4"/>
  <c r="BI290" i="4"/>
  <c r="BM290" i="4"/>
  <c r="BQ290" i="4"/>
  <c r="H289" i="4"/>
  <c r="L289" i="4"/>
  <c r="P289" i="4"/>
  <c r="T289" i="4"/>
  <c r="X289" i="4"/>
  <c r="AB289" i="4"/>
  <c r="AF289" i="4"/>
  <c r="AJ289" i="4"/>
  <c r="AN289" i="4"/>
  <c r="AR289" i="4"/>
  <c r="AV289" i="4"/>
  <c r="AZ289" i="4"/>
  <c r="BD289" i="4"/>
  <c r="BH289" i="4"/>
  <c r="BL289" i="4"/>
  <c r="BP289" i="4"/>
  <c r="BT289" i="4"/>
  <c r="K288" i="4"/>
  <c r="O288" i="4"/>
  <c r="S288" i="4"/>
  <c r="W288" i="4"/>
  <c r="AA288" i="4"/>
  <c r="AE288" i="4"/>
  <c r="AI288" i="4"/>
  <c r="AM288" i="4"/>
  <c r="AQ288" i="4"/>
  <c r="AU288" i="4"/>
  <c r="AY288" i="4"/>
  <c r="BC288" i="4"/>
  <c r="BG288" i="4"/>
  <c r="BK288" i="4"/>
  <c r="BO288" i="4"/>
  <c r="BS288" i="4"/>
  <c r="J287" i="4"/>
  <c r="N287" i="4"/>
  <c r="R287" i="4"/>
  <c r="V287" i="4"/>
  <c r="Z287" i="4"/>
  <c r="AD287" i="4"/>
  <c r="AH287" i="4"/>
  <c r="AL287" i="4"/>
  <c r="AP287" i="4"/>
  <c r="AT287" i="4"/>
  <c r="AX287" i="4"/>
  <c r="BB287" i="4"/>
  <c r="BF287" i="4"/>
  <c r="BJ287" i="4"/>
  <c r="BN287" i="4"/>
  <c r="BR287" i="4"/>
  <c r="I286" i="4"/>
  <c r="M286" i="4"/>
  <c r="Q286" i="4"/>
  <c r="U286" i="4"/>
  <c r="Y286" i="4"/>
  <c r="AC286" i="4"/>
  <c r="AG286" i="4"/>
  <c r="AK286" i="4"/>
  <c r="AO286" i="4"/>
  <c r="AS286" i="4"/>
  <c r="AW286" i="4"/>
  <c r="BA286" i="4"/>
  <c r="BE286" i="4"/>
  <c r="BI286" i="4"/>
  <c r="BM286" i="4"/>
  <c r="BQ286" i="4"/>
  <c r="H285" i="4"/>
  <c r="L285" i="4"/>
  <c r="P285" i="4"/>
  <c r="T285" i="4"/>
  <c r="X285" i="4"/>
  <c r="AB285" i="4"/>
  <c r="AF285" i="4"/>
  <c r="AJ285" i="4"/>
  <c r="AN285" i="4"/>
  <c r="AR285" i="4"/>
  <c r="AV285" i="4"/>
  <c r="AZ285" i="4"/>
  <c r="BD285" i="4"/>
  <c r="BH285" i="4"/>
  <c r="BL285" i="4"/>
  <c r="BP285" i="4"/>
  <c r="BT285" i="4"/>
  <c r="K284" i="4"/>
  <c r="O284" i="4"/>
  <c r="S284" i="4"/>
  <c r="W284" i="4"/>
  <c r="AA284" i="4"/>
  <c r="AE284" i="4"/>
  <c r="AI284" i="4"/>
  <c r="AM284" i="4"/>
  <c r="AQ284" i="4"/>
  <c r="AU284" i="4"/>
  <c r="AY284" i="4"/>
  <c r="BC284" i="4"/>
  <c r="BG284" i="4"/>
  <c r="BK284" i="4"/>
  <c r="BO284" i="4"/>
  <c r="BS284" i="4"/>
  <c r="J283" i="4"/>
  <c r="N283" i="4"/>
  <c r="R283" i="4"/>
  <c r="V283" i="4"/>
  <c r="Z283" i="4"/>
  <c r="AD283" i="4"/>
  <c r="AH283" i="4"/>
  <c r="AL283" i="4"/>
  <c r="AP283" i="4"/>
  <c r="AT283" i="4"/>
  <c r="AX283" i="4"/>
  <c r="BB283" i="4"/>
  <c r="BF283" i="4"/>
  <c r="BJ283" i="4"/>
  <c r="BN283" i="4"/>
  <c r="BR283" i="4"/>
  <c r="I282" i="4"/>
  <c r="M282" i="4"/>
  <c r="Q282" i="4"/>
  <c r="U282" i="4"/>
  <c r="Y282" i="4"/>
  <c r="AC282" i="4"/>
  <c r="AG282" i="4"/>
  <c r="AK282" i="4"/>
  <c r="AO282" i="4"/>
  <c r="AS282" i="4"/>
  <c r="AW282" i="4"/>
  <c r="BA282" i="4"/>
  <c r="BE282" i="4"/>
  <c r="BI282" i="4"/>
  <c r="BM282" i="4"/>
  <c r="BQ282" i="4"/>
  <c r="H281" i="4"/>
  <c r="L281" i="4"/>
  <c r="P281" i="4"/>
  <c r="T281" i="4"/>
  <c r="X281" i="4"/>
  <c r="AB281" i="4"/>
  <c r="AF281" i="4"/>
  <c r="AJ281" i="4"/>
  <c r="AN281" i="4"/>
  <c r="AR281" i="4"/>
  <c r="AV281" i="4"/>
  <c r="AZ281" i="4"/>
  <c r="BD281" i="4"/>
  <c r="BH281" i="4"/>
  <c r="BL281" i="4"/>
  <c r="BP281" i="4"/>
  <c r="BT281" i="4"/>
  <c r="K280" i="4"/>
  <c r="O280" i="4"/>
  <c r="S280" i="4"/>
  <c r="W280" i="4"/>
  <c r="AA280" i="4"/>
  <c r="AE280" i="4"/>
  <c r="AI280" i="4"/>
  <c r="AM280" i="4"/>
  <c r="AQ280" i="4"/>
  <c r="AU280" i="4"/>
  <c r="AY280" i="4"/>
  <c r="BC280" i="4"/>
  <c r="BG280" i="4"/>
  <c r="BK280" i="4"/>
  <c r="BO280" i="4"/>
  <c r="BS280" i="4"/>
  <c r="J279" i="4"/>
  <c r="N279" i="4"/>
  <c r="R279" i="4"/>
  <c r="V279" i="4"/>
  <c r="Z279" i="4"/>
  <c r="AD279" i="4"/>
  <c r="AH279" i="4"/>
  <c r="AL279" i="4"/>
  <c r="AP279" i="4"/>
  <c r="AT279" i="4"/>
  <c r="AX279" i="4"/>
  <c r="BB279" i="4"/>
  <c r="BF279" i="4"/>
  <c r="BJ279" i="4"/>
  <c r="BN279" i="4"/>
  <c r="BR279" i="4"/>
  <c r="I278" i="4"/>
  <c r="M278" i="4"/>
  <c r="Q278" i="4"/>
  <c r="U278" i="4"/>
  <c r="Y278" i="4"/>
  <c r="AC278" i="4"/>
  <c r="AG278" i="4"/>
  <c r="AK278" i="4"/>
  <c r="AO278" i="4"/>
  <c r="AS278" i="4"/>
  <c r="AW278" i="4"/>
  <c r="BA278" i="4"/>
  <c r="BE278" i="4"/>
  <c r="BI278" i="4"/>
  <c r="BM278" i="4"/>
  <c r="BQ278" i="4"/>
  <c r="H277" i="4"/>
  <c r="L277" i="4"/>
  <c r="P277" i="4"/>
  <c r="T277" i="4"/>
  <c r="X277" i="4"/>
  <c r="AB277" i="4"/>
  <c r="AF277" i="4"/>
  <c r="AJ277" i="4"/>
  <c r="AN277" i="4"/>
  <c r="AR277" i="4"/>
  <c r="AV277" i="4"/>
  <c r="AZ277" i="4"/>
  <c r="BD277" i="4"/>
  <c r="BH277" i="4"/>
  <c r="BL277" i="4"/>
  <c r="BP277" i="4"/>
  <c r="BT277" i="4"/>
  <c r="K276" i="4"/>
  <c r="O276" i="4"/>
  <c r="S276" i="4"/>
  <c r="W276" i="4"/>
  <c r="AA276" i="4"/>
  <c r="AE276" i="4"/>
  <c r="AI276" i="4"/>
  <c r="AM276" i="4"/>
  <c r="AQ276" i="4"/>
  <c r="AU276" i="4"/>
  <c r="AY276" i="4"/>
  <c r="BC276" i="4"/>
  <c r="BG276" i="4"/>
  <c r="BK276" i="4"/>
  <c r="BO276" i="4"/>
  <c r="BS276" i="4"/>
  <c r="J275" i="4"/>
  <c r="N275" i="4"/>
  <c r="R275" i="4"/>
  <c r="V275" i="4"/>
  <c r="Z275" i="4"/>
  <c r="AD275" i="4"/>
  <c r="AH275" i="4"/>
  <c r="AL275" i="4"/>
  <c r="AP275" i="4"/>
  <c r="AT275" i="4"/>
  <c r="AX275" i="4"/>
  <c r="BB275" i="4"/>
  <c r="BF275" i="4"/>
  <c r="BJ275" i="4"/>
  <c r="BN275" i="4"/>
  <c r="BR275" i="4"/>
  <c r="I274" i="4"/>
  <c r="M274" i="4"/>
  <c r="Q274" i="4"/>
  <c r="U274" i="4"/>
  <c r="Y274" i="4"/>
  <c r="AC274" i="4"/>
  <c r="AG274" i="4"/>
  <c r="AK274" i="4"/>
  <c r="AO274" i="4"/>
  <c r="AS274" i="4"/>
  <c r="AW274" i="4"/>
  <c r="BA274" i="4"/>
  <c r="BE274" i="4"/>
  <c r="BI274" i="4"/>
  <c r="BM274" i="4"/>
  <c r="BQ274" i="4"/>
  <c r="H273" i="4"/>
  <c r="L273" i="4"/>
  <c r="P273" i="4"/>
  <c r="T273" i="4"/>
  <c r="X273" i="4"/>
  <c r="AB273" i="4"/>
  <c r="AF273" i="4"/>
  <c r="AJ273" i="4"/>
  <c r="AN273" i="4"/>
  <c r="AR273" i="4"/>
  <c r="AV273" i="4"/>
  <c r="AZ273" i="4"/>
  <c r="BD273" i="4"/>
  <c r="BH273" i="4"/>
  <c r="BL273" i="4"/>
  <c r="BP273" i="4"/>
  <c r="BT273" i="4"/>
  <c r="K272" i="4"/>
  <c r="O272" i="4"/>
  <c r="S272" i="4"/>
  <c r="W272" i="4"/>
  <c r="AA272" i="4"/>
  <c r="AE272" i="4"/>
  <c r="AI272" i="4"/>
  <c r="AM272" i="4"/>
  <c r="AQ272" i="4"/>
  <c r="AU272" i="4"/>
  <c r="AY272" i="4"/>
  <c r="BC272" i="4"/>
  <c r="BG272" i="4"/>
  <c r="BK272" i="4"/>
  <c r="BO272" i="4"/>
  <c r="BS272" i="4"/>
  <c r="J271" i="4"/>
  <c r="N271" i="4"/>
  <c r="R271" i="4"/>
  <c r="V271" i="4"/>
  <c r="Z271" i="4"/>
  <c r="AD271" i="4"/>
  <c r="AH271" i="4"/>
  <c r="AL271" i="4"/>
  <c r="AP271" i="4"/>
  <c r="AT271" i="4"/>
  <c r="AX271" i="4"/>
  <c r="BB271" i="4"/>
  <c r="BF271" i="4"/>
  <c r="BJ271" i="4"/>
  <c r="BN271" i="4"/>
  <c r="BR271" i="4"/>
  <c r="I270" i="4"/>
  <c r="M270" i="4"/>
  <c r="Q270" i="4"/>
  <c r="U270" i="4"/>
  <c r="Y270" i="4"/>
  <c r="AC270" i="4"/>
  <c r="AG270" i="4"/>
  <c r="AK270" i="4"/>
  <c r="AO270" i="4"/>
  <c r="AS270" i="4"/>
  <c r="AW270" i="4"/>
  <c r="BA270" i="4"/>
  <c r="BE270" i="4"/>
  <c r="BI270" i="4"/>
  <c r="BM270" i="4"/>
  <c r="BQ270" i="4"/>
  <c r="I334" i="4"/>
  <c r="M334" i="4"/>
  <c r="Q334" i="4"/>
  <c r="U334" i="4"/>
  <c r="Y334" i="4"/>
  <c r="AC334" i="4"/>
  <c r="AG334" i="4"/>
  <c r="AK334" i="4"/>
  <c r="AO334" i="4"/>
  <c r="AS334" i="4"/>
  <c r="AW334" i="4"/>
  <c r="BA334" i="4"/>
  <c r="BE334" i="4"/>
  <c r="BI334" i="4"/>
  <c r="BM334" i="4"/>
  <c r="BQ334" i="4"/>
  <c r="H334" i="4"/>
  <c r="K266" i="4"/>
  <c r="O266" i="4"/>
  <c r="S266" i="4"/>
  <c r="W266" i="4"/>
  <c r="AA266" i="4"/>
  <c r="AE266" i="4"/>
  <c r="AI266" i="4"/>
  <c r="AM266" i="4"/>
  <c r="AQ266" i="4"/>
  <c r="AU266" i="4"/>
  <c r="AY266" i="4"/>
  <c r="BC266" i="4"/>
  <c r="BG266" i="4"/>
  <c r="BK266" i="4"/>
  <c r="BO266" i="4"/>
  <c r="BS266" i="4"/>
  <c r="J265" i="4"/>
  <c r="N265" i="4"/>
  <c r="R265" i="4"/>
  <c r="V265" i="4"/>
  <c r="Z265" i="4"/>
  <c r="AD265" i="4"/>
  <c r="AH265" i="4"/>
  <c r="AL265" i="4"/>
  <c r="AP265" i="4"/>
  <c r="AT265" i="4"/>
  <c r="AX265" i="4"/>
  <c r="BB265" i="4"/>
  <c r="BF265" i="4"/>
  <c r="BJ265" i="4"/>
  <c r="BN265" i="4"/>
  <c r="BR265" i="4"/>
  <c r="I264" i="4"/>
  <c r="M264" i="4"/>
  <c r="Q264" i="4"/>
  <c r="U264" i="4"/>
  <c r="Y264" i="4"/>
  <c r="AC264" i="4"/>
  <c r="AG264" i="4"/>
  <c r="AK264" i="4"/>
  <c r="AO264" i="4"/>
  <c r="AS264" i="4"/>
  <c r="AW264" i="4"/>
  <c r="BA264" i="4"/>
  <c r="BE264" i="4"/>
  <c r="BI264" i="4"/>
  <c r="BM264" i="4"/>
  <c r="BQ264" i="4"/>
  <c r="H263" i="4"/>
  <c r="L263" i="4"/>
  <c r="P263" i="4"/>
  <c r="T263" i="4"/>
  <c r="X263" i="4"/>
  <c r="AB263" i="4"/>
  <c r="AF263" i="4"/>
  <c r="AJ263" i="4"/>
  <c r="AN263" i="4"/>
  <c r="AR263" i="4"/>
  <c r="AV263" i="4"/>
  <c r="AZ263" i="4"/>
  <c r="BD263" i="4"/>
  <c r="BH263" i="4"/>
  <c r="BL263" i="4"/>
  <c r="BP263" i="4"/>
  <c r="BT263" i="4"/>
  <c r="K262" i="4"/>
  <c r="O262" i="4"/>
  <c r="S262" i="4"/>
  <c r="W262" i="4"/>
  <c r="AA262" i="4"/>
  <c r="AE262" i="4"/>
  <c r="AI262" i="4"/>
  <c r="AM262" i="4"/>
  <c r="AQ262" i="4"/>
  <c r="AU262" i="4"/>
  <c r="AY262" i="4"/>
  <c r="BC262" i="4"/>
  <c r="BG262" i="4"/>
  <c r="BK262" i="4"/>
  <c r="BO262" i="4"/>
  <c r="BS262" i="4"/>
  <c r="J261" i="4"/>
  <c r="N261" i="4"/>
  <c r="R261" i="4"/>
  <c r="V261" i="4"/>
  <c r="Z261" i="4"/>
  <c r="AD261" i="4"/>
  <c r="AH261" i="4"/>
  <c r="AL261" i="4"/>
  <c r="AP261" i="4"/>
  <c r="AT261" i="4"/>
  <c r="AX261" i="4"/>
  <c r="BB261" i="4"/>
  <c r="BF261" i="4"/>
  <c r="BJ261" i="4"/>
  <c r="BN261" i="4"/>
  <c r="BR261" i="4"/>
  <c r="I260" i="4"/>
  <c r="M260" i="4"/>
  <c r="Q260" i="4"/>
  <c r="U260" i="4"/>
  <c r="Y260" i="4"/>
  <c r="AC260" i="4"/>
  <c r="AG260" i="4"/>
  <c r="AK260" i="4"/>
  <c r="AO260" i="4"/>
  <c r="AS260" i="4"/>
  <c r="AW260" i="4"/>
  <c r="BA260" i="4"/>
  <c r="BE260" i="4"/>
  <c r="BI260" i="4"/>
  <c r="BM260" i="4"/>
  <c r="BQ260" i="4"/>
  <c r="H259" i="4"/>
  <c r="L259" i="4"/>
  <c r="P259" i="4"/>
  <c r="T259" i="4"/>
  <c r="X259" i="4"/>
  <c r="AB259" i="4"/>
  <c r="AF259" i="4"/>
  <c r="S400" i="4"/>
  <c r="AI400" i="4"/>
  <c r="AY400" i="4"/>
  <c r="BO400" i="4"/>
  <c r="R399" i="4"/>
  <c r="AH399" i="4"/>
  <c r="AX399" i="4"/>
  <c r="BN399" i="4"/>
  <c r="Q398" i="4"/>
  <c r="AG398" i="4"/>
  <c r="AW398" i="4"/>
  <c r="BM398" i="4"/>
  <c r="P397" i="4"/>
  <c r="AF397" i="4"/>
  <c r="AV397" i="4"/>
  <c r="BL397" i="4"/>
  <c r="O396" i="4"/>
  <c r="AE396" i="4"/>
  <c r="AU396" i="4"/>
  <c r="BK396" i="4"/>
  <c r="N395" i="4"/>
  <c r="AD395" i="4"/>
  <c r="AT395" i="4"/>
  <c r="BJ395" i="4"/>
  <c r="M394" i="4"/>
  <c r="AC394" i="4"/>
  <c r="AS394" i="4"/>
  <c r="BI394" i="4"/>
  <c r="L393" i="4"/>
  <c r="AB393" i="4"/>
  <c r="AR393" i="4"/>
  <c r="BH393" i="4"/>
  <c r="K392" i="4"/>
  <c r="AA392" i="4"/>
  <c r="AQ392" i="4"/>
  <c r="BG392" i="4"/>
  <c r="J391" i="4"/>
  <c r="Z391" i="4"/>
  <c r="AP391" i="4"/>
  <c r="BF391" i="4"/>
  <c r="I390" i="4"/>
  <c r="Y390" i="4"/>
  <c r="AO390" i="4"/>
  <c r="BE390" i="4"/>
  <c r="H389" i="4"/>
  <c r="X389" i="4"/>
  <c r="AN389" i="4"/>
  <c r="BD389" i="4"/>
  <c r="BT389" i="4"/>
  <c r="W388" i="4"/>
  <c r="AM388" i="4"/>
  <c r="BC388" i="4"/>
  <c r="BS388" i="4"/>
  <c r="V387" i="4"/>
  <c r="AL387" i="4"/>
  <c r="BB387" i="4"/>
  <c r="BR387" i="4"/>
  <c r="U386" i="4"/>
  <c r="AK386" i="4"/>
  <c r="BA386" i="4"/>
  <c r="BQ386" i="4"/>
  <c r="T385" i="4"/>
  <c r="AJ385" i="4"/>
  <c r="AZ385" i="4"/>
  <c r="BP385" i="4"/>
  <c r="S384" i="4"/>
  <c r="AI384" i="4"/>
  <c r="AY384" i="4"/>
  <c r="BO384" i="4"/>
  <c r="R383" i="4"/>
  <c r="AH383" i="4"/>
  <c r="AX383" i="4"/>
  <c r="BN383" i="4"/>
  <c r="Q382" i="4"/>
  <c r="AG382" i="4"/>
  <c r="AW382" i="4"/>
  <c r="BM382" i="4"/>
  <c r="P381" i="4"/>
  <c r="AF381" i="4"/>
  <c r="AV381" i="4"/>
  <c r="BL381" i="4"/>
  <c r="O380" i="4"/>
  <c r="AE380" i="4"/>
  <c r="AU380" i="4"/>
  <c r="BK380" i="4"/>
  <c r="N379" i="4"/>
  <c r="AD379" i="4"/>
  <c r="AT379" i="4"/>
  <c r="BJ379" i="4"/>
  <c r="M378" i="4"/>
  <c r="AC378" i="4"/>
  <c r="AS378" i="4"/>
  <c r="BI378" i="4"/>
  <c r="L377" i="4"/>
  <c r="AB377" i="4"/>
  <c r="AR377" i="4"/>
  <c r="BH377" i="4"/>
  <c r="K376" i="4"/>
  <c r="AA376" i="4"/>
  <c r="AQ376" i="4"/>
  <c r="BG376" i="4"/>
  <c r="J375" i="4"/>
  <c r="Z375" i="4"/>
  <c r="AP375" i="4"/>
  <c r="BF375" i="4"/>
  <c r="I374" i="4"/>
  <c r="Y374" i="4"/>
  <c r="AO374" i="4"/>
  <c r="BE374" i="4"/>
  <c r="H373" i="4"/>
  <c r="X373" i="4"/>
  <c r="AN373" i="4"/>
  <c r="BD373" i="4"/>
  <c r="BT373" i="4"/>
  <c r="W372" i="4"/>
  <c r="AM372" i="4"/>
  <c r="BC372" i="4"/>
  <c r="BS372" i="4"/>
  <c r="V371" i="4"/>
  <c r="AL371" i="4"/>
  <c r="BB371" i="4"/>
  <c r="BR371" i="4"/>
  <c r="U370" i="4"/>
  <c r="AK370" i="4"/>
  <c r="BA370" i="4"/>
  <c r="BQ370" i="4"/>
  <c r="T369" i="4"/>
  <c r="AJ369" i="4"/>
  <c r="AZ369" i="4"/>
  <c r="BP369" i="4"/>
  <c r="S368" i="4"/>
  <c r="AI368" i="4"/>
  <c r="AY368" i="4"/>
  <c r="BO368" i="4"/>
  <c r="R367" i="4"/>
  <c r="AH367" i="4"/>
  <c r="AX367" i="4"/>
  <c r="BN367" i="4"/>
  <c r="Q366" i="4"/>
  <c r="AG366" i="4"/>
  <c r="AW366" i="4"/>
  <c r="BM366" i="4"/>
  <c r="P365" i="4"/>
  <c r="AF365" i="4"/>
  <c r="AV365" i="4"/>
  <c r="BL365" i="4"/>
  <c r="O364" i="4"/>
  <c r="AE364" i="4"/>
  <c r="AU364" i="4"/>
  <c r="BK364" i="4"/>
  <c r="N363" i="4"/>
  <c r="AD363" i="4"/>
  <c r="AT363" i="4"/>
  <c r="BJ363" i="4"/>
  <c r="M362" i="4"/>
  <c r="AC362" i="4"/>
  <c r="AS362" i="4"/>
  <c r="BI362" i="4"/>
  <c r="L361" i="4"/>
  <c r="AB361" i="4"/>
  <c r="AR361" i="4"/>
  <c r="BH361" i="4"/>
  <c r="K360" i="4"/>
  <c r="AA360" i="4"/>
  <c r="AQ360" i="4"/>
  <c r="BG360" i="4"/>
  <c r="J359" i="4"/>
  <c r="Z359" i="4"/>
  <c r="AP359" i="4"/>
  <c r="BF359" i="4"/>
  <c r="I358" i="4"/>
  <c r="Y358" i="4"/>
  <c r="AO358" i="4"/>
  <c r="BE358" i="4"/>
  <c r="H357" i="4"/>
  <c r="X357" i="4"/>
  <c r="AN357" i="4"/>
  <c r="BD357" i="4"/>
  <c r="BT357" i="4"/>
  <c r="W356" i="4"/>
  <c r="AM356" i="4"/>
  <c r="BC356" i="4"/>
  <c r="BS356" i="4"/>
  <c r="V355" i="4"/>
  <c r="AL355" i="4"/>
  <c r="BB355" i="4"/>
  <c r="BR355" i="4"/>
  <c r="U354" i="4"/>
  <c r="AK354" i="4"/>
  <c r="BA354" i="4"/>
  <c r="BQ354" i="4"/>
  <c r="T353" i="4"/>
  <c r="AJ353" i="4"/>
  <c r="AZ353" i="4"/>
  <c r="BP353" i="4"/>
  <c r="S352" i="4"/>
  <c r="AI352" i="4"/>
  <c r="AY352" i="4"/>
  <c r="BO352" i="4"/>
  <c r="R351" i="4"/>
  <c r="AH351" i="4"/>
  <c r="AX351" i="4"/>
  <c r="BN351" i="4"/>
  <c r="Q350" i="4"/>
  <c r="AG350" i="4"/>
  <c r="AW350" i="4"/>
  <c r="BM350" i="4"/>
  <c r="P349" i="4"/>
  <c r="AF349" i="4"/>
  <c r="AV349" i="4"/>
  <c r="BL349" i="4"/>
  <c r="O348" i="4"/>
  <c r="AE348" i="4"/>
  <c r="AU348" i="4"/>
  <c r="BK348" i="4"/>
  <c r="N347" i="4"/>
  <c r="AD347" i="4"/>
  <c r="AT347" i="4"/>
  <c r="BJ347" i="4"/>
  <c r="M346" i="4"/>
  <c r="AC346" i="4"/>
  <c r="AS346" i="4"/>
  <c r="BI346" i="4"/>
  <c r="L345" i="4"/>
  <c r="AB345" i="4"/>
  <c r="AR345" i="4"/>
  <c r="BH345" i="4"/>
  <c r="K344" i="4"/>
  <c r="AA344" i="4"/>
  <c r="AQ344" i="4"/>
  <c r="BG344" i="4"/>
  <c r="J343" i="4"/>
  <c r="Z343" i="4"/>
  <c r="AP343" i="4"/>
  <c r="BF343" i="4"/>
  <c r="I342" i="4"/>
  <c r="Y342" i="4"/>
  <c r="AO342" i="4"/>
  <c r="BE342" i="4"/>
  <c r="H341" i="4"/>
  <c r="X341" i="4"/>
  <c r="AN341" i="4"/>
  <c r="BD341" i="4"/>
  <c r="BT341" i="4"/>
  <c r="W340" i="4"/>
  <c r="AM340" i="4"/>
  <c r="BC340" i="4"/>
  <c r="BS340" i="4"/>
  <c r="V339" i="4"/>
  <c r="AL339" i="4"/>
  <c r="BB339" i="4"/>
  <c r="BR339" i="4"/>
  <c r="U338" i="4"/>
  <c r="AK338" i="4"/>
  <c r="BA338" i="4"/>
  <c r="BQ338" i="4"/>
  <c r="T337" i="4"/>
  <c r="AJ337" i="4"/>
  <c r="AZ337" i="4"/>
  <c r="BP337" i="4"/>
  <c r="T401" i="4"/>
  <c r="AJ401" i="4"/>
  <c r="AZ401" i="4"/>
  <c r="BP401" i="4"/>
  <c r="R333" i="4"/>
  <c r="AH333" i="4"/>
  <c r="AX333" i="4"/>
  <c r="BN333" i="4"/>
  <c r="Q332" i="4"/>
  <c r="AG332" i="4"/>
  <c r="AW332" i="4"/>
  <c r="BM332" i="4"/>
  <c r="P331" i="4"/>
  <c r="AF331" i="4"/>
  <c r="AV331" i="4"/>
  <c r="BL331" i="4"/>
  <c r="O330" i="4"/>
  <c r="AE330" i="4"/>
  <c r="AU330" i="4"/>
  <c r="BK330" i="4"/>
  <c r="N329" i="4"/>
  <c r="AD329" i="4"/>
  <c r="AT329" i="4"/>
  <c r="BJ329" i="4"/>
  <c r="M328" i="4"/>
  <c r="AC328" i="4"/>
  <c r="AS328" i="4"/>
  <c r="BI328" i="4"/>
  <c r="L327" i="4"/>
  <c r="AB327" i="4"/>
  <c r="AR327" i="4"/>
  <c r="BH327" i="4"/>
  <c r="K326" i="4"/>
  <c r="AA326" i="4"/>
  <c r="AQ326" i="4"/>
  <c r="BG326" i="4"/>
  <c r="J325" i="4"/>
  <c r="Z325" i="4"/>
  <c r="AP325" i="4"/>
  <c r="BF325" i="4"/>
  <c r="I324" i="4"/>
  <c r="Y324" i="4"/>
  <c r="AO324" i="4"/>
  <c r="BE324" i="4"/>
  <c r="H323" i="4"/>
  <c r="X323" i="4"/>
  <c r="AN323" i="4"/>
  <c r="BD323" i="4"/>
  <c r="BT323" i="4"/>
  <c r="W322" i="4"/>
  <c r="AM322" i="4"/>
  <c r="BC322" i="4"/>
  <c r="BS322" i="4"/>
  <c r="V321" i="4"/>
  <c r="AL321" i="4"/>
  <c r="BB321" i="4"/>
  <c r="BR321" i="4"/>
  <c r="U320" i="4"/>
  <c r="AK320" i="4"/>
  <c r="BA320" i="4"/>
  <c r="BQ320" i="4"/>
  <c r="T319" i="4"/>
  <c r="AJ319" i="4"/>
  <c r="AZ319" i="4"/>
  <c r="BP319" i="4"/>
  <c r="S318" i="4"/>
  <c r="AI318" i="4"/>
  <c r="AY318" i="4"/>
  <c r="BO318" i="4"/>
  <c r="R317" i="4"/>
  <c r="AH317" i="4"/>
  <c r="AX317" i="4"/>
  <c r="BN317" i="4"/>
  <c r="Q316" i="4"/>
  <c r="AG316" i="4"/>
  <c r="AW316" i="4"/>
  <c r="BM316" i="4"/>
  <c r="P315" i="4"/>
  <c r="AF315" i="4"/>
  <c r="AV315" i="4"/>
  <c r="BL315" i="4"/>
  <c r="K314" i="4"/>
  <c r="S314" i="4"/>
  <c r="AA314" i="4"/>
  <c r="AI314" i="4"/>
  <c r="AQ314" i="4"/>
  <c r="AY314" i="4"/>
  <c r="BG314" i="4"/>
  <c r="BO314" i="4"/>
  <c r="J313" i="4"/>
  <c r="R313" i="4"/>
  <c r="Z313" i="4"/>
  <c r="AH313" i="4"/>
  <c r="AP313" i="4"/>
  <c r="AX313" i="4"/>
  <c r="BF313" i="4"/>
  <c r="BN313" i="4"/>
  <c r="I312" i="4"/>
  <c r="Q312" i="4"/>
  <c r="Y312" i="4"/>
  <c r="AG312" i="4"/>
  <c r="AO312" i="4"/>
  <c r="AW312" i="4"/>
  <c r="BE312" i="4"/>
  <c r="BM312" i="4"/>
  <c r="H311" i="4"/>
  <c r="P311" i="4"/>
  <c r="X311" i="4"/>
  <c r="AF311" i="4"/>
  <c r="AN311" i="4"/>
  <c r="AV311" i="4"/>
  <c r="BD311" i="4"/>
  <c r="BL311" i="4"/>
  <c r="BT311" i="4"/>
  <c r="O310" i="4"/>
  <c r="W310" i="4"/>
  <c r="AE310" i="4"/>
  <c r="AM310" i="4"/>
  <c r="AU310" i="4"/>
  <c r="BC310" i="4"/>
  <c r="BK310" i="4"/>
  <c r="BS310" i="4"/>
  <c r="N309" i="4"/>
  <c r="V309" i="4"/>
  <c r="AD309" i="4"/>
  <c r="AL309" i="4"/>
  <c r="AT309" i="4"/>
  <c r="BB309" i="4"/>
  <c r="BJ309" i="4"/>
  <c r="BR309" i="4"/>
  <c r="M308" i="4"/>
  <c r="U308" i="4"/>
  <c r="AC308" i="4"/>
  <c r="AK308" i="4"/>
  <c r="AS308" i="4"/>
  <c r="BA308" i="4"/>
  <c r="BI308" i="4"/>
  <c r="BQ308" i="4"/>
  <c r="L307" i="4"/>
  <c r="T307" i="4"/>
  <c r="AB307" i="4"/>
  <c r="AJ307" i="4"/>
  <c r="AR307" i="4"/>
  <c r="AZ307" i="4"/>
  <c r="BH307" i="4"/>
  <c r="BP307" i="4"/>
  <c r="K306" i="4"/>
  <c r="S306" i="4"/>
  <c r="AA306" i="4"/>
  <c r="AI306" i="4"/>
  <c r="AQ306" i="4"/>
  <c r="AY306" i="4"/>
  <c r="BG306" i="4"/>
  <c r="BO306" i="4"/>
  <c r="J305" i="4"/>
  <c r="R305" i="4"/>
  <c r="Z305" i="4"/>
  <c r="AH305" i="4"/>
  <c r="AP305" i="4"/>
  <c r="AX305" i="4"/>
  <c r="BF305" i="4"/>
  <c r="BN305" i="4"/>
  <c r="I304" i="4"/>
  <c r="Q304" i="4"/>
  <c r="Y304" i="4"/>
  <c r="AG304" i="4"/>
  <c r="AO304" i="4"/>
  <c r="AW304" i="4"/>
  <c r="BE304" i="4"/>
  <c r="BM304" i="4"/>
  <c r="H303" i="4"/>
  <c r="P303" i="4"/>
  <c r="X303" i="4"/>
  <c r="AF303" i="4"/>
  <c r="AN303" i="4"/>
  <c r="AV303" i="4"/>
  <c r="BD303" i="4"/>
  <c r="BL303" i="4"/>
  <c r="BT303" i="4"/>
  <c r="O302" i="4"/>
  <c r="W302" i="4"/>
  <c r="AE302" i="4"/>
  <c r="AM302" i="4"/>
  <c r="AU302" i="4"/>
  <c r="BC302" i="4"/>
  <c r="BK302" i="4"/>
  <c r="BS302" i="4"/>
  <c r="N301" i="4"/>
  <c r="V301" i="4"/>
  <c r="AD301" i="4"/>
  <c r="AL301" i="4"/>
  <c r="AT301" i="4"/>
  <c r="BB301" i="4"/>
  <c r="BJ301" i="4"/>
  <c r="BR301" i="4"/>
  <c r="M300" i="4"/>
  <c r="U300" i="4"/>
  <c r="AC300" i="4"/>
  <c r="AK300" i="4"/>
  <c r="AS300" i="4"/>
  <c r="BA300" i="4"/>
  <c r="BI300" i="4"/>
  <c r="BQ300" i="4"/>
  <c r="L299" i="4"/>
  <c r="T299" i="4"/>
  <c r="AB299" i="4"/>
  <c r="AJ299" i="4"/>
  <c r="AR299" i="4"/>
  <c r="AZ299" i="4"/>
  <c r="BH299" i="4"/>
  <c r="BP299" i="4"/>
  <c r="K298" i="4"/>
  <c r="S298" i="4"/>
  <c r="AA298" i="4"/>
  <c r="AI298" i="4"/>
  <c r="AQ298" i="4"/>
  <c r="AY298" i="4"/>
  <c r="BG298" i="4"/>
  <c r="BO298" i="4"/>
  <c r="J297" i="4"/>
  <c r="R297" i="4"/>
  <c r="Z297" i="4"/>
  <c r="AH297" i="4"/>
  <c r="AP297" i="4"/>
  <c r="AX297" i="4"/>
  <c r="BF297" i="4"/>
  <c r="BN297" i="4"/>
  <c r="I296" i="4"/>
  <c r="Q296" i="4"/>
  <c r="Y296" i="4"/>
  <c r="AG296" i="4"/>
  <c r="AO296" i="4"/>
  <c r="AW296" i="4"/>
  <c r="BE296" i="4"/>
  <c r="BM296" i="4"/>
  <c r="H295" i="4"/>
  <c r="P295" i="4"/>
  <c r="X295" i="4"/>
  <c r="AF295" i="4"/>
  <c r="AN295" i="4"/>
  <c r="AV295" i="4"/>
  <c r="BD295" i="4"/>
  <c r="BL295" i="4"/>
  <c r="BT295" i="4"/>
  <c r="O294" i="4"/>
  <c r="W294" i="4"/>
  <c r="AE294" i="4"/>
  <c r="AM294" i="4"/>
  <c r="AU294" i="4"/>
  <c r="BC294" i="4"/>
  <c r="BK294" i="4"/>
  <c r="BS294" i="4"/>
  <c r="N293" i="4"/>
  <c r="V293" i="4"/>
  <c r="AD293" i="4"/>
  <c r="AL293" i="4"/>
  <c r="AT293" i="4"/>
  <c r="BB293" i="4"/>
  <c r="BJ293" i="4"/>
  <c r="BR293" i="4"/>
  <c r="M292" i="4"/>
  <c r="U292" i="4"/>
  <c r="AC292" i="4"/>
  <c r="AK292" i="4"/>
  <c r="AS292" i="4"/>
  <c r="BA292" i="4"/>
  <c r="BI292" i="4"/>
  <c r="BQ292" i="4"/>
  <c r="L291" i="4"/>
  <c r="T291" i="4"/>
  <c r="AB291" i="4"/>
  <c r="AJ291" i="4"/>
  <c r="AR291" i="4"/>
  <c r="AZ291" i="4"/>
  <c r="BH291" i="4"/>
  <c r="BP291" i="4"/>
  <c r="K290" i="4"/>
  <c r="S290" i="4"/>
  <c r="AA290" i="4"/>
  <c r="AI290" i="4"/>
  <c r="AQ290" i="4"/>
  <c r="AY290" i="4"/>
  <c r="BG290" i="4"/>
  <c r="BO290" i="4"/>
  <c r="J289" i="4"/>
  <c r="R289" i="4"/>
  <c r="Z289" i="4"/>
  <c r="AH289" i="4"/>
  <c r="AP289" i="4"/>
  <c r="AX289" i="4"/>
  <c r="BF289" i="4"/>
  <c r="BN289" i="4"/>
  <c r="I288" i="4"/>
  <c r="Q288" i="4"/>
  <c r="Y288" i="4"/>
  <c r="AG288" i="4"/>
  <c r="AO288" i="4"/>
  <c r="AW288" i="4"/>
  <c r="BE288" i="4"/>
  <c r="BM288" i="4"/>
  <c r="H287" i="4"/>
  <c r="P287" i="4"/>
  <c r="X287" i="4"/>
  <c r="AF287" i="4"/>
  <c r="AN287" i="4"/>
  <c r="AV287" i="4"/>
  <c r="BD287" i="4"/>
  <c r="BL287" i="4"/>
  <c r="BT287" i="4"/>
  <c r="O286" i="4"/>
  <c r="W286" i="4"/>
  <c r="AE286" i="4"/>
  <c r="AM286" i="4"/>
  <c r="AU286" i="4"/>
  <c r="BC286" i="4"/>
  <c r="BK286" i="4"/>
  <c r="BS286" i="4"/>
  <c r="N285" i="4"/>
  <c r="V285" i="4"/>
  <c r="AD285" i="4"/>
  <c r="AL285" i="4"/>
  <c r="AT285" i="4"/>
  <c r="BB285" i="4"/>
  <c r="BJ285" i="4"/>
  <c r="BR285" i="4"/>
  <c r="M284" i="4"/>
  <c r="U284" i="4"/>
  <c r="AC284" i="4"/>
  <c r="AK284" i="4"/>
  <c r="AS284" i="4"/>
  <c r="BA284" i="4"/>
  <c r="BI284" i="4"/>
  <c r="BQ284" i="4"/>
  <c r="L283" i="4"/>
  <c r="T283" i="4"/>
  <c r="AB283" i="4"/>
  <c r="AJ283" i="4"/>
  <c r="AR283" i="4"/>
  <c r="AZ283" i="4"/>
  <c r="BH283" i="4"/>
  <c r="BP283" i="4"/>
  <c r="K282" i="4"/>
  <c r="S282" i="4"/>
  <c r="AA282" i="4"/>
  <c r="AI282" i="4"/>
  <c r="AQ282" i="4"/>
  <c r="AY282" i="4"/>
  <c r="BG282" i="4"/>
  <c r="BO282" i="4"/>
  <c r="J281" i="4"/>
  <c r="R281" i="4"/>
  <c r="Z281" i="4"/>
  <c r="AH281" i="4"/>
  <c r="AP281" i="4"/>
  <c r="AX281" i="4"/>
  <c r="BF281" i="4"/>
  <c r="BN281" i="4"/>
  <c r="I280" i="4"/>
  <c r="Q280" i="4"/>
  <c r="Y280" i="4"/>
  <c r="AG280" i="4"/>
  <c r="AO280" i="4"/>
  <c r="AW280" i="4"/>
  <c r="BE280" i="4"/>
  <c r="BM280" i="4"/>
  <c r="H279" i="4"/>
  <c r="P279" i="4"/>
  <c r="X279" i="4"/>
  <c r="AF279" i="4"/>
  <c r="AN279" i="4"/>
  <c r="AV279" i="4"/>
  <c r="BD279" i="4"/>
  <c r="BL279" i="4"/>
  <c r="BT279" i="4"/>
  <c r="O278" i="4"/>
  <c r="W278" i="4"/>
  <c r="AE278" i="4"/>
  <c r="AM278" i="4"/>
  <c r="AU278" i="4"/>
  <c r="BC278" i="4"/>
  <c r="BK278" i="4"/>
  <c r="BS278" i="4"/>
  <c r="N277" i="4"/>
  <c r="V277" i="4"/>
  <c r="AD277" i="4"/>
  <c r="AL277" i="4"/>
  <c r="AT277" i="4"/>
  <c r="BB277" i="4"/>
  <c r="BJ277" i="4"/>
  <c r="BR277" i="4"/>
  <c r="M276" i="4"/>
  <c r="U276" i="4"/>
  <c r="AC276" i="4"/>
  <c r="AK276" i="4"/>
  <c r="AS276" i="4"/>
  <c r="BA276" i="4"/>
  <c r="BI276" i="4"/>
  <c r="BQ276" i="4"/>
  <c r="L275" i="4"/>
  <c r="T275" i="4"/>
  <c r="AB275" i="4"/>
  <c r="AJ275" i="4"/>
  <c r="AR275" i="4"/>
  <c r="AZ275" i="4"/>
  <c r="BH275" i="4"/>
  <c r="BP275" i="4"/>
  <c r="K274" i="4"/>
  <c r="S274" i="4"/>
  <c r="AA274" i="4"/>
  <c r="AI274" i="4"/>
  <c r="AQ274" i="4"/>
  <c r="AY274" i="4"/>
  <c r="BG274" i="4"/>
  <c r="BO274" i="4"/>
  <c r="J273" i="4"/>
  <c r="R273" i="4"/>
  <c r="Z273" i="4"/>
  <c r="AH273" i="4"/>
  <c r="AP273" i="4"/>
  <c r="AX273" i="4"/>
  <c r="BF273" i="4"/>
  <c r="BN273" i="4"/>
  <c r="I272" i="4"/>
  <c r="Q272" i="4"/>
  <c r="Y272" i="4"/>
  <c r="AG272" i="4"/>
  <c r="AO272" i="4"/>
  <c r="AW272" i="4"/>
  <c r="BE272" i="4"/>
  <c r="BM272" i="4"/>
  <c r="H271" i="4"/>
  <c r="P271" i="4"/>
  <c r="X271" i="4"/>
  <c r="AF271" i="4"/>
  <c r="AN271" i="4"/>
  <c r="AV271" i="4"/>
  <c r="BD271" i="4"/>
  <c r="BL271" i="4"/>
  <c r="BT271" i="4"/>
  <c r="O270" i="4"/>
  <c r="W270" i="4"/>
  <c r="AE270" i="4"/>
  <c r="AM270" i="4"/>
  <c r="AU270" i="4"/>
  <c r="BC270" i="4"/>
  <c r="BK270" i="4"/>
  <c r="BS270" i="4"/>
  <c r="O334" i="4"/>
  <c r="W334" i="4"/>
  <c r="AE334" i="4"/>
  <c r="AM334" i="4"/>
  <c r="AU334" i="4"/>
  <c r="BC334" i="4"/>
  <c r="BK334" i="4"/>
  <c r="BS334" i="4"/>
  <c r="M266" i="4"/>
  <c r="U266" i="4"/>
  <c r="AC266" i="4"/>
  <c r="AK266" i="4"/>
  <c r="AS266" i="4"/>
  <c r="BA266" i="4"/>
  <c r="BI266" i="4"/>
  <c r="BQ266" i="4"/>
  <c r="L265" i="4"/>
  <c r="T265" i="4"/>
  <c r="AB265" i="4"/>
  <c r="AJ265" i="4"/>
  <c r="AR265" i="4"/>
  <c r="AZ265" i="4"/>
  <c r="BH265" i="4"/>
  <c r="BP265" i="4"/>
  <c r="K264" i="4"/>
  <c r="S264" i="4"/>
  <c r="AA264" i="4"/>
  <c r="AI264" i="4"/>
  <c r="AQ264" i="4"/>
  <c r="AY264" i="4"/>
  <c r="BG264" i="4"/>
  <c r="BO264" i="4"/>
  <c r="J263" i="4"/>
  <c r="R263" i="4"/>
  <c r="Z263" i="4"/>
  <c r="AH263" i="4"/>
  <c r="AP263" i="4"/>
  <c r="AX263" i="4"/>
  <c r="BF263" i="4"/>
  <c r="BN263" i="4"/>
  <c r="I262" i="4"/>
  <c r="Q262" i="4"/>
  <c r="Y262" i="4"/>
  <c r="AG262" i="4"/>
  <c r="AO262" i="4"/>
  <c r="AW262" i="4"/>
  <c r="BE262" i="4"/>
  <c r="BM262" i="4"/>
  <c r="H261" i="4"/>
  <c r="P261" i="4"/>
  <c r="X261" i="4"/>
  <c r="AF261" i="4"/>
  <c r="AN261" i="4"/>
  <c r="AV261" i="4"/>
  <c r="BD261" i="4"/>
  <c r="BL261" i="4"/>
  <c r="BT261" i="4"/>
  <c r="O260" i="4"/>
  <c r="W260" i="4"/>
  <c r="AE260" i="4"/>
  <c r="AM260" i="4"/>
  <c r="AU260" i="4"/>
  <c r="BC260" i="4"/>
  <c r="BK260" i="4"/>
  <c r="BS260" i="4"/>
  <c r="N259" i="4"/>
  <c r="V259" i="4"/>
  <c r="AD259" i="4"/>
  <c r="AJ259" i="4"/>
  <c r="AP259" i="4"/>
  <c r="AU259" i="4"/>
  <c r="AZ259" i="4"/>
  <c r="BF259" i="4"/>
  <c r="BK259" i="4"/>
  <c r="BP259" i="4"/>
  <c r="I258" i="4"/>
  <c r="N258" i="4"/>
  <c r="S258" i="4"/>
  <c r="Y258" i="4"/>
  <c r="AD258" i="4"/>
  <c r="AI258" i="4"/>
  <c r="AO258" i="4"/>
  <c r="AT258" i="4"/>
  <c r="AY258" i="4"/>
  <c r="BE258" i="4"/>
  <c r="BJ258" i="4"/>
  <c r="BO258" i="4"/>
  <c r="H257" i="4"/>
  <c r="M257" i="4"/>
  <c r="R257" i="4"/>
  <c r="X257" i="4"/>
  <c r="AC257" i="4"/>
  <c r="AH257" i="4"/>
  <c r="AN257" i="4"/>
  <c r="AS257" i="4"/>
  <c r="AX257" i="4"/>
  <c r="BD257" i="4"/>
  <c r="BI257" i="4"/>
  <c r="BN257" i="4"/>
  <c r="BT257" i="4"/>
  <c r="L256" i="4"/>
  <c r="Q256" i="4"/>
  <c r="W256" i="4"/>
  <c r="AB256" i="4"/>
  <c r="AG256" i="4"/>
  <c r="AM256" i="4"/>
  <c r="AR256" i="4"/>
  <c r="AW256" i="4"/>
  <c r="BC256" i="4"/>
  <c r="BH256" i="4"/>
  <c r="BM256" i="4"/>
  <c r="BS256" i="4"/>
  <c r="K255" i="4"/>
  <c r="P255" i="4"/>
  <c r="V255" i="4"/>
  <c r="AA255" i="4"/>
  <c r="AF255" i="4"/>
  <c r="AL255" i="4"/>
  <c r="AQ255" i="4"/>
  <c r="AV255" i="4"/>
  <c r="BB255" i="4"/>
  <c r="BG255" i="4"/>
  <c r="BL255" i="4"/>
  <c r="BR255" i="4"/>
  <c r="J254" i="4"/>
  <c r="O254" i="4"/>
  <c r="U254" i="4"/>
  <c r="Z254" i="4"/>
  <c r="AE254" i="4"/>
  <c r="AK254" i="4"/>
  <c r="AP254" i="4"/>
  <c r="AU254" i="4"/>
  <c r="BA254" i="4"/>
  <c r="BF254" i="4"/>
  <c r="BK254" i="4"/>
  <c r="BQ254" i="4"/>
  <c r="I253" i="4"/>
  <c r="N253" i="4"/>
  <c r="T253" i="4"/>
  <c r="Y253" i="4"/>
  <c r="AD253" i="4"/>
  <c r="AJ253" i="4"/>
  <c r="AO253" i="4"/>
  <c r="AT253" i="4"/>
  <c r="AZ253" i="4"/>
  <c r="BE253" i="4"/>
  <c r="BJ253" i="4"/>
  <c r="BP253" i="4"/>
  <c r="H252" i="4"/>
  <c r="M252" i="4"/>
  <c r="S252" i="4"/>
  <c r="X252" i="4"/>
  <c r="AC252" i="4"/>
  <c r="AI252" i="4"/>
  <c r="AN252" i="4"/>
  <c r="AS252" i="4"/>
  <c r="AY252" i="4"/>
  <c r="BD252" i="4"/>
  <c r="BI252" i="4"/>
  <c r="BO252" i="4"/>
  <c r="BT252" i="4"/>
  <c r="L251" i="4"/>
  <c r="R251" i="4"/>
  <c r="W251" i="4"/>
  <c r="AB251" i="4"/>
  <c r="AH251" i="4"/>
  <c r="AM251" i="4"/>
  <c r="AR251" i="4"/>
  <c r="AX251" i="4"/>
  <c r="BC251" i="4"/>
  <c r="BH251" i="4"/>
  <c r="BN251" i="4"/>
  <c r="BS251" i="4"/>
  <c r="K250" i="4"/>
  <c r="Q250" i="4"/>
  <c r="V250" i="4"/>
  <c r="AA250" i="4"/>
  <c r="AG250" i="4"/>
  <c r="AL250" i="4"/>
  <c r="AQ250" i="4"/>
  <c r="AW250" i="4"/>
  <c r="BB250" i="4"/>
  <c r="BG250" i="4"/>
  <c r="BM250" i="4"/>
  <c r="BR250" i="4"/>
  <c r="J249" i="4"/>
  <c r="P249" i="4"/>
  <c r="U249" i="4"/>
  <c r="Z249" i="4"/>
  <c r="AF249" i="4"/>
  <c r="AK249" i="4"/>
  <c r="AP249" i="4"/>
  <c r="AV249" i="4"/>
  <c r="BA249" i="4"/>
  <c r="BF249" i="4"/>
  <c r="BL249" i="4"/>
  <c r="BQ249" i="4"/>
  <c r="I248" i="4"/>
  <c r="O248" i="4"/>
  <c r="T248" i="4"/>
  <c r="Y248" i="4"/>
  <c r="AE248" i="4"/>
  <c r="AJ248" i="4"/>
  <c r="AO248" i="4"/>
  <c r="AU248" i="4"/>
  <c r="AZ248" i="4"/>
  <c r="BE248" i="4"/>
  <c r="BK248" i="4"/>
  <c r="BP248" i="4"/>
  <c r="H247" i="4"/>
  <c r="N247" i="4"/>
  <c r="S247" i="4"/>
  <c r="X247" i="4"/>
  <c r="AD247" i="4"/>
  <c r="AI247" i="4"/>
  <c r="AN247" i="4"/>
  <c r="AT247" i="4"/>
  <c r="AY247" i="4"/>
  <c r="BD247" i="4"/>
  <c r="BJ247" i="4"/>
  <c r="BO247" i="4"/>
  <c r="BT247" i="4"/>
  <c r="M246" i="4"/>
  <c r="R246" i="4"/>
  <c r="W246" i="4"/>
  <c r="AC246" i="4"/>
  <c r="AH246" i="4"/>
  <c r="AM246" i="4"/>
  <c r="AS246" i="4"/>
  <c r="AX246" i="4"/>
  <c r="BC246" i="4"/>
  <c r="BI246" i="4"/>
  <c r="BN246" i="4"/>
  <c r="BS246" i="4"/>
  <c r="L245" i="4"/>
  <c r="Q245" i="4"/>
  <c r="U245" i="4"/>
  <c r="Y245" i="4"/>
  <c r="AC245" i="4"/>
  <c r="AG245" i="4"/>
  <c r="AK245" i="4"/>
  <c r="AO245" i="4"/>
  <c r="AS245" i="4"/>
  <c r="AW245" i="4"/>
  <c r="BA245" i="4"/>
  <c r="BE245" i="4"/>
  <c r="BI245" i="4"/>
  <c r="BM245" i="4"/>
  <c r="BQ245" i="4"/>
  <c r="H244" i="4"/>
  <c r="L244" i="4"/>
  <c r="P244" i="4"/>
  <c r="T244" i="4"/>
  <c r="X244" i="4"/>
  <c r="AB244" i="4"/>
  <c r="AF244" i="4"/>
  <c r="AJ244" i="4"/>
  <c r="AN244" i="4"/>
  <c r="AR244" i="4"/>
  <c r="AV244" i="4"/>
  <c r="AZ244" i="4"/>
  <c r="BD244" i="4"/>
  <c r="BH244" i="4"/>
  <c r="BL244" i="4"/>
  <c r="BP244" i="4"/>
  <c r="BT244" i="4"/>
  <c r="K243" i="4"/>
  <c r="O243" i="4"/>
  <c r="S243" i="4"/>
  <c r="W243" i="4"/>
  <c r="AA243" i="4"/>
  <c r="AE243" i="4"/>
  <c r="AI243" i="4"/>
  <c r="AM243" i="4"/>
  <c r="AQ243" i="4"/>
  <c r="AU243" i="4"/>
  <c r="AY243" i="4"/>
  <c r="BC243" i="4"/>
  <c r="BG243" i="4"/>
  <c r="BK243" i="4"/>
  <c r="BO243" i="4"/>
  <c r="BS243" i="4"/>
  <c r="J242" i="4"/>
  <c r="N242" i="4"/>
  <c r="R242" i="4"/>
  <c r="V242" i="4"/>
  <c r="Z242" i="4"/>
  <c r="AD242" i="4"/>
  <c r="AH242" i="4"/>
  <c r="AL242" i="4"/>
  <c r="AP242" i="4"/>
  <c r="AT242" i="4"/>
  <c r="AX242" i="4"/>
  <c r="BB242" i="4"/>
  <c r="BF242" i="4"/>
  <c r="BJ242" i="4"/>
  <c r="BN242" i="4"/>
  <c r="BR242" i="4"/>
  <c r="I241" i="4"/>
  <c r="M241" i="4"/>
  <c r="Q241" i="4"/>
  <c r="U241" i="4"/>
  <c r="Y241" i="4"/>
  <c r="AC241" i="4"/>
  <c r="AG241" i="4"/>
  <c r="AK241" i="4"/>
  <c r="AO241" i="4"/>
  <c r="AS241" i="4"/>
  <c r="AW241" i="4"/>
  <c r="BA241" i="4"/>
  <c r="BE241" i="4"/>
  <c r="BI241" i="4"/>
  <c r="BM241" i="4"/>
  <c r="BQ241" i="4"/>
  <c r="H240" i="4"/>
  <c r="L240" i="4"/>
  <c r="P240" i="4"/>
  <c r="T240" i="4"/>
  <c r="X240" i="4"/>
  <c r="AB240" i="4"/>
  <c r="AF240" i="4"/>
  <c r="AJ240" i="4"/>
  <c r="AN240" i="4"/>
  <c r="AR240" i="4"/>
  <c r="AV240" i="4"/>
  <c r="AZ240" i="4"/>
  <c r="BD240" i="4"/>
  <c r="BH240" i="4"/>
  <c r="BL240" i="4"/>
  <c r="BP240" i="4"/>
  <c r="BT240" i="4"/>
  <c r="K239" i="4"/>
  <c r="O239" i="4"/>
  <c r="S239" i="4"/>
  <c r="W239" i="4"/>
  <c r="AA239" i="4"/>
  <c r="AE239" i="4"/>
  <c r="AI239" i="4"/>
  <c r="AM239" i="4"/>
  <c r="AQ239" i="4"/>
  <c r="AU239" i="4"/>
  <c r="AY239" i="4"/>
  <c r="BC239" i="4"/>
  <c r="BG239" i="4"/>
  <c r="BK239" i="4"/>
  <c r="BO239" i="4"/>
  <c r="BS239" i="4"/>
  <c r="J238" i="4"/>
  <c r="N238" i="4"/>
  <c r="R238" i="4"/>
  <c r="V238" i="4"/>
  <c r="Z238" i="4"/>
  <c r="AD238" i="4"/>
  <c r="AH238" i="4"/>
  <c r="AL238" i="4"/>
  <c r="AP238" i="4"/>
  <c r="AT238" i="4"/>
  <c r="AX238" i="4"/>
  <c r="BB238" i="4"/>
  <c r="BF238" i="4"/>
  <c r="BJ238" i="4"/>
  <c r="BN238" i="4"/>
  <c r="BR238" i="4"/>
  <c r="I237" i="4"/>
  <c r="M237" i="4"/>
  <c r="Q237" i="4"/>
  <c r="U237" i="4"/>
  <c r="Y237" i="4"/>
  <c r="AC237" i="4"/>
  <c r="AG237" i="4"/>
  <c r="AK237" i="4"/>
  <c r="AO237" i="4"/>
  <c r="AS237" i="4"/>
  <c r="AW237" i="4"/>
  <c r="BA237" i="4"/>
  <c r="BE237" i="4"/>
  <c r="BI237" i="4"/>
  <c r="BM237" i="4"/>
  <c r="BQ237" i="4"/>
  <c r="H236" i="4"/>
  <c r="L236" i="4"/>
  <c r="P236" i="4"/>
  <c r="T236" i="4"/>
  <c r="X236" i="4"/>
  <c r="AB236" i="4"/>
  <c r="AF236" i="4"/>
  <c r="AJ236" i="4"/>
  <c r="AN236" i="4"/>
  <c r="AR236" i="4"/>
  <c r="AV236" i="4"/>
  <c r="AZ236" i="4"/>
  <c r="BD236" i="4"/>
  <c r="BH236" i="4"/>
  <c r="BL236" i="4"/>
  <c r="BP236" i="4"/>
  <c r="BT236" i="4"/>
  <c r="K235" i="4"/>
  <c r="O235" i="4"/>
  <c r="S235" i="4"/>
  <c r="W235" i="4"/>
  <c r="AA235" i="4"/>
  <c r="AE235" i="4"/>
  <c r="AI235" i="4"/>
  <c r="AM235" i="4"/>
  <c r="AQ235" i="4"/>
  <c r="AU235" i="4"/>
  <c r="AY235" i="4"/>
  <c r="BC235" i="4"/>
  <c r="BG235" i="4"/>
  <c r="BK235" i="4"/>
  <c r="BO235" i="4"/>
  <c r="BS235" i="4"/>
  <c r="J234" i="4"/>
  <c r="N234" i="4"/>
  <c r="R234" i="4"/>
  <c r="V234" i="4"/>
  <c r="Z234" i="4"/>
  <c r="AD234" i="4"/>
  <c r="AH234" i="4"/>
  <c r="AL234" i="4"/>
  <c r="AP234" i="4"/>
  <c r="AT234" i="4"/>
  <c r="AX234" i="4"/>
  <c r="BB234" i="4"/>
  <c r="BF234" i="4"/>
  <c r="BJ234" i="4"/>
  <c r="BN234" i="4"/>
  <c r="BR234" i="4"/>
  <c r="I233" i="4"/>
  <c r="M233" i="4"/>
  <c r="Q233" i="4"/>
  <c r="U233" i="4"/>
  <c r="Y233" i="4"/>
  <c r="AC233" i="4"/>
  <c r="AG233" i="4"/>
  <c r="AK233" i="4"/>
  <c r="AO233" i="4"/>
  <c r="AS233" i="4"/>
  <c r="AW233" i="4"/>
  <c r="BA233" i="4"/>
  <c r="BE233" i="4"/>
  <c r="BI233" i="4"/>
  <c r="BM233" i="4"/>
  <c r="BQ233" i="4"/>
  <c r="H232" i="4"/>
  <c r="L232" i="4"/>
  <c r="P232" i="4"/>
  <c r="T232" i="4"/>
  <c r="X232" i="4"/>
  <c r="AB232" i="4"/>
  <c r="AF232" i="4"/>
  <c r="AJ232" i="4"/>
  <c r="AN232" i="4"/>
  <c r="AR232" i="4"/>
  <c r="AV232" i="4"/>
  <c r="AZ232" i="4"/>
  <c r="BD232" i="4"/>
  <c r="BH232" i="4"/>
  <c r="BL232" i="4"/>
  <c r="BP232" i="4"/>
  <c r="BT232" i="4"/>
  <c r="K231" i="4"/>
  <c r="O231" i="4"/>
  <c r="S231" i="4"/>
  <c r="W231" i="4"/>
  <c r="AA231" i="4"/>
  <c r="AE231" i="4"/>
  <c r="AI231" i="4"/>
  <c r="AM231" i="4"/>
  <c r="AQ231" i="4"/>
  <c r="AU231" i="4"/>
  <c r="AY231" i="4"/>
  <c r="BC231" i="4"/>
  <c r="BG231" i="4"/>
  <c r="BK231" i="4"/>
  <c r="BO231" i="4"/>
  <c r="BS231" i="4"/>
  <c r="J230" i="4"/>
  <c r="N230" i="4"/>
  <c r="R230" i="4"/>
  <c r="V230" i="4"/>
  <c r="Z230" i="4"/>
  <c r="AD230" i="4"/>
  <c r="AH230" i="4"/>
  <c r="AL230" i="4"/>
  <c r="AP230" i="4"/>
  <c r="AT230" i="4"/>
  <c r="AX230" i="4"/>
  <c r="BB230" i="4"/>
  <c r="BF230" i="4"/>
  <c r="BJ230" i="4"/>
  <c r="BN230" i="4"/>
  <c r="BR230" i="4"/>
  <c r="I229" i="4"/>
  <c r="M229" i="4"/>
  <c r="Q229" i="4"/>
  <c r="U229" i="4"/>
  <c r="Y229" i="4"/>
  <c r="AC229" i="4"/>
  <c r="AG229" i="4"/>
  <c r="AK229" i="4"/>
  <c r="AO229" i="4"/>
  <c r="AS229" i="4"/>
  <c r="AW229" i="4"/>
  <c r="BA229" i="4"/>
  <c r="BE229" i="4"/>
  <c r="BI229" i="4"/>
  <c r="BM229" i="4"/>
  <c r="BQ229" i="4"/>
  <c r="H228" i="4"/>
  <c r="L228" i="4"/>
  <c r="P228" i="4"/>
  <c r="T228" i="4"/>
  <c r="X228" i="4"/>
  <c r="AB228" i="4"/>
  <c r="AF228" i="4"/>
  <c r="AJ228" i="4"/>
  <c r="AN228" i="4"/>
  <c r="AR228" i="4"/>
  <c r="AV228" i="4"/>
  <c r="AZ228" i="4"/>
  <c r="BD228" i="4"/>
  <c r="BH228" i="4"/>
  <c r="BL228" i="4"/>
  <c r="BP228" i="4"/>
  <c r="BT228" i="4"/>
  <c r="K227" i="4"/>
  <c r="O227" i="4"/>
  <c r="S227" i="4"/>
  <c r="W227" i="4"/>
  <c r="AA227" i="4"/>
  <c r="AE227" i="4"/>
  <c r="AI227" i="4"/>
  <c r="AM227" i="4"/>
  <c r="AQ227" i="4"/>
  <c r="AU227" i="4"/>
  <c r="AY227" i="4"/>
  <c r="BC227" i="4"/>
  <c r="BG227" i="4"/>
  <c r="BK227" i="4"/>
  <c r="BO227" i="4"/>
  <c r="BS227" i="4"/>
  <c r="J226" i="4"/>
  <c r="N226" i="4"/>
  <c r="R226" i="4"/>
  <c r="V226" i="4"/>
  <c r="Z226" i="4"/>
  <c r="AD226" i="4"/>
  <c r="AH226" i="4"/>
  <c r="AL226" i="4"/>
  <c r="AP226" i="4"/>
  <c r="AT226" i="4"/>
  <c r="AX226" i="4"/>
  <c r="BB226" i="4"/>
  <c r="BF226" i="4"/>
  <c r="BJ226" i="4"/>
  <c r="BN226" i="4"/>
  <c r="BR226" i="4"/>
  <c r="I225" i="4"/>
  <c r="M225" i="4"/>
  <c r="Q225" i="4"/>
  <c r="U225" i="4"/>
  <c r="Y225" i="4"/>
  <c r="AC225" i="4"/>
  <c r="AG225" i="4"/>
  <c r="AK225" i="4"/>
  <c r="AO225" i="4"/>
  <c r="AS225" i="4"/>
  <c r="AW225" i="4"/>
  <c r="BA225" i="4"/>
  <c r="BE225" i="4"/>
  <c r="BI225" i="4"/>
  <c r="BM225" i="4"/>
  <c r="BQ225" i="4"/>
  <c r="H224" i="4"/>
  <c r="L224" i="4"/>
  <c r="P224" i="4"/>
  <c r="T224" i="4"/>
  <c r="X224" i="4"/>
  <c r="AB224" i="4"/>
  <c r="AF224" i="4"/>
  <c r="AJ224" i="4"/>
  <c r="AN224" i="4"/>
  <c r="AR224" i="4"/>
  <c r="AV224" i="4"/>
  <c r="AZ224" i="4"/>
  <c r="BD224" i="4"/>
  <c r="BH224" i="4"/>
  <c r="BL224" i="4"/>
  <c r="BP224" i="4"/>
  <c r="BT224" i="4"/>
  <c r="K223" i="4"/>
  <c r="O223" i="4"/>
  <c r="S223" i="4"/>
  <c r="W223" i="4"/>
  <c r="AA223" i="4"/>
  <c r="AE223" i="4"/>
  <c r="AI223" i="4"/>
  <c r="AM223" i="4"/>
  <c r="AQ223" i="4"/>
  <c r="AU223" i="4"/>
  <c r="AY223" i="4"/>
  <c r="BC223" i="4"/>
  <c r="BG223" i="4"/>
  <c r="BK223" i="4"/>
  <c r="BO223" i="4"/>
  <c r="BS223" i="4"/>
  <c r="J222" i="4"/>
  <c r="N222" i="4"/>
  <c r="R222" i="4"/>
  <c r="V222" i="4"/>
  <c r="Z222" i="4"/>
  <c r="AD222" i="4"/>
  <c r="AH222" i="4"/>
  <c r="AL222" i="4"/>
  <c r="AP222" i="4"/>
  <c r="AT222" i="4"/>
  <c r="AX222" i="4"/>
  <c r="BB222" i="4"/>
  <c r="BF222" i="4"/>
  <c r="BJ222" i="4"/>
  <c r="BN222" i="4"/>
  <c r="BR222" i="4"/>
  <c r="I221" i="4"/>
  <c r="M221" i="4"/>
  <c r="Q221" i="4"/>
  <c r="U221" i="4"/>
  <c r="Y221" i="4"/>
  <c r="AC221" i="4"/>
  <c r="AG221" i="4"/>
  <c r="AK221" i="4"/>
  <c r="AO221" i="4"/>
  <c r="AS221" i="4"/>
  <c r="AW221" i="4"/>
  <c r="BA221" i="4"/>
  <c r="BE221" i="4"/>
  <c r="BI221" i="4"/>
  <c r="BM221" i="4"/>
  <c r="BQ221" i="4"/>
  <c r="H220" i="4"/>
  <c r="L220" i="4"/>
  <c r="P220" i="4"/>
  <c r="T220" i="4"/>
  <c r="X220" i="4"/>
  <c r="AB220" i="4"/>
  <c r="AF220" i="4"/>
  <c r="AJ220" i="4"/>
  <c r="AN220" i="4"/>
  <c r="AR220" i="4"/>
  <c r="AV220" i="4"/>
  <c r="AZ220" i="4"/>
  <c r="BD220" i="4"/>
  <c r="BH220" i="4"/>
  <c r="BL220" i="4"/>
  <c r="BP220" i="4"/>
  <c r="BT220" i="4"/>
  <c r="K219" i="4"/>
  <c r="O219" i="4"/>
  <c r="S219" i="4"/>
  <c r="W219" i="4"/>
  <c r="AA219" i="4"/>
  <c r="AE219" i="4"/>
  <c r="AI219" i="4"/>
  <c r="AM219" i="4"/>
  <c r="AQ219" i="4"/>
  <c r="AU219" i="4"/>
  <c r="AY219" i="4"/>
  <c r="BC219" i="4"/>
  <c r="BG219" i="4"/>
  <c r="BK219" i="4"/>
  <c r="BO219" i="4"/>
  <c r="BS219" i="4"/>
  <c r="J218" i="4"/>
  <c r="N218" i="4"/>
  <c r="R218" i="4"/>
  <c r="V218" i="4"/>
  <c r="Z218" i="4"/>
  <c r="AD218" i="4"/>
  <c r="AH218" i="4"/>
  <c r="AL218" i="4"/>
  <c r="AP218" i="4"/>
  <c r="AT218" i="4"/>
  <c r="AX218" i="4"/>
  <c r="BB218" i="4"/>
  <c r="BF218" i="4"/>
  <c r="BJ218" i="4"/>
  <c r="BN218" i="4"/>
  <c r="BR218" i="4"/>
  <c r="I217" i="4"/>
  <c r="M217" i="4"/>
  <c r="Q217" i="4"/>
  <c r="U217" i="4"/>
  <c r="Y217" i="4"/>
  <c r="AC217" i="4"/>
  <c r="AG217" i="4"/>
  <c r="AK217" i="4"/>
  <c r="AO217" i="4"/>
  <c r="AS217" i="4"/>
  <c r="AW217" i="4"/>
  <c r="BA217" i="4"/>
  <c r="BE217" i="4"/>
  <c r="BI217" i="4"/>
  <c r="BM217" i="4"/>
  <c r="BQ217" i="4"/>
  <c r="H216" i="4"/>
  <c r="L216" i="4"/>
  <c r="P216" i="4"/>
  <c r="T216" i="4"/>
  <c r="X216" i="4"/>
  <c r="AB216" i="4"/>
  <c r="AF216" i="4"/>
  <c r="AJ216" i="4"/>
  <c r="AN216" i="4"/>
  <c r="AR216" i="4"/>
  <c r="AV216" i="4"/>
  <c r="AZ216" i="4"/>
  <c r="BD216" i="4"/>
  <c r="BH216" i="4"/>
  <c r="BL216" i="4"/>
  <c r="BP216" i="4"/>
  <c r="BT216" i="4"/>
  <c r="K215" i="4"/>
  <c r="O215" i="4"/>
  <c r="S215" i="4"/>
  <c r="W215" i="4"/>
  <c r="AA215" i="4"/>
  <c r="AE215" i="4"/>
  <c r="AI215" i="4"/>
  <c r="AM215" i="4"/>
  <c r="AQ215" i="4"/>
  <c r="AU215" i="4"/>
  <c r="AY215" i="4"/>
  <c r="BC215" i="4"/>
  <c r="BG215" i="4"/>
  <c r="BK215" i="4"/>
  <c r="BO215" i="4"/>
  <c r="BS215" i="4"/>
  <c r="J214" i="4"/>
  <c r="N214" i="4"/>
  <c r="R214" i="4"/>
  <c r="V214" i="4"/>
  <c r="Z214" i="4"/>
  <c r="AD214" i="4"/>
  <c r="AH214" i="4"/>
  <c r="AL214" i="4"/>
  <c r="AP214" i="4"/>
  <c r="AT214" i="4"/>
  <c r="AX214" i="4"/>
  <c r="BB214" i="4"/>
  <c r="BF214" i="4"/>
  <c r="BJ214" i="4"/>
  <c r="BN214" i="4"/>
  <c r="BR214" i="4"/>
  <c r="I213" i="4"/>
  <c r="M213" i="4"/>
  <c r="Q213" i="4"/>
  <c r="U213" i="4"/>
  <c r="Y213" i="4"/>
  <c r="AC213" i="4"/>
  <c r="AG213" i="4"/>
  <c r="AK213" i="4"/>
  <c r="AO213" i="4"/>
  <c r="AS213" i="4"/>
  <c r="AW213" i="4"/>
  <c r="BA213" i="4"/>
  <c r="BE213" i="4"/>
  <c r="BI213" i="4"/>
  <c r="BM213" i="4"/>
  <c r="BQ213" i="4"/>
  <c r="H212" i="4"/>
  <c r="L212" i="4"/>
  <c r="P212" i="4"/>
  <c r="T212" i="4"/>
  <c r="X212" i="4"/>
  <c r="AB212" i="4"/>
  <c r="AF212" i="4"/>
  <c r="AJ212" i="4"/>
  <c r="AN212" i="4"/>
  <c r="AR212" i="4"/>
  <c r="AV212" i="4"/>
  <c r="AZ212" i="4"/>
  <c r="BD212" i="4"/>
  <c r="BH212" i="4"/>
  <c r="BL212" i="4"/>
  <c r="BP212" i="4"/>
  <c r="BT212" i="4"/>
  <c r="K211" i="4"/>
  <c r="O211" i="4"/>
  <c r="S211" i="4"/>
  <c r="W211" i="4"/>
  <c r="AA211" i="4"/>
  <c r="AE211" i="4"/>
  <c r="AI211" i="4"/>
  <c r="AM211" i="4"/>
  <c r="AQ211" i="4"/>
  <c r="AU211" i="4"/>
  <c r="AY211" i="4"/>
  <c r="BC211" i="4"/>
  <c r="BG211" i="4"/>
  <c r="BK211" i="4"/>
  <c r="BO211" i="4"/>
  <c r="BS211" i="4"/>
  <c r="J210" i="4"/>
  <c r="N210" i="4"/>
  <c r="R210" i="4"/>
  <c r="V210" i="4"/>
  <c r="Z210" i="4"/>
  <c r="AD210" i="4"/>
  <c r="AH210" i="4"/>
  <c r="AL210" i="4"/>
  <c r="AP210" i="4"/>
  <c r="AT210" i="4"/>
  <c r="AX210" i="4"/>
  <c r="BB210" i="4"/>
  <c r="BF210" i="4"/>
  <c r="BJ210" i="4"/>
  <c r="BN210" i="4"/>
  <c r="BR210" i="4"/>
  <c r="I209" i="4"/>
  <c r="M209" i="4"/>
  <c r="Q209" i="4"/>
  <c r="U209" i="4"/>
  <c r="Y209" i="4"/>
  <c r="AC209" i="4"/>
  <c r="AG209" i="4"/>
  <c r="AK209" i="4"/>
  <c r="AO209" i="4"/>
  <c r="AS209" i="4"/>
  <c r="AW209" i="4"/>
  <c r="BA209" i="4"/>
  <c r="BE209" i="4"/>
  <c r="BI209" i="4"/>
  <c r="BM209" i="4"/>
  <c r="BQ209" i="4"/>
  <c r="H208" i="4"/>
  <c r="L208" i="4"/>
  <c r="P208" i="4"/>
  <c r="T208" i="4"/>
  <c r="X208" i="4"/>
  <c r="AB208" i="4"/>
  <c r="AF208" i="4"/>
  <c r="AJ208" i="4"/>
  <c r="AN208" i="4"/>
  <c r="AR208" i="4"/>
  <c r="AV208" i="4"/>
  <c r="AZ208" i="4"/>
  <c r="BD208" i="4"/>
  <c r="BH208" i="4"/>
  <c r="BL208" i="4"/>
  <c r="BP208" i="4"/>
  <c r="BT208" i="4"/>
  <c r="K207" i="4"/>
  <c r="O207" i="4"/>
  <c r="S207" i="4"/>
  <c r="W207" i="4"/>
  <c r="AA207" i="4"/>
  <c r="AE207" i="4"/>
  <c r="AI207" i="4"/>
  <c r="AM207" i="4"/>
  <c r="AQ207" i="4"/>
  <c r="AU207" i="4"/>
  <c r="AY207" i="4"/>
  <c r="BC207" i="4"/>
  <c r="BG207" i="4"/>
  <c r="BK207" i="4"/>
  <c r="BO207" i="4"/>
  <c r="BS207" i="4"/>
  <c r="J206" i="4"/>
  <c r="N206" i="4"/>
  <c r="R206" i="4"/>
  <c r="V206" i="4"/>
  <c r="Z206" i="4"/>
  <c r="AD206" i="4"/>
  <c r="AH206" i="4"/>
  <c r="AL206" i="4"/>
  <c r="AP206" i="4"/>
  <c r="AT206" i="4"/>
  <c r="AX206" i="4"/>
  <c r="BB206" i="4"/>
  <c r="BF206" i="4"/>
  <c r="BJ206" i="4"/>
  <c r="BN206" i="4"/>
  <c r="BR206" i="4"/>
  <c r="I205" i="4"/>
  <c r="M205" i="4"/>
  <c r="Q205" i="4"/>
  <c r="U205" i="4"/>
  <c r="Y205" i="4"/>
  <c r="AC205" i="4"/>
  <c r="AG205" i="4"/>
  <c r="AK205" i="4"/>
  <c r="AO205" i="4"/>
  <c r="AS205" i="4"/>
  <c r="AW205" i="4"/>
  <c r="BA205" i="4"/>
  <c r="BE205" i="4"/>
  <c r="BI205" i="4"/>
  <c r="BM205" i="4"/>
  <c r="BQ205" i="4"/>
  <c r="H204" i="4"/>
  <c r="L204" i="4"/>
  <c r="P204" i="4"/>
  <c r="T204" i="4"/>
  <c r="X204" i="4"/>
  <c r="AB204" i="4"/>
  <c r="AF204" i="4"/>
  <c r="AJ204" i="4"/>
  <c r="AN204" i="4"/>
  <c r="AR204" i="4"/>
  <c r="AV204" i="4"/>
  <c r="AZ204" i="4"/>
  <c r="BD204" i="4"/>
  <c r="BH204" i="4"/>
  <c r="BL204" i="4"/>
  <c r="BP204" i="4"/>
  <c r="BT204" i="4"/>
  <c r="K203" i="4"/>
  <c r="O203" i="4"/>
  <c r="S203" i="4"/>
  <c r="W203" i="4"/>
  <c r="AA203" i="4"/>
  <c r="AE203" i="4"/>
  <c r="AI203" i="4"/>
  <c r="AM203" i="4"/>
  <c r="AQ203" i="4"/>
  <c r="AU203" i="4"/>
  <c r="AY203" i="4"/>
  <c r="BC203" i="4"/>
  <c r="BG203" i="4"/>
  <c r="BK203" i="4"/>
  <c r="BO203" i="4"/>
  <c r="BS203" i="4"/>
  <c r="J267" i="4"/>
  <c r="N267" i="4"/>
  <c r="R267" i="4"/>
  <c r="V267" i="4"/>
  <c r="Z267" i="4"/>
  <c r="AD267" i="4"/>
  <c r="AH267" i="4"/>
  <c r="AL267" i="4"/>
  <c r="AP267" i="4"/>
  <c r="AT267" i="4"/>
  <c r="AX267" i="4"/>
  <c r="BB267" i="4"/>
  <c r="BF267" i="4"/>
  <c r="BJ267" i="4"/>
  <c r="BN267" i="4"/>
  <c r="BR267" i="4"/>
  <c r="I199" i="4"/>
  <c r="M199" i="4"/>
  <c r="Q199" i="4"/>
  <c r="U199" i="4"/>
  <c r="Y199" i="4"/>
  <c r="AC199" i="4"/>
  <c r="AG199" i="4"/>
  <c r="AK199" i="4"/>
  <c r="AO199" i="4"/>
  <c r="AS199" i="4"/>
  <c r="AW199" i="4"/>
  <c r="BA199" i="4"/>
  <c r="BE199" i="4"/>
  <c r="BI199" i="4"/>
  <c r="BM199" i="4"/>
  <c r="BQ199" i="4"/>
  <c r="H198" i="4"/>
  <c r="L198" i="4"/>
  <c r="P198" i="4"/>
  <c r="T198" i="4"/>
  <c r="X198" i="4"/>
  <c r="AB198" i="4"/>
  <c r="AF198" i="4"/>
  <c r="AJ198" i="4"/>
  <c r="AN198" i="4"/>
  <c r="AR198" i="4"/>
  <c r="AV198" i="4"/>
  <c r="AZ198" i="4"/>
  <c r="BD198" i="4"/>
  <c r="BH198" i="4"/>
  <c r="BL198" i="4"/>
  <c r="BP198" i="4"/>
  <c r="BT198" i="4"/>
  <c r="K197" i="4"/>
  <c r="O197" i="4"/>
  <c r="S197" i="4"/>
  <c r="W197" i="4"/>
  <c r="AA197" i="4"/>
  <c r="AE197" i="4"/>
  <c r="AI197" i="4"/>
  <c r="AM197" i="4"/>
  <c r="AQ197" i="4"/>
  <c r="AU197" i="4"/>
  <c r="AY197" i="4"/>
  <c r="BC197" i="4"/>
  <c r="BG197" i="4"/>
  <c r="BK197" i="4"/>
  <c r="BO197" i="4"/>
  <c r="BS197" i="4"/>
  <c r="J196" i="4"/>
  <c r="N196" i="4"/>
  <c r="R196" i="4"/>
  <c r="V196" i="4"/>
  <c r="Z196" i="4"/>
  <c r="AD196" i="4"/>
  <c r="AH196" i="4"/>
  <c r="AL196" i="4"/>
  <c r="AP196" i="4"/>
  <c r="AT196" i="4"/>
  <c r="AX196" i="4"/>
  <c r="BB196" i="4"/>
  <c r="BF196" i="4"/>
  <c r="BJ196" i="4"/>
  <c r="BN196" i="4"/>
  <c r="BR196" i="4"/>
  <c r="I195" i="4"/>
  <c r="M195" i="4"/>
  <c r="Q195" i="4"/>
  <c r="U195" i="4"/>
  <c r="Y195" i="4"/>
  <c r="AC195" i="4"/>
  <c r="AG195" i="4"/>
  <c r="AK195" i="4"/>
  <c r="AO195" i="4"/>
  <c r="AS195" i="4"/>
  <c r="AW195" i="4"/>
  <c r="BA195" i="4"/>
  <c r="BE195" i="4"/>
  <c r="BI195" i="4"/>
  <c r="BM195" i="4"/>
  <c r="BQ195" i="4"/>
  <c r="H194" i="4"/>
  <c r="L194" i="4"/>
  <c r="P194" i="4"/>
  <c r="T194" i="4"/>
  <c r="X194" i="4"/>
  <c r="AB194" i="4"/>
  <c r="AF194" i="4"/>
  <c r="AJ194" i="4"/>
  <c r="AN194" i="4"/>
  <c r="AR194" i="4"/>
  <c r="AV194" i="4"/>
  <c r="AZ194" i="4"/>
  <c r="BD194" i="4"/>
  <c r="BH194" i="4"/>
  <c r="BL194" i="4"/>
  <c r="BP194" i="4"/>
  <c r="BT194" i="4"/>
  <c r="K193" i="4"/>
  <c r="O193" i="4"/>
  <c r="S193" i="4"/>
  <c r="W193" i="4"/>
  <c r="AA193" i="4"/>
  <c r="AE193" i="4"/>
  <c r="AI193" i="4"/>
  <c r="AM193" i="4"/>
  <c r="AQ193" i="4"/>
  <c r="AU193" i="4"/>
  <c r="AY193" i="4"/>
  <c r="BC193" i="4"/>
  <c r="BG193" i="4"/>
  <c r="BK193" i="4"/>
  <c r="BO193" i="4"/>
  <c r="BS193" i="4"/>
  <c r="J192" i="4"/>
  <c r="N192" i="4"/>
  <c r="R192" i="4"/>
  <c r="V192" i="4"/>
  <c r="Z192" i="4"/>
  <c r="AD192" i="4"/>
  <c r="AH192" i="4"/>
  <c r="AL192" i="4"/>
  <c r="AP192" i="4"/>
  <c r="AT192" i="4"/>
  <c r="AX192" i="4"/>
  <c r="BB192" i="4"/>
  <c r="BF192" i="4"/>
  <c r="BJ192" i="4"/>
  <c r="BN192" i="4"/>
  <c r="BR192" i="4"/>
  <c r="I191" i="4"/>
  <c r="M191" i="4"/>
  <c r="Q191" i="4"/>
  <c r="U191" i="4"/>
  <c r="Y191" i="4"/>
  <c r="AC191" i="4"/>
  <c r="AG191" i="4"/>
  <c r="AK191" i="4"/>
  <c r="AO191" i="4"/>
  <c r="AS191" i="4"/>
  <c r="AW191" i="4"/>
  <c r="BA191" i="4"/>
  <c r="BE191" i="4"/>
  <c r="BI191" i="4"/>
  <c r="BM191" i="4"/>
  <c r="BQ191" i="4"/>
  <c r="H190" i="4"/>
  <c r="L190" i="4"/>
  <c r="P190" i="4"/>
  <c r="T190" i="4"/>
  <c r="X190" i="4"/>
  <c r="AB190" i="4"/>
  <c r="AF190" i="4"/>
  <c r="AJ190" i="4"/>
  <c r="AN190" i="4"/>
  <c r="AR190" i="4"/>
  <c r="AV190" i="4"/>
  <c r="AZ190" i="4"/>
  <c r="BD190" i="4"/>
  <c r="BH190" i="4"/>
  <c r="BL190" i="4"/>
  <c r="BP190" i="4"/>
  <c r="BT190" i="4"/>
  <c r="K189" i="4"/>
  <c r="O189" i="4"/>
  <c r="S189" i="4"/>
  <c r="W189" i="4"/>
  <c r="AA189" i="4"/>
  <c r="AE189" i="4"/>
  <c r="AI189" i="4"/>
  <c r="AM189" i="4"/>
  <c r="AQ189" i="4"/>
  <c r="AU189" i="4"/>
  <c r="AY189" i="4"/>
  <c r="BC189" i="4"/>
  <c r="BG189" i="4"/>
  <c r="BK189" i="4"/>
  <c r="BO189" i="4"/>
  <c r="BS189" i="4"/>
  <c r="J188" i="4"/>
  <c r="N188" i="4"/>
  <c r="R188" i="4"/>
  <c r="V188" i="4"/>
  <c r="Z188" i="4"/>
  <c r="AD188" i="4"/>
  <c r="AH188" i="4"/>
  <c r="AL188" i="4"/>
  <c r="AP188" i="4"/>
  <c r="AT188" i="4"/>
  <c r="AX188" i="4"/>
  <c r="BB188" i="4"/>
  <c r="BF188" i="4"/>
  <c r="BJ188" i="4"/>
  <c r="BN188" i="4"/>
  <c r="BR188" i="4"/>
  <c r="I187" i="4"/>
  <c r="M187" i="4"/>
  <c r="Q187" i="4"/>
  <c r="U187" i="4"/>
  <c r="Y187" i="4"/>
  <c r="AC187" i="4"/>
  <c r="AG187" i="4"/>
  <c r="AK187" i="4"/>
  <c r="AO187" i="4"/>
  <c r="AS187" i="4"/>
  <c r="AW187" i="4"/>
  <c r="BA187" i="4"/>
  <c r="BE187" i="4"/>
  <c r="BI187" i="4"/>
  <c r="BM187" i="4"/>
  <c r="BQ187" i="4"/>
  <c r="H186" i="4"/>
  <c r="L186" i="4"/>
  <c r="P186" i="4"/>
  <c r="T186" i="4"/>
  <c r="X186" i="4"/>
  <c r="AB186" i="4"/>
  <c r="AF186" i="4"/>
  <c r="AJ186" i="4"/>
  <c r="AN186" i="4"/>
  <c r="AR186" i="4"/>
  <c r="AV186" i="4"/>
  <c r="AZ186" i="4"/>
  <c r="BD186" i="4"/>
  <c r="BH186" i="4"/>
  <c r="BL186" i="4"/>
  <c r="BP186" i="4"/>
  <c r="BT186" i="4"/>
  <c r="K185" i="4"/>
  <c r="O185" i="4"/>
  <c r="S185" i="4"/>
  <c r="W185" i="4"/>
  <c r="AA185" i="4"/>
  <c r="AE185" i="4"/>
  <c r="AI185" i="4"/>
  <c r="AM185" i="4"/>
  <c r="AQ185" i="4"/>
  <c r="AU185" i="4"/>
  <c r="AY185" i="4"/>
  <c r="BC185" i="4"/>
  <c r="BG185" i="4"/>
  <c r="BK185" i="4"/>
  <c r="BO185" i="4"/>
  <c r="BS185" i="4"/>
  <c r="J184" i="4"/>
  <c r="N184" i="4"/>
  <c r="R184" i="4"/>
  <c r="V184" i="4"/>
  <c r="Z184" i="4"/>
  <c r="AD184" i="4"/>
  <c r="AH184" i="4"/>
  <c r="AL184" i="4"/>
  <c r="AP184" i="4"/>
  <c r="AT184" i="4"/>
  <c r="AX184" i="4"/>
  <c r="BB184" i="4"/>
  <c r="BF184" i="4"/>
  <c r="BJ184" i="4"/>
  <c r="BN184" i="4"/>
  <c r="BR184" i="4"/>
  <c r="I183" i="4"/>
  <c r="M183" i="4"/>
  <c r="Q183" i="4"/>
  <c r="U183" i="4"/>
  <c r="Y183" i="4"/>
  <c r="AC183" i="4"/>
  <c r="AG183" i="4"/>
  <c r="AK183" i="4"/>
  <c r="AO183" i="4"/>
  <c r="AS183" i="4"/>
  <c r="AW183" i="4"/>
  <c r="BA183" i="4"/>
  <c r="BE183" i="4"/>
  <c r="BI183" i="4"/>
  <c r="BM183" i="4"/>
  <c r="BQ183" i="4"/>
  <c r="H182" i="4"/>
  <c r="L182" i="4"/>
  <c r="P182" i="4"/>
  <c r="T182" i="4"/>
  <c r="X182" i="4"/>
  <c r="AB182" i="4"/>
  <c r="AF182" i="4"/>
  <c r="AJ182" i="4"/>
  <c r="AN182" i="4"/>
  <c r="AR182" i="4"/>
  <c r="AV182" i="4"/>
  <c r="AZ182" i="4"/>
  <c r="BD182" i="4"/>
  <c r="BH182" i="4"/>
  <c r="BL182" i="4"/>
  <c r="BP182" i="4"/>
  <c r="BT182" i="4"/>
  <c r="K181" i="4"/>
  <c r="O181" i="4"/>
  <c r="S181" i="4"/>
  <c r="W181" i="4"/>
  <c r="AA181" i="4"/>
  <c r="AE181" i="4"/>
  <c r="AI181" i="4"/>
  <c r="AM181" i="4"/>
  <c r="AQ181" i="4"/>
  <c r="AU181" i="4"/>
  <c r="AY181" i="4"/>
  <c r="BC181" i="4"/>
  <c r="BG181" i="4"/>
  <c r="BK181" i="4"/>
  <c r="BO181" i="4"/>
  <c r="BS181" i="4"/>
  <c r="J180" i="4"/>
  <c r="N180" i="4"/>
  <c r="R180" i="4"/>
  <c r="V180" i="4"/>
  <c r="Z180" i="4"/>
  <c r="AD180" i="4"/>
  <c r="AH180" i="4"/>
  <c r="AL180" i="4"/>
  <c r="AP180" i="4"/>
  <c r="AT180" i="4"/>
  <c r="AX180" i="4"/>
  <c r="BB180" i="4"/>
  <c r="BF180" i="4"/>
  <c r="BJ180" i="4"/>
  <c r="BN180" i="4"/>
  <c r="BR180" i="4"/>
  <c r="I179" i="4"/>
  <c r="M179" i="4"/>
  <c r="Q179" i="4"/>
  <c r="U179" i="4"/>
  <c r="Y179" i="4"/>
  <c r="AC179" i="4"/>
  <c r="AG179" i="4"/>
  <c r="AK179" i="4"/>
  <c r="AO179" i="4"/>
  <c r="AS179" i="4"/>
  <c r="AW179" i="4"/>
  <c r="BA179" i="4"/>
  <c r="BE179" i="4"/>
  <c r="BI179" i="4"/>
  <c r="BM179" i="4"/>
  <c r="BQ179" i="4"/>
  <c r="H178" i="4"/>
  <c r="L178" i="4"/>
  <c r="P178" i="4"/>
  <c r="T178" i="4"/>
  <c r="X178" i="4"/>
  <c r="AB178" i="4"/>
  <c r="AF178" i="4"/>
  <c r="AJ178" i="4"/>
  <c r="AN178" i="4"/>
  <c r="AR178" i="4"/>
  <c r="AV178" i="4"/>
  <c r="AZ178" i="4"/>
  <c r="BD178" i="4"/>
  <c r="BH178" i="4"/>
  <c r="BL178" i="4"/>
  <c r="BP178" i="4"/>
  <c r="BT178" i="4"/>
  <c r="K177" i="4"/>
  <c r="O177" i="4"/>
  <c r="S177" i="4"/>
  <c r="W177" i="4"/>
  <c r="AA177" i="4"/>
  <c r="AE177" i="4"/>
  <c r="AI177" i="4"/>
  <c r="AM177" i="4"/>
  <c r="AQ177" i="4"/>
  <c r="AU177" i="4"/>
  <c r="AY177" i="4"/>
  <c r="BC177" i="4"/>
  <c r="BG177" i="4"/>
  <c r="BK177" i="4"/>
  <c r="BO177" i="4"/>
  <c r="BS177" i="4"/>
  <c r="J176" i="4"/>
  <c r="N176" i="4"/>
  <c r="R176" i="4"/>
  <c r="V176" i="4"/>
  <c r="Z176" i="4"/>
  <c r="AD176" i="4"/>
  <c r="AH176" i="4"/>
  <c r="AL176" i="4"/>
  <c r="AP176" i="4"/>
  <c r="AT176" i="4"/>
  <c r="AX176" i="4"/>
  <c r="BB176" i="4"/>
  <c r="BF176" i="4"/>
  <c r="BJ176" i="4"/>
  <c r="BN176" i="4"/>
  <c r="BR176" i="4"/>
  <c r="I175" i="4"/>
  <c r="M175" i="4"/>
  <c r="Q175" i="4"/>
  <c r="U175" i="4"/>
  <c r="Y175" i="4"/>
  <c r="AC175" i="4"/>
  <c r="AG175" i="4"/>
  <c r="AK175" i="4"/>
  <c r="AO175" i="4"/>
  <c r="AS175" i="4"/>
  <c r="AW175" i="4"/>
  <c r="BA175" i="4"/>
  <c r="BE175" i="4"/>
  <c r="BI175" i="4"/>
  <c r="BM175" i="4"/>
  <c r="BQ175" i="4"/>
  <c r="H174" i="4"/>
  <c r="L174" i="4"/>
  <c r="P174" i="4"/>
  <c r="T174" i="4"/>
  <c r="X174" i="4"/>
  <c r="AB174" i="4"/>
  <c r="AF174" i="4"/>
  <c r="AJ174" i="4"/>
  <c r="AN174" i="4"/>
  <c r="AR174" i="4"/>
  <c r="AV174" i="4"/>
  <c r="AZ174" i="4"/>
  <c r="BD174" i="4"/>
  <c r="BH174" i="4"/>
  <c r="BL174" i="4"/>
  <c r="BP174" i="4"/>
  <c r="BT174" i="4"/>
  <c r="K173" i="4"/>
  <c r="O173" i="4"/>
  <c r="S173" i="4"/>
  <c r="W173" i="4"/>
  <c r="AA173" i="4"/>
  <c r="AE173" i="4"/>
  <c r="AI173" i="4"/>
  <c r="AM173" i="4"/>
  <c r="AQ173" i="4"/>
  <c r="AU173" i="4"/>
  <c r="AY173" i="4"/>
  <c r="BC173" i="4"/>
  <c r="BG173" i="4"/>
  <c r="BK173" i="4"/>
  <c r="BO173" i="4"/>
  <c r="BS173" i="4"/>
  <c r="J172" i="4"/>
  <c r="N172" i="4"/>
  <c r="R172" i="4"/>
  <c r="V172" i="4"/>
  <c r="Z172" i="4"/>
  <c r="AD172" i="4"/>
  <c r="AH172" i="4"/>
  <c r="AL172" i="4"/>
  <c r="AP172" i="4"/>
  <c r="AT172" i="4"/>
  <c r="AX172" i="4"/>
  <c r="BB172" i="4"/>
  <c r="BF172" i="4"/>
  <c r="BJ172" i="4"/>
  <c r="BN172" i="4"/>
  <c r="BR172" i="4"/>
  <c r="I171" i="4"/>
  <c r="M171" i="4"/>
  <c r="Q171" i="4"/>
  <c r="U171" i="4"/>
  <c r="Y171" i="4"/>
  <c r="AC171" i="4"/>
  <c r="AG171" i="4"/>
  <c r="AK171" i="4"/>
  <c r="AO171" i="4"/>
  <c r="AS171" i="4"/>
  <c r="AW171" i="4"/>
  <c r="BA171" i="4"/>
  <c r="BE171" i="4"/>
  <c r="BI171" i="4"/>
  <c r="BM171" i="4"/>
  <c r="BQ171" i="4"/>
  <c r="H170" i="4"/>
  <c r="L170" i="4"/>
  <c r="P170" i="4"/>
  <c r="T170" i="4"/>
  <c r="X170" i="4"/>
  <c r="AB170" i="4"/>
  <c r="AF170" i="4"/>
  <c r="AJ170" i="4"/>
  <c r="AN170" i="4"/>
  <c r="AR170" i="4"/>
  <c r="AV170" i="4"/>
  <c r="AZ170" i="4"/>
  <c r="BD170" i="4"/>
  <c r="BH170" i="4"/>
  <c r="BL170" i="4"/>
  <c r="BP170" i="4"/>
  <c r="BT170" i="4"/>
  <c r="K169" i="4"/>
  <c r="O169" i="4"/>
  <c r="S169" i="4"/>
  <c r="W169" i="4"/>
  <c r="AA169" i="4"/>
  <c r="AE169" i="4"/>
  <c r="AI169" i="4"/>
  <c r="AM169" i="4"/>
  <c r="AQ169" i="4"/>
  <c r="AU169" i="4"/>
  <c r="AY169" i="4"/>
  <c r="BC169" i="4"/>
  <c r="BG169" i="4"/>
  <c r="BK169" i="4"/>
  <c r="BO169" i="4"/>
  <c r="BS169" i="4"/>
  <c r="J168" i="4"/>
  <c r="N168" i="4"/>
  <c r="R168" i="4"/>
  <c r="V168" i="4"/>
  <c r="Z168" i="4"/>
  <c r="AD168" i="4"/>
  <c r="AH168" i="4"/>
  <c r="AL168" i="4"/>
  <c r="AP168" i="4"/>
  <c r="AT168" i="4"/>
  <c r="AX168" i="4"/>
  <c r="BB168" i="4"/>
  <c r="BF168" i="4"/>
  <c r="BJ168" i="4"/>
  <c r="BN168" i="4"/>
  <c r="BR168" i="4"/>
  <c r="I167" i="4"/>
  <c r="M167" i="4"/>
  <c r="Q167" i="4"/>
  <c r="U167" i="4"/>
  <c r="Y167" i="4"/>
  <c r="AC167" i="4"/>
  <c r="AG167" i="4"/>
  <c r="AK167" i="4"/>
  <c r="AO167" i="4"/>
  <c r="AS167" i="4"/>
  <c r="AW167" i="4"/>
  <c r="BA167" i="4"/>
  <c r="BE167" i="4"/>
  <c r="BI167" i="4"/>
  <c r="BM167" i="4"/>
  <c r="BQ167" i="4"/>
  <c r="H166" i="4"/>
  <c r="L166" i="4"/>
  <c r="P166" i="4"/>
  <c r="T166" i="4"/>
  <c r="X166" i="4"/>
  <c r="AB166" i="4"/>
  <c r="AF166" i="4"/>
  <c r="AJ166" i="4"/>
  <c r="AN166" i="4"/>
  <c r="AR166" i="4"/>
  <c r="AV166" i="4"/>
  <c r="AZ166" i="4"/>
  <c r="BD166" i="4"/>
  <c r="BH166" i="4"/>
  <c r="BL166" i="4"/>
  <c r="BP166" i="4"/>
  <c r="BT166" i="4"/>
  <c r="K165" i="4"/>
  <c r="O165" i="4"/>
  <c r="S165" i="4"/>
  <c r="W165" i="4"/>
  <c r="AA165" i="4"/>
  <c r="AE165" i="4"/>
  <c r="AI165" i="4"/>
  <c r="AM165" i="4"/>
  <c r="AQ165" i="4"/>
  <c r="AU165" i="4"/>
  <c r="AY165" i="4"/>
  <c r="BC165" i="4"/>
  <c r="BG165" i="4"/>
  <c r="BK165" i="4"/>
  <c r="BO165" i="4"/>
  <c r="BS165" i="4"/>
  <c r="J164" i="4"/>
  <c r="N164" i="4"/>
  <c r="R164" i="4"/>
  <c r="V164" i="4"/>
  <c r="Z164" i="4"/>
  <c r="AD164" i="4"/>
  <c r="AH164" i="4"/>
  <c r="AL164" i="4"/>
  <c r="AP164" i="4"/>
  <c r="AT164" i="4"/>
  <c r="AX164" i="4"/>
  <c r="BB164" i="4"/>
  <c r="BF164" i="4"/>
  <c r="BJ164" i="4"/>
  <c r="BN164" i="4"/>
  <c r="BR164" i="4"/>
  <c r="I163" i="4"/>
  <c r="M163" i="4"/>
  <c r="Q163" i="4"/>
  <c r="U163" i="4"/>
  <c r="Y163" i="4"/>
  <c r="AC163" i="4"/>
  <c r="AG163" i="4"/>
  <c r="AK163" i="4"/>
  <c r="AO163" i="4"/>
  <c r="AS163" i="4"/>
  <c r="AW163" i="4"/>
  <c r="BA163" i="4"/>
  <c r="BE163" i="4"/>
  <c r="BI163" i="4"/>
  <c r="BM163" i="4"/>
  <c r="BQ163" i="4"/>
  <c r="H162" i="4"/>
  <c r="L162" i="4"/>
  <c r="P162" i="4"/>
  <c r="T162" i="4"/>
  <c r="X162" i="4"/>
  <c r="AB162" i="4"/>
  <c r="AF162" i="4"/>
  <c r="AJ162" i="4"/>
  <c r="AN162" i="4"/>
  <c r="AR162" i="4"/>
  <c r="AV162" i="4"/>
  <c r="AZ162" i="4"/>
  <c r="BD162" i="4"/>
  <c r="BH162" i="4"/>
  <c r="BL162" i="4"/>
  <c r="BP162" i="4"/>
  <c r="BT162" i="4"/>
  <c r="K161" i="4"/>
  <c r="O161" i="4"/>
  <c r="S161" i="4"/>
  <c r="W161" i="4"/>
  <c r="AA161" i="4"/>
  <c r="AE161" i="4"/>
  <c r="AI161" i="4"/>
  <c r="AM161" i="4"/>
  <c r="AQ161" i="4"/>
  <c r="AU161" i="4"/>
  <c r="AY161" i="4"/>
  <c r="BC161" i="4"/>
  <c r="BG161" i="4"/>
  <c r="BK161" i="4"/>
  <c r="BO161" i="4"/>
  <c r="BS161" i="4"/>
  <c r="J160" i="4"/>
  <c r="N160" i="4"/>
  <c r="R160" i="4"/>
  <c r="V160" i="4"/>
  <c r="Z160" i="4"/>
  <c r="AD160" i="4"/>
  <c r="AH160" i="4"/>
  <c r="AL160" i="4"/>
  <c r="AP160" i="4"/>
  <c r="AT160" i="4"/>
  <c r="AX160" i="4"/>
  <c r="BB160" i="4"/>
  <c r="BF160" i="4"/>
  <c r="BJ160" i="4"/>
  <c r="BN160" i="4"/>
  <c r="BR160" i="4"/>
  <c r="I159" i="4"/>
  <c r="M159" i="4"/>
  <c r="Q159" i="4"/>
  <c r="U159" i="4"/>
  <c r="Y159" i="4"/>
  <c r="AC159" i="4"/>
  <c r="AG159" i="4"/>
  <c r="AK159" i="4"/>
  <c r="AO159" i="4"/>
  <c r="AS159" i="4"/>
  <c r="AW159" i="4"/>
  <c r="BA159" i="4"/>
  <c r="BE159" i="4"/>
  <c r="BI159" i="4"/>
  <c r="BM159" i="4"/>
  <c r="BQ159" i="4"/>
  <c r="H158" i="4"/>
  <c r="L158" i="4"/>
  <c r="P158" i="4"/>
  <c r="T158" i="4"/>
  <c r="X158" i="4"/>
  <c r="AB158" i="4"/>
  <c r="AF158" i="4"/>
  <c r="AJ158" i="4"/>
  <c r="AN158" i="4"/>
  <c r="AR158" i="4"/>
  <c r="AV158" i="4"/>
  <c r="AZ158" i="4"/>
  <c r="BD158" i="4"/>
  <c r="BH158" i="4"/>
  <c r="BL158" i="4"/>
  <c r="BP158" i="4"/>
  <c r="BT158" i="4"/>
  <c r="K157" i="4"/>
  <c r="O157" i="4"/>
  <c r="S157" i="4"/>
  <c r="W157" i="4"/>
  <c r="AA157" i="4"/>
  <c r="AE157" i="4"/>
  <c r="AI157" i="4"/>
  <c r="AM157" i="4"/>
  <c r="AQ157" i="4"/>
  <c r="AU157" i="4"/>
  <c r="AY157" i="4"/>
  <c r="BC157" i="4"/>
  <c r="BG157" i="4"/>
  <c r="BK157" i="4"/>
  <c r="BO157" i="4"/>
  <c r="BS157" i="4"/>
  <c r="J156" i="4"/>
  <c r="N156" i="4"/>
  <c r="R156" i="4"/>
  <c r="V156" i="4"/>
  <c r="Z156" i="4"/>
  <c r="AD156" i="4"/>
  <c r="AH156" i="4"/>
  <c r="AL156" i="4"/>
  <c r="AP156" i="4"/>
  <c r="AT156" i="4"/>
  <c r="AX156" i="4"/>
  <c r="BB156" i="4"/>
  <c r="BF156" i="4"/>
  <c r="BJ156" i="4"/>
  <c r="BN156" i="4"/>
  <c r="BR156" i="4"/>
  <c r="I155" i="4"/>
  <c r="M155" i="4"/>
  <c r="Q155" i="4"/>
  <c r="U155" i="4"/>
  <c r="Y155" i="4"/>
  <c r="AC155" i="4"/>
  <c r="AG155" i="4"/>
  <c r="AK155" i="4"/>
  <c r="AO155" i="4"/>
  <c r="AS155" i="4"/>
  <c r="AW155" i="4"/>
  <c r="BA155" i="4"/>
  <c r="BE155" i="4"/>
  <c r="BI155" i="4"/>
  <c r="BM155" i="4"/>
  <c r="BQ155" i="4"/>
  <c r="H154" i="4"/>
  <c r="L154" i="4"/>
  <c r="P154" i="4"/>
  <c r="T154" i="4"/>
  <c r="X154" i="4"/>
  <c r="AB154" i="4"/>
  <c r="AF154" i="4"/>
  <c r="AJ154" i="4"/>
  <c r="AN154" i="4"/>
  <c r="AR154" i="4"/>
  <c r="AV154" i="4"/>
  <c r="AZ154" i="4"/>
  <c r="BD154" i="4"/>
  <c r="BH154" i="4"/>
  <c r="BL154" i="4"/>
  <c r="BP154" i="4"/>
  <c r="BT154" i="4"/>
  <c r="K153" i="4"/>
  <c r="O153" i="4"/>
  <c r="S153" i="4"/>
  <c r="W153" i="4"/>
  <c r="AA153" i="4"/>
  <c r="AE153" i="4"/>
  <c r="AI153" i="4"/>
  <c r="AM153" i="4"/>
  <c r="AQ153" i="4"/>
  <c r="AU153" i="4"/>
  <c r="AY153" i="4"/>
  <c r="BC153" i="4"/>
  <c r="BG153" i="4"/>
  <c r="BK153" i="4"/>
  <c r="BO153" i="4"/>
  <c r="BS153" i="4"/>
  <c r="J152" i="4"/>
  <c r="N152" i="4"/>
  <c r="R152" i="4"/>
  <c r="V152" i="4"/>
  <c r="Z152" i="4"/>
  <c r="AD152" i="4"/>
  <c r="AH152" i="4"/>
  <c r="AL152" i="4"/>
  <c r="AP152" i="4"/>
  <c r="AT152" i="4"/>
  <c r="AX152" i="4"/>
  <c r="BB152" i="4"/>
  <c r="BF152" i="4"/>
  <c r="BJ152" i="4"/>
  <c r="BN152" i="4"/>
  <c r="BR152" i="4"/>
  <c r="I151" i="4"/>
  <c r="M151" i="4"/>
  <c r="Q151" i="4"/>
  <c r="U151" i="4"/>
  <c r="Y151" i="4"/>
  <c r="AC151" i="4"/>
  <c r="AG151" i="4"/>
  <c r="AK151" i="4"/>
  <c r="AO151" i="4"/>
  <c r="AS151" i="4"/>
  <c r="AW151" i="4"/>
  <c r="BA151" i="4"/>
  <c r="BE151" i="4"/>
  <c r="BI151" i="4"/>
  <c r="BM151" i="4"/>
  <c r="BQ151" i="4"/>
  <c r="H150" i="4"/>
  <c r="L150" i="4"/>
  <c r="P150" i="4"/>
  <c r="T150" i="4"/>
  <c r="X150" i="4"/>
  <c r="AB150" i="4"/>
  <c r="AF150" i="4"/>
  <c r="AJ150" i="4"/>
  <c r="AN150" i="4"/>
  <c r="AR150" i="4"/>
  <c r="AV150" i="4"/>
  <c r="AZ150" i="4"/>
  <c r="BD150" i="4"/>
  <c r="BH150" i="4"/>
  <c r="BL150" i="4"/>
  <c r="BP150" i="4"/>
  <c r="BT150" i="4"/>
  <c r="K149" i="4"/>
  <c r="O149" i="4"/>
  <c r="S149" i="4"/>
  <c r="W149" i="4"/>
  <c r="AA149" i="4"/>
  <c r="AE149" i="4"/>
  <c r="AI149" i="4"/>
  <c r="AM149" i="4"/>
  <c r="AQ149" i="4"/>
  <c r="AU149" i="4"/>
  <c r="AY149" i="4"/>
  <c r="BC149" i="4"/>
  <c r="BG149" i="4"/>
  <c r="BK149" i="4"/>
  <c r="BO149" i="4"/>
  <c r="BS149" i="4"/>
  <c r="J148" i="4"/>
  <c r="N148" i="4"/>
  <c r="R148" i="4"/>
  <c r="V148" i="4"/>
  <c r="Z148" i="4"/>
  <c r="AD148" i="4"/>
  <c r="AH148" i="4"/>
  <c r="AL148" i="4"/>
  <c r="AP148" i="4"/>
  <c r="AT148" i="4"/>
  <c r="AX148" i="4"/>
  <c r="BB148" i="4"/>
  <c r="BF148" i="4"/>
  <c r="BJ148" i="4"/>
  <c r="BN148" i="4"/>
  <c r="BR148" i="4"/>
  <c r="I147" i="4"/>
  <c r="M147" i="4"/>
  <c r="Q147" i="4"/>
  <c r="U147" i="4"/>
  <c r="Y147" i="4"/>
  <c r="AC147" i="4"/>
  <c r="AG147" i="4"/>
  <c r="AK147" i="4"/>
  <c r="AO147" i="4"/>
  <c r="AS147" i="4"/>
  <c r="AW147" i="4"/>
  <c r="BA147" i="4"/>
  <c r="BE147" i="4"/>
  <c r="BI147" i="4"/>
  <c r="BM147" i="4"/>
  <c r="BQ147" i="4"/>
  <c r="H146" i="4"/>
  <c r="L146" i="4"/>
  <c r="P146" i="4"/>
  <c r="T146" i="4"/>
  <c r="X146" i="4"/>
  <c r="AB146" i="4"/>
  <c r="AF146" i="4"/>
  <c r="AJ146" i="4"/>
  <c r="AN146" i="4"/>
  <c r="AR146" i="4"/>
  <c r="AV146" i="4"/>
  <c r="AZ146" i="4"/>
  <c r="BD146" i="4"/>
  <c r="BH146" i="4"/>
  <c r="BL146" i="4"/>
  <c r="BP146" i="4"/>
  <c r="BT146" i="4"/>
  <c r="K145" i="4"/>
  <c r="O145" i="4"/>
  <c r="S145" i="4"/>
  <c r="W145" i="4"/>
  <c r="AA145" i="4"/>
  <c r="AE145" i="4"/>
  <c r="AI145" i="4"/>
  <c r="AM145" i="4"/>
  <c r="AQ145" i="4"/>
  <c r="AU145" i="4"/>
  <c r="AY145" i="4"/>
  <c r="BC145" i="4"/>
  <c r="BG145" i="4"/>
  <c r="BK145" i="4"/>
  <c r="BO145" i="4"/>
  <c r="BS145" i="4"/>
  <c r="J144" i="4"/>
  <c r="N144" i="4"/>
  <c r="R144" i="4"/>
  <c r="V144" i="4"/>
  <c r="Z144" i="4"/>
  <c r="AD144" i="4"/>
  <c r="AH144" i="4"/>
  <c r="AL144" i="4"/>
  <c r="AP144" i="4"/>
  <c r="AT144" i="4"/>
  <c r="AX144" i="4"/>
  <c r="BB144" i="4"/>
  <c r="BF144" i="4"/>
  <c r="BJ144" i="4"/>
  <c r="BN144" i="4"/>
  <c r="BR144" i="4"/>
  <c r="I143" i="4"/>
  <c r="M143" i="4"/>
  <c r="Q143" i="4"/>
  <c r="U143" i="4"/>
  <c r="Y143" i="4"/>
  <c r="AC143" i="4"/>
  <c r="AG143" i="4"/>
  <c r="AK143" i="4"/>
  <c r="AO143" i="4"/>
  <c r="AS143" i="4"/>
  <c r="AW143" i="4"/>
  <c r="BA143" i="4"/>
  <c r="BE143" i="4"/>
  <c r="BI143" i="4"/>
  <c r="BM143" i="4"/>
  <c r="BQ143" i="4"/>
  <c r="H142" i="4"/>
  <c r="L142" i="4"/>
  <c r="P142" i="4"/>
  <c r="T142" i="4"/>
  <c r="X142" i="4"/>
  <c r="AB142" i="4"/>
  <c r="AF142" i="4"/>
  <c r="AJ142" i="4"/>
  <c r="AN142" i="4"/>
  <c r="AR142" i="4"/>
  <c r="AV142" i="4"/>
  <c r="AZ142" i="4"/>
  <c r="BD142" i="4"/>
  <c r="BH142" i="4"/>
  <c r="BL142" i="4"/>
  <c r="BP142" i="4"/>
  <c r="BT142" i="4"/>
  <c r="K141" i="4"/>
  <c r="O141" i="4"/>
  <c r="S141" i="4"/>
  <c r="W141" i="4"/>
  <c r="AA141" i="4"/>
  <c r="AE141" i="4"/>
  <c r="AI141" i="4"/>
  <c r="AM141" i="4"/>
  <c r="AQ141" i="4"/>
  <c r="AU141" i="4"/>
  <c r="AY141" i="4"/>
  <c r="BC141" i="4"/>
  <c r="BG141" i="4"/>
  <c r="BK141" i="4"/>
  <c r="BO141" i="4"/>
  <c r="BS141" i="4"/>
  <c r="J140" i="4"/>
  <c r="N140" i="4"/>
  <c r="R140" i="4"/>
  <c r="V140" i="4"/>
  <c r="Z140" i="4"/>
  <c r="AD140" i="4"/>
  <c r="AH140" i="4"/>
  <c r="AL140" i="4"/>
  <c r="AP140" i="4"/>
  <c r="AT140" i="4"/>
  <c r="AX140" i="4"/>
  <c r="BB140" i="4"/>
  <c r="BF140" i="4"/>
  <c r="BJ140" i="4"/>
  <c r="BN140" i="4"/>
  <c r="BR140" i="4"/>
  <c r="I139" i="4"/>
  <c r="M139" i="4"/>
  <c r="Q139" i="4"/>
  <c r="U139" i="4"/>
  <c r="Y139" i="4"/>
  <c r="AC139" i="4"/>
  <c r="AG139" i="4"/>
  <c r="AK139" i="4"/>
  <c r="AO139" i="4"/>
  <c r="AS139" i="4"/>
  <c r="AW139" i="4"/>
  <c r="BA139" i="4"/>
  <c r="BE139" i="4"/>
  <c r="BI139" i="4"/>
  <c r="BM139" i="4"/>
  <c r="BQ139" i="4"/>
  <c r="H138" i="4"/>
  <c r="L138" i="4"/>
  <c r="P138" i="4"/>
  <c r="T138" i="4"/>
  <c r="X138" i="4"/>
  <c r="AB138" i="4"/>
  <c r="AF138" i="4"/>
  <c r="AJ138" i="4"/>
  <c r="AN138" i="4"/>
  <c r="AR138" i="4"/>
  <c r="AV138" i="4"/>
  <c r="AZ138" i="4"/>
  <c r="BD138" i="4"/>
  <c r="BH138" i="4"/>
  <c r="BL138" i="4"/>
  <c r="BP138" i="4"/>
  <c r="BT138" i="4"/>
  <c r="K137" i="4"/>
  <c r="O137" i="4"/>
  <c r="S137" i="4"/>
  <c r="W137" i="4"/>
  <c r="AA137" i="4"/>
  <c r="AE137" i="4"/>
  <c r="AI137" i="4"/>
  <c r="AM137" i="4"/>
  <c r="AQ137" i="4"/>
  <c r="AU137" i="4"/>
  <c r="AY137" i="4"/>
  <c r="BC137" i="4"/>
  <c r="BG137" i="4"/>
  <c r="BK137" i="4"/>
  <c r="BO137" i="4"/>
  <c r="BS137" i="4"/>
  <c r="J136" i="4"/>
  <c r="N136" i="4"/>
  <c r="R136" i="4"/>
  <c r="V136" i="4"/>
  <c r="Z136" i="4"/>
  <c r="AD136" i="4"/>
  <c r="AH136" i="4"/>
  <c r="AL136" i="4"/>
  <c r="AP136" i="4"/>
  <c r="AT136" i="4"/>
  <c r="AX136" i="4"/>
  <c r="BB136" i="4"/>
  <c r="BF136" i="4"/>
  <c r="BJ136" i="4"/>
  <c r="BN136" i="4"/>
  <c r="BR136" i="4"/>
  <c r="J200" i="4"/>
  <c r="N200" i="4"/>
  <c r="R200" i="4"/>
  <c r="V200" i="4"/>
  <c r="Z200" i="4"/>
  <c r="AD200" i="4"/>
  <c r="AH200" i="4"/>
  <c r="AL200" i="4"/>
  <c r="AP200" i="4"/>
  <c r="AT200" i="4"/>
  <c r="AX200" i="4"/>
  <c r="BB200" i="4"/>
  <c r="BF200" i="4"/>
  <c r="BJ200" i="4"/>
  <c r="BN200" i="4"/>
  <c r="BR200" i="4"/>
  <c r="H132" i="4"/>
  <c r="L132" i="4"/>
  <c r="P132" i="4"/>
  <c r="T132" i="4"/>
  <c r="X132" i="4"/>
  <c r="AB132" i="4"/>
  <c r="AF132" i="4"/>
  <c r="AJ132" i="4"/>
  <c r="AN132" i="4"/>
  <c r="AR132" i="4"/>
  <c r="AV132" i="4"/>
  <c r="AZ132" i="4"/>
  <c r="BD132" i="4"/>
  <c r="BH132" i="4"/>
  <c r="BL132" i="4"/>
  <c r="BP132" i="4"/>
  <c r="BT132" i="4"/>
  <c r="L131" i="4"/>
  <c r="P131" i="4"/>
  <c r="K400" i="4"/>
  <c r="AA400" i="4"/>
  <c r="AQ400" i="4"/>
  <c r="BG400" i="4"/>
  <c r="J399" i="4"/>
  <c r="Z399" i="4"/>
  <c r="AP399" i="4"/>
  <c r="BF399" i="4"/>
  <c r="I398" i="4"/>
  <c r="Y398" i="4"/>
  <c r="AO398" i="4"/>
  <c r="BE398" i="4"/>
  <c r="H397" i="4"/>
  <c r="X397" i="4"/>
  <c r="AN397" i="4"/>
  <c r="BD397" i="4"/>
  <c r="BT397" i="4"/>
  <c r="W396" i="4"/>
  <c r="AM396" i="4"/>
  <c r="BC396" i="4"/>
  <c r="BS396" i="4"/>
  <c r="V395" i="4"/>
  <c r="AL395" i="4"/>
  <c r="BB395" i="4"/>
  <c r="BR395" i="4"/>
  <c r="U394" i="4"/>
  <c r="AK394" i="4"/>
  <c r="BA394" i="4"/>
  <c r="BQ394" i="4"/>
  <c r="T393" i="4"/>
  <c r="AJ393" i="4"/>
  <c r="AZ393" i="4"/>
  <c r="BP393" i="4"/>
  <c r="S392" i="4"/>
  <c r="AI392" i="4"/>
  <c r="AY392" i="4"/>
  <c r="BO392" i="4"/>
  <c r="R391" i="4"/>
  <c r="AH391" i="4"/>
  <c r="AX391" i="4"/>
  <c r="BN391" i="4"/>
  <c r="Q390" i="4"/>
  <c r="AG390" i="4"/>
  <c r="AW390" i="4"/>
  <c r="BM390" i="4"/>
  <c r="P389" i="4"/>
  <c r="AF389" i="4"/>
  <c r="AV389" i="4"/>
  <c r="BL389" i="4"/>
  <c r="O388" i="4"/>
  <c r="AE388" i="4"/>
  <c r="AU388" i="4"/>
  <c r="BK388" i="4"/>
  <c r="N387" i="4"/>
  <c r="AD387" i="4"/>
  <c r="AT387" i="4"/>
  <c r="BJ387" i="4"/>
  <c r="M386" i="4"/>
  <c r="AC386" i="4"/>
  <c r="AS386" i="4"/>
  <c r="BI386" i="4"/>
  <c r="L385" i="4"/>
  <c r="AB385" i="4"/>
  <c r="AR385" i="4"/>
  <c r="BH385" i="4"/>
  <c r="K384" i="4"/>
  <c r="AA384" i="4"/>
  <c r="AQ384" i="4"/>
  <c r="BG384" i="4"/>
  <c r="J383" i="4"/>
  <c r="Z383" i="4"/>
  <c r="AP383" i="4"/>
  <c r="BF383" i="4"/>
  <c r="I382" i="4"/>
  <c r="Y382" i="4"/>
  <c r="AO382" i="4"/>
  <c r="BE382" i="4"/>
  <c r="H381" i="4"/>
  <c r="X381" i="4"/>
  <c r="AN381" i="4"/>
  <c r="BD381" i="4"/>
  <c r="BT381" i="4"/>
  <c r="W380" i="4"/>
  <c r="AM380" i="4"/>
  <c r="BC380" i="4"/>
  <c r="BS380" i="4"/>
  <c r="V379" i="4"/>
  <c r="AL379" i="4"/>
  <c r="BB379" i="4"/>
  <c r="BR379" i="4"/>
  <c r="U378" i="4"/>
  <c r="AK378" i="4"/>
  <c r="BA378" i="4"/>
  <c r="BQ378" i="4"/>
  <c r="T377" i="4"/>
  <c r="AJ377" i="4"/>
  <c r="AZ377" i="4"/>
  <c r="BP377" i="4"/>
  <c r="S376" i="4"/>
  <c r="AI376" i="4"/>
  <c r="AY376" i="4"/>
  <c r="BO376" i="4"/>
  <c r="R375" i="4"/>
  <c r="AH375" i="4"/>
  <c r="AX375" i="4"/>
  <c r="BN375" i="4"/>
  <c r="Q374" i="4"/>
  <c r="AG374" i="4"/>
  <c r="AW374" i="4"/>
  <c r="BM374" i="4"/>
  <c r="P373" i="4"/>
  <c r="AF373" i="4"/>
  <c r="AV373" i="4"/>
  <c r="BL373" i="4"/>
  <c r="O372" i="4"/>
  <c r="AE372" i="4"/>
  <c r="AU372" i="4"/>
  <c r="BK372" i="4"/>
  <c r="N371" i="4"/>
  <c r="AD371" i="4"/>
  <c r="AT371" i="4"/>
  <c r="BJ371" i="4"/>
  <c r="M370" i="4"/>
  <c r="AC370" i="4"/>
  <c r="AS370" i="4"/>
  <c r="BI370" i="4"/>
  <c r="L369" i="4"/>
  <c r="AB369" i="4"/>
  <c r="AR369" i="4"/>
  <c r="BH369" i="4"/>
  <c r="K368" i="4"/>
  <c r="AA368" i="4"/>
  <c r="AQ368" i="4"/>
  <c r="BG368" i="4"/>
  <c r="J367" i="4"/>
  <c r="Z367" i="4"/>
  <c r="AP367" i="4"/>
  <c r="BF367" i="4"/>
  <c r="I366" i="4"/>
  <c r="Y366" i="4"/>
  <c r="AO366" i="4"/>
  <c r="BE366" i="4"/>
  <c r="H365" i="4"/>
  <c r="X365" i="4"/>
  <c r="AN365" i="4"/>
  <c r="BD365" i="4"/>
  <c r="BT365" i="4"/>
  <c r="W364" i="4"/>
  <c r="AM364" i="4"/>
  <c r="BC364" i="4"/>
  <c r="BS364" i="4"/>
  <c r="V363" i="4"/>
  <c r="AL363" i="4"/>
  <c r="BB363" i="4"/>
  <c r="BR363" i="4"/>
  <c r="U362" i="4"/>
  <c r="AK362" i="4"/>
  <c r="BA362" i="4"/>
  <c r="BQ362" i="4"/>
  <c r="T361" i="4"/>
  <c r="AJ361" i="4"/>
  <c r="AZ361" i="4"/>
  <c r="BP361" i="4"/>
  <c r="S360" i="4"/>
  <c r="AI360" i="4"/>
  <c r="AY360" i="4"/>
  <c r="BO360" i="4"/>
  <c r="R359" i="4"/>
  <c r="AH359" i="4"/>
  <c r="AX359" i="4"/>
  <c r="BN359" i="4"/>
  <c r="Q358" i="4"/>
  <c r="AG358" i="4"/>
  <c r="AW358" i="4"/>
  <c r="BM358" i="4"/>
  <c r="P357" i="4"/>
  <c r="AF357" i="4"/>
  <c r="AV357" i="4"/>
  <c r="BL357" i="4"/>
  <c r="O356" i="4"/>
  <c r="AE356" i="4"/>
  <c r="AU356" i="4"/>
  <c r="BK356" i="4"/>
  <c r="N355" i="4"/>
  <c r="AD355" i="4"/>
  <c r="AT355" i="4"/>
  <c r="BJ355" i="4"/>
  <c r="M354" i="4"/>
  <c r="AC354" i="4"/>
  <c r="AS354" i="4"/>
  <c r="BI354" i="4"/>
  <c r="L353" i="4"/>
  <c r="AB353" i="4"/>
  <c r="AR353" i="4"/>
  <c r="BH353" i="4"/>
  <c r="K352" i="4"/>
  <c r="AA352" i="4"/>
  <c r="AQ352" i="4"/>
  <c r="BG352" i="4"/>
  <c r="J351" i="4"/>
  <c r="Z351" i="4"/>
  <c r="AP351" i="4"/>
  <c r="BF351" i="4"/>
  <c r="I350" i="4"/>
  <c r="Y350" i="4"/>
  <c r="AO350" i="4"/>
  <c r="BE350" i="4"/>
  <c r="H349" i="4"/>
  <c r="X349" i="4"/>
  <c r="AN349" i="4"/>
  <c r="BD349" i="4"/>
  <c r="BT349" i="4"/>
  <c r="W348" i="4"/>
  <c r="AM348" i="4"/>
  <c r="BC348" i="4"/>
  <c r="BS348" i="4"/>
  <c r="V347" i="4"/>
  <c r="AL347" i="4"/>
  <c r="BB347" i="4"/>
  <c r="BR347" i="4"/>
  <c r="U346" i="4"/>
  <c r="AK346" i="4"/>
  <c r="BA346" i="4"/>
  <c r="BQ346" i="4"/>
  <c r="T345" i="4"/>
  <c r="AJ345" i="4"/>
  <c r="AZ345" i="4"/>
  <c r="BP345" i="4"/>
  <c r="S344" i="4"/>
  <c r="AI344" i="4"/>
  <c r="AY344" i="4"/>
  <c r="BO344" i="4"/>
  <c r="R343" i="4"/>
  <c r="AH343" i="4"/>
  <c r="AX343" i="4"/>
  <c r="BN343" i="4"/>
  <c r="Q342" i="4"/>
  <c r="AG342" i="4"/>
  <c r="AW342" i="4"/>
  <c r="BM342" i="4"/>
  <c r="P341" i="4"/>
  <c r="AF341" i="4"/>
  <c r="AV341" i="4"/>
  <c r="BL341" i="4"/>
  <c r="O340" i="4"/>
  <c r="AE340" i="4"/>
  <c r="AU340" i="4"/>
  <c r="BK340" i="4"/>
  <c r="N339" i="4"/>
  <c r="AD339" i="4"/>
  <c r="AT339" i="4"/>
  <c r="BJ339" i="4"/>
  <c r="M338" i="4"/>
  <c r="AC338" i="4"/>
  <c r="AS338" i="4"/>
  <c r="BI338" i="4"/>
  <c r="L337" i="4"/>
  <c r="AB337" i="4"/>
  <c r="AR337" i="4"/>
  <c r="BH337" i="4"/>
  <c r="L401" i="4"/>
  <c r="AB401" i="4"/>
  <c r="AR401" i="4"/>
  <c r="BH401" i="4"/>
  <c r="J333" i="4"/>
  <c r="Z333" i="4"/>
  <c r="AP333" i="4"/>
  <c r="BF333" i="4"/>
  <c r="I332" i="4"/>
  <c r="Y332" i="4"/>
  <c r="AO332" i="4"/>
  <c r="BE332" i="4"/>
  <c r="H331" i="4"/>
  <c r="X331" i="4"/>
  <c r="AN331" i="4"/>
  <c r="BD331" i="4"/>
  <c r="BT331" i="4"/>
  <c r="W330" i="4"/>
  <c r="AM330" i="4"/>
  <c r="BC330" i="4"/>
  <c r="BS330" i="4"/>
  <c r="V329" i="4"/>
  <c r="AL329" i="4"/>
  <c r="BB329" i="4"/>
  <c r="BR329" i="4"/>
  <c r="U328" i="4"/>
  <c r="AK328" i="4"/>
  <c r="BA328" i="4"/>
  <c r="BQ328" i="4"/>
  <c r="T327" i="4"/>
  <c r="AJ327" i="4"/>
  <c r="AZ327" i="4"/>
  <c r="BP327" i="4"/>
  <c r="S326" i="4"/>
  <c r="AI326" i="4"/>
  <c r="AY326" i="4"/>
  <c r="BO326" i="4"/>
  <c r="R325" i="4"/>
  <c r="AH325" i="4"/>
  <c r="AX325" i="4"/>
  <c r="BN325" i="4"/>
  <c r="Q324" i="4"/>
  <c r="AG324" i="4"/>
  <c r="AW324" i="4"/>
  <c r="BM324" i="4"/>
  <c r="P323" i="4"/>
  <c r="AF323" i="4"/>
  <c r="AV323" i="4"/>
  <c r="BL323" i="4"/>
  <c r="O322" i="4"/>
  <c r="AE322" i="4"/>
  <c r="AU322" i="4"/>
  <c r="BK322" i="4"/>
  <c r="N321" i="4"/>
  <c r="AD321" i="4"/>
  <c r="AT321" i="4"/>
  <c r="BJ321" i="4"/>
  <c r="M320" i="4"/>
  <c r="AC320" i="4"/>
  <c r="AS320" i="4"/>
  <c r="BI320" i="4"/>
  <c r="L319" i="4"/>
  <c r="AB319" i="4"/>
  <c r="AR319" i="4"/>
  <c r="BH319" i="4"/>
  <c r="K318" i="4"/>
  <c r="AA318" i="4"/>
  <c r="AQ318" i="4"/>
  <c r="BG318" i="4"/>
  <c r="J317" i="4"/>
  <c r="Z317" i="4"/>
  <c r="AP317" i="4"/>
  <c r="BF317" i="4"/>
  <c r="I316" i="4"/>
  <c r="Y316" i="4"/>
  <c r="AO316" i="4"/>
  <c r="BE316" i="4"/>
  <c r="H315" i="4"/>
  <c r="X315" i="4"/>
  <c r="AN315" i="4"/>
  <c r="BD315" i="4"/>
  <c r="BT315" i="4"/>
  <c r="O314" i="4"/>
  <c r="W314" i="4"/>
  <c r="AE314" i="4"/>
  <c r="AM314" i="4"/>
  <c r="AU314" i="4"/>
  <c r="BC314" i="4"/>
  <c r="BK314" i="4"/>
  <c r="BS314" i="4"/>
  <c r="N313" i="4"/>
  <c r="V313" i="4"/>
  <c r="AD313" i="4"/>
  <c r="AL313" i="4"/>
  <c r="AT313" i="4"/>
  <c r="BB313" i="4"/>
  <c r="BJ313" i="4"/>
  <c r="BR313" i="4"/>
  <c r="M312" i="4"/>
  <c r="U312" i="4"/>
  <c r="AC312" i="4"/>
  <c r="AK312" i="4"/>
  <c r="AS312" i="4"/>
  <c r="BA312" i="4"/>
  <c r="BI312" i="4"/>
  <c r="BQ312" i="4"/>
  <c r="L311" i="4"/>
  <c r="T311" i="4"/>
  <c r="AB311" i="4"/>
  <c r="AJ311" i="4"/>
  <c r="AR311" i="4"/>
  <c r="AZ311" i="4"/>
  <c r="BH311" i="4"/>
  <c r="BP311" i="4"/>
  <c r="K310" i="4"/>
  <c r="S310" i="4"/>
  <c r="AA310" i="4"/>
  <c r="AI310" i="4"/>
  <c r="AQ310" i="4"/>
  <c r="AY310" i="4"/>
  <c r="BG310" i="4"/>
  <c r="BO310" i="4"/>
  <c r="J309" i="4"/>
  <c r="R309" i="4"/>
  <c r="Z309" i="4"/>
  <c r="AH309" i="4"/>
  <c r="AP309" i="4"/>
  <c r="AX309" i="4"/>
  <c r="BF309" i="4"/>
  <c r="BN309" i="4"/>
  <c r="I308" i="4"/>
  <c r="Q308" i="4"/>
  <c r="Y308" i="4"/>
  <c r="AG308" i="4"/>
  <c r="AO308" i="4"/>
  <c r="AW308" i="4"/>
  <c r="BE308" i="4"/>
  <c r="BM308" i="4"/>
  <c r="H307" i="4"/>
  <c r="P307" i="4"/>
  <c r="X307" i="4"/>
  <c r="AF307" i="4"/>
  <c r="AN307" i="4"/>
  <c r="AV307" i="4"/>
  <c r="BD307" i="4"/>
  <c r="BL307" i="4"/>
  <c r="BT307" i="4"/>
  <c r="O306" i="4"/>
  <c r="W306" i="4"/>
  <c r="AE306" i="4"/>
  <c r="AM306" i="4"/>
  <c r="AU306" i="4"/>
  <c r="BC306" i="4"/>
  <c r="BK306" i="4"/>
  <c r="BS306" i="4"/>
  <c r="N305" i="4"/>
  <c r="V305" i="4"/>
  <c r="AD305" i="4"/>
  <c r="AL305" i="4"/>
  <c r="AT305" i="4"/>
  <c r="BB305" i="4"/>
  <c r="BJ305" i="4"/>
  <c r="BR305" i="4"/>
  <c r="M304" i="4"/>
  <c r="U304" i="4"/>
  <c r="AC304" i="4"/>
  <c r="AK304" i="4"/>
  <c r="AS304" i="4"/>
  <c r="BA304" i="4"/>
  <c r="BI304" i="4"/>
  <c r="BQ304" i="4"/>
  <c r="L303" i="4"/>
  <c r="T303" i="4"/>
  <c r="AB303" i="4"/>
  <c r="AJ303" i="4"/>
  <c r="AR303" i="4"/>
  <c r="AZ303" i="4"/>
  <c r="BH303" i="4"/>
  <c r="BP303" i="4"/>
  <c r="K302" i="4"/>
  <c r="S302" i="4"/>
  <c r="AA302" i="4"/>
  <c r="AI302" i="4"/>
  <c r="AQ302" i="4"/>
  <c r="AY302" i="4"/>
  <c r="BG302" i="4"/>
  <c r="BO302" i="4"/>
  <c r="J301" i="4"/>
  <c r="R301" i="4"/>
  <c r="Z301" i="4"/>
  <c r="AH301" i="4"/>
  <c r="AP301" i="4"/>
  <c r="AX301" i="4"/>
  <c r="BF301" i="4"/>
  <c r="BN301" i="4"/>
  <c r="I300" i="4"/>
  <c r="Q300" i="4"/>
  <c r="Y300" i="4"/>
  <c r="AG300" i="4"/>
  <c r="AO300" i="4"/>
  <c r="AW300" i="4"/>
  <c r="BE300" i="4"/>
  <c r="BM300" i="4"/>
  <c r="H299" i="4"/>
  <c r="P299" i="4"/>
  <c r="X299" i="4"/>
  <c r="AF299" i="4"/>
  <c r="AN299" i="4"/>
  <c r="AV299" i="4"/>
  <c r="BD299" i="4"/>
  <c r="BL299" i="4"/>
  <c r="BT299" i="4"/>
  <c r="O298" i="4"/>
  <c r="W298" i="4"/>
  <c r="AE298" i="4"/>
  <c r="AM298" i="4"/>
  <c r="AU298" i="4"/>
  <c r="BC298" i="4"/>
  <c r="BK298" i="4"/>
  <c r="BS298" i="4"/>
  <c r="N297" i="4"/>
  <c r="V297" i="4"/>
  <c r="AD297" i="4"/>
  <c r="AL297" i="4"/>
  <c r="AT297" i="4"/>
  <c r="BB297" i="4"/>
  <c r="BJ297" i="4"/>
  <c r="BR297" i="4"/>
  <c r="M296" i="4"/>
  <c r="U296" i="4"/>
  <c r="AC296" i="4"/>
  <c r="AK296" i="4"/>
  <c r="AS296" i="4"/>
  <c r="BA296" i="4"/>
  <c r="BI296" i="4"/>
  <c r="BQ296" i="4"/>
  <c r="L295" i="4"/>
  <c r="T295" i="4"/>
  <c r="AB295" i="4"/>
  <c r="AJ295" i="4"/>
  <c r="AR295" i="4"/>
  <c r="AZ295" i="4"/>
  <c r="BH295" i="4"/>
  <c r="BP295" i="4"/>
  <c r="K294" i="4"/>
  <c r="S294" i="4"/>
  <c r="AA294" i="4"/>
  <c r="AI294" i="4"/>
  <c r="AQ294" i="4"/>
  <c r="AY294" i="4"/>
  <c r="BG294" i="4"/>
  <c r="BO294" i="4"/>
  <c r="J293" i="4"/>
  <c r="R293" i="4"/>
  <c r="Z293" i="4"/>
  <c r="AH293" i="4"/>
  <c r="AP293" i="4"/>
  <c r="AX293" i="4"/>
  <c r="BF293" i="4"/>
  <c r="BN293" i="4"/>
  <c r="I292" i="4"/>
  <c r="Q292" i="4"/>
  <c r="Y292" i="4"/>
  <c r="AG292" i="4"/>
  <c r="AO292" i="4"/>
  <c r="AW292" i="4"/>
  <c r="BE292" i="4"/>
  <c r="BM292" i="4"/>
  <c r="H291" i="4"/>
  <c r="P291" i="4"/>
  <c r="X291" i="4"/>
  <c r="AF291" i="4"/>
  <c r="AN291" i="4"/>
  <c r="AV291" i="4"/>
  <c r="BD291" i="4"/>
  <c r="BL291" i="4"/>
  <c r="BT291" i="4"/>
  <c r="O290" i="4"/>
  <c r="W290" i="4"/>
  <c r="AE290" i="4"/>
  <c r="AM290" i="4"/>
  <c r="AU290" i="4"/>
  <c r="BC290" i="4"/>
  <c r="BK290" i="4"/>
  <c r="BS290" i="4"/>
  <c r="N289" i="4"/>
  <c r="V289" i="4"/>
  <c r="AD289" i="4"/>
  <c r="AL289" i="4"/>
  <c r="AT289" i="4"/>
  <c r="BB289" i="4"/>
  <c r="BJ289" i="4"/>
  <c r="BR289" i="4"/>
  <c r="M288" i="4"/>
  <c r="U288" i="4"/>
  <c r="AC288" i="4"/>
  <c r="AK288" i="4"/>
  <c r="AS288" i="4"/>
  <c r="BA288" i="4"/>
  <c r="BI288" i="4"/>
  <c r="BQ288" i="4"/>
  <c r="L287" i="4"/>
  <c r="T287" i="4"/>
  <c r="AB287" i="4"/>
  <c r="AJ287" i="4"/>
  <c r="AR287" i="4"/>
  <c r="AZ287" i="4"/>
  <c r="BH287" i="4"/>
  <c r="BP287" i="4"/>
  <c r="K286" i="4"/>
  <c r="S286" i="4"/>
  <c r="AA286" i="4"/>
  <c r="AI286" i="4"/>
  <c r="AQ286" i="4"/>
  <c r="AY286" i="4"/>
  <c r="BG286" i="4"/>
  <c r="BO286" i="4"/>
  <c r="J285" i="4"/>
  <c r="R285" i="4"/>
  <c r="Z285" i="4"/>
  <c r="AH285" i="4"/>
  <c r="AP285" i="4"/>
  <c r="AX285" i="4"/>
  <c r="BF285" i="4"/>
  <c r="BN285" i="4"/>
  <c r="I284" i="4"/>
  <c r="Q284" i="4"/>
  <c r="Y284" i="4"/>
  <c r="AG284" i="4"/>
  <c r="AO284" i="4"/>
  <c r="AW284" i="4"/>
  <c r="BE284" i="4"/>
  <c r="BM284" i="4"/>
  <c r="H283" i="4"/>
  <c r="P283" i="4"/>
  <c r="X283" i="4"/>
  <c r="AF283" i="4"/>
  <c r="AN283" i="4"/>
  <c r="AV283" i="4"/>
  <c r="BD283" i="4"/>
  <c r="BL283" i="4"/>
  <c r="BT283" i="4"/>
  <c r="O282" i="4"/>
  <c r="W282" i="4"/>
  <c r="AE282" i="4"/>
  <c r="AM282" i="4"/>
  <c r="AU282" i="4"/>
  <c r="BC282" i="4"/>
  <c r="BK282" i="4"/>
  <c r="BS282" i="4"/>
  <c r="N281" i="4"/>
  <c r="V281" i="4"/>
  <c r="AD281" i="4"/>
  <c r="AL281" i="4"/>
  <c r="AT281" i="4"/>
  <c r="BB281" i="4"/>
  <c r="BJ281" i="4"/>
  <c r="BR281" i="4"/>
  <c r="M280" i="4"/>
  <c r="U280" i="4"/>
  <c r="AC280" i="4"/>
  <c r="AK280" i="4"/>
  <c r="AS280" i="4"/>
  <c r="BA280" i="4"/>
  <c r="BI280" i="4"/>
  <c r="BQ280" i="4"/>
  <c r="L279" i="4"/>
  <c r="T279" i="4"/>
  <c r="AB279" i="4"/>
  <c r="AJ279" i="4"/>
  <c r="AR279" i="4"/>
  <c r="AZ279" i="4"/>
  <c r="BH279" i="4"/>
  <c r="BP279" i="4"/>
  <c r="K278" i="4"/>
  <c r="S278" i="4"/>
  <c r="AA278" i="4"/>
  <c r="AI278" i="4"/>
  <c r="AQ278" i="4"/>
  <c r="AY278" i="4"/>
  <c r="BG278" i="4"/>
  <c r="BO278" i="4"/>
  <c r="J277" i="4"/>
  <c r="R277" i="4"/>
  <c r="Z277" i="4"/>
  <c r="AH277" i="4"/>
  <c r="AP277" i="4"/>
  <c r="AX277" i="4"/>
  <c r="BF277" i="4"/>
  <c r="BN277" i="4"/>
  <c r="I276" i="4"/>
  <c r="Q276" i="4"/>
  <c r="Y276" i="4"/>
  <c r="AG276" i="4"/>
  <c r="AO276" i="4"/>
  <c r="AW276" i="4"/>
  <c r="BE276" i="4"/>
  <c r="BM276" i="4"/>
  <c r="H275" i="4"/>
  <c r="P275" i="4"/>
  <c r="X275" i="4"/>
  <c r="AF275" i="4"/>
  <c r="AN275" i="4"/>
  <c r="AV275" i="4"/>
  <c r="BD275" i="4"/>
  <c r="BL275" i="4"/>
  <c r="BT275" i="4"/>
  <c r="O274" i="4"/>
  <c r="W274" i="4"/>
  <c r="AE274" i="4"/>
  <c r="AM274" i="4"/>
  <c r="AU274" i="4"/>
  <c r="BC274" i="4"/>
  <c r="BK274" i="4"/>
  <c r="BS274" i="4"/>
  <c r="N273" i="4"/>
  <c r="V273" i="4"/>
  <c r="AD273" i="4"/>
  <c r="AL273" i="4"/>
  <c r="AT273" i="4"/>
  <c r="BB273" i="4"/>
  <c r="BJ273" i="4"/>
  <c r="BR273" i="4"/>
  <c r="M272" i="4"/>
  <c r="U272" i="4"/>
  <c r="AC272" i="4"/>
  <c r="AK272" i="4"/>
  <c r="AS272" i="4"/>
  <c r="BA272" i="4"/>
  <c r="BI272" i="4"/>
  <c r="BQ272" i="4"/>
  <c r="L271" i="4"/>
  <c r="T271" i="4"/>
  <c r="AB271" i="4"/>
  <c r="AJ271" i="4"/>
  <c r="AR271" i="4"/>
  <c r="AZ271" i="4"/>
  <c r="BH271" i="4"/>
  <c r="BP271" i="4"/>
  <c r="K270" i="4"/>
  <c r="S270" i="4"/>
  <c r="AA270" i="4"/>
  <c r="AI270" i="4"/>
  <c r="AQ270" i="4"/>
  <c r="AY270" i="4"/>
  <c r="BG270" i="4"/>
  <c r="BO270" i="4"/>
  <c r="K334" i="4"/>
  <c r="S334" i="4"/>
  <c r="AA334" i="4"/>
  <c r="AI334" i="4"/>
  <c r="AQ334" i="4"/>
  <c r="AY334" i="4"/>
  <c r="BG334" i="4"/>
  <c r="BO334" i="4"/>
  <c r="I266" i="4"/>
  <c r="Q266" i="4"/>
  <c r="Y266" i="4"/>
  <c r="AG266" i="4"/>
  <c r="AO266" i="4"/>
  <c r="AW266" i="4"/>
  <c r="BE266" i="4"/>
  <c r="BM266" i="4"/>
  <c r="H265" i="4"/>
  <c r="P265" i="4"/>
  <c r="X265" i="4"/>
  <c r="AF265" i="4"/>
  <c r="AN265" i="4"/>
  <c r="AV265" i="4"/>
  <c r="BD265" i="4"/>
  <c r="BL265" i="4"/>
  <c r="BT265" i="4"/>
  <c r="O264" i="4"/>
  <c r="W264" i="4"/>
  <c r="AE264" i="4"/>
  <c r="AM264" i="4"/>
  <c r="AU264" i="4"/>
  <c r="BC264" i="4"/>
  <c r="BK264" i="4"/>
  <c r="BS264" i="4"/>
  <c r="N263" i="4"/>
  <c r="V263" i="4"/>
  <c r="AD263" i="4"/>
  <c r="AL263" i="4"/>
  <c r="AT263" i="4"/>
  <c r="BB263" i="4"/>
  <c r="BJ263" i="4"/>
  <c r="BR263" i="4"/>
  <c r="M262" i="4"/>
  <c r="U262" i="4"/>
  <c r="AC262" i="4"/>
  <c r="AK262" i="4"/>
  <c r="AS262" i="4"/>
  <c r="BA262" i="4"/>
  <c r="BI262" i="4"/>
  <c r="BQ262" i="4"/>
  <c r="L261" i="4"/>
  <c r="T261" i="4"/>
  <c r="AB261" i="4"/>
  <c r="AJ261" i="4"/>
  <c r="AR261" i="4"/>
  <c r="AZ261" i="4"/>
  <c r="BH261" i="4"/>
  <c r="BP261" i="4"/>
  <c r="K260" i="4"/>
  <c r="S260" i="4"/>
  <c r="AA260" i="4"/>
  <c r="AI260" i="4"/>
  <c r="AQ260" i="4"/>
  <c r="AY260" i="4"/>
  <c r="BG260" i="4"/>
  <c r="BO260" i="4"/>
  <c r="J259" i="4"/>
  <c r="R259" i="4"/>
  <c r="Z259" i="4"/>
  <c r="AH259" i="4"/>
  <c r="AM259" i="4"/>
  <c r="AR259" i="4"/>
  <c r="AX259" i="4"/>
  <c r="BC259" i="4"/>
  <c r="BH259" i="4"/>
  <c r="BN259" i="4"/>
  <c r="BS259" i="4"/>
  <c r="K258" i="4"/>
  <c r="Q258" i="4"/>
  <c r="V258" i="4"/>
  <c r="AA258" i="4"/>
  <c r="AG258" i="4"/>
  <c r="AL258" i="4"/>
  <c r="AQ258" i="4"/>
  <c r="AW258" i="4"/>
  <c r="BB258" i="4"/>
  <c r="BG258" i="4"/>
  <c r="BM258" i="4"/>
  <c r="BR258" i="4"/>
  <c r="J257" i="4"/>
  <c r="P257" i="4"/>
  <c r="U257" i="4"/>
  <c r="Z257" i="4"/>
  <c r="AF257" i="4"/>
  <c r="AK257" i="4"/>
  <c r="AP257" i="4"/>
  <c r="AV257" i="4"/>
  <c r="BA257" i="4"/>
  <c r="BF257" i="4"/>
  <c r="BL257" i="4"/>
  <c r="BQ257" i="4"/>
  <c r="I256" i="4"/>
  <c r="O256" i="4"/>
  <c r="T256" i="4"/>
  <c r="Y256" i="4"/>
  <c r="AE256" i="4"/>
  <c r="AJ256" i="4"/>
  <c r="AO256" i="4"/>
  <c r="AU256" i="4"/>
  <c r="AZ256" i="4"/>
  <c r="BE256" i="4"/>
  <c r="BK256" i="4"/>
  <c r="BP256" i="4"/>
  <c r="H255" i="4"/>
  <c r="N255" i="4"/>
  <c r="S255" i="4"/>
  <c r="X255" i="4"/>
  <c r="AD255" i="4"/>
  <c r="AI255" i="4"/>
  <c r="AN255" i="4"/>
  <c r="AT255" i="4"/>
  <c r="AY255" i="4"/>
  <c r="BD255" i="4"/>
  <c r="BJ255" i="4"/>
  <c r="BO255" i="4"/>
  <c r="BT255" i="4"/>
  <c r="M254" i="4"/>
  <c r="R254" i="4"/>
  <c r="W254" i="4"/>
  <c r="AC254" i="4"/>
  <c r="AH254" i="4"/>
  <c r="AM254" i="4"/>
  <c r="AS254" i="4"/>
  <c r="AX254" i="4"/>
  <c r="BC254" i="4"/>
  <c r="BI254" i="4"/>
  <c r="BN254" i="4"/>
  <c r="BS254" i="4"/>
  <c r="L253" i="4"/>
  <c r="Q253" i="4"/>
  <c r="V253" i="4"/>
  <c r="AB253" i="4"/>
  <c r="AG253" i="4"/>
  <c r="AL253" i="4"/>
  <c r="AR253" i="4"/>
  <c r="AW253" i="4"/>
  <c r="BB253" i="4"/>
  <c r="BH253" i="4"/>
  <c r="BM253" i="4"/>
  <c r="BR253" i="4"/>
  <c r="K252" i="4"/>
  <c r="P252" i="4"/>
  <c r="U252" i="4"/>
  <c r="AA252" i="4"/>
  <c r="AF252" i="4"/>
  <c r="AK252" i="4"/>
  <c r="AQ252" i="4"/>
  <c r="AV252" i="4"/>
  <c r="BA252" i="4"/>
  <c r="BG252" i="4"/>
  <c r="BL252" i="4"/>
  <c r="BQ252" i="4"/>
  <c r="J251" i="4"/>
  <c r="O251" i="4"/>
  <c r="T251" i="4"/>
  <c r="Z251" i="4"/>
  <c r="AE251" i="4"/>
  <c r="AJ251" i="4"/>
  <c r="AP251" i="4"/>
  <c r="AU251" i="4"/>
  <c r="AZ251" i="4"/>
  <c r="BF251" i="4"/>
  <c r="BK251" i="4"/>
  <c r="BP251" i="4"/>
  <c r="I250" i="4"/>
  <c r="N250" i="4"/>
  <c r="S250" i="4"/>
  <c r="Y250" i="4"/>
  <c r="AD250" i="4"/>
  <c r="AI250" i="4"/>
  <c r="AO250" i="4"/>
  <c r="AT250" i="4"/>
  <c r="AY250" i="4"/>
  <c r="BE250" i="4"/>
  <c r="BJ250" i="4"/>
  <c r="BO250" i="4"/>
  <c r="H249" i="4"/>
  <c r="M249" i="4"/>
  <c r="R249" i="4"/>
  <c r="X249" i="4"/>
  <c r="AC249" i="4"/>
  <c r="AH249" i="4"/>
  <c r="AN249" i="4"/>
  <c r="AS249" i="4"/>
  <c r="AX249" i="4"/>
  <c r="BD249" i="4"/>
  <c r="BI249" i="4"/>
  <c r="BN249" i="4"/>
  <c r="BT249" i="4"/>
  <c r="L248" i="4"/>
  <c r="Q248" i="4"/>
  <c r="W248" i="4"/>
  <c r="AB248" i="4"/>
  <c r="AG248" i="4"/>
  <c r="AM248" i="4"/>
  <c r="AR248" i="4"/>
  <c r="AW248" i="4"/>
  <c r="BC248" i="4"/>
  <c r="BH248" i="4"/>
  <c r="BM248" i="4"/>
  <c r="BS248" i="4"/>
  <c r="K247" i="4"/>
  <c r="P247" i="4"/>
  <c r="V247" i="4"/>
  <c r="AA247" i="4"/>
  <c r="AF247" i="4"/>
  <c r="AL247" i="4"/>
  <c r="AQ247" i="4"/>
  <c r="AV247" i="4"/>
  <c r="BB247" i="4"/>
  <c r="BG247" i="4"/>
  <c r="BL247" i="4"/>
  <c r="BR247" i="4"/>
  <c r="J246" i="4"/>
  <c r="O246" i="4"/>
  <c r="U246" i="4"/>
  <c r="Z246" i="4"/>
  <c r="AE246" i="4"/>
  <c r="AK246" i="4"/>
  <c r="AP246" i="4"/>
  <c r="AU246" i="4"/>
  <c r="BA246" i="4"/>
  <c r="BF246" i="4"/>
  <c r="BK246" i="4"/>
  <c r="BQ246" i="4"/>
  <c r="I245" i="4"/>
  <c r="N245" i="4"/>
  <c r="S245" i="4"/>
  <c r="W245" i="4"/>
  <c r="AA245" i="4"/>
  <c r="AE245" i="4"/>
  <c r="AI245" i="4"/>
  <c r="AM245" i="4"/>
  <c r="AQ245" i="4"/>
  <c r="AU245" i="4"/>
  <c r="AY245" i="4"/>
  <c r="BC245" i="4"/>
  <c r="BG245" i="4"/>
  <c r="BK245" i="4"/>
  <c r="BO245" i="4"/>
  <c r="BS245" i="4"/>
  <c r="J244" i="4"/>
  <c r="N244" i="4"/>
  <c r="R244" i="4"/>
  <c r="V244" i="4"/>
  <c r="Z244" i="4"/>
  <c r="AD244" i="4"/>
  <c r="AH244" i="4"/>
  <c r="AL244" i="4"/>
  <c r="AP244" i="4"/>
  <c r="AT244" i="4"/>
  <c r="AX244" i="4"/>
  <c r="BB244" i="4"/>
  <c r="BF244" i="4"/>
  <c r="BJ244" i="4"/>
  <c r="BN244" i="4"/>
  <c r="BR244" i="4"/>
  <c r="I243" i="4"/>
  <c r="M243" i="4"/>
  <c r="Q243" i="4"/>
  <c r="U243" i="4"/>
  <c r="Y243" i="4"/>
  <c r="AC243" i="4"/>
  <c r="AG243" i="4"/>
  <c r="AK243" i="4"/>
  <c r="AO243" i="4"/>
  <c r="AS243" i="4"/>
  <c r="AW243" i="4"/>
  <c r="BA243" i="4"/>
  <c r="BE243" i="4"/>
  <c r="BI243" i="4"/>
  <c r="BM243" i="4"/>
  <c r="BQ243" i="4"/>
  <c r="H242" i="4"/>
  <c r="L242" i="4"/>
  <c r="P242" i="4"/>
  <c r="T242" i="4"/>
  <c r="X242" i="4"/>
  <c r="AB242" i="4"/>
  <c r="AF242" i="4"/>
  <c r="AJ242" i="4"/>
  <c r="AN242" i="4"/>
  <c r="AR242" i="4"/>
  <c r="AV242" i="4"/>
  <c r="AZ242" i="4"/>
  <c r="BD242" i="4"/>
  <c r="BH242" i="4"/>
  <c r="BL242" i="4"/>
  <c r="BP242" i="4"/>
  <c r="BT242" i="4"/>
  <c r="K241" i="4"/>
  <c r="O241" i="4"/>
  <c r="S241" i="4"/>
  <c r="W241" i="4"/>
  <c r="AA241" i="4"/>
  <c r="AE241" i="4"/>
  <c r="AI241" i="4"/>
  <c r="AM241" i="4"/>
  <c r="AQ241" i="4"/>
  <c r="AU241" i="4"/>
  <c r="AY241" i="4"/>
  <c r="BC241" i="4"/>
  <c r="BG241" i="4"/>
  <c r="BK241" i="4"/>
  <c r="BO241" i="4"/>
  <c r="BS241" i="4"/>
  <c r="J240" i="4"/>
  <c r="N240" i="4"/>
  <c r="R240" i="4"/>
  <c r="V240" i="4"/>
  <c r="Z240" i="4"/>
  <c r="AD240" i="4"/>
  <c r="AH240" i="4"/>
  <c r="AL240" i="4"/>
  <c r="AP240" i="4"/>
  <c r="AT240" i="4"/>
  <c r="AX240" i="4"/>
  <c r="BB240" i="4"/>
  <c r="BF240" i="4"/>
  <c r="BJ240" i="4"/>
  <c r="BN240" i="4"/>
  <c r="BR240" i="4"/>
  <c r="I239" i="4"/>
  <c r="M239" i="4"/>
  <c r="Q239" i="4"/>
  <c r="U239" i="4"/>
  <c r="Y239" i="4"/>
  <c r="AC239" i="4"/>
  <c r="AG239" i="4"/>
  <c r="AK239" i="4"/>
  <c r="AO239" i="4"/>
  <c r="AS239" i="4"/>
  <c r="AW239" i="4"/>
  <c r="BA239" i="4"/>
  <c r="BE239" i="4"/>
  <c r="BI239" i="4"/>
  <c r="BM239" i="4"/>
  <c r="BQ239" i="4"/>
  <c r="H238" i="4"/>
  <c r="L238" i="4"/>
  <c r="P238" i="4"/>
  <c r="T238" i="4"/>
  <c r="X238" i="4"/>
  <c r="AB238" i="4"/>
  <c r="AF238" i="4"/>
  <c r="AJ238" i="4"/>
  <c r="AN238" i="4"/>
  <c r="AR238" i="4"/>
  <c r="AV238" i="4"/>
  <c r="AZ238" i="4"/>
  <c r="BD238" i="4"/>
  <c r="BH238" i="4"/>
  <c r="BL238" i="4"/>
  <c r="BP238" i="4"/>
  <c r="BT238" i="4"/>
  <c r="K237" i="4"/>
  <c r="O237" i="4"/>
  <c r="S237" i="4"/>
  <c r="W237" i="4"/>
  <c r="AA237" i="4"/>
  <c r="AE237" i="4"/>
  <c r="AI237" i="4"/>
  <c r="AM237" i="4"/>
  <c r="AQ237" i="4"/>
  <c r="AU237" i="4"/>
  <c r="AY237" i="4"/>
  <c r="BC237" i="4"/>
  <c r="BG237" i="4"/>
  <c r="BK237" i="4"/>
  <c r="BO237" i="4"/>
  <c r="BS237" i="4"/>
  <c r="J236" i="4"/>
  <c r="N236" i="4"/>
  <c r="R236" i="4"/>
  <c r="V236" i="4"/>
  <c r="Z236" i="4"/>
  <c r="AD236" i="4"/>
  <c r="AH236" i="4"/>
  <c r="AL236" i="4"/>
  <c r="AP236" i="4"/>
  <c r="AT236" i="4"/>
  <c r="AX236" i="4"/>
  <c r="BB236" i="4"/>
  <c r="BF236" i="4"/>
  <c r="BJ236" i="4"/>
  <c r="BN236" i="4"/>
  <c r="BR236" i="4"/>
  <c r="I235" i="4"/>
  <c r="M235" i="4"/>
  <c r="Q235" i="4"/>
  <c r="U235" i="4"/>
  <c r="Y235" i="4"/>
  <c r="AC235" i="4"/>
  <c r="AG235" i="4"/>
  <c r="AK235" i="4"/>
  <c r="AO235" i="4"/>
  <c r="AS235" i="4"/>
  <c r="AW235" i="4"/>
  <c r="BA235" i="4"/>
  <c r="BE235" i="4"/>
  <c r="BI235" i="4"/>
  <c r="BM235" i="4"/>
  <c r="BQ235" i="4"/>
  <c r="H234" i="4"/>
  <c r="L234" i="4"/>
  <c r="P234" i="4"/>
  <c r="T234" i="4"/>
  <c r="X234" i="4"/>
  <c r="AB234" i="4"/>
  <c r="AF234" i="4"/>
  <c r="AJ234" i="4"/>
  <c r="AN234" i="4"/>
  <c r="AR234" i="4"/>
  <c r="AV234" i="4"/>
  <c r="AZ234" i="4"/>
  <c r="BD234" i="4"/>
  <c r="BH234" i="4"/>
  <c r="BL234" i="4"/>
  <c r="BP234" i="4"/>
  <c r="BT234" i="4"/>
  <c r="K233" i="4"/>
  <c r="O233" i="4"/>
  <c r="S233" i="4"/>
  <c r="W233" i="4"/>
  <c r="AA233" i="4"/>
  <c r="AE233" i="4"/>
  <c r="AI233" i="4"/>
  <c r="AM233" i="4"/>
  <c r="AQ233" i="4"/>
  <c r="AU233" i="4"/>
  <c r="AY233" i="4"/>
  <c r="BC233" i="4"/>
  <c r="BG233" i="4"/>
  <c r="BK233" i="4"/>
  <c r="BO233" i="4"/>
  <c r="BS233" i="4"/>
  <c r="J232" i="4"/>
  <c r="N232" i="4"/>
  <c r="R232" i="4"/>
  <c r="V232" i="4"/>
  <c r="Z232" i="4"/>
  <c r="AD232" i="4"/>
  <c r="AH232" i="4"/>
  <c r="AL232" i="4"/>
  <c r="AP232" i="4"/>
  <c r="AT232" i="4"/>
  <c r="AX232" i="4"/>
  <c r="BB232" i="4"/>
  <c r="BF232" i="4"/>
  <c r="BJ232" i="4"/>
  <c r="BN232" i="4"/>
  <c r="BR232" i="4"/>
  <c r="I231" i="4"/>
  <c r="M231" i="4"/>
  <c r="Q231" i="4"/>
  <c r="U231" i="4"/>
  <c r="Y231" i="4"/>
  <c r="AC231" i="4"/>
  <c r="AG231" i="4"/>
  <c r="AK231" i="4"/>
  <c r="AO231" i="4"/>
  <c r="AS231" i="4"/>
  <c r="AW231" i="4"/>
  <c r="BA231" i="4"/>
  <c r="BE231" i="4"/>
  <c r="BI231" i="4"/>
  <c r="BM231" i="4"/>
  <c r="BQ231" i="4"/>
  <c r="H230" i="4"/>
  <c r="L230" i="4"/>
  <c r="P230" i="4"/>
  <c r="T230" i="4"/>
  <c r="X230" i="4"/>
  <c r="AB230" i="4"/>
  <c r="AF230" i="4"/>
  <c r="AJ230" i="4"/>
  <c r="AN230" i="4"/>
  <c r="AR230" i="4"/>
  <c r="AV230" i="4"/>
  <c r="AZ230" i="4"/>
  <c r="BD230" i="4"/>
  <c r="BH230" i="4"/>
  <c r="BL230" i="4"/>
  <c r="BP230" i="4"/>
  <c r="BT230" i="4"/>
  <c r="K229" i="4"/>
  <c r="O229" i="4"/>
  <c r="S229" i="4"/>
  <c r="W229" i="4"/>
  <c r="AA229" i="4"/>
  <c r="AE229" i="4"/>
  <c r="AI229" i="4"/>
  <c r="AM229" i="4"/>
  <c r="AQ229" i="4"/>
  <c r="AU229" i="4"/>
  <c r="AY229" i="4"/>
  <c r="BC229" i="4"/>
  <c r="BG229" i="4"/>
  <c r="BK229" i="4"/>
  <c r="BO229" i="4"/>
  <c r="BS229" i="4"/>
  <c r="J228" i="4"/>
  <c r="N228" i="4"/>
  <c r="R228" i="4"/>
  <c r="V228" i="4"/>
  <c r="Z228" i="4"/>
  <c r="AD228" i="4"/>
  <c r="AH228" i="4"/>
  <c r="AL228" i="4"/>
  <c r="AP228" i="4"/>
  <c r="AT228" i="4"/>
  <c r="AX228" i="4"/>
  <c r="BB228" i="4"/>
  <c r="BF228" i="4"/>
  <c r="BJ228" i="4"/>
  <c r="BN228" i="4"/>
  <c r="BR228" i="4"/>
  <c r="I227" i="4"/>
  <c r="M227" i="4"/>
  <c r="Q227" i="4"/>
  <c r="U227" i="4"/>
  <c r="Y227" i="4"/>
  <c r="AC227" i="4"/>
  <c r="AG227" i="4"/>
  <c r="AK227" i="4"/>
  <c r="AO227" i="4"/>
  <c r="AS227" i="4"/>
  <c r="AW227" i="4"/>
  <c r="BA227" i="4"/>
  <c r="BE227" i="4"/>
  <c r="BI227" i="4"/>
  <c r="BM227" i="4"/>
  <c r="BQ227" i="4"/>
  <c r="H226" i="4"/>
  <c r="L226" i="4"/>
  <c r="P226" i="4"/>
  <c r="T226" i="4"/>
  <c r="X226" i="4"/>
  <c r="AB226" i="4"/>
  <c r="AF226" i="4"/>
  <c r="AJ226" i="4"/>
  <c r="AN226" i="4"/>
  <c r="AR226" i="4"/>
  <c r="AV226" i="4"/>
  <c r="AZ226" i="4"/>
  <c r="BD226" i="4"/>
  <c r="BH226" i="4"/>
  <c r="BL226" i="4"/>
  <c r="BP226" i="4"/>
  <c r="BT226" i="4"/>
  <c r="K225" i="4"/>
  <c r="O225" i="4"/>
  <c r="S225" i="4"/>
  <c r="W225" i="4"/>
  <c r="AA225" i="4"/>
  <c r="AE225" i="4"/>
  <c r="AI225" i="4"/>
  <c r="AM225" i="4"/>
  <c r="AQ225" i="4"/>
  <c r="AU225" i="4"/>
  <c r="AY225" i="4"/>
  <c r="BC225" i="4"/>
  <c r="BG225" i="4"/>
  <c r="BK225" i="4"/>
  <c r="BO225" i="4"/>
  <c r="BS225" i="4"/>
  <c r="J224" i="4"/>
  <c r="N224" i="4"/>
  <c r="R224" i="4"/>
  <c r="V224" i="4"/>
  <c r="Z224" i="4"/>
  <c r="AD224" i="4"/>
  <c r="AH224" i="4"/>
  <c r="AL224" i="4"/>
  <c r="AP224" i="4"/>
  <c r="AT224" i="4"/>
  <c r="AX224" i="4"/>
  <c r="BB224" i="4"/>
  <c r="BF224" i="4"/>
  <c r="BJ224" i="4"/>
  <c r="BN224" i="4"/>
  <c r="BR224" i="4"/>
  <c r="I223" i="4"/>
  <c r="M223" i="4"/>
  <c r="Q223" i="4"/>
  <c r="U223" i="4"/>
  <c r="Y223" i="4"/>
  <c r="AC223" i="4"/>
  <c r="AG223" i="4"/>
  <c r="AK223" i="4"/>
  <c r="AO223" i="4"/>
  <c r="AS223" i="4"/>
  <c r="AW223" i="4"/>
  <c r="BA223" i="4"/>
  <c r="BE223" i="4"/>
  <c r="BI223" i="4"/>
  <c r="BM223" i="4"/>
  <c r="BQ223" i="4"/>
  <c r="H222" i="4"/>
  <c r="L222" i="4"/>
  <c r="P222" i="4"/>
  <c r="T222" i="4"/>
  <c r="X222" i="4"/>
  <c r="AB222" i="4"/>
  <c r="AF222" i="4"/>
  <c r="AJ222" i="4"/>
  <c r="AN222" i="4"/>
  <c r="AR222" i="4"/>
  <c r="AV222" i="4"/>
  <c r="AZ222" i="4"/>
  <c r="BD222" i="4"/>
  <c r="BH222" i="4"/>
  <c r="BL222" i="4"/>
  <c r="BP222" i="4"/>
  <c r="BT222" i="4"/>
  <c r="K221" i="4"/>
  <c r="O221" i="4"/>
  <c r="S221" i="4"/>
  <c r="W221" i="4"/>
  <c r="AA221" i="4"/>
  <c r="AE221" i="4"/>
  <c r="AI221" i="4"/>
  <c r="AM221" i="4"/>
  <c r="AQ221" i="4"/>
  <c r="AU221" i="4"/>
  <c r="AY221" i="4"/>
  <c r="BC221" i="4"/>
  <c r="BG221" i="4"/>
  <c r="BK221" i="4"/>
  <c r="BO221" i="4"/>
  <c r="BS221" i="4"/>
  <c r="J220" i="4"/>
  <c r="N220" i="4"/>
  <c r="R220" i="4"/>
  <c r="V220" i="4"/>
  <c r="Z220" i="4"/>
  <c r="AD220" i="4"/>
  <c r="AH220" i="4"/>
  <c r="AL220" i="4"/>
  <c r="AP220" i="4"/>
  <c r="AT220" i="4"/>
  <c r="AX220" i="4"/>
  <c r="BB220" i="4"/>
  <c r="BF220" i="4"/>
  <c r="BJ220" i="4"/>
  <c r="BN220" i="4"/>
  <c r="BR220" i="4"/>
  <c r="I219" i="4"/>
  <c r="M219" i="4"/>
  <c r="Q219" i="4"/>
  <c r="U219" i="4"/>
  <c r="Y219" i="4"/>
  <c r="AC219" i="4"/>
  <c r="AG219" i="4"/>
  <c r="AK219" i="4"/>
  <c r="AO219" i="4"/>
  <c r="AS219" i="4"/>
  <c r="AW219" i="4"/>
  <c r="BA219" i="4"/>
  <c r="BE219" i="4"/>
  <c r="BI219" i="4"/>
  <c r="BM219" i="4"/>
  <c r="BQ219" i="4"/>
  <c r="H218" i="4"/>
  <c r="L218" i="4"/>
  <c r="P218" i="4"/>
  <c r="T218" i="4"/>
  <c r="X218" i="4"/>
  <c r="AB218" i="4"/>
  <c r="AF218" i="4"/>
  <c r="AJ218" i="4"/>
  <c r="AN218" i="4"/>
  <c r="AR218" i="4"/>
  <c r="AV218" i="4"/>
  <c r="AZ218" i="4"/>
  <c r="BD218" i="4"/>
  <c r="BH218" i="4"/>
  <c r="BL218" i="4"/>
  <c r="BP218" i="4"/>
  <c r="BT218" i="4"/>
  <c r="K217" i="4"/>
  <c r="O217" i="4"/>
  <c r="S217" i="4"/>
  <c r="W217" i="4"/>
  <c r="AA217" i="4"/>
  <c r="AE217" i="4"/>
  <c r="AI217" i="4"/>
  <c r="AM217" i="4"/>
  <c r="AQ217" i="4"/>
  <c r="AU217" i="4"/>
  <c r="AY217" i="4"/>
  <c r="BC217" i="4"/>
  <c r="BG217" i="4"/>
  <c r="BK217" i="4"/>
  <c r="BO217" i="4"/>
  <c r="BS217" i="4"/>
  <c r="J216" i="4"/>
  <c r="N216" i="4"/>
  <c r="R216" i="4"/>
  <c r="V216" i="4"/>
  <c r="Z216" i="4"/>
  <c r="AD216" i="4"/>
  <c r="AH216" i="4"/>
  <c r="AL216" i="4"/>
  <c r="AP216" i="4"/>
  <c r="AT216" i="4"/>
  <c r="AX216" i="4"/>
  <c r="BB216" i="4"/>
  <c r="BF216" i="4"/>
  <c r="BJ216" i="4"/>
  <c r="BN216" i="4"/>
  <c r="BR216" i="4"/>
  <c r="I215" i="4"/>
  <c r="M215" i="4"/>
  <c r="Q215" i="4"/>
  <c r="U215" i="4"/>
  <c r="Y215" i="4"/>
  <c r="AC215" i="4"/>
  <c r="AG215" i="4"/>
  <c r="AK215" i="4"/>
  <c r="AO215" i="4"/>
  <c r="AS215" i="4"/>
  <c r="AW215" i="4"/>
  <c r="BA215" i="4"/>
  <c r="BE215" i="4"/>
  <c r="BI215" i="4"/>
  <c r="BM215" i="4"/>
  <c r="BQ215" i="4"/>
  <c r="H214" i="4"/>
  <c r="L214" i="4"/>
  <c r="P214" i="4"/>
  <c r="T214" i="4"/>
  <c r="X214" i="4"/>
  <c r="AB214" i="4"/>
  <c r="AF214" i="4"/>
  <c r="AJ214" i="4"/>
  <c r="AN214" i="4"/>
  <c r="AR214" i="4"/>
  <c r="AV214" i="4"/>
  <c r="AZ214" i="4"/>
  <c r="BD214" i="4"/>
  <c r="BH214" i="4"/>
  <c r="BL214" i="4"/>
  <c r="BP214" i="4"/>
  <c r="BT214" i="4"/>
  <c r="K213" i="4"/>
  <c r="O213" i="4"/>
  <c r="S213" i="4"/>
  <c r="W213" i="4"/>
  <c r="AA213" i="4"/>
  <c r="AE213" i="4"/>
  <c r="AI213" i="4"/>
  <c r="AM213" i="4"/>
  <c r="AQ213" i="4"/>
  <c r="AU213" i="4"/>
  <c r="AY213" i="4"/>
  <c r="BC213" i="4"/>
  <c r="BG213" i="4"/>
  <c r="BK213" i="4"/>
  <c r="BO213" i="4"/>
  <c r="BS213" i="4"/>
  <c r="J212" i="4"/>
  <c r="N212" i="4"/>
  <c r="R212" i="4"/>
  <c r="V212" i="4"/>
  <c r="Z212" i="4"/>
  <c r="AD212" i="4"/>
  <c r="AH212" i="4"/>
  <c r="AL212" i="4"/>
  <c r="AP212" i="4"/>
  <c r="AT212" i="4"/>
  <c r="AX212" i="4"/>
  <c r="BB212" i="4"/>
  <c r="BF212" i="4"/>
  <c r="BJ212" i="4"/>
  <c r="BN212" i="4"/>
  <c r="BR212" i="4"/>
  <c r="I211" i="4"/>
  <c r="M211" i="4"/>
  <c r="Q211" i="4"/>
  <c r="U211" i="4"/>
  <c r="Y211" i="4"/>
  <c r="AC211" i="4"/>
  <c r="AG211" i="4"/>
  <c r="AK211" i="4"/>
  <c r="AO211" i="4"/>
  <c r="AS211" i="4"/>
  <c r="AW211" i="4"/>
  <c r="BA211" i="4"/>
  <c r="BE211" i="4"/>
  <c r="BI211" i="4"/>
  <c r="BM211" i="4"/>
  <c r="BQ211" i="4"/>
  <c r="H210" i="4"/>
  <c r="L210" i="4"/>
  <c r="P210" i="4"/>
  <c r="T210" i="4"/>
  <c r="X210" i="4"/>
  <c r="AB210" i="4"/>
  <c r="AF210" i="4"/>
  <c r="AJ210" i="4"/>
  <c r="AN210" i="4"/>
  <c r="AR210" i="4"/>
  <c r="AV210" i="4"/>
  <c r="AZ210" i="4"/>
  <c r="BD210" i="4"/>
  <c r="BH210" i="4"/>
  <c r="BL210" i="4"/>
  <c r="BP210" i="4"/>
  <c r="BT210" i="4"/>
  <c r="K209" i="4"/>
  <c r="O209" i="4"/>
  <c r="S209" i="4"/>
  <c r="W209" i="4"/>
  <c r="AA209" i="4"/>
  <c r="AE209" i="4"/>
  <c r="AI209" i="4"/>
  <c r="AM209" i="4"/>
  <c r="AQ209" i="4"/>
  <c r="AU209" i="4"/>
  <c r="AY209" i="4"/>
  <c r="BC209" i="4"/>
  <c r="BG209" i="4"/>
  <c r="BK209" i="4"/>
  <c r="BO209" i="4"/>
  <c r="BS209" i="4"/>
  <c r="J208" i="4"/>
  <c r="N208" i="4"/>
  <c r="R208" i="4"/>
  <c r="V208" i="4"/>
  <c r="Z208" i="4"/>
  <c r="AD208" i="4"/>
  <c r="AH208" i="4"/>
  <c r="AL208" i="4"/>
  <c r="AP208" i="4"/>
  <c r="AT208" i="4"/>
  <c r="AX208" i="4"/>
  <c r="BB208" i="4"/>
  <c r="BF208" i="4"/>
  <c r="BJ208" i="4"/>
  <c r="BN208" i="4"/>
  <c r="BR208" i="4"/>
  <c r="I207" i="4"/>
  <c r="M207" i="4"/>
  <c r="Q207" i="4"/>
  <c r="U207" i="4"/>
  <c r="Y207" i="4"/>
  <c r="AC207" i="4"/>
  <c r="AG207" i="4"/>
  <c r="AK207" i="4"/>
  <c r="AO207" i="4"/>
  <c r="AS207" i="4"/>
  <c r="AW207" i="4"/>
  <c r="BA207" i="4"/>
  <c r="BE207" i="4"/>
  <c r="BI207" i="4"/>
  <c r="BM207" i="4"/>
  <c r="BQ207" i="4"/>
  <c r="H206" i="4"/>
  <c r="L206" i="4"/>
  <c r="P206" i="4"/>
  <c r="T206" i="4"/>
  <c r="X206" i="4"/>
  <c r="AB206" i="4"/>
  <c r="AF206" i="4"/>
  <c r="AJ206" i="4"/>
  <c r="AN206" i="4"/>
  <c r="AR206" i="4"/>
  <c r="AV206" i="4"/>
  <c r="AZ206" i="4"/>
  <c r="BD206" i="4"/>
  <c r="BH206" i="4"/>
  <c r="BL206" i="4"/>
  <c r="BP206" i="4"/>
  <c r="BT206" i="4"/>
  <c r="K205" i="4"/>
  <c r="O205" i="4"/>
  <c r="S205" i="4"/>
  <c r="W205" i="4"/>
  <c r="AA205" i="4"/>
  <c r="AE205" i="4"/>
  <c r="AI205" i="4"/>
  <c r="AM205" i="4"/>
  <c r="AQ205" i="4"/>
  <c r="AU205" i="4"/>
  <c r="AY205" i="4"/>
  <c r="BC205" i="4"/>
  <c r="BG205" i="4"/>
  <c r="BK205" i="4"/>
  <c r="BO205" i="4"/>
  <c r="BS205" i="4"/>
  <c r="J204" i="4"/>
  <c r="N204" i="4"/>
  <c r="R204" i="4"/>
  <c r="V204" i="4"/>
  <c r="Z204" i="4"/>
  <c r="AD204" i="4"/>
  <c r="AH204" i="4"/>
  <c r="AL204" i="4"/>
  <c r="AP204" i="4"/>
  <c r="AT204" i="4"/>
  <c r="AX204" i="4"/>
  <c r="BB204" i="4"/>
  <c r="BF204" i="4"/>
  <c r="BJ204" i="4"/>
  <c r="BN204" i="4"/>
  <c r="BR204" i="4"/>
  <c r="I203" i="4"/>
  <c r="M203" i="4"/>
  <c r="Q203" i="4"/>
  <c r="U203" i="4"/>
  <c r="Y203" i="4"/>
  <c r="AC203" i="4"/>
  <c r="AG203" i="4"/>
  <c r="AK203" i="4"/>
  <c r="AO203" i="4"/>
  <c r="AS203" i="4"/>
  <c r="AW203" i="4"/>
  <c r="BA203" i="4"/>
  <c r="BE203" i="4"/>
  <c r="BI203" i="4"/>
  <c r="BM203" i="4"/>
  <c r="BQ203" i="4"/>
  <c r="H267" i="4"/>
  <c r="L267" i="4"/>
  <c r="P267" i="4"/>
  <c r="T267" i="4"/>
  <c r="X267" i="4"/>
  <c r="AB267" i="4"/>
  <c r="AF267" i="4"/>
  <c r="AJ267" i="4"/>
  <c r="AN267" i="4"/>
  <c r="AR267" i="4"/>
  <c r="AV267" i="4"/>
  <c r="AZ267" i="4"/>
  <c r="BD267" i="4"/>
  <c r="BH267" i="4"/>
  <c r="BL267" i="4"/>
  <c r="BP267" i="4"/>
  <c r="BT267" i="4"/>
  <c r="K199" i="4"/>
  <c r="O199" i="4"/>
  <c r="S199" i="4"/>
  <c r="W199" i="4"/>
  <c r="AA199" i="4"/>
  <c r="AE199" i="4"/>
  <c r="AI199" i="4"/>
  <c r="AM199" i="4"/>
  <c r="AQ199" i="4"/>
  <c r="AU199" i="4"/>
  <c r="AY199" i="4"/>
  <c r="BC199" i="4"/>
  <c r="BG199" i="4"/>
  <c r="BK199" i="4"/>
  <c r="BO199" i="4"/>
  <c r="BS199" i="4"/>
  <c r="J198" i="4"/>
  <c r="N198" i="4"/>
  <c r="R198" i="4"/>
  <c r="V198" i="4"/>
  <c r="Z198" i="4"/>
  <c r="AD198" i="4"/>
  <c r="AH198" i="4"/>
  <c r="AL198" i="4"/>
  <c r="AP198" i="4"/>
  <c r="AT198" i="4"/>
  <c r="AX198" i="4"/>
  <c r="BB198" i="4"/>
  <c r="BF198" i="4"/>
  <c r="BJ198" i="4"/>
  <c r="BN198" i="4"/>
  <c r="BR198" i="4"/>
  <c r="I197" i="4"/>
  <c r="M197" i="4"/>
  <c r="Q197" i="4"/>
  <c r="U197" i="4"/>
  <c r="Y197" i="4"/>
  <c r="AC197" i="4"/>
  <c r="AG197" i="4"/>
  <c r="AK197" i="4"/>
  <c r="AO197" i="4"/>
  <c r="AS197" i="4"/>
  <c r="AW197" i="4"/>
  <c r="BA197" i="4"/>
  <c r="BE197" i="4"/>
  <c r="BI197" i="4"/>
  <c r="BM197" i="4"/>
  <c r="BQ197" i="4"/>
  <c r="H196" i="4"/>
  <c r="L196" i="4"/>
  <c r="P196" i="4"/>
  <c r="T196" i="4"/>
  <c r="X196" i="4"/>
  <c r="AB196" i="4"/>
  <c r="AF196" i="4"/>
  <c r="AJ196" i="4"/>
  <c r="AN196" i="4"/>
  <c r="AR196" i="4"/>
  <c r="AV196" i="4"/>
  <c r="AZ196" i="4"/>
  <c r="BD196" i="4"/>
  <c r="BH196" i="4"/>
  <c r="BL196" i="4"/>
  <c r="BP196" i="4"/>
  <c r="BT196" i="4"/>
  <c r="K195" i="4"/>
  <c r="O195" i="4"/>
  <c r="S195" i="4"/>
  <c r="W195" i="4"/>
  <c r="AA195" i="4"/>
  <c r="AE195" i="4"/>
  <c r="AI195" i="4"/>
  <c r="AM195" i="4"/>
  <c r="AQ195" i="4"/>
  <c r="AU195" i="4"/>
  <c r="AY195" i="4"/>
  <c r="BC195" i="4"/>
  <c r="BG195" i="4"/>
  <c r="BK195" i="4"/>
  <c r="BO195" i="4"/>
  <c r="BS195" i="4"/>
  <c r="J194" i="4"/>
  <c r="N194" i="4"/>
  <c r="R194" i="4"/>
  <c r="V194" i="4"/>
  <c r="Z194" i="4"/>
  <c r="AD194" i="4"/>
  <c r="AH194" i="4"/>
  <c r="AL194" i="4"/>
  <c r="AP194" i="4"/>
  <c r="AT194" i="4"/>
  <c r="AX194" i="4"/>
  <c r="BB194" i="4"/>
  <c r="BF194" i="4"/>
  <c r="BJ194" i="4"/>
  <c r="BN194" i="4"/>
  <c r="BR194" i="4"/>
  <c r="I193" i="4"/>
  <c r="M193" i="4"/>
  <c r="Q193" i="4"/>
  <c r="U193" i="4"/>
  <c r="Y193" i="4"/>
  <c r="AC193" i="4"/>
  <c r="AG193" i="4"/>
  <c r="AK193" i="4"/>
  <c r="AO193" i="4"/>
  <c r="AS193" i="4"/>
  <c r="AW193" i="4"/>
  <c r="BA193" i="4"/>
  <c r="BE193" i="4"/>
  <c r="BI193" i="4"/>
  <c r="BM193" i="4"/>
  <c r="BQ193" i="4"/>
  <c r="H192" i="4"/>
  <c r="L192" i="4"/>
  <c r="P192" i="4"/>
  <c r="T192" i="4"/>
  <c r="X192" i="4"/>
  <c r="AB192" i="4"/>
  <c r="AF192" i="4"/>
  <c r="AJ192" i="4"/>
  <c r="AN192" i="4"/>
  <c r="AR192" i="4"/>
  <c r="AV192" i="4"/>
  <c r="AZ192" i="4"/>
  <c r="BD192" i="4"/>
  <c r="BH192" i="4"/>
  <c r="BL192" i="4"/>
  <c r="BP192" i="4"/>
  <c r="BT192" i="4"/>
  <c r="K191" i="4"/>
  <c r="O191" i="4"/>
  <c r="S191" i="4"/>
  <c r="W191" i="4"/>
  <c r="AA191" i="4"/>
  <c r="AE191" i="4"/>
  <c r="AI191" i="4"/>
  <c r="AM191" i="4"/>
  <c r="AQ191" i="4"/>
  <c r="AU191" i="4"/>
  <c r="AY191" i="4"/>
  <c r="BC191" i="4"/>
  <c r="BG191" i="4"/>
  <c r="BK191" i="4"/>
  <c r="BO191" i="4"/>
  <c r="BS191" i="4"/>
  <c r="J190" i="4"/>
  <c r="N190" i="4"/>
  <c r="R190" i="4"/>
  <c r="V190" i="4"/>
  <c r="Z190" i="4"/>
  <c r="AD190" i="4"/>
  <c r="AH190" i="4"/>
  <c r="AL190" i="4"/>
  <c r="AP190" i="4"/>
  <c r="AT190" i="4"/>
  <c r="AX190" i="4"/>
  <c r="BB190" i="4"/>
  <c r="BF190" i="4"/>
  <c r="BJ190" i="4"/>
  <c r="BN190" i="4"/>
  <c r="BR190" i="4"/>
  <c r="I189" i="4"/>
  <c r="M189" i="4"/>
  <c r="Q189" i="4"/>
  <c r="U189" i="4"/>
  <c r="Y189" i="4"/>
  <c r="AC189" i="4"/>
  <c r="AG189" i="4"/>
  <c r="AK189" i="4"/>
  <c r="AO189" i="4"/>
  <c r="AS189" i="4"/>
  <c r="AW189" i="4"/>
  <c r="BA189" i="4"/>
  <c r="BE189" i="4"/>
  <c r="BI189" i="4"/>
  <c r="BM189" i="4"/>
  <c r="BQ189" i="4"/>
  <c r="H188" i="4"/>
  <c r="L188" i="4"/>
  <c r="P188" i="4"/>
  <c r="T188" i="4"/>
  <c r="X188" i="4"/>
  <c r="AB188" i="4"/>
  <c r="AF188" i="4"/>
  <c r="AJ188" i="4"/>
  <c r="AN188" i="4"/>
  <c r="AR188" i="4"/>
  <c r="AV188" i="4"/>
  <c r="AZ188" i="4"/>
  <c r="BD188" i="4"/>
  <c r="BH188" i="4"/>
  <c r="BL188" i="4"/>
  <c r="BP188" i="4"/>
  <c r="BT188" i="4"/>
  <c r="K187" i="4"/>
  <c r="O187" i="4"/>
  <c r="S187" i="4"/>
  <c r="W187" i="4"/>
  <c r="AA187" i="4"/>
  <c r="AE187" i="4"/>
  <c r="AI187" i="4"/>
  <c r="AM187" i="4"/>
  <c r="AQ187" i="4"/>
  <c r="AU187" i="4"/>
  <c r="AY187" i="4"/>
  <c r="BC187" i="4"/>
  <c r="BG187" i="4"/>
  <c r="BK187" i="4"/>
  <c r="BO187" i="4"/>
  <c r="BS187" i="4"/>
  <c r="J186" i="4"/>
  <c r="N186" i="4"/>
  <c r="R186" i="4"/>
  <c r="V186" i="4"/>
  <c r="Z186" i="4"/>
  <c r="AD186" i="4"/>
  <c r="AH186" i="4"/>
  <c r="AL186" i="4"/>
  <c r="AP186" i="4"/>
  <c r="AT186" i="4"/>
  <c r="AX186" i="4"/>
  <c r="BB186" i="4"/>
  <c r="BF186" i="4"/>
  <c r="BJ186" i="4"/>
  <c r="BN186" i="4"/>
  <c r="BR186" i="4"/>
  <c r="I185" i="4"/>
  <c r="M185" i="4"/>
  <c r="Q185" i="4"/>
  <c r="U185" i="4"/>
  <c r="Y185" i="4"/>
  <c r="AC185" i="4"/>
  <c r="AG185" i="4"/>
  <c r="AK185" i="4"/>
  <c r="AO185" i="4"/>
  <c r="AS185" i="4"/>
  <c r="AW185" i="4"/>
  <c r="BA185" i="4"/>
  <c r="BE185" i="4"/>
  <c r="BI185" i="4"/>
  <c r="BM185" i="4"/>
  <c r="BQ185" i="4"/>
  <c r="H184" i="4"/>
  <c r="L184" i="4"/>
  <c r="P184" i="4"/>
  <c r="T184" i="4"/>
  <c r="X184" i="4"/>
  <c r="AB184" i="4"/>
  <c r="AF184" i="4"/>
  <c r="AJ184" i="4"/>
  <c r="AN184" i="4"/>
  <c r="AR184" i="4"/>
  <c r="AV184" i="4"/>
  <c r="AZ184" i="4"/>
  <c r="BD184" i="4"/>
  <c r="BH184" i="4"/>
  <c r="BL184" i="4"/>
  <c r="BP184" i="4"/>
  <c r="BT184" i="4"/>
  <c r="K183" i="4"/>
  <c r="O183" i="4"/>
  <c r="S183" i="4"/>
  <c r="W183" i="4"/>
  <c r="AA183" i="4"/>
  <c r="AE183" i="4"/>
  <c r="AI183" i="4"/>
  <c r="AM183" i="4"/>
  <c r="AQ183" i="4"/>
  <c r="AU183" i="4"/>
  <c r="AY183" i="4"/>
  <c r="BC183" i="4"/>
  <c r="BG183" i="4"/>
  <c r="BK183" i="4"/>
  <c r="BO183" i="4"/>
  <c r="BS183" i="4"/>
  <c r="J182" i="4"/>
  <c r="N182" i="4"/>
  <c r="R182" i="4"/>
  <c r="V182" i="4"/>
  <c r="Z182" i="4"/>
  <c r="AD182" i="4"/>
  <c r="AH182" i="4"/>
  <c r="AL182" i="4"/>
  <c r="AP182" i="4"/>
  <c r="AT182" i="4"/>
  <c r="AX182" i="4"/>
  <c r="BB182" i="4"/>
  <c r="BF182" i="4"/>
  <c r="BJ182" i="4"/>
  <c r="BN182" i="4"/>
  <c r="BR182" i="4"/>
  <c r="I181" i="4"/>
  <c r="M181" i="4"/>
  <c r="Q181" i="4"/>
  <c r="U181" i="4"/>
  <c r="Y181" i="4"/>
  <c r="AC181" i="4"/>
  <c r="AG181" i="4"/>
  <c r="AK181" i="4"/>
  <c r="AO181" i="4"/>
  <c r="AS181" i="4"/>
  <c r="AW181" i="4"/>
  <c r="BA181" i="4"/>
  <c r="BE181" i="4"/>
  <c r="BI181" i="4"/>
  <c r="BM181" i="4"/>
  <c r="BQ181" i="4"/>
  <c r="H180" i="4"/>
  <c r="L180" i="4"/>
  <c r="P180" i="4"/>
  <c r="T180" i="4"/>
  <c r="X180" i="4"/>
  <c r="AB180" i="4"/>
  <c r="AF180" i="4"/>
  <c r="AJ180" i="4"/>
  <c r="AN180" i="4"/>
  <c r="AR180" i="4"/>
  <c r="AV180" i="4"/>
  <c r="AZ180" i="4"/>
  <c r="BD180" i="4"/>
  <c r="BH180" i="4"/>
  <c r="BL180" i="4"/>
  <c r="BP180" i="4"/>
  <c r="BT180" i="4"/>
  <c r="K179" i="4"/>
  <c r="O179" i="4"/>
  <c r="S179" i="4"/>
  <c r="W179" i="4"/>
  <c r="AA179" i="4"/>
  <c r="AE179" i="4"/>
  <c r="AI179" i="4"/>
  <c r="AM179" i="4"/>
  <c r="AQ179" i="4"/>
  <c r="AU179" i="4"/>
  <c r="AY179" i="4"/>
  <c r="BC179" i="4"/>
  <c r="BG179" i="4"/>
  <c r="BK179" i="4"/>
  <c r="BO179" i="4"/>
  <c r="BS179" i="4"/>
  <c r="J178" i="4"/>
  <c r="N178" i="4"/>
  <c r="R178" i="4"/>
  <c r="V178" i="4"/>
  <c r="Z178" i="4"/>
  <c r="AD178" i="4"/>
  <c r="AH178" i="4"/>
  <c r="AL178" i="4"/>
  <c r="AP178" i="4"/>
  <c r="AT178" i="4"/>
  <c r="AX178" i="4"/>
  <c r="BB178" i="4"/>
  <c r="BF178" i="4"/>
  <c r="BJ178" i="4"/>
  <c r="BN178" i="4"/>
  <c r="BR178" i="4"/>
  <c r="I177" i="4"/>
  <c r="M177" i="4"/>
  <c r="Q177" i="4"/>
  <c r="U177" i="4"/>
  <c r="Y177" i="4"/>
  <c r="AC177" i="4"/>
  <c r="AG177" i="4"/>
  <c r="AK177" i="4"/>
  <c r="AO177" i="4"/>
  <c r="AS177" i="4"/>
  <c r="AW177" i="4"/>
  <c r="BA177" i="4"/>
  <c r="BE177" i="4"/>
  <c r="BI177" i="4"/>
  <c r="BM177" i="4"/>
  <c r="BQ177" i="4"/>
  <c r="H176" i="4"/>
  <c r="L176" i="4"/>
  <c r="P176" i="4"/>
  <c r="T176" i="4"/>
  <c r="X176" i="4"/>
  <c r="AB176" i="4"/>
  <c r="AF176" i="4"/>
  <c r="AJ176" i="4"/>
  <c r="AN176" i="4"/>
  <c r="AR176" i="4"/>
  <c r="AV176" i="4"/>
  <c r="AZ176" i="4"/>
  <c r="BD176" i="4"/>
  <c r="BH176" i="4"/>
  <c r="BL176" i="4"/>
  <c r="BP176" i="4"/>
  <c r="BT176" i="4"/>
  <c r="K175" i="4"/>
  <c r="O175" i="4"/>
  <c r="S175" i="4"/>
  <c r="W175" i="4"/>
  <c r="AA175" i="4"/>
  <c r="AE175" i="4"/>
  <c r="AI175" i="4"/>
  <c r="AM175" i="4"/>
  <c r="AQ175" i="4"/>
  <c r="AU175" i="4"/>
  <c r="AY175" i="4"/>
  <c r="BC175" i="4"/>
  <c r="BG175" i="4"/>
  <c r="BK175" i="4"/>
  <c r="BO175" i="4"/>
  <c r="BS175" i="4"/>
  <c r="J174" i="4"/>
  <c r="N174" i="4"/>
  <c r="R174" i="4"/>
  <c r="V174" i="4"/>
  <c r="Z174" i="4"/>
  <c r="AD174" i="4"/>
  <c r="AH174" i="4"/>
  <c r="AL174" i="4"/>
  <c r="AP174" i="4"/>
  <c r="AT174" i="4"/>
  <c r="AX174" i="4"/>
  <c r="BB174" i="4"/>
  <c r="BF174" i="4"/>
  <c r="BJ174" i="4"/>
  <c r="BN174" i="4"/>
  <c r="BR174" i="4"/>
  <c r="I173" i="4"/>
  <c r="M173" i="4"/>
  <c r="Q173" i="4"/>
  <c r="U173" i="4"/>
  <c r="Y173" i="4"/>
  <c r="AC173" i="4"/>
  <c r="AG173" i="4"/>
  <c r="AK173" i="4"/>
  <c r="AO173" i="4"/>
  <c r="AS173" i="4"/>
  <c r="AW173" i="4"/>
  <c r="BA173" i="4"/>
  <c r="BE173" i="4"/>
  <c r="BI173" i="4"/>
  <c r="BM173" i="4"/>
  <c r="BQ173" i="4"/>
  <c r="H172" i="4"/>
  <c r="L172" i="4"/>
  <c r="P172" i="4"/>
  <c r="T172" i="4"/>
  <c r="X172" i="4"/>
  <c r="AB172" i="4"/>
  <c r="AF172" i="4"/>
  <c r="AJ172" i="4"/>
  <c r="AN172" i="4"/>
  <c r="AR172" i="4"/>
  <c r="AV172" i="4"/>
  <c r="AZ172" i="4"/>
  <c r="BD172" i="4"/>
  <c r="BH172" i="4"/>
  <c r="BL172" i="4"/>
  <c r="BP172" i="4"/>
  <c r="BT172" i="4"/>
  <c r="K171" i="4"/>
  <c r="O171" i="4"/>
  <c r="S171" i="4"/>
  <c r="W171" i="4"/>
  <c r="AA171" i="4"/>
  <c r="AE171" i="4"/>
  <c r="AI171" i="4"/>
  <c r="AM171" i="4"/>
  <c r="AQ171" i="4"/>
  <c r="AU171" i="4"/>
  <c r="AY171" i="4"/>
  <c r="BC171" i="4"/>
  <c r="BG171" i="4"/>
  <c r="BK171" i="4"/>
  <c r="BO171" i="4"/>
  <c r="BS171" i="4"/>
  <c r="J170" i="4"/>
  <c r="N170" i="4"/>
  <c r="R170" i="4"/>
  <c r="V170" i="4"/>
  <c r="Z170" i="4"/>
  <c r="AD170" i="4"/>
  <c r="AH170" i="4"/>
  <c r="AL170" i="4"/>
  <c r="AP170" i="4"/>
  <c r="AT170" i="4"/>
  <c r="AX170" i="4"/>
  <c r="BB170" i="4"/>
  <c r="BF170" i="4"/>
  <c r="BJ170" i="4"/>
  <c r="BN170" i="4"/>
  <c r="BR170" i="4"/>
  <c r="I169" i="4"/>
  <c r="M169" i="4"/>
  <c r="Q169" i="4"/>
  <c r="U169" i="4"/>
  <c r="Y169" i="4"/>
  <c r="AC169" i="4"/>
  <c r="AG169" i="4"/>
  <c r="AK169" i="4"/>
  <c r="AO169" i="4"/>
  <c r="AS169" i="4"/>
  <c r="AW169" i="4"/>
  <c r="BA169" i="4"/>
  <c r="BE169" i="4"/>
  <c r="BI169" i="4"/>
  <c r="BM169" i="4"/>
  <c r="BQ169" i="4"/>
  <c r="H168" i="4"/>
  <c r="L168" i="4"/>
  <c r="P168" i="4"/>
  <c r="T168" i="4"/>
  <c r="X168" i="4"/>
  <c r="AB168" i="4"/>
  <c r="AF168" i="4"/>
  <c r="AJ168" i="4"/>
  <c r="AN168" i="4"/>
  <c r="AR168" i="4"/>
  <c r="AV168" i="4"/>
  <c r="AZ168" i="4"/>
  <c r="BD168" i="4"/>
  <c r="BH168" i="4"/>
  <c r="BL168" i="4"/>
  <c r="BP168" i="4"/>
  <c r="BT168" i="4"/>
  <c r="K167" i="4"/>
  <c r="O167" i="4"/>
  <c r="S167" i="4"/>
  <c r="W167" i="4"/>
  <c r="AA167" i="4"/>
  <c r="AE167" i="4"/>
  <c r="AI167" i="4"/>
  <c r="AM167" i="4"/>
  <c r="AQ167" i="4"/>
  <c r="AU167" i="4"/>
  <c r="AY167" i="4"/>
  <c r="BC167" i="4"/>
  <c r="BG167" i="4"/>
  <c r="BK167" i="4"/>
  <c r="BO167" i="4"/>
  <c r="BS167" i="4"/>
  <c r="J166" i="4"/>
  <c r="N166" i="4"/>
  <c r="R166" i="4"/>
  <c r="V166" i="4"/>
  <c r="Z166" i="4"/>
  <c r="AD166" i="4"/>
  <c r="AH166" i="4"/>
  <c r="AL166" i="4"/>
  <c r="AP166" i="4"/>
  <c r="AT166" i="4"/>
  <c r="AX166" i="4"/>
  <c r="BB166" i="4"/>
  <c r="BF166" i="4"/>
  <c r="BJ166" i="4"/>
  <c r="BN166" i="4"/>
  <c r="BR166" i="4"/>
  <c r="I165" i="4"/>
  <c r="M165" i="4"/>
  <c r="Q165" i="4"/>
  <c r="U165" i="4"/>
  <c r="Y165" i="4"/>
  <c r="AC165" i="4"/>
  <c r="AG165" i="4"/>
  <c r="AK165" i="4"/>
  <c r="AO165" i="4"/>
  <c r="AS165" i="4"/>
  <c r="AW165" i="4"/>
  <c r="BA165" i="4"/>
  <c r="BE165" i="4"/>
  <c r="BI165" i="4"/>
  <c r="BM165" i="4"/>
  <c r="BQ165" i="4"/>
  <c r="H164" i="4"/>
  <c r="L164" i="4"/>
  <c r="P164" i="4"/>
  <c r="T164" i="4"/>
  <c r="X164" i="4"/>
  <c r="AB164" i="4"/>
  <c r="AF164" i="4"/>
  <c r="AJ164" i="4"/>
  <c r="AN164" i="4"/>
  <c r="AR164" i="4"/>
  <c r="AV164" i="4"/>
  <c r="AZ164" i="4"/>
  <c r="BD164" i="4"/>
  <c r="BH164" i="4"/>
  <c r="BL164" i="4"/>
  <c r="BP164" i="4"/>
  <c r="BT164" i="4"/>
  <c r="K163" i="4"/>
  <c r="O163" i="4"/>
  <c r="S163" i="4"/>
  <c r="W163" i="4"/>
  <c r="AA163" i="4"/>
  <c r="AE163" i="4"/>
  <c r="AI163" i="4"/>
  <c r="AM163" i="4"/>
  <c r="AQ163" i="4"/>
  <c r="AU163" i="4"/>
  <c r="AY163" i="4"/>
  <c r="BC163" i="4"/>
  <c r="BG163" i="4"/>
  <c r="BK163" i="4"/>
  <c r="BO163" i="4"/>
  <c r="BS163" i="4"/>
  <c r="J162" i="4"/>
  <c r="N162" i="4"/>
  <c r="R162" i="4"/>
  <c r="V162" i="4"/>
  <c r="Z162" i="4"/>
  <c r="AD162" i="4"/>
  <c r="AH162" i="4"/>
  <c r="AL162" i="4"/>
  <c r="AP162" i="4"/>
  <c r="AT162" i="4"/>
  <c r="AX162" i="4"/>
  <c r="BB162" i="4"/>
  <c r="BF162" i="4"/>
  <c r="BJ162" i="4"/>
  <c r="BN162" i="4"/>
  <c r="BR162" i="4"/>
  <c r="I161" i="4"/>
  <c r="M161" i="4"/>
  <c r="Q161" i="4"/>
  <c r="U161" i="4"/>
  <c r="Y161" i="4"/>
  <c r="AC161" i="4"/>
  <c r="AG161" i="4"/>
  <c r="AK161" i="4"/>
  <c r="AO161" i="4"/>
  <c r="AS161" i="4"/>
  <c r="AW161" i="4"/>
  <c r="BA161" i="4"/>
  <c r="BE161" i="4"/>
  <c r="BI161" i="4"/>
  <c r="BM161" i="4"/>
  <c r="BQ161" i="4"/>
  <c r="H160" i="4"/>
  <c r="L160" i="4"/>
  <c r="P160" i="4"/>
  <c r="T160" i="4"/>
  <c r="X160" i="4"/>
  <c r="AB160" i="4"/>
  <c r="AF160" i="4"/>
  <c r="AJ160" i="4"/>
  <c r="AN160" i="4"/>
  <c r="AR160" i="4"/>
  <c r="AV160" i="4"/>
  <c r="AZ160" i="4"/>
  <c r="BD160" i="4"/>
  <c r="BH160" i="4"/>
  <c r="BL160" i="4"/>
  <c r="BP160" i="4"/>
  <c r="BT160" i="4"/>
  <c r="K159" i="4"/>
  <c r="O159" i="4"/>
  <c r="S159" i="4"/>
  <c r="W159" i="4"/>
  <c r="AA159" i="4"/>
  <c r="AE159" i="4"/>
  <c r="AI159" i="4"/>
  <c r="AM159" i="4"/>
  <c r="AQ159" i="4"/>
  <c r="AU159" i="4"/>
  <c r="AY159" i="4"/>
  <c r="BC159" i="4"/>
  <c r="BG159" i="4"/>
  <c r="BK159" i="4"/>
  <c r="BO159" i="4"/>
  <c r="BS159" i="4"/>
  <c r="J158" i="4"/>
  <c r="N158" i="4"/>
  <c r="R158" i="4"/>
  <c r="V158" i="4"/>
  <c r="Z158" i="4"/>
  <c r="AD158" i="4"/>
  <c r="AH158" i="4"/>
  <c r="AL158" i="4"/>
  <c r="AP158" i="4"/>
  <c r="AT158" i="4"/>
  <c r="AX158" i="4"/>
  <c r="BB158" i="4"/>
  <c r="BF158" i="4"/>
  <c r="BJ158" i="4"/>
  <c r="BN158" i="4"/>
  <c r="BR158" i="4"/>
  <c r="I157" i="4"/>
  <c r="M157" i="4"/>
  <c r="Q157" i="4"/>
  <c r="U157" i="4"/>
  <c r="Y157" i="4"/>
  <c r="AC157" i="4"/>
  <c r="AG157" i="4"/>
  <c r="AK157" i="4"/>
  <c r="AO157" i="4"/>
  <c r="AS157" i="4"/>
  <c r="AW157" i="4"/>
  <c r="BA157" i="4"/>
  <c r="BE157" i="4"/>
  <c r="BI157" i="4"/>
  <c r="BM157" i="4"/>
  <c r="BQ157" i="4"/>
  <c r="H156" i="4"/>
  <c r="L156" i="4"/>
  <c r="P156" i="4"/>
  <c r="T156" i="4"/>
  <c r="X156" i="4"/>
  <c r="AB156" i="4"/>
  <c r="AF156" i="4"/>
  <c r="AJ156" i="4"/>
  <c r="AN156" i="4"/>
  <c r="AR156" i="4"/>
  <c r="AV156" i="4"/>
  <c r="AZ156" i="4"/>
  <c r="BD156" i="4"/>
  <c r="BH156" i="4"/>
  <c r="BL156" i="4"/>
  <c r="BP156" i="4"/>
  <c r="BT156" i="4"/>
  <c r="K155" i="4"/>
  <c r="O155" i="4"/>
  <c r="S155" i="4"/>
  <c r="W155" i="4"/>
  <c r="AA155" i="4"/>
  <c r="AE155" i="4"/>
  <c r="AI155" i="4"/>
  <c r="AM155" i="4"/>
  <c r="AQ155" i="4"/>
  <c r="AU155" i="4"/>
  <c r="AY155" i="4"/>
  <c r="BC155" i="4"/>
  <c r="BG155" i="4"/>
  <c r="BK155" i="4"/>
  <c r="BO155" i="4"/>
  <c r="BS155" i="4"/>
  <c r="J154" i="4"/>
  <c r="N154" i="4"/>
  <c r="R154" i="4"/>
  <c r="V154" i="4"/>
  <c r="Z154" i="4"/>
  <c r="AD154" i="4"/>
  <c r="AH154" i="4"/>
  <c r="AL154" i="4"/>
  <c r="AP154" i="4"/>
  <c r="AT154" i="4"/>
  <c r="AX154" i="4"/>
  <c r="BB154" i="4"/>
  <c r="BF154" i="4"/>
  <c r="BJ154" i="4"/>
  <c r="BN154" i="4"/>
  <c r="BR154" i="4"/>
  <c r="I153" i="4"/>
  <c r="M153" i="4"/>
  <c r="Q153" i="4"/>
  <c r="U153" i="4"/>
  <c r="Y153" i="4"/>
  <c r="AC153" i="4"/>
  <c r="AG153" i="4"/>
  <c r="AK153" i="4"/>
  <c r="AO153" i="4"/>
  <c r="AS153" i="4"/>
  <c r="AW153" i="4"/>
  <c r="BA153" i="4"/>
  <c r="BE153" i="4"/>
  <c r="BI153" i="4"/>
  <c r="BM153" i="4"/>
  <c r="BQ153" i="4"/>
  <c r="H152" i="4"/>
  <c r="L152" i="4"/>
  <c r="P152" i="4"/>
  <c r="T152" i="4"/>
  <c r="X152" i="4"/>
  <c r="AB152" i="4"/>
  <c r="AF152" i="4"/>
  <c r="AJ152" i="4"/>
  <c r="AN152" i="4"/>
  <c r="AR152" i="4"/>
  <c r="AV152" i="4"/>
  <c r="AZ152" i="4"/>
  <c r="BD152" i="4"/>
  <c r="BH152" i="4"/>
  <c r="BL152" i="4"/>
  <c r="BP152" i="4"/>
  <c r="BT152" i="4"/>
  <c r="K151" i="4"/>
  <c r="O151" i="4"/>
  <c r="S151" i="4"/>
  <c r="W151" i="4"/>
  <c r="AA151" i="4"/>
  <c r="AE151" i="4"/>
  <c r="AI151" i="4"/>
  <c r="AM151" i="4"/>
  <c r="AQ151" i="4"/>
  <c r="AU151" i="4"/>
  <c r="AY151" i="4"/>
  <c r="BC151" i="4"/>
  <c r="BG151" i="4"/>
  <c r="BK151" i="4"/>
  <c r="BO151" i="4"/>
  <c r="BS151" i="4"/>
  <c r="J150" i="4"/>
  <c r="N150" i="4"/>
  <c r="R150" i="4"/>
  <c r="V150" i="4"/>
  <c r="Z150" i="4"/>
  <c r="AD150" i="4"/>
  <c r="AH150" i="4"/>
  <c r="AL150" i="4"/>
  <c r="AP150" i="4"/>
  <c r="AT150" i="4"/>
  <c r="AX150" i="4"/>
  <c r="BB150" i="4"/>
  <c r="BF150" i="4"/>
  <c r="BJ150" i="4"/>
  <c r="BN150" i="4"/>
  <c r="BR150" i="4"/>
  <c r="I149" i="4"/>
  <c r="M149" i="4"/>
  <c r="Q149" i="4"/>
  <c r="U149" i="4"/>
  <c r="Y149" i="4"/>
  <c r="AC149" i="4"/>
  <c r="AG149" i="4"/>
  <c r="AK149" i="4"/>
  <c r="AO149" i="4"/>
  <c r="AS149" i="4"/>
  <c r="AW149" i="4"/>
  <c r="BA149" i="4"/>
  <c r="BE149" i="4"/>
  <c r="BI149" i="4"/>
  <c r="BM149" i="4"/>
  <c r="BQ149" i="4"/>
  <c r="H148" i="4"/>
  <c r="L148" i="4"/>
  <c r="P148" i="4"/>
  <c r="T148" i="4"/>
  <c r="X148" i="4"/>
  <c r="AB148" i="4"/>
  <c r="AF148" i="4"/>
  <c r="AJ148" i="4"/>
  <c r="AN148" i="4"/>
  <c r="AR148" i="4"/>
  <c r="AV148" i="4"/>
  <c r="AZ148" i="4"/>
  <c r="BD148" i="4"/>
  <c r="BH148" i="4"/>
  <c r="BL148" i="4"/>
  <c r="BP148" i="4"/>
  <c r="BT148" i="4"/>
  <c r="K147" i="4"/>
  <c r="O147" i="4"/>
  <c r="S147" i="4"/>
  <c r="W147" i="4"/>
  <c r="AA147" i="4"/>
  <c r="AE147" i="4"/>
  <c r="AI147" i="4"/>
  <c r="AM147" i="4"/>
  <c r="AQ147" i="4"/>
  <c r="AU147" i="4"/>
  <c r="AY147" i="4"/>
  <c r="BC147" i="4"/>
  <c r="BG147" i="4"/>
  <c r="BK147" i="4"/>
  <c r="BO147" i="4"/>
  <c r="BS147" i="4"/>
  <c r="J146" i="4"/>
  <c r="N146" i="4"/>
  <c r="R146" i="4"/>
  <c r="V146" i="4"/>
  <c r="Z146" i="4"/>
  <c r="AD146" i="4"/>
  <c r="AH146" i="4"/>
  <c r="AL146" i="4"/>
  <c r="AP146" i="4"/>
  <c r="AT146" i="4"/>
  <c r="AX146" i="4"/>
  <c r="BB146" i="4"/>
  <c r="BF146" i="4"/>
  <c r="BJ146" i="4"/>
  <c r="BN146" i="4"/>
  <c r="BR146" i="4"/>
  <c r="I145" i="4"/>
  <c r="M145" i="4"/>
  <c r="Q145" i="4"/>
  <c r="U145" i="4"/>
  <c r="Y145" i="4"/>
  <c r="AC145" i="4"/>
  <c r="AG145" i="4"/>
  <c r="AK145" i="4"/>
  <c r="AO145" i="4"/>
  <c r="AS145" i="4"/>
  <c r="AW145" i="4"/>
  <c r="BA145" i="4"/>
  <c r="BE145" i="4"/>
  <c r="BI145" i="4"/>
  <c r="BM145" i="4"/>
  <c r="BQ145" i="4"/>
  <c r="H144" i="4"/>
  <c r="L144" i="4"/>
  <c r="P144" i="4"/>
  <c r="T144" i="4"/>
  <c r="X144" i="4"/>
  <c r="AB144" i="4"/>
  <c r="AF144" i="4"/>
  <c r="AJ144" i="4"/>
  <c r="AN144" i="4"/>
  <c r="AR144" i="4"/>
  <c r="AV144" i="4"/>
  <c r="AZ144" i="4"/>
  <c r="BD144" i="4"/>
  <c r="BH144" i="4"/>
  <c r="BL144" i="4"/>
  <c r="BP144" i="4"/>
  <c r="BT144" i="4"/>
  <c r="K143" i="4"/>
  <c r="O143" i="4"/>
  <c r="S143" i="4"/>
  <c r="W143" i="4"/>
  <c r="AA143" i="4"/>
  <c r="AE143" i="4"/>
  <c r="AI143" i="4"/>
  <c r="AM143" i="4"/>
  <c r="AQ143" i="4"/>
  <c r="AU143" i="4"/>
  <c r="AY143" i="4"/>
  <c r="BC143" i="4"/>
  <c r="BG143" i="4"/>
  <c r="BK143" i="4"/>
  <c r="BO143" i="4"/>
  <c r="BS143" i="4"/>
  <c r="J142" i="4"/>
  <c r="N142" i="4"/>
  <c r="R142" i="4"/>
  <c r="V142" i="4"/>
  <c r="Z142" i="4"/>
  <c r="AD142" i="4"/>
  <c r="AH142" i="4"/>
  <c r="AL142" i="4"/>
  <c r="AP142" i="4"/>
  <c r="AT142" i="4"/>
  <c r="AX142" i="4"/>
  <c r="BB142" i="4"/>
  <c r="BF142" i="4"/>
  <c r="BJ142" i="4"/>
  <c r="BN142" i="4"/>
  <c r="BR142" i="4"/>
  <c r="I141" i="4"/>
  <c r="M141" i="4"/>
  <c r="Q141" i="4"/>
  <c r="U141" i="4"/>
  <c r="Y141" i="4"/>
  <c r="AC141" i="4"/>
  <c r="AG141" i="4"/>
  <c r="AK141" i="4"/>
  <c r="AO141" i="4"/>
  <c r="AS141" i="4"/>
  <c r="AW141" i="4"/>
  <c r="BA141" i="4"/>
  <c r="BE141" i="4"/>
  <c r="BI141" i="4"/>
  <c r="BM141" i="4"/>
  <c r="BQ141" i="4"/>
  <c r="H140" i="4"/>
  <c r="L140" i="4"/>
  <c r="P140" i="4"/>
  <c r="T140" i="4"/>
  <c r="X140" i="4"/>
  <c r="AB140" i="4"/>
  <c r="AF140" i="4"/>
  <c r="AJ140" i="4"/>
  <c r="AN140" i="4"/>
  <c r="AR140" i="4"/>
  <c r="AV140" i="4"/>
  <c r="AZ140" i="4"/>
  <c r="BD140" i="4"/>
  <c r="BH140" i="4"/>
  <c r="BL140" i="4"/>
  <c r="BP140" i="4"/>
  <c r="BT140" i="4"/>
  <c r="K139" i="4"/>
  <c r="O139" i="4"/>
  <c r="S139" i="4"/>
  <c r="W139" i="4"/>
  <c r="AA139" i="4"/>
  <c r="AE139" i="4"/>
  <c r="AI139" i="4"/>
  <c r="AM139" i="4"/>
  <c r="AQ139" i="4"/>
  <c r="AU139" i="4"/>
  <c r="AY139" i="4"/>
  <c r="BC139" i="4"/>
  <c r="BG139" i="4"/>
  <c r="BK139" i="4"/>
  <c r="BO139" i="4"/>
  <c r="BS139" i="4"/>
  <c r="J138" i="4"/>
  <c r="N138" i="4"/>
  <c r="R138" i="4"/>
  <c r="V138" i="4"/>
  <c r="Z138" i="4"/>
  <c r="AD138" i="4"/>
  <c r="AH138" i="4"/>
  <c r="AL138" i="4"/>
  <c r="AP138" i="4"/>
  <c r="AT138" i="4"/>
  <c r="AX138" i="4"/>
  <c r="BB138" i="4"/>
  <c r="BF138" i="4"/>
  <c r="BJ138" i="4"/>
  <c r="BN138" i="4"/>
  <c r="BR138" i="4"/>
  <c r="I137" i="4"/>
  <c r="M137" i="4"/>
  <c r="Q137" i="4"/>
  <c r="U137" i="4"/>
  <c r="Y137" i="4"/>
  <c r="AC137" i="4"/>
  <c r="AG137" i="4"/>
  <c r="AK137" i="4"/>
  <c r="AO137" i="4"/>
  <c r="AS137" i="4"/>
  <c r="AW137" i="4"/>
  <c r="BA137" i="4"/>
  <c r="BE137" i="4"/>
  <c r="BI137" i="4"/>
  <c r="BM137" i="4"/>
  <c r="BQ137" i="4"/>
  <c r="H136" i="4"/>
  <c r="L136" i="4"/>
  <c r="P136" i="4"/>
  <c r="T136" i="4"/>
  <c r="X136" i="4"/>
  <c r="AB136" i="4"/>
  <c r="AF136" i="4"/>
  <c r="AJ136" i="4"/>
  <c r="AN136" i="4"/>
  <c r="AR136" i="4"/>
  <c r="AV136" i="4"/>
  <c r="AZ136" i="4"/>
  <c r="BD136" i="4"/>
  <c r="BH136" i="4"/>
  <c r="BL136" i="4"/>
  <c r="BP136" i="4"/>
  <c r="BT136" i="4"/>
  <c r="L200" i="4"/>
  <c r="P200" i="4"/>
  <c r="T200" i="4"/>
  <c r="X200" i="4"/>
  <c r="AB200" i="4"/>
  <c r="AF200" i="4"/>
  <c r="AJ200" i="4"/>
  <c r="AN200" i="4"/>
  <c r="AR200" i="4"/>
  <c r="AV200" i="4"/>
  <c r="AZ200" i="4"/>
  <c r="BD200" i="4"/>
  <c r="BH200" i="4"/>
  <c r="BL200" i="4"/>
  <c r="BP200" i="4"/>
  <c r="BT200" i="4"/>
  <c r="J132" i="4"/>
  <c r="N132" i="4"/>
  <c r="R132" i="4"/>
  <c r="V132" i="4"/>
  <c r="Z132" i="4"/>
  <c r="AD132" i="4"/>
  <c r="AH132" i="4"/>
  <c r="O400" i="4"/>
  <c r="AE400" i="4"/>
  <c r="AU400" i="4"/>
  <c r="BK400" i="4"/>
  <c r="N399" i="4"/>
  <c r="AD399" i="4"/>
  <c r="AT399" i="4"/>
  <c r="BJ399" i="4"/>
  <c r="M398" i="4"/>
  <c r="AC398" i="4"/>
  <c r="AS398" i="4"/>
  <c r="BI398" i="4"/>
  <c r="L397" i="4"/>
  <c r="AB397" i="4"/>
  <c r="AR397" i="4"/>
  <c r="BH397" i="4"/>
  <c r="K396" i="4"/>
  <c r="AA396" i="4"/>
  <c r="AQ396" i="4"/>
  <c r="BG396" i="4"/>
  <c r="J395" i="4"/>
  <c r="Z395" i="4"/>
  <c r="AP395" i="4"/>
  <c r="BF395" i="4"/>
  <c r="I394" i="4"/>
  <c r="Y394" i="4"/>
  <c r="AO394" i="4"/>
  <c r="BE394" i="4"/>
  <c r="H393" i="4"/>
  <c r="X393" i="4"/>
  <c r="AN393" i="4"/>
  <c r="BD393" i="4"/>
  <c r="BT393" i="4"/>
  <c r="W392" i="4"/>
  <c r="AM392" i="4"/>
  <c r="BC392" i="4"/>
  <c r="BS392" i="4"/>
  <c r="V391" i="4"/>
  <c r="AL391" i="4"/>
  <c r="BB391" i="4"/>
  <c r="BR391" i="4"/>
  <c r="U390" i="4"/>
  <c r="AK390" i="4"/>
  <c r="BA390" i="4"/>
  <c r="BQ390" i="4"/>
  <c r="T389" i="4"/>
  <c r="AJ389" i="4"/>
  <c r="AZ389" i="4"/>
  <c r="BP389" i="4"/>
  <c r="S388" i="4"/>
  <c r="AI388" i="4"/>
  <c r="AY388" i="4"/>
  <c r="BO388" i="4"/>
  <c r="R387" i="4"/>
  <c r="AH387" i="4"/>
  <c r="AX387" i="4"/>
  <c r="BN387" i="4"/>
  <c r="Q386" i="4"/>
  <c r="AG386" i="4"/>
  <c r="AW386" i="4"/>
  <c r="BM386" i="4"/>
  <c r="P385" i="4"/>
  <c r="AF385" i="4"/>
  <c r="AV385" i="4"/>
  <c r="BL385" i="4"/>
  <c r="O384" i="4"/>
  <c r="AE384" i="4"/>
  <c r="AU384" i="4"/>
  <c r="BK384" i="4"/>
  <c r="N383" i="4"/>
  <c r="AD383" i="4"/>
  <c r="AT383" i="4"/>
  <c r="BJ383" i="4"/>
  <c r="M382" i="4"/>
  <c r="AC382" i="4"/>
  <c r="AS382" i="4"/>
  <c r="BI382" i="4"/>
  <c r="L381" i="4"/>
  <c r="AB381" i="4"/>
  <c r="AR381" i="4"/>
  <c r="BH381" i="4"/>
  <c r="K380" i="4"/>
  <c r="AA380" i="4"/>
  <c r="AQ380" i="4"/>
  <c r="BG380" i="4"/>
  <c r="J379" i="4"/>
  <c r="Z379" i="4"/>
  <c r="AP379" i="4"/>
  <c r="BF379" i="4"/>
  <c r="I378" i="4"/>
  <c r="Y378" i="4"/>
  <c r="AO378" i="4"/>
  <c r="BE378" i="4"/>
  <c r="H377" i="4"/>
  <c r="X377" i="4"/>
  <c r="AN377" i="4"/>
  <c r="BD377" i="4"/>
  <c r="BT377" i="4"/>
  <c r="W376" i="4"/>
  <c r="AM376" i="4"/>
  <c r="BC376" i="4"/>
  <c r="BS376" i="4"/>
  <c r="V375" i="4"/>
  <c r="AL375" i="4"/>
  <c r="BB375" i="4"/>
  <c r="BR375" i="4"/>
  <c r="U374" i="4"/>
  <c r="AK374" i="4"/>
  <c r="BA374" i="4"/>
  <c r="BQ374" i="4"/>
  <c r="T373" i="4"/>
  <c r="AJ373" i="4"/>
  <c r="AZ373" i="4"/>
  <c r="BP373" i="4"/>
  <c r="S372" i="4"/>
  <c r="AI372" i="4"/>
  <c r="AY372" i="4"/>
  <c r="BO372" i="4"/>
  <c r="R371" i="4"/>
  <c r="AH371" i="4"/>
  <c r="AX371" i="4"/>
  <c r="BN371" i="4"/>
  <c r="Q370" i="4"/>
  <c r="AG370" i="4"/>
  <c r="AW370" i="4"/>
  <c r="BM370" i="4"/>
  <c r="P369" i="4"/>
  <c r="AF369" i="4"/>
  <c r="AV369" i="4"/>
  <c r="BL369" i="4"/>
  <c r="O368" i="4"/>
  <c r="AE368" i="4"/>
  <c r="AU368" i="4"/>
  <c r="BK368" i="4"/>
  <c r="N367" i="4"/>
  <c r="AD367" i="4"/>
  <c r="AT367" i="4"/>
  <c r="BJ367" i="4"/>
  <c r="M366" i="4"/>
  <c r="AC366" i="4"/>
  <c r="AS366" i="4"/>
  <c r="BI366" i="4"/>
  <c r="L365" i="4"/>
  <c r="AB365" i="4"/>
  <c r="AR365" i="4"/>
  <c r="BH365" i="4"/>
  <c r="K364" i="4"/>
  <c r="AA364" i="4"/>
  <c r="AQ364" i="4"/>
  <c r="BG364" i="4"/>
  <c r="J363" i="4"/>
  <c r="Z363" i="4"/>
  <c r="AP363" i="4"/>
  <c r="BF363" i="4"/>
  <c r="I362" i="4"/>
  <c r="Y362" i="4"/>
  <c r="AO362" i="4"/>
  <c r="BE362" i="4"/>
  <c r="H361" i="4"/>
  <c r="X361" i="4"/>
  <c r="AN361" i="4"/>
  <c r="BD361" i="4"/>
  <c r="BT361" i="4"/>
  <c r="W360" i="4"/>
  <c r="AM360" i="4"/>
  <c r="BC360" i="4"/>
  <c r="BS360" i="4"/>
  <c r="V359" i="4"/>
  <c r="AL359" i="4"/>
  <c r="BB359" i="4"/>
  <c r="BR359" i="4"/>
  <c r="U358" i="4"/>
  <c r="AK358" i="4"/>
  <c r="BA358" i="4"/>
  <c r="BQ358" i="4"/>
  <c r="T357" i="4"/>
  <c r="AJ357" i="4"/>
  <c r="AZ357" i="4"/>
  <c r="BP357" i="4"/>
  <c r="S356" i="4"/>
  <c r="AI356" i="4"/>
  <c r="AY356" i="4"/>
  <c r="BO356" i="4"/>
  <c r="R355" i="4"/>
  <c r="AH355" i="4"/>
  <c r="AX355" i="4"/>
  <c r="BN355" i="4"/>
  <c r="Q354" i="4"/>
  <c r="AG354" i="4"/>
  <c r="AW354" i="4"/>
  <c r="BM354" i="4"/>
  <c r="P353" i="4"/>
  <c r="AF353" i="4"/>
  <c r="AV353" i="4"/>
  <c r="BL353" i="4"/>
  <c r="O352" i="4"/>
  <c r="AE352" i="4"/>
  <c r="AU352" i="4"/>
  <c r="BK352" i="4"/>
  <c r="N351" i="4"/>
  <c r="AD351" i="4"/>
  <c r="AT351" i="4"/>
  <c r="BJ351" i="4"/>
  <c r="M350" i="4"/>
  <c r="AC350" i="4"/>
  <c r="AS350" i="4"/>
  <c r="BI350" i="4"/>
  <c r="L349" i="4"/>
  <c r="AB349" i="4"/>
  <c r="AR349" i="4"/>
  <c r="BH349" i="4"/>
  <c r="K348" i="4"/>
  <c r="AA348" i="4"/>
  <c r="AQ348" i="4"/>
  <c r="BG348" i="4"/>
  <c r="J347" i="4"/>
  <c r="Z347" i="4"/>
  <c r="AP347" i="4"/>
  <c r="BF347" i="4"/>
  <c r="I346" i="4"/>
  <c r="Y346" i="4"/>
  <c r="AO346" i="4"/>
  <c r="BE346" i="4"/>
  <c r="H345" i="4"/>
  <c r="X345" i="4"/>
  <c r="AN345" i="4"/>
  <c r="BD345" i="4"/>
  <c r="BT345" i="4"/>
  <c r="W344" i="4"/>
  <c r="AM344" i="4"/>
  <c r="BC344" i="4"/>
  <c r="BS344" i="4"/>
  <c r="V343" i="4"/>
  <c r="AL343" i="4"/>
  <c r="BB343" i="4"/>
  <c r="BR343" i="4"/>
  <c r="U342" i="4"/>
  <c r="AK342" i="4"/>
  <c r="BA342" i="4"/>
  <c r="BQ342" i="4"/>
  <c r="T341" i="4"/>
  <c r="AJ341" i="4"/>
  <c r="AZ341" i="4"/>
  <c r="BP341" i="4"/>
  <c r="S340" i="4"/>
  <c r="AI340" i="4"/>
  <c r="AY340" i="4"/>
  <c r="BO340" i="4"/>
  <c r="R339" i="4"/>
  <c r="AH339" i="4"/>
  <c r="AX339" i="4"/>
  <c r="BN339" i="4"/>
  <c r="Q338" i="4"/>
  <c r="AG338" i="4"/>
  <c r="AW338" i="4"/>
  <c r="BM338" i="4"/>
  <c r="P337" i="4"/>
  <c r="AF337" i="4"/>
  <c r="AV337" i="4"/>
  <c r="BL337" i="4"/>
  <c r="P401" i="4"/>
  <c r="AF401" i="4"/>
  <c r="AV401" i="4"/>
  <c r="BL401" i="4"/>
  <c r="N333" i="4"/>
  <c r="AD333" i="4"/>
  <c r="AT333" i="4"/>
  <c r="BJ333" i="4"/>
  <c r="M332" i="4"/>
  <c r="AC332" i="4"/>
  <c r="AS332" i="4"/>
  <c r="BI332" i="4"/>
  <c r="L331" i="4"/>
  <c r="AB331" i="4"/>
  <c r="AR331" i="4"/>
  <c r="BH331" i="4"/>
  <c r="K330" i="4"/>
  <c r="AA330" i="4"/>
  <c r="AQ330" i="4"/>
  <c r="BG330" i="4"/>
  <c r="J329" i="4"/>
  <c r="Z329" i="4"/>
  <c r="AP329" i="4"/>
  <c r="BF329" i="4"/>
  <c r="I328" i="4"/>
  <c r="Y328" i="4"/>
  <c r="AO328" i="4"/>
  <c r="BE328" i="4"/>
  <c r="H327" i="4"/>
  <c r="X327" i="4"/>
  <c r="AN327" i="4"/>
  <c r="BD327" i="4"/>
  <c r="BT327" i="4"/>
  <c r="W326" i="4"/>
  <c r="AM326" i="4"/>
  <c r="BC326" i="4"/>
  <c r="BS326" i="4"/>
  <c r="V325" i="4"/>
  <c r="AL325" i="4"/>
  <c r="BB325" i="4"/>
  <c r="BR325" i="4"/>
  <c r="U324" i="4"/>
  <c r="AK324" i="4"/>
  <c r="BA324" i="4"/>
  <c r="BQ324" i="4"/>
  <c r="T323" i="4"/>
  <c r="AJ323" i="4"/>
  <c r="AZ323" i="4"/>
  <c r="BP323" i="4"/>
  <c r="S322" i="4"/>
  <c r="AI322" i="4"/>
  <c r="AY322" i="4"/>
  <c r="BO322" i="4"/>
  <c r="R321" i="4"/>
  <c r="AH321" i="4"/>
  <c r="AX321" i="4"/>
  <c r="BN321" i="4"/>
  <c r="Q320" i="4"/>
  <c r="AG320" i="4"/>
  <c r="AW320" i="4"/>
  <c r="BM320" i="4"/>
  <c r="P319" i="4"/>
  <c r="AF319" i="4"/>
  <c r="AV319" i="4"/>
  <c r="BL319" i="4"/>
  <c r="O318" i="4"/>
  <c r="AE318" i="4"/>
  <c r="AU318" i="4"/>
  <c r="BK318" i="4"/>
  <c r="N317" i="4"/>
  <c r="AD317" i="4"/>
  <c r="AT317" i="4"/>
  <c r="BJ317" i="4"/>
  <c r="M316" i="4"/>
  <c r="AC316" i="4"/>
  <c r="AS316" i="4"/>
  <c r="BI316" i="4"/>
  <c r="L315" i="4"/>
  <c r="AB315" i="4"/>
  <c r="AR315" i="4"/>
  <c r="BH315" i="4"/>
  <c r="H314" i="4"/>
  <c r="P314" i="4"/>
  <c r="X314" i="4"/>
  <c r="AF314" i="4"/>
  <c r="AN314" i="4"/>
  <c r="AV314" i="4"/>
  <c r="BD314" i="4"/>
  <c r="BL314" i="4"/>
  <c r="BT314" i="4"/>
  <c r="O313" i="4"/>
  <c r="W313" i="4"/>
  <c r="AE313" i="4"/>
  <c r="AM313" i="4"/>
  <c r="AU313" i="4"/>
  <c r="BC313" i="4"/>
  <c r="BK313" i="4"/>
  <c r="BS313" i="4"/>
  <c r="N312" i="4"/>
  <c r="V312" i="4"/>
  <c r="AD312" i="4"/>
  <c r="AL312" i="4"/>
  <c r="AT312" i="4"/>
  <c r="BB312" i="4"/>
  <c r="BJ312" i="4"/>
  <c r="BR312" i="4"/>
  <c r="M311" i="4"/>
  <c r="U311" i="4"/>
  <c r="AC311" i="4"/>
  <c r="AK311" i="4"/>
  <c r="AS311" i="4"/>
  <c r="BA311" i="4"/>
  <c r="BI311" i="4"/>
  <c r="BQ311" i="4"/>
  <c r="L310" i="4"/>
  <c r="T310" i="4"/>
  <c r="AB310" i="4"/>
  <c r="AJ310" i="4"/>
  <c r="AR310" i="4"/>
  <c r="AZ310" i="4"/>
  <c r="BH310" i="4"/>
  <c r="BP310" i="4"/>
  <c r="K309" i="4"/>
  <c r="S309" i="4"/>
  <c r="AA309" i="4"/>
  <c r="AI309" i="4"/>
  <c r="AQ309" i="4"/>
  <c r="AY309" i="4"/>
  <c r="BG309" i="4"/>
  <c r="BO309" i="4"/>
  <c r="J308" i="4"/>
  <c r="R308" i="4"/>
  <c r="Z308" i="4"/>
  <c r="AH308" i="4"/>
  <c r="AP308" i="4"/>
  <c r="AX308" i="4"/>
  <c r="BF308" i="4"/>
  <c r="BN308" i="4"/>
  <c r="I307" i="4"/>
  <c r="Q307" i="4"/>
  <c r="Y307" i="4"/>
  <c r="AG307" i="4"/>
  <c r="AO307" i="4"/>
  <c r="AW307" i="4"/>
  <c r="BE307" i="4"/>
  <c r="BM307" i="4"/>
  <c r="H306" i="4"/>
  <c r="P306" i="4"/>
  <c r="X306" i="4"/>
  <c r="AF306" i="4"/>
  <c r="AN306" i="4"/>
  <c r="AV306" i="4"/>
  <c r="BD306" i="4"/>
  <c r="BL306" i="4"/>
  <c r="BT306" i="4"/>
  <c r="O305" i="4"/>
  <c r="W305" i="4"/>
  <c r="AE305" i="4"/>
  <c r="AM305" i="4"/>
  <c r="AU305" i="4"/>
  <c r="BC305" i="4"/>
  <c r="BK305" i="4"/>
  <c r="BS305" i="4"/>
  <c r="N304" i="4"/>
  <c r="V304" i="4"/>
  <c r="AD304" i="4"/>
  <c r="AL304" i="4"/>
  <c r="AT304" i="4"/>
  <c r="BB304" i="4"/>
  <c r="BJ304" i="4"/>
  <c r="BR304" i="4"/>
  <c r="M303" i="4"/>
  <c r="U303" i="4"/>
  <c r="AC303" i="4"/>
  <c r="AK303" i="4"/>
  <c r="AS303" i="4"/>
  <c r="BA303" i="4"/>
  <c r="BI303" i="4"/>
  <c r="BQ303" i="4"/>
  <c r="L302" i="4"/>
  <c r="T302" i="4"/>
  <c r="AB302" i="4"/>
  <c r="AJ302" i="4"/>
  <c r="AR302" i="4"/>
  <c r="AZ302" i="4"/>
  <c r="BH302" i="4"/>
  <c r="BP302" i="4"/>
  <c r="K301" i="4"/>
  <c r="S301" i="4"/>
  <c r="AA301" i="4"/>
  <c r="AI301" i="4"/>
  <c r="AQ301" i="4"/>
  <c r="AY301" i="4"/>
  <c r="BG301" i="4"/>
  <c r="BO301" i="4"/>
  <c r="J300" i="4"/>
  <c r="R300" i="4"/>
  <c r="Z300" i="4"/>
  <c r="AH300" i="4"/>
  <c r="AP300" i="4"/>
  <c r="AX300" i="4"/>
  <c r="BF300" i="4"/>
  <c r="BN300" i="4"/>
  <c r="I299" i="4"/>
  <c r="Q299" i="4"/>
  <c r="Y299" i="4"/>
  <c r="AG299" i="4"/>
  <c r="AO299" i="4"/>
  <c r="AW299" i="4"/>
  <c r="BE299" i="4"/>
  <c r="BM299" i="4"/>
  <c r="H298" i="4"/>
  <c r="P298" i="4"/>
  <c r="X298" i="4"/>
  <c r="AF298" i="4"/>
  <c r="AN298" i="4"/>
  <c r="AV298" i="4"/>
  <c r="BD298" i="4"/>
  <c r="BL298" i="4"/>
  <c r="BT298" i="4"/>
  <c r="O297" i="4"/>
  <c r="W297" i="4"/>
  <c r="AE297" i="4"/>
  <c r="AM297" i="4"/>
  <c r="AU297" i="4"/>
  <c r="BC297" i="4"/>
  <c r="BK297" i="4"/>
  <c r="BS297" i="4"/>
  <c r="N296" i="4"/>
  <c r="V296" i="4"/>
  <c r="AD296" i="4"/>
  <c r="AL296" i="4"/>
  <c r="AT296" i="4"/>
  <c r="BB296" i="4"/>
  <c r="BJ296" i="4"/>
  <c r="BR296" i="4"/>
  <c r="M295" i="4"/>
  <c r="U295" i="4"/>
  <c r="AC295" i="4"/>
  <c r="AK295" i="4"/>
  <c r="AS295" i="4"/>
  <c r="BA295" i="4"/>
  <c r="BI295" i="4"/>
  <c r="BQ295" i="4"/>
  <c r="L294" i="4"/>
  <c r="T294" i="4"/>
  <c r="AB294" i="4"/>
  <c r="AJ294" i="4"/>
  <c r="AR294" i="4"/>
  <c r="AZ294" i="4"/>
  <c r="BH294" i="4"/>
  <c r="BP294" i="4"/>
  <c r="K293" i="4"/>
  <c r="S293" i="4"/>
  <c r="AA293" i="4"/>
  <c r="AI293" i="4"/>
  <c r="AQ293" i="4"/>
  <c r="AY293" i="4"/>
  <c r="BG293" i="4"/>
  <c r="BO293" i="4"/>
  <c r="J292" i="4"/>
  <c r="R292" i="4"/>
  <c r="Z292" i="4"/>
  <c r="AH292" i="4"/>
  <c r="AP292" i="4"/>
  <c r="AX292" i="4"/>
  <c r="BF292" i="4"/>
  <c r="BN292" i="4"/>
  <c r="I291" i="4"/>
  <c r="Q291" i="4"/>
  <c r="Y291" i="4"/>
  <c r="AG291" i="4"/>
  <c r="AO291" i="4"/>
  <c r="AW291" i="4"/>
  <c r="BE291" i="4"/>
  <c r="BM291" i="4"/>
  <c r="H290" i="4"/>
  <c r="P290" i="4"/>
  <c r="X290" i="4"/>
  <c r="AF290" i="4"/>
  <c r="AN290" i="4"/>
  <c r="AV290" i="4"/>
  <c r="BD290" i="4"/>
  <c r="BL290" i="4"/>
  <c r="BT290" i="4"/>
  <c r="O289" i="4"/>
  <c r="W289" i="4"/>
  <c r="AE289" i="4"/>
  <c r="AM289" i="4"/>
  <c r="AU289" i="4"/>
  <c r="BC289" i="4"/>
  <c r="BK289" i="4"/>
  <c r="BS289" i="4"/>
  <c r="N288" i="4"/>
  <c r="V288" i="4"/>
  <c r="AD288" i="4"/>
  <c r="AL288" i="4"/>
  <c r="AT288" i="4"/>
  <c r="BB288" i="4"/>
  <c r="BJ288" i="4"/>
  <c r="BR288" i="4"/>
  <c r="M287" i="4"/>
  <c r="U287" i="4"/>
  <c r="AC287" i="4"/>
  <c r="AK287" i="4"/>
  <c r="AS287" i="4"/>
  <c r="BA287" i="4"/>
  <c r="BI287" i="4"/>
  <c r="BQ287" i="4"/>
  <c r="L286" i="4"/>
  <c r="T286" i="4"/>
  <c r="AB286" i="4"/>
  <c r="AJ286" i="4"/>
  <c r="AR286" i="4"/>
  <c r="AZ286" i="4"/>
  <c r="BH286" i="4"/>
  <c r="BP286" i="4"/>
  <c r="K285" i="4"/>
  <c r="S285" i="4"/>
  <c r="AA285" i="4"/>
  <c r="AI285" i="4"/>
  <c r="AQ285" i="4"/>
  <c r="AY285" i="4"/>
  <c r="BG285" i="4"/>
  <c r="BO285" i="4"/>
  <c r="J284" i="4"/>
  <c r="R284" i="4"/>
  <c r="Z284" i="4"/>
  <c r="AH284" i="4"/>
  <c r="AP284" i="4"/>
  <c r="AX284" i="4"/>
  <c r="BF284" i="4"/>
  <c r="BN284" i="4"/>
  <c r="I283" i="4"/>
  <c r="Q283" i="4"/>
  <c r="Y283" i="4"/>
  <c r="AG283" i="4"/>
  <c r="AO283" i="4"/>
  <c r="AW283" i="4"/>
  <c r="BE283" i="4"/>
  <c r="BM283" i="4"/>
  <c r="H282" i="4"/>
  <c r="P282" i="4"/>
  <c r="X282" i="4"/>
  <c r="AF282" i="4"/>
  <c r="AN282" i="4"/>
  <c r="AV282" i="4"/>
  <c r="BD282" i="4"/>
  <c r="BL282" i="4"/>
  <c r="BT282" i="4"/>
  <c r="O281" i="4"/>
  <c r="W281" i="4"/>
  <c r="AE281" i="4"/>
  <c r="AM281" i="4"/>
  <c r="AU281" i="4"/>
  <c r="BC281" i="4"/>
  <c r="BK281" i="4"/>
  <c r="BS281" i="4"/>
  <c r="N280" i="4"/>
  <c r="V280" i="4"/>
  <c r="AD280" i="4"/>
  <c r="AL280" i="4"/>
  <c r="AT280" i="4"/>
  <c r="BB280" i="4"/>
  <c r="BJ280" i="4"/>
  <c r="BR280" i="4"/>
  <c r="M279" i="4"/>
  <c r="U279" i="4"/>
  <c r="AC279" i="4"/>
  <c r="AK279" i="4"/>
  <c r="AS279" i="4"/>
  <c r="BA279" i="4"/>
  <c r="BI279" i="4"/>
  <c r="BQ279" i="4"/>
  <c r="L278" i="4"/>
  <c r="T278" i="4"/>
  <c r="AB278" i="4"/>
  <c r="AJ278" i="4"/>
  <c r="AR278" i="4"/>
  <c r="AZ278" i="4"/>
  <c r="BH278" i="4"/>
  <c r="BP278" i="4"/>
  <c r="K277" i="4"/>
  <c r="S277" i="4"/>
  <c r="AA277" i="4"/>
  <c r="AI277" i="4"/>
  <c r="AQ277" i="4"/>
  <c r="AY277" i="4"/>
  <c r="BG277" i="4"/>
  <c r="BO277" i="4"/>
  <c r="J276" i="4"/>
  <c r="R276" i="4"/>
  <c r="Z276" i="4"/>
  <c r="AH276" i="4"/>
  <c r="AP276" i="4"/>
  <c r="AX276" i="4"/>
  <c r="BF276" i="4"/>
  <c r="BN276" i="4"/>
  <c r="I275" i="4"/>
  <c r="Q275" i="4"/>
  <c r="Y275" i="4"/>
  <c r="AG275" i="4"/>
  <c r="AO275" i="4"/>
  <c r="AW275" i="4"/>
  <c r="BE275" i="4"/>
  <c r="BM275" i="4"/>
  <c r="H274" i="4"/>
  <c r="P274" i="4"/>
  <c r="X274" i="4"/>
  <c r="AF274" i="4"/>
  <c r="AN274" i="4"/>
  <c r="AV274" i="4"/>
  <c r="BD274" i="4"/>
  <c r="BL274" i="4"/>
  <c r="BT274" i="4"/>
  <c r="O273" i="4"/>
  <c r="W273" i="4"/>
  <c r="AE273" i="4"/>
  <c r="AM273" i="4"/>
  <c r="AU273" i="4"/>
  <c r="BC273" i="4"/>
  <c r="BK273" i="4"/>
  <c r="BS273" i="4"/>
  <c r="N272" i="4"/>
  <c r="V272" i="4"/>
  <c r="AD272" i="4"/>
  <c r="AL272" i="4"/>
  <c r="AT272" i="4"/>
  <c r="BB272" i="4"/>
  <c r="BJ272" i="4"/>
  <c r="BR272" i="4"/>
  <c r="M271" i="4"/>
  <c r="U271" i="4"/>
  <c r="AC271" i="4"/>
  <c r="AK271" i="4"/>
  <c r="AS271" i="4"/>
  <c r="BA271" i="4"/>
  <c r="BI271" i="4"/>
  <c r="BQ271" i="4"/>
  <c r="L270" i="4"/>
  <c r="T270" i="4"/>
  <c r="AB270" i="4"/>
  <c r="AJ270" i="4"/>
  <c r="AR270" i="4"/>
  <c r="AZ270" i="4"/>
  <c r="BH270" i="4"/>
  <c r="BP270" i="4"/>
  <c r="L334" i="4"/>
  <c r="T334" i="4"/>
  <c r="AB334" i="4"/>
  <c r="AJ334" i="4"/>
  <c r="AR334" i="4"/>
  <c r="AZ334" i="4"/>
  <c r="BH334" i="4"/>
  <c r="BP334" i="4"/>
  <c r="J266" i="4"/>
  <c r="R266" i="4"/>
  <c r="Z266" i="4"/>
  <c r="AH266" i="4"/>
  <c r="AP266" i="4"/>
  <c r="AX266" i="4"/>
  <c r="BF266" i="4"/>
  <c r="BN266" i="4"/>
  <c r="I265" i="4"/>
  <c r="Q265" i="4"/>
  <c r="Y265" i="4"/>
  <c r="AG265" i="4"/>
  <c r="AO265" i="4"/>
  <c r="AW265" i="4"/>
  <c r="BE265" i="4"/>
  <c r="BM265" i="4"/>
  <c r="H264" i="4"/>
  <c r="P264" i="4"/>
  <c r="X264" i="4"/>
  <c r="AF264" i="4"/>
  <c r="AN264" i="4"/>
  <c r="AV264" i="4"/>
  <c r="BD264" i="4"/>
  <c r="BL264" i="4"/>
  <c r="BT264" i="4"/>
  <c r="O263" i="4"/>
  <c r="W263" i="4"/>
  <c r="AE263" i="4"/>
  <c r="AM263" i="4"/>
  <c r="AU263" i="4"/>
  <c r="BC263" i="4"/>
  <c r="BK263" i="4"/>
  <c r="BS263" i="4"/>
  <c r="N262" i="4"/>
  <c r="V262" i="4"/>
  <c r="AD262" i="4"/>
  <c r="AL262" i="4"/>
  <c r="AT262" i="4"/>
  <c r="BB262" i="4"/>
  <c r="BJ262" i="4"/>
  <c r="BR262" i="4"/>
  <c r="M261" i="4"/>
  <c r="U261" i="4"/>
  <c r="AC261" i="4"/>
  <c r="AK261" i="4"/>
  <c r="AS261" i="4"/>
  <c r="BA261" i="4"/>
  <c r="BI261" i="4"/>
  <c r="BQ261" i="4"/>
  <c r="L260" i="4"/>
  <c r="T260" i="4"/>
  <c r="AB260" i="4"/>
  <c r="AJ260" i="4"/>
  <c r="AR260" i="4"/>
  <c r="AZ260" i="4"/>
  <c r="BH260" i="4"/>
  <c r="BP260" i="4"/>
  <c r="K259" i="4"/>
  <c r="S259" i="4"/>
  <c r="AA259" i="4"/>
  <c r="AI259" i="4"/>
  <c r="AN259" i="4"/>
  <c r="AT259" i="4"/>
  <c r="AY259" i="4"/>
  <c r="BD259" i="4"/>
  <c r="BJ259" i="4"/>
  <c r="BO259" i="4"/>
  <c r="BT259" i="4"/>
  <c r="M258" i="4"/>
  <c r="R258" i="4"/>
  <c r="W258" i="4"/>
  <c r="AC258" i="4"/>
  <c r="AH258" i="4"/>
  <c r="AM258" i="4"/>
  <c r="AS258" i="4"/>
  <c r="AX258" i="4"/>
  <c r="BC258" i="4"/>
  <c r="BI258" i="4"/>
  <c r="BN258" i="4"/>
  <c r="BS258" i="4"/>
  <c r="L257" i="4"/>
  <c r="Q257" i="4"/>
  <c r="V257" i="4"/>
  <c r="AB257" i="4"/>
  <c r="AG257" i="4"/>
  <c r="AL257" i="4"/>
  <c r="AR257" i="4"/>
  <c r="AW257" i="4"/>
  <c r="BB257" i="4"/>
  <c r="BH257" i="4"/>
  <c r="BM257" i="4"/>
  <c r="BR257" i="4"/>
  <c r="K256" i="4"/>
  <c r="P256" i="4"/>
  <c r="U256" i="4"/>
  <c r="AA256" i="4"/>
  <c r="AF256" i="4"/>
  <c r="AK256" i="4"/>
  <c r="AQ256" i="4"/>
  <c r="AV256" i="4"/>
  <c r="BA256" i="4"/>
  <c r="BG256" i="4"/>
  <c r="BL256" i="4"/>
  <c r="BQ256" i="4"/>
  <c r="J255" i="4"/>
  <c r="O255" i="4"/>
  <c r="T255" i="4"/>
  <c r="Z255" i="4"/>
  <c r="AE255" i="4"/>
  <c r="AJ255" i="4"/>
  <c r="AP255" i="4"/>
  <c r="AU255" i="4"/>
  <c r="AZ255" i="4"/>
  <c r="BF255" i="4"/>
  <c r="BK255" i="4"/>
  <c r="BP255" i="4"/>
  <c r="I254" i="4"/>
  <c r="N254" i="4"/>
  <c r="S254" i="4"/>
  <c r="Y254" i="4"/>
  <c r="AD254" i="4"/>
  <c r="AI254" i="4"/>
  <c r="AO254" i="4"/>
  <c r="AT254" i="4"/>
  <c r="AY254" i="4"/>
  <c r="BE254" i="4"/>
  <c r="BJ254" i="4"/>
  <c r="BO254" i="4"/>
  <c r="H253" i="4"/>
  <c r="M253" i="4"/>
  <c r="R253" i="4"/>
  <c r="X253" i="4"/>
  <c r="AC253" i="4"/>
  <c r="AH253" i="4"/>
  <c r="AN253" i="4"/>
  <c r="AS253" i="4"/>
  <c r="AX253" i="4"/>
  <c r="BD253" i="4"/>
  <c r="BI253" i="4"/>
  <c r="BN253" i="4"/>
  <c r="BT253" i="4"/>
  <c r="L252" i="4"/>
  <c r="Q252" i="4"/>
  <c r="W252" i="4"/>
  <c r="AB252" i="4"/>
  <c r="AG252" i="4"/>
  <c r="AM252" i="4"/>
  <c r="AR252" i="4"/>
  <c r="AW252" i="4"/>
  <c r="BC252" i="4"/>
  <c r="BH252" i="4"/>
  <c r="BM252" i="4"/>
  <c r="BS252" i="4"/>
  <c r="K251" i="4"/>
  <c r="P251" i="4"/>
  <c r="V251" i="4"/>
  <c r="AA251" i="4"/>
  <c r="AF251" i="4"/>
  <c r="AL251" i="4"/>
  <c r="AQ251" i="4"/>
  <c r="AV251" i="4"/>
  <c r="BB251" i="4"/>
  <c r="BG251" i="4"/>
  <c r="BL251" i="4"/>
  <c r="BR251" i="4"/>
  <c r="J250" i="4"/>
  <c r="O250" i="4"/>
  <c r="U250" i="4"/>
  <c r="Z250" i="4"/>
  <c r="AE250" i="4"/>
  <c r="AK250" i="4"/>
  <c r="AP250" i="4"/>
  <c r="AU250" i="4"/>
  <c r="BA250" i="4"/>
  <c r="BF250" i="4"/>
  <c r="BK250" i="4"/>
  <c r="BQ250" i="4"/>
  <c r="I249" i="4"/>
  <c r="N249" i="4"/>
  <c r="T249" i="4"/>
  <c r="Y249" i="4"/>
  <c r="AD249" i="4"/>
  <c r="AJ249" i="4"/>
  <c r="AO249" i="4"/>
  <c r="AT249" i="4"/>
  <c r="AZ249" i="4"/>
  <c r="BE249" i="4"/>
  <c r="BJ249" i="4"/>
  <c r="BP249" i="4"/>
  <c r="H248" i="4"/>
  <c r="M248" i="4"/>
  <c r="S248" i="4"/>
  <c r="X248" i="4"/>
  <c r="AC248" i="4"/>
  <c r="AI248" i="4"/>
  <c r="AN248" i="4"/>
  <c r="AS248" i="4"/>
  <c r="AY248" i="4"/>
  <c r="BD248" i="4"/>
  <c r="BI248" i="4"/>
  <c r="BO248" i="4"/>
  <c r="BT248" i="4"/>
  <c r="L247" i="4"/>
  <c r="R247" i="4"/>
  <c r="W247" i="4"/>
  <c r="AB247" i="4"/>
  <c r="AH247" i="4"/>
  <c r="AM247" i="4"/>
  <c r="AR247" i="4"/>
  <c r="AX247" i="4"/>
  <c r="BC247" i="4"/>
  <c r="BH247" i="4"/>
  <c r="BN247" i="4"/>
  <c r="BS247" i="4"/>
  <c r="K246" i="4"/>
  <c r="Q246" i="4"/>
  <c r="V246" i="4"/>
  <c r="AA246" i="4"/>
  <c r="AG246" i="4"/>
  <c r="AL246" i="4"/>
  <c r="AQ246" i="4"/>
  <c r="AW246" i="4"/>
  <c r="BB246" i="4"/>
  <c r="BG246" i="4"/>
  <c r="BM246" i="4"/>
  <c r="BR246" i="4"/>
  <c r="J245" i="4"/>
  <c r="P245" i="4"/>
  <c r="T245" i="4"/>
  <c r="X245" i="4"/>
  <c r="AB245" i="4"/>
  <c r="AF245" i="4"/>
  <c r="AJ245" i="4"/>
  <c r="AN245" i="4"/>
  <c r="AR245" i="4"/>
  <c r="AV245" i="4"/>
  <c r="AZ245" i="4"/>
  <c r="BD245" i="4"/>
  <c r="BH245" i="4"/>
  <c r="BL245" i="4"/>
  <c r="BP245" i="4"/>
  <c r="BT245" i="4"/>
  <c r="K244" i="4"/>
  <c r="O244" i="4"/>
  <c r="S244" i="4"/>
  <c r="W244" i="4"/>
  <c r="BC400" i="4"/>
  <c r="BB399" i="4"/>
  <c r="BA398" i="4"/>
  <c r="AZ397" i="4"/>
  <c r="AY396" i="4"/>
  <c r="AX395" i="4"/>
  <c r="AW394" i="4"/>
  <c r="AV393" i="4"/>
  <c r="AU392" i="4"/>
  <c r="AT391" i="4"/>
  <c r="AS390" i="4"/>
  <c r="AR389" i="4"/>
  <c r="AQ388" i="4"/>
  <c r="AP387" i="4"/>
  <c r="AO386" i="4"/>
  <c r="AN385" i="4"/>
  <c r="AM384" i="4"/>
  <c r="AL383" i="4"/>
  <c r="AK382" i="4"/>
  <c r="AJ381" i="4"/>
  <c r="AI380" i="4"/>
  <c r="AH379" i="4"/>
  <c r="AG378" i="4"/>
  <c r="AF377" i="4"/>
  <c r="AE376" i="4"/>
  <c r="AD375" i="4"/>
  <c r="AC374" i="4"/>
  <c r="AB373" i="4"/>
  <c r="AA372" i="4"/>
  <c r="Z371" i="4"/>
  <c r="Y370" i="4"/>
  <c r="X369" i="4"/>
  <c r="W368" i="4"/>
  <c r="V367" i="4"/>
  <c r="U366" i="4"/>
  <c r="T365" i="4"/>
  <c r="S364" i="4"/>
  <c r="R363" i="4"/>
  <c r="Q362" i="4"/>
  <c r="P361" i="4"/>
  <c r="O360" i="4"/>
  <c r="N359" i="4"/>
  <c r="M358" i="4"/>
  <c r="L357" i="4"/>
  <c r="K356" i="4"/>
  <c r="J355" i="4"/>
  <c r="I354" i="4"/>
  <c r="H353" i="4"/>
  <c r="BT353" i="4"/>
  <c r="BS352" i="4"/>
  <c r="BR351" i="4"/>
  <c r="BQ350" i="4"/>
  <c r="BP349" i="4"/>
  <c r="BO348" i="4"/>
  <c r="BN347" i="4"/>
  <c r="BM346" i="4"/>
  <c r="BL345" i="4"/>
  <c r="BK344" i="4"/>
  <c r="BJ343" i="4"/>
  <c r="BI342" i="4"/>
  <c r="BH341" i="4"/>
  <c r="BG340" i="4"/>
  <c r="BF339" i="4"/>
  <c r="BE338" i="4"/>
  <c r="BD337" i="4"/>
  <c r="BD401" i="4"/>
  <c r="BB333" i="4"/>
  <c r="BA332" i="4"/>
  <c r="AZ331" i="4"/>
  <c r="AY330" i="4"/>
  <c r="AX329" i="4"/>
  <c r="AW328" i="4"/>
  <c r="AV327" i="4"/>
  <c r="AU326" i="4"/>
  <c r="AT325" i="4"/>
  <c r="AS324" i="4"/>
  <c r="AR323" i="4"/>
  <c r="AQ322" i="4"/>
  <c r="AP321" i="4"/>
  <c r="AO320" i="4"/>
  <c r="AN319" i="4"/>
  <c r="AM318" i="4"/>
  <c r="AL317" i="4"/>
  <c r="AK316" i="4"/>
  <c r="AJ315" i="4"/>
  <c r="T314" i="4"/>
  <c r="AZ314" i="4"/>
  <c r="S313" i="4"/>
  <c r="AY313" i="4"/>
  <c r="R312" i="4"/>
  <c r="AX312" i="4"/>
  <c r="Q311" i="4"/>
  <c r="AW311" i="4"/>
  <c r="P310" i="4"/>
  <c r="AV310" i="4"/>
  <c r="O309" i="4"/>
  <c r="AU309" i="4"/>
  <c r="N308" i="4"/>
  <c r="AT308" i="4"/>
  <c r="M307" i="4"/>
  <c r="AS307" i="4"/>
  <c r="L306" i="4"/>
  <c r="AR306" i="4"/>
  <c r="K305" i="4"/>
  <c r="AQ305" i="4"/>
  <c r="J304" i="4"/>
  <c r="AP304" i="4"/>
  <c r="I303" i="4"/>
  <c r="AO303" i="4"/>
  <c r="H302" i="4"/>
  <c r="AN302" i="4"/>
  <c r="BT302" i="4"/>
  <c r="AM301" i="4"/>
  <c r="BS301" i="4"/>
  <c r="AL300" i="4"/>
  <c r="BR300" i="4"/>
  <c r="AK299" i="4"/>
  <c r="BQ299" i="4"/>
  <c r="AJ298" i="4"/>
  <c r="BP298" i="4"/>
  <c r="AI297" i="4"/>
  <c r="BO297" i="4"/>
  <c r="AH296" i="4"/>
  <c r="BN296" i="4"/>
  <c r="AG295" i="4"/>
  <c r="BM295" i="4"/>
  <c r="AF294" i="4"/>
  <c r="BL294" i="4"/>
  <c r="AE293" i="4"/>
  <c r="BK293" i="4"/>
  <c r="AD292" i="4"/>
  <c r="BJ292" i="4"/>
  <c r="AC291" i="4"/>
  <c r="BI291" i="4"/>
  <c r="AB290" i="4"/>
  <c r="BH290" i="4"/>
  <c r="AA289" i="4"/>
  <c r="BG289" i="4"/>
  <c r="Z288" i="4"/>
  <c r="BF288" i="4"/>
  <c r="Y287" i="4"/>
  <c r="BE287" i="4"/>
  <c r="X286" i="4"/>
  <c r="BD286" i="4"/>
  <c r="W285" i="4"/>
  <c r="BC285" i="4"/>
  <c r="V284" i="4"/>
  <c r="BB284" i="4"/>
  <c r="U283" i="4"/>
  <c r="BA283" i="4"/>
  <c r="T282" i="4"/>
  <c r="AZ282" i="4"/>
  <c r="S281" i="4"/>
  <c r="AY281" i="4"/>
  <c r="R280" i="4"/>
  <c r="AX280" i="4"/>
  <c r="Q279" i="4"/>
  <c r="AW279" i="4"/>
  <c r="P278" i="4"/>
  <c r="AV278" i="4"/>
  <c r="O277" i="4"/>
  <c r="AU277" i="4"/>
  <c r="N276" i="4"/>
  <c r="AT276" i="4"/>
  <c r="M275" i="4"/>
  <c r="AS275" i="4"/>
  <c r="L274" i="4"/>
  <c r="AR274" i="4"/>
  <c r="K273" i="4"/>
  <c r="AQ273" i="4"/>
  <c r="J272" i="4"/>
  <c r="AP272" i="4"/>
  <c r="I271" i="4"/>
  <c r="AO271" i="4"/>
  <c r="H270" i="4"/>
  <c r="AN270" i="4"/>
  <c r="BT270" i="4"/>
  <c r="AN334" i="4"/>
  <c r="BT334" i="4"/>
  <c r="AL266" i="4"/>
  <c r="BR266" i="4"/>
  <c r="AK265" i="4"/>
  <c r="BQ265" i="4"/>
  <c r="AJ264" i="4"/>
  <c r="BP264" i="4"/>
  <c r="AI263" i="4"/>
  <c r="BO263" i="4"/>
  <c r="AH262" i="4"/>
  <c r="BN262" i="4"/>
  <c r="AG261" i="4"/>
  <c r="BM261" i="4"/>
  <c r="AF260" i="4"/>
  <c r="BL260" i="4"/>
  <c r="AE259" i="4"/>
  <c r="BB259" i="4"/>
  <c r="J258" i="4"/>
  <c r="AE258" i="4"/>
  <c r="BA258" i="4"/>
  <c r="I257" i="4"/>
  <c r="AD257" i="4"/>
  <c r="AZ257" i="4"/>
  <c r="H256" i="4"/>
  <c r="AC256" i="4"/>
  <c r="AY256" i="4"/>
  <c r="BT256" i="4"/>
  <c r="AB255" i="4"/>
  <c r="AX255" i="4"/>
  <c r="BS255" i="4"/>
  <c r="AA254" i="4"/>
  <c r="AW254" i="4"/>
  <c r="BR254" i="4"/>
  <c r="Z253" i="4"/>
  <c r="AV253" i="4"/>
  <c r="BQ253" i="4"/>
  <c r="Y252" i="4"/>
  <c r="AU252" i="4"/>
  <c r="BP252" i="4"/>
  <c r="X251" i="4"/>
  <c r="AT251" i="4"/>
  <c r="BO251" i="4"/>
  <c r="W250" i="4"/>
  <c r="AS250" i="4"/>
  <c r="BN250" i="4"/>
  <c r="V249" i="4"/>
  <c r="AR249" i="4"/>
  <c r="BM249" i="4"/>
  <c r="U248" i="4"/>
  <c r="AQ248" i="4"/>
  <c r="BL248" i="4"/>
  <c r="T247" i="4"/>
  <c r="AP247" i="4"/>
  <c r="BK247" i="4"/>
  <c r="S246" i="4"/>
  <c r="AO246" i="4"/>
  <c r="BJ246" i="4"/>
  <c r="R245" i="4"/>
  <c r="AH245" i="4"/>
  <c r="AX245" i="4"/>
  <c r="BN245" i="4"/>
  <c r="Q244" i="4"/>
  <c r="AC244" i="4"/>
  <c r="AK244" i="4"/>
  <c r="AS244" i="4"/>
  <c r="BA244" i="4"/>
  <c r="BI244" i="4"/>
  <c r="BQ244" i="4"/>
  <c r="L243" i="4"/>
  <c r="T243" i="4"/>
  <c r="AB243" i="4"/>
  <c r="AJ243" i="4"/>
  <c r="AR243" i="4"/>
  <c r="AZ243" i="4"/>
  <c r="BH243" i="4"/>
  <c r="BP243" i="4"/>
  <c r="K242" i="4"/>
  <c r="S242" i="4"/>
  <c r="AA242" i="4"/>
  <c r="AI242" i="4"/>
  <c r="AQ242" i="4"/>
  <c r="AY242" i="4"/>
  <c r="BG242" i="4"/>
  <c r="BO242" i="4"/>
  <c r="J241" i="4"/>
  <c r="R241" i="4"/>
  <c r="Z241" i="4"/>
  <c r="AH241" i="4"/>
  <c r="AP241" i="4"/>
  <c r="AX241" i="4"/>
  <c r="BF241" i="4"/>
  <c r="BN241" i="4"/>
  <c r="I240" i="4"/>
  <c r="Q240" i="4"/>
  <c r="Y240" i="4"/>
  <c r="AG240" i="4"/>
  <c r="AO240" i="4"/>
  <c r="AW240" i="4"/>
  <c r="BE240" i="4"/>
  <c r="BM240" i="4"/>
  <c r="H239" i="4"/>
  <c r="P239" i="4"/>
  <c r="X239" i="4"/>
  <c r="AF239" i="4"/>
  <c r="AN239" i="4"/>
  <c r="AV239" i="4"/>
  <c r="BD239" i="4"/>
  <c r="BL239" i="4"/>
  <c r="BT239" i="4"/>
  <c r="O238" i="4"/>
  <c r="W238" i="4"/>
  <c r="AE238" i="4"/>
  <c r="AM238" i="4"/>
  <c r="AU238" i="4"/>
  <c r="BC238" i="4"/>
  <c r="BK238" i="4"/>
  <c r="BS238" i="4"/>
  <c r="N237" i="4"/>
  <c r="V237" i="4"/>
  <c r="AD237" i="4"/>
  <c r="AL237" i="4"/>
  <c r="AT237" i="4"/>
  <c r="BB237" i="4"/>
  <c r="BJ237" i="4"/>
  <c r="BR237" i="4"/>
  <c r="M236" i="4"/>
  <c r="U236" i="4"/>
  <c r="AC236" i="4"/>
  <c r="AK236" i="4"/>
  <c r="AS236" i="4"/>
  <c r="BA236" i="4"/>
  <c r="BI236" i="4"/>
  <c r="BQ236" i="4"/>
  <c r="L235" i="4"/>
  <c r="T235" i="4"/>
  <c r="AB235" i="4"/>
  <c r="AJ235" i="4"/>
  <c r="AR235" i="4"/>
  <c r="AZ235" i="4"/>
  <c r="BH235" i="4"/>
  <c r="BP235" i="4"/>
  <c r="K234" i="4"/>
  <c r="S234" i="4"/>
  <c r="AA234" i="4"/>
  <c r="AI234" i="4"/>
  <c r="AQ234" i="4"/>
  <c r="AY234" i="4"/>
  <c r="BG234" i="4"/>
  <c r="BO234" i="4"/>
  <c r="J233" i="4"/>
  <c r="R233" i="4"/>
  <c r="Z233" i="4"/>
  <c r="AH233" i="4"/>
  <c r="AP233" i="4"/>
  <c r="AX233" i="4"/>
  <c r="BF233" i="4"/>
  <c r="BN233" i="4"/>
  <c r="I232" i="4"/>
  <c r="Q232" i="4"/>
  <c r="Y232" i="4"/>
  <c r="AG232" i="4"/>
  <c r="AO232" i="4"/>
  <c r="AW232" i="4"/>
  <c r="BE232" i="4"/>
  <c r="BM232" i="4"/>
  <c r="H231" i="4"/>
  <c r="P231" i="4"/>
  <c r="X231" i="4"/>
  <c r="AF231" i="4"/>
  <c r="AN231" i="4"/>
  <c r="AV231" i="4"/>
  <c r="BD231" i="4"/>
  <c r="BL231" i="4"/>
  <c r="BT231" i="4"/>
  <c r="O230" i="4"/>
  <c r="W230" i="4"/>
  <c r="AE230" i="4"/>
  <c r="AM230" i="4"/>
  <c r="AU230" i="4"/>
  <c r="BC230" i="4"/>
  <c r="BK230" i="4"/>
  <c r="BS230" i="4"/>
  <c r="N229" i="4"/>
  <c r="V229" i="4"/>
  <c r="AD229" i="4"/>
  <c r="AL229" i="4"/>
  <c r="AT229" i="4"/>
  <c r="BB229" i="4"/>
  <c r="BJ229" i="4"/>
  <c r="BR229" i="4"/>
  <c r="M228" i="4"/>
  <c r="U228" i="4"/>
  <c r="AC228" i="4"/>
  <c r="AK228" i="4"/>
  <c r="AS228" i="4"/>
  <c r="BA228" i="4"/>
  <c r="BI228" i="4"/>
  <c r="BQ228" i="4"/>
  <c r="L227" i="4"/>
  <c r="T227" i="4"/>
  <c r="AB227" i="4"/>
  <c r="AJ227" i="4"/>
  <c r="AR227" i="4"/>
  <c r="AZ227" i="4"/>
  <c r="BH227" i="4"/>
  <c r="BP227" i="4"/>
  <c r="K226" i="4"/>
  <c r="S226" i="4"/>
  <c r="AA226" i="4"/>
  <c r="AI226" i="4"/>
  <c r="AQ226" i="4"/>
  <c r="AY226" i="4"/>
  <c r="BG226" i="4"/>
  <c r="BO226" i="4"/>
  <c r="J225" i="4"/>
  <c r="R225" i="4"/>
  <c r="Z225" i="4"/>
  <c r="AH225" i="4"/>
  <c r="AP225" i="4"/>
  <c r="AX225" i="4"/>
  <c r="BF225" i="4"/>
  <c r="BN225" i="4"/>
  <c r="I224" i="4"/>
  <c r="Q224" i="4"/>
  <c r="Y224" i="4"/>
  <c r="AG224" i="4"/>
  <c r="AO224" i="4"/>
  <c r="AW224" i="4"/>
  <c r="BE224" i="4"/>
  <c r="BM224" i="4"/>
  <c r="H223" i="4"/>
  <c r="P223" i="4"/>
  <c r="X223" i="4"/>
  <c r="AF223" i="4"/>
  <c r="AN223" i="4"/>
  <c r="AV223" i="4"/>
  <c r="BD223" i="4"/>
  <c r="BL223" i="4"/>
  <c r="BT223" i="4"/>
  <c r="O222" i="4"/>
  <c r="W222" i="4"/>
  <c r="AE222" i="4"/>
  <c r="AM222" i="4"/>
  <c r="AU222" i="4"/>
  <c r="BC222" i="4"/>
  <c r="BK222" i="4"/>
  <c r="BS222" i="4"/>
  <c r="N221" i="4"/>
  <c r="V221" i="4"/>
  <c r="AD221" i="4"/>
  <c r="AL221" i="4"/>
  <c r="AT221" i="4"/>
  <c r="BB221" i="4"/>
  <c r="BJ221" i="4"/>
  <c r="BR221" i="4"/>
  <c r="M220" i="4"/>
  <c r="U220" i="4"/>
  <c r="AC220" i="4"/>
  <c r="AK220" i="4"/>
  <c r="AS220" i="4"/>
  <c r="BA220" i="4"/>
  <c r="BI220" i="4"/>
  <c r="BQ220" i="4"/>
  <c r="L219" i="4"/>
  <c r="T219" i="4"/>
  <c r="AB219" i="4"/>
  <c r="AJ219" i="4"/>
  <c r="AR219" i="4"/>
  <c r="AZ219" i="4"/>
  <c r="BH219" i="4"/>
  <c r="BP219" i="4"/>
  <c r="K218" i="4"/>
  <c r="S218" i="4"/>
  <c r="AA218" i="4"/>
  <c r="AI218" i="4"/>
  <c r="AQ218" i="4"/>
  <c r="AY218" i="4"/>
  <c r="BG218" i="4"/>
  <c r="BO218" i="4"/>
  <c r="J217" i="4"/>
  <c r="R217" i="4"/>
  <c r="Z217" i="4"/>
  <c r="AH217" i="4"/>
  <c r="AP217" i="4"/>
  <c r="AX217" i="4"/>
  <c r="BF217" i="4"/>
  <c r="BN217" i="4"/>
  <c r="I216" i="4"/>
  <c r="Q216" i="4"/>
  <c r="Y216" i="4"/>
  <c r="AG216" i="4"/>
  <c r="AO216" i="4"/>
  <c r="AW216" i="4"/>
  <c r="BE216" i="4"/>
  <c r="BM216" i="4"/>
  <c r="H215" i="4"/>
  <c r="P215" i="4"/>
  <c r="X215" i="4"/>
  <c r="AF215" i="4"/>
  <c r="AN215" i="4"/>
  <c r="AV215" i="4"/>
  <c r="BD215" i="4"/>
  <c r="BL215" i="4"/>
  <c r="BT215" i="4"/>
  <c r="O214" i="4"/>
  <c r="W214" i="4"/>
  <c r="AE214" i="4"/>
  <c r="AM214" i="4"/>
  <c r="AU214" i="4"/>
  <c r="BC214" i="4"/>
  <c r="BK214" i="4"/>
  <c r="BS214" i="4"/>
  <c r="N213" i="4"/>
  <c r="V213" i="4"/>
  <c r="AD213" i="4"/>
  <c r="AL213" i="4"/>
  <c r="AT213" i="4"/>
  <c r="BB213" i="4"/>
  <c r="BJ213" i="4"/>
  <c r="BR213" i="4"/>
  <c r="M212" i="4"/>
  <c r="U212" i="4"/>
  <c r="AC212" i="4"/>
  <c r="AK212" i="4"/>
  <c r="AS212" i="4"/>
  <c r="BA212" i="4"/>
  <c r="BI212" i="4"/>
  <c r="BQ212" i="4"/>
  <c r="L211" i="4"/>
  <c r="T211" i="4"/>
  <c r="AB211" i="4"/>
  <c r="AJ211" i="4"/>
  <c r="AR211" i="4"/>
  <c r="AZ211" i="4"/>
  <c r="BH211" i="4"/>
  <c r="BP211" i="4"/>
  <c r="K210" i="4"/>
  <c r="S210" i="4"/>
  <c r="AA210" i="4"/>
  <c r="AI210" i="4"/>
  <c r="AQ210" i="4"/>
  <c r="AY210" i="4"/>
  <c r="BG210" i="4"/>
  <c r="BO210" i="4"/>
  <c r="J209" i="4"/>
  <c r="R209" i="4"/>
  <c r="Z209" i="4"/>
  <c r="AH209" i="4"/>
  <c r="AP209" i="4"/>
  <c r="AX209" i="4"/>
  <c r="BF209" i="4"/>
  <c r="BN209" i="4"/>
  <c r="I208" i="4"/>
  <c r="Q208" i="4"/>
  <c r="Y208" i="4"/>
  <c r="AG208" i="4"/>
  <c r="AO208" i="4"/>
  <c r="AW208" i="4"/>
  <c r="BE208" i="4"/>
  <c r="BM208" i="4"/>
  <c r="H207" i="4"/>
  <c r="P207" i="4"/>
  <c r="X207" i="4"/>
  <c r="AF207" i="4"/>
  <c r="AN207" i="4"/>
  <c r="AV207" i="4"/>
  <c r="BD207" i="4"/>
  <c r="BL207" i="4"/>
  <c r="BT207" i="4"/>
  <c r="O206" i="4"/>
  <c r="W206" i="4"/>
  <c r="AE206" i="4"/>
  <c r="AM206" i="4"/>
  <c r="AU206" i="4"/>
  <c r="BC206" i="4"/>
  <c r="BK206" i="4"/>
  <c r="BS206" i="4"/>
  <c r="N205" i="4"/>
  <c r="V205" i="4"/>
  <c r="AD205" i="4"/>
  <c r="AL205" i="4"/>
  <c r="AT205" i="4"/>
  <c r="BB205" i="4"/>
  <c r="BJ205" i="4"/>
  <c r="BR205" i="4"/>
  <c r="M204" i="4"/>
  <c r="U204" i="4"/>
  <c r="AC204" i="4"/>
  <c r="AK204" i="4"/>
  <c r="AS204" i="4"/>
  <c r="BA204" i="4"/>
  <c r="BI204" i="4"/>
  <c r="BQ204" i="4"/>
  <c r="L203" i="4"/>
  <c r="T203" i="4"/>
  <c r="AB203" i="4"/>
  <c r="AJ203" i="4"/>
  <c r="AR203" i="4"/>
  <c r="AZ203" i="4"/>
  <c r="BH203" i="4"/>
  <c r="BP203" i="4"/>
  <c r="K267" i="4"/>
  <c r="S267" i="4"/>
  <c r="AA267" i="4"/>
  <c r="AI267" i="4"/>
  <c r="AQ267" i="4"/>
  <c r="AY267" i="4"/>
  <c r="BG267" i="4"/>
  <c r="BO267" i="4"/>
  <c r="J199" i="4"/>
  <c r="R199" i="4"/>
  <c r="Z199" i="4"/>
  <c r="AH199" i="4"/>
  <c r="AP199" i="4"/>
  <c r="AX199" i="4"/>
  <c r="BF199" i="4"/>
  <c r="BN199" i="4"/>
  <c r="I198" i="4"/>
  <c r="Q198" i="4"/>
  <c r="Y198" i="4"/>
  <c r="AG198" i="4"/>
  <c r="AO198" i="4"/>
  <c r="AW198" i="4"/>
  <c r="BE198" i="4"/>
  <c r="BM198" i="4"/>
  <c r="H197" i="4"/>
  <c r="P197" i="4"/>
  <c r="X197" i="4"/>
  <c r="AF197" i="4"/>
  <c r="AN197" i="4"/>
  <c r="AV197" i="4"/>
  <c r="BD197" i="4"/>
  <c r="BL197" i="4"/>
  <c r="BT197" i="4"/>
  <c r="O196" i="4"/>
  <c r="W196" i="4"/>
  <c r="AE196" i="4"/>
  <c r="AM196" i="4"/>
  <c r="AU196" i="4"/>
  <c r="BC196" i="4"/>
  <c r="BK196" i="4"/>
  <c r="BS196" i="4"/>
  <c r="N195" i="4"/>
  <c r="V195" i="4"/>
  <c r="AD195" i="4"/>
  <c r="AL195" i="4"/>
  <c r="AT195" i="4"/>
  <c r="BB195" i="4"/>
  <c r="BJ195" i="4"/>
  <c r="BR195" i="4"/>
  <c r="M194" i="4"/>
  <c r="U194" i="4"/>
  <c r="AC194" i="4"/>
  <c r="AK194" i="4"/>
  <c r="AS194" i="4"/>
  <c r="BA194" i="4"/>
  <c r="BI194" i="4"/>
  <c r="BQ194" i="4"/>
  <c r="L193" i="4"/>
  <c r="T193" i="4"/>
  <c r="AB193" i="4"/>
  <c r="AJ193" i="4"/>
  <c r="AR193" i="4"/>
  <c r="AZ193" i="4"/>
  <c r="BH193" i="4"/>
  <c r="BP193" i="4"/>
  <c r="K192" i="4"/>
  <c r="S192" i="4"/>
  <c r="AA192" i="4"/>
  <c r="AI192" i="4"/>
  <c r="AQ192" i="4"/>
  <c r="AY192" i="4"/>
  <c r="BG192" i="4"/>
  <c r="BO192" i="4"/>
  <c r="J191" i="4"/>
  <c r="R191" i="4"/>
  <c r="Z191" i="4"/>
  <c r="AH191" i="4"/>
  <c r="AP191" i="4"/>
  <c r="AX191" i="4"/>
  <c r="BF191" i="4"/>
  <c r="BN191" i="4"/>
  <c r="I190" i="4"/>
  <c r="Q190" i="4"/>
  <c r="Y190" i="4"/>
  <c r="AG190" i="4"/>
  <c r="AO190" i="4"/>
  <c r="AW190" i="4"/>
  <c r="BE190" i="4"/>
  <c r="BM190" i="4"/>
  <c r="H189" i="4"/>
  <c r="P189" i="4"/>
  <c r="X189" i="4"/>
  <c r="AF189" i="4"/>
  <c r="AN189" i="4"/>
  <c r="AV189" i="4"/>
  <c r="BD189" i="4"/>
  <c r="BL189" i="4"/>
  <c r="BT189" i="4"/>
  <c r="O188" i="4"/>
  <c r="W188" i="4"/>
  <c r="AE188" i="4"/>
  <c r="AM188" i="4"/>
  <c r="AU188" i="4"/>
  <c r="BC188" i="4"/>
  <c r="BK188" i="4"/>
  <c r="BS188" i="4"/>
  <c r="N187" i="4"/>
  <c r="V187" i="4"/>
  <c r="AD187" i="4"/>
  <c r="AL187" i="4"/>
  <c r="AT187" i="4"/>
  <c r="BB187" i="4"/>
  <c r="BJ187" i="4"/>
  <c r="BR187" i="4"/>
  <c r="M186" i="4"/>
  <c r="U186" i="4"/>
  <c r="AC186" i="4"/>
  <c r="AK186" i="4"/>
  <c r="AS186" i="4"/>
  <c r="BA186" i="4"/>
  <c r="BI186" i="4"/>
  <c r="BQ186" i="4"/>
  <c r="L185" i="4"/>
  <c r="T185" i="4"/>
  <c r="AB185" i="4"/>
  <c r="AJ185" i="4"/>
  <c r="AR185" i="4"/>
  <c r="AZ185" i="4"/>
  <c r="BH185" i="4"/>
  <c r="BP185" i="4"/>
  <c r="K184" i="4"/>
  <c r="S184" i="4"/>
  <c r="AA184" i="4"/>
  <c r="AI184" i="4"/>
  <c r="AQ184" i="4"/>
  <c r="AY184" i="4"/>
  <c r="BG184" i="4"/>
  <c r="BO184" i="4"/>
  <c r="J183" i="4"/>
  <c r="R183" i="4"/>
  <c r="Z183" i="4"/>
  <c r="AH183" i="4"/>
  <c r="AP183" i="4"/>
  <c r="AX183" i="4"/>
  <c r="BF183" i="4"/>
  <c r="BN183" i="4"/>
  <c r="I182" i="4"/>
  <c r="Q182" i="4"/>
  <c r="Y182" i="4"/>
  <c r="AG182" i="4"/>
  <c r="AO182" i="4"/>
  <c r="AW182" i="4"/>
  <c r="BE182" i="4"/>
  <c r="BM182" i="4"/>
  <c r="H181" i="4"/>
  <c r="P181" i="4"/>
  <c r="X181" i="4"/>
  <c r="AF181" i="4"/>
  <c r="AN181" i="4"/>
  <c r="AV181" i="4"/>
  <c r="BD181" i="4"/>
  <c r="BL181" i="4"/>
  <c r="BT181" i="4"/>
  <c r="O180" i="4"/>
  <c r="W180" i="4"/>
  <c r="AE180" i="4"/>
  <c r="AM180" i="4"/>
  <c r="AU180" i="4"/>
  <c r="BC180" i="4"/>
  <c r="BK180" i="4"/>
  <c r="BS180" i="4"/>
  <c r="N179" i="4"/>
  <c r="V179" i="4"/>
  <c r="AD179" i="4"/>
  <c r="AL179" i="4"/>
  <c r="AT179" i="4"/>
  <c r="BB179" i="4"/>
  <c r="BJ179" i="4"/>
  <c r="BR179" i="4"/>
  <c r="M178" i="4"/>
  <c r="U178" i="4"/>
  <c r="AC178" i="4"/>
  <c r="AK178" i="4"/>
  <c r="AS178" i="4"/>
  <c r="BA178" i="4"/>
  <c r="BI178" i="4"/>
  <c r="BQ178" i="4"/>
  <c r="L177" i="4"/>
  <c r="T177" i="4"/>
  <c r="AB177" i="4"/>
  <c r="AJ177" i="4"/>
  <c r="AR177" i="4"/>
  <c r="AZ177" i="4"/>
  <c r="BH177" i="4"/>
  <c r="BP177" i="4"/>
  <c r="K176" i="4"/>
  <c r="S176" i="4"/>
  <c r="AA176" i="4"/>
  <c r="AI176" i="4"/>
  <c r="AQ176" i="4"/>
  <c r="AY176" i="4"/>
  <c r="BG176" i="4"/>
  <c r="BO176" i="4"/>
  <c r="J175" i="4"/>
  <c r="R175" i="4"/>
  <c r="Z175" i="4"/>
  <c r="AH175" i="4"/>
  <c r="AP175" i="4"/>
  <c r="AX175" i="4"/>
  <c r="BF175" i="4"/>
  <c r="BN175" i="4"/>
  <c r="I174" i="4"/>
  <c r="Q174" i="4"/>
  <c r="Y174" i="4"/>
  <c r="AG174" i="4"/>
  <c r="AO174" i="4"/>
  <c r="AW174" i="4"/>
  <c r="BE174" i="4"/>
  <c r="BM174" i="4"/>
  <c r="H173" i="4"/>
  <c r="P173" i="4"/>
  <c r="X173" i="4"/>
  <c r="AF173" i="4"/>
  <c r="AN173" i="4"/>
  <c r="AV173" i="4"/>
  <c r="BD173" i="4"/>
  <c r="BL173" i="4"/>
  <c r="BT173" i="4"/>
  <c r="O172" i="4"/>
  <c r="W172" i="4"/>
  <c r="AE172" i="4"/>
  <c r="AM172" i="4"/>
  <c r="AU172" i="4"/>
  <c r="BC172" i="4"/>
  <c r="BK172" i="4"/>
  <c r="BS172" i="4"/>
  <c r="N171" i="4"/>
  <c r="V171" i="4"/>
  <c r="AD171" i="4"/>
  <c r="AL171" i="4"/>
  <c r="AT171" i="4"/>
  <c r="BB171" i="4"/>
  <c r="BJ171" i="4"/>
  <c r="BR171" i="4"/>
  <c r="M170" i="4"/>
  <c r="U170" i="4"/>
  <c r="AC170" i="4"/>
  <c r="AK170" i="4"/>
  <c r="AS170" i="4"/>
  <c r="BA170" i="4"/>
  <c r="BI170" i="4"/>
  <c r="BQ170" i="4"/>
  <c r="L169" i="4"/>
  <c r="T169" i="4"/>
  <c r="AB169" i="4"/>
  <c r="AJ169" i="4"/>
  <c r="AR169" i="4"/>
  <c r="AZ169" i="4"/>
  <c r="BH169" i="4"/>
  <c r="BP169" i="4"/>
  <c r="K168" i="4"/>
  <c r="S168" i="4"/>
  <c r="AA168" i="4"/>
  <c r="AI168" i="4"/>
  <c r="AQ168" i="4"/>
  <c r="AY168" i="4"/>
  <c r="BG168" i="4"/>
  <c r="BO168" i="4"/>
  <c r="J167" i="4"/>
  <c r="R167" i="4"/>
  <c r="Z167" i="4"/>
  <c r="AH167" i="4"/>
  <c r="AP167" i="4"/>
  <c r="AX167" i="4"/>
  <c r="BF167" i="4"/>
  <c r="BN167" i="4"/>
  <c r="I166" i="4"/>
  <c r="Q166" i="4"/>
  <c r="Y166" i="4"/>
  <c r="AG166" i="4"/>
  <c r="AO166" i="4"/>
  <c r="AW166" i="4"/>
  <c r="BE166" i="4"/>
  <c r="BM166" i="4"/>
  <c r="H165" i="4"/>
  <c r="P165" i="4"/>
  <c r="X165" i="4"/>
  <c r="AF165" i="4"/>
  <c r="AN165" i="4"/>
  <c r="AV165" i="4"/>
  <c r="BD165" i="4"/>
  <c r="BL165" i="4"/>
  <c r="BT165" i="4"/>
  <c r="O164" i="4"/>
  <c r="W164" i="4"/>
  <c r="AE164" i="4"/>
  <c r="AM164" i="4"/>
  <c r="AU164" i="4"/>
  <c r="BC164" i="4"/>
  <c r="BK164" i="4"/>
  <c r="BS164" i="4"/>
  <c r="N163" i="4"/>
  <c r="V163" i="4"/>
  <c r="AD163" i="4"/>
  <c r="AL163" i="4"/>
  <c r="AT163" i="4"/>
  <c r="BB163" i="4"/>
  <c r="BJ163" i="4"/>
  <c r="BR163" i="4"/>
  <c r="M162" i="4"/>
  <c r="U162" i="4"/>
  <c r="AC162" i="4"/>
  <c r="AK162" i="4"/>
  <c r="AS162" i="4"/>
  <c r="BA162" i="4"/>
  <c r="BI162" i="4"/>
  <c r="BQ162" i="4"/>
  <c r="L161" i="4"/>
  <c r="T161" i="4"/>
  <c r="AB161" i="4"/>
  <c r="AJ161" i="4"/>
  <c r="AR161" i="4"/>
  <c r="AZ161" i="4"/>
  <c r="BH161" i="4"/>
  <c r="BP161" i="4"/>
  <c r="K160" i="4"/>
  <c r="S160" i="4"/>
  <c r="AA160" i="4"/>
  <c r="AI160" i="4"/>
  <c r="AQ160" i="4"/>
  <c r="AY160" i="4"/>
  <c r="BG160" i="4"/>
  <c r="BO160" i="4"/>
  <c r="J159" i="4"/>
  <c r="R159" i="4"/>
  <c r="Z159" i="4"/>
  <c r="AH159" i="4"/>
  <c r="AP159" i="4"/>
  <c r="AX159" i="4"/>
  <c r="BF159" i="4"/>
  <c r="BN159" i="4"/>
  <c r="I158" i="4"/>
  <c r="Q158" i="4"/>
  <c r="Y158" i="4"/>
  <c r="AG158" i="4"/>
  <c r="AO158" i="4"/>
  <c r="AW158" i="4"/>
  <c r="BE158" i="4"/>
  <c r="BM158" i="4"/>
  <c r="H157" i="4"/>
  <c r="P157" i="4"/>
  <c r="X157" i="4"/>
  <c r="AF157" i="4"/>
  <c r="AN157" i="4"/>
  <c r="AV157" i="4"/>
  <c r="BD157" i="4"/>
  <c r="BL157" i="4"/>
  <c r="BT157" i="4"/>
  <c r="O156" i="4"/>
  <c r="W156" i="4"/>
  <c r="AE156" i="4"/>
  <c r="AM156" i="4"/>
  <c r="AU156" i="4"/>
  <c r="BC156" i="4"/>
  <c r="BK156" i="4"/>
  <c r="BS156" i="4"/>
  <c r="N155" i="4"/>
  <c r="V155" i="4"/>
  <c r="AD155" i="4"/>
  <c r="AL155" i="4"/>
  <c r="AT155" i="4"/>
  <c r="BB155" i="4"/>
  <c r="BJ155" i="4"/>
  <c r="BR155" i="4"/>
  <c r="M154" i="4"/>
  <c r="U154" i="4"/>
  <c r="AC154" i="4"/>
  <c r="AK154" i="4"/>
  <c r="AS154" i="4"/>
  <c r="BA154" i="4"/>
  <c r="BI154" i="4"/>
  <c r="BQ154" i="4"/>
  <c r="L153" i="4"/>
  <c r="T153" i="4"/>
  <c r="AB153" i="4"/>
  <c r="AJ153" i="4"/>
  <c r="AR153" i="4"/>
  <c r="AZ153" i="4"/>
  <c r="BH153" i="4"/>
  <c r="BP153" i="4"/>
  <c r="K152" i="4"/>
  <c r="S152" i="4"/>
  <c r="AA152" i="4"/>
  <c r="AI152" i="4"/>
  <c r="AQ152" i="4"/>
  <c r="AY152" i="4"/>
  <c r="BG152" i="4"/>
  <c r="BO152" i="4"/>
  <c r="J151" i="4"/>
  <c r="R151" i="4"/>
  <c r="Z151" i="4"/>
  <c r="AH151" i="4"/>
  <c r="AP151" i="4"/>
  <c r="AX151" i="4"/>
  <c r="BF151" i="4"/>
  <c r="BN151" i="4"/>
  <c r="I150" i="4"/>
  <c r="Q150" i="4"/>
  <c r="Y150" i="4"/>
  <c r="AG150" i="4"/>
  <c r="AO150" i="4"/>
  <c r="AW150" i="4"/>
  <c r="BE150" i="4"/>
  <c r="BM150" i="4"/>
  <c r="H149" i="4"/>
  <c r="P149" i="4"/>
  <c r="X149" i="4"/>
  <c r="AF149" i="4"/>
  <c r="AN149" i="4"/>
  <c r="AV149" i="4"/>
  <c r="BD149" i="4"/>
  <c r="BL149" i="4"/>
  <c r="BT149" i="4"/>
  <c r="O148" i="4"/>
  <c r="W148" i="4"/>
  <c r="AE148" i="4"/>
  <c r="AM148" i="4"/>
  <c r="AU148" i="4"/>
  <c r="BC148" i="4"/>
  <c r="BK148" i="4"/>
  <c r="BS148" i="4"/>
  <c r="N147" i="4"/>
  <c r="V147" i="4"/>
  <c r="AD147" i="4"/>
  <c r="AL147" i="4"/>
  <c r="AT147" i="4"/>
  <c r="BB147" i="4"/>
  <c r="BJ147" i="4"/>
  <c r="BR147" i="4"/>
  <c r="M146" i="4"/>
  <c r="U146" i="4"/>
  <c r="AC146" i="4"/>
  <c r="AK146" i="4"/>
  <c r="AS146" i="4"/>
  <c r="BA146" i="4"/>
  <c r="BI146" i="4"/>
  <c r="BQ146" i="4"/>
  <c r="L145" i="4"/>
  <c r="T145" i="4"/>
  <c r="AB145" i="4"/>
  <c r="AJ145" i="4"/>
  <c r="AR145" i="4"/>
  <c r="AZ145" i="4"/>
  <c r="BH145" i="4"/>
  <c r="BP145" i="4"/>
  <c r="K144" i="4"/>
  <c r="S144" i="4"/>
  <c r="AA144" i="4"/>
  <c r="AI144" i="4"/>
  <c r="AQ144" i="4"/>
  <c r="AY144" i="4"/>
  <c r="BG144" i="4"/>
  <c r="BO144" i="4"/>
  <c r="J143" i="4"/>
  <c r="R143" i="4"/>
  <c r="Z143" i="4"/>
  <c r="AH143" i="4"/>
  <c r="AP143" i="4"/>
  <c r="AX143" i="4"/>
  <c r="BF143" i="4"/>
  <c r="BN143" i="4"/>
  <c r="I142" i="4"/>
  <c r="Q142" i="4"/>
  <c r="Y142" i="4"/>
  <c r="AG142" i="4"/>
  <c r="AO142" i="4"/>
  <c r="AW142" i="4"/>
  <c r="BE142" i="4"/>
  <c r="BM142" i="4"/>
  <c r="H141" i="4"/>
  <c r="P141" i="4"/>
  <c r="X141" i="4"/>
  <c r="AF141" i="4"/>
  <c r="AN141" i="4"/>
  <c r="AV141" i="4"/>
  <c r="BD141" i="4"/>
  <c r="BL141" i="4"/>
  <c r="BT141" i="4"/>
  <c r="O140" i="4"/>
  <c r="W140" i="4"/>
  <c r="AE140" i="4"/>
  <c r="AM140" i="4"/>
  <c r="AU140" i="4"/>
  <c r="BC140" i="4"/>
  <c r="BK140" i="4"/>
  <c r="BS140" i="4"/>
  <c r="N139" i="4"/>
  <c r="V139" i="4"/>
  <c r="AD139" i="4"/>
  <c r="AL139" i="4"/>
  <c r="AT139" i="4"/>
  <c r="BB139" i="4"/>
  <c r="BJ139" i="4"/>
  <c r="BR139" i="4"/>
  <c r="M138" i="4"/>
  <c r="U138" i="4"/>
  <c r="AC138" i="4"/>
  <c r="AK138" i="4"/>
  <c r="AS138" i="4"/>
  <c r="BA138" i="4"/>
  <c r="BI138" i="4"/>
  <c r="BQ138" i="4"/>
  <c r="L137" i="4"/>
  <c r="T137" i="4"/>
  <c r="AB137" i="4"/>
  <c r="AJ137" i="4"/>
  <c r="AR137" i="4"/>
  <c r="AZ137" i="4"/>
  <c r="BH137" i="4"/>
  <c r="BP137" i="4"/>
  <c r="K136" i="4"/>
  <c r="S136" i="4"/>
  <c r="AA136" i="4"/>
  <c r="AI136" i="4"/>
  <c r="AQ136" i="4"/>
  <c r="AY136" i="4"/>
  <c r="BG136" i="4"/>
  <c r="BO136" i="4"/>
  <c r="K200" i="4"/>
  <c r="S200" i="4"/>
  <c r="AA200" i="4"/>
  <c r="AI200" i="4"/>
  <c r="AQ200" i="4"/>
  <c r="AY200" i="4"/>
  <c r="BG200" i="4"/>
  <c r="BO200" i="4"/>
  <c r="I132" i="4"/>
  <c r="Q132" i="4"/>
  <c r="Y132" i="4"/>
  <c r="AG132" i="4"/>
  <c r="AM132" i="4"/>
  <c r="AS132" i="4"/>
  <c r="AX132" i="4"/>
  <c r="BC132" i="4"/>
  <c r="BI132" i="4"/>
  <c r="BN132" i="4"/>
  <c r="BS132" i="4"/>
  <c r="M131" i="4"/>
  <c r="R131" i="4"/>
  <c r="V131" i="4"/>
  <c r="Z131" i="4"/>
  <c r="AD131" i="4"/>
  <c r="AH131" i="4"/>
  <c r="AL131" i="4"/>
  <c r="AP131" i="4"/>
  <c r="AT131" i="4"/>
  <c r="AX131" i="4"/>
  <c r="BB131" i="4"/>
  <c r="BF131" i="4"/>
  <c r="BJ131" i="4"/>
  <c r="BN131" i="4"/>
  <c r="BR131" i="4"/>
  <c r="J130" i="4"/>
  <c r="N130" i="4"/>
  <c r="R130" i="4"/>
  <c r="V130" i="4"/>
  <c r="Z130" i="4"/>
  <c r="AD130" i="4"/>
  <c r="AH130" i="4"/>
  <c r="AL130" i="4"/>
  <c r="AP130" i="4"/>
  <c r="AT130" i="4"/>
  <c r="AX130" i="4"/>
  <c r="BB130" i="4"/>
  <c r="BF130" i="4"/>
  <c r="BJ130" i="4"/>
  <c r="BN130" i="4"/>
  <c r="BR130" i="4"/>
  <c r="J129" i="4"/>
  <c r="N129" i="4"/>
  <c r="R129" i="4"/>
  <c r="V129" i="4"/>
  <c r="Z129" i="4"/>
  <c r="AD129" i="4"/>
  <c r="AH129" i="4"/>
  <c r="AL129" i="4"/>
  <c r="AP129" i="4"/>
  <c r="AT129" i="4"/>
  <c r="AX129" i="4"/>
  <c r="BB129" i="4"/>
  <c r="BF129" i="4"/>
  <c r="BJ129" i="4"/>
  <c r="BN129" i="4"/>
  <c r="BR129" i="4"/>
  <c r="J128" i="4"/>
  <c r="N128" i="4"/>
  <c r="R128" i="4"/>
  <c r="V128" i="4"/>
  <c r="Z128" i="4"/>
  <c r="AD128" i="4"/>
  <c r="AH128" i="4"/>
  <c r="AL128" i="4"/>
  <c r="AP128" i="4"/>
  <c r="AT128" i="4"/>
  <c r="AX128" i="4"/>
  <c r="BB128" i="4"/>
  <c r="BF128" i="4"/>
  <c r="BJ128" i="4"/>
  <c r="BN128" i="4"/>
  <c r="BR128" i="4"/>
  <c r="J127" i="4"/>
  <c r="N127" i="4"/>
  <c r="R127" i="4"/>
  <c r="V127" i="4"/>
  <c r="Z127" i="4"/>
  <c r="AD127" i="4"/>
  <c r="AH127" i="4"/>
  <c r="AL127" i="4"/>
  <c r="AP127" i="4"/>
  <c r="AT127" i="4"/>
  <c r="AX127" i="4"/>
  <c r="BB127" i="4"/>
  <c r="BF127" i="4"/>
  <c r="BJ127" i="4"/>
  <c r="BN127" i="4"/>
  <c r="BR127" i="4"/>
  <c r="J126" i="4"/>
  <c r="N126" i="4"/>
  <c r="R126" i="4"/>
  <c r="V126" i="4"/>
  <c r="Z126" i="4"/>
  <c r="AD126" i="4"/>
  <c r="AH126" i="4"/>
  <c r="AL126" i="4"/>
  <c r="AP126" i="4"/>
  <c r="AT126" i="4"/>
  <c r="AX126" i="4"/>
  <c r="BB126" i="4"/>
  <c r="BF126" i="4"/>
  <c r="BJ126" i="4"/>
  <c r="BN126" i="4"/>
  <c r="BR126" i="4"/>
  <c r="J125" i="4"/>
  <c r="N125" i="4"/>
  <c r="R125" i="4"/>
  <c r="V125" i="4"/>
  <c r="Z125" i="4"/>
  <c r="AD125" i="4"/>
  <c r="AH125" i="4"/>
  <c r="AL125" i="4"/>
  <c r="AP125" i="4"/>
  <c r="AT125" i="4"/>
  <c r="AX125" i="4"/>
  <c r="BB125" i="4"/>
  <c r="BF125" i="4"/>
  <c r="BJ125" i="4"/>
  <c r="BN125" i="4"/>
  <c r="BR125" i="4"/>
  <c r="J124" i="4"/>
  <c r="N124" i="4"/>
  <c r="R124" i="4"/>
  <c r="V124" i="4"/>
  <c r="Z124" i="4"/>
  <c r="AD124" i="4"/>
  <c r="AH124" i="4"/>
  <c r="AL124" i="4"/>
  <c r="AP124" i="4"/>
  <c r="AT124" i="4"/>
  <c r="AX124" i="4"/>
  <c r="BB124" i="4"/>
  <c r="BF124" i="4"/>
  <c r="BJ124" i="4"/>
  <c r="BN124" i="4"/>
  <c r="BR124" i="4"/>
  <c r="J123" i="4"/>
  <c r="N123" i="4"/>
  <c r="R123" i="4"/>
  <c r="V123" i="4"/>
  <c r="Z123" i="4"/>
  <c r="AD123" i="4"/>
  <c r="AH123" i="4"/>
  <c r="AL123" i="4"/>
  <c r="AP123" i="4"/>
  <c r="AT123" i="4"/>
  <c r="AX123" i="4"/>
  <c r="BB123" i="4"/>
  <c r="BF123" i="4"/>
  <c r="BJ123" i="4"/>
  <c r="BN123" i="4"/>
  <c r="BR123" i="4"/>
  <c r="J122" i="4"/>
  <c r="N122" i="4"/>
  <c r="R122" i="4"/>
  <c r="V122" i="4"/>
  <c r="Z122" i="4"/>
  <c r="AD122" i="4"/>
  <c r="AH122" i="4"/>
  <c r="AL122" i="4"/>
  <c r="AP122" i="4"/>
  <c r="AT122" i="4"/>
  <c r="AX122" i="4"/>
  <c r="BB122" i="4"/>
  <c r="BF122" i="4"/>
  <c r="BJ122" i="4"/>
  <c r="BN122" i="4"/>
  <c r="BR122" i="4"/>
  <c r="J121" i="4"/>
  <c r="N121" i="4"/>
  <c r="R121" i="4"/>
  <c r="V121" i="4"/>
  <c r="Z121" i="4"/>
  <c r="AD121" i="4"/>
  <c r="AH121" i="4"/>
  <c r="AL121" i="4"/>
  <c r="AP121" i="4"/>
  <c r="AT121" i="4"/>
  <c r="AX121" i="4"/>
  <c r="BB121" i="4"/>
  <c r="BF121" i="4"/>
  <c r="BJ121" i="4"/>
  <c r="BN121" i="4"/>
  <c r="BR121" i="4"/>
  <c r="J120" i="4"/>
  <c r="N120" i="4"/>
  <c r="R120" i="4"/>
  <c r="V120" i="4"/>
  <c r="Z120" i="4"/>
  <c r="AD120" i="4"/>
  <c r="AH120" i="4"/>
  <c r="AL120" i="4"/>
  <c r="AP120" i="4"/>
  <c r="AT120" i="4"/>
  <c r="AX120" i="4"/>
  <c r="BB120" i="4"/>
  <c r="BF120" i="4"/>
  <c r="BJ120" i="4"/>
  <c r="BN120" i="4"/>
  <c r="BR120" i="4"/>
  <c r="J119" i="4"/>
  <c r="N119" i="4"/>
  <c r="R119" i="4"/>
  <c r="V119" i="4"/>
  <c r="Z119" i="4"/>
  <c r="AD119" i="4"/>
  <c r="AH119" i="4"/>
  <c r="AL119" i="4"/>
  <c r="AP119" i="4"/>
  <c r="AT119" i="4"/>
  <c r="AX119" i="4"/>
  <c r="BB119" i="4"/>
  <c r="BF119" i="4"/>
  <c r="BJ119" i="4"/>
  <c r="BN119" i="4"/>
  <c r="BR119" i="4"/>
  <c r="J118" i="4"/>
  <c r="N118" i="4"/>
  <c r="R118" i="4"/>
  <c r="V118" i="4"/>
  <c r="Z118" i="4"/>
  <c r="AD118" i="4"/>
  <c r="AH118" i="4"/>
  <c r="AL118" i="4"/>
  <c r="AP118" i="4"/>
  <c r="AT118" i="4"/>
  <c r="AX118" i="4"/>
  <c r="BB118" i="4"/>
  <c r="BF118" i="4"/>
  <c r="BJ118" i="4"/>
  <c r="BN118" i="4"/>
  <c r="BR118" i="4"/>
  <c r="J117" i="4"/>
  <c r="N117" i="4"/>
  <c r="R117" i="4"/>
  <c r="V117" i="4"/>
  <c r="Z117" i="4"/>
  <c r="AD117" i="4"/>
  <c r="AH117" i="4"/>
  <c r="AL117" i="4"/>
  <c r="AP117" i="4"/>
  <c r="AT117" i="4"/>
  <c r="AX117" i="4"/>
  <c r="BB117" i="4"/>
  <c r="BF117" i="4"/>
  <c r="BJ117" i="4"/>
  <c r="BN117" i="4"/>
  <c r="BR117" i="4"/>
  <c r="J116" i="4"/>
  <c r="N116" i="4"/>
  <c r="R116" i="4"/>
  <c r="V116" i="4"/>
  <c r="Z116" i="4"/>
  <c r="AD116" i="4"/>
  <c r="AH116" i="4"/>
  <c r="AL116" i="4"/>
  <c r="AP116" i="4"/>
  <c r="AT116" i="4"/>
  <c r="AX116" i="4"/>
  <c r="BB116" i="4"/>
  <c r="BF116" i="4"/>
  <c r="BJ116" i="4"/>
  <c r="BN116" i="4"/>
  <c r="BR116" i="4"/>
  <c r="J115" i="4"/>
  <c r="N115" i="4"/>
  <c r="R115" i="4"/>
  <c r="V115" i="4"/>
  <c r="Z115" i="4"/>
  <c r="AD115" i="4"/>
  <c r="AH115" i="4"/>
  <c r="AL115" i="4"/>
  <c r="AP115" i="4"/>
  <c r="AT115" i="4"/>
  <c r="AX115" i="4"/>
  <c r="BB115" i="4"/>
  <c r="BF115" i="4"/>
  <c r="BJ115" i="4"/>
  <c r="BN115" i="4"/>
  <c r="BR115" i="4"/>
  <c r="J114" i="4"/>
  <c r="N114" i="4"/>
  <c r="R114" i="4"/>
  <c r="V114" i="4"/>
  <c r="Z114" i="4"/>
  <c r="AD114" i="4"/>
  <c r="AH114" i="4"/>
  <c r="AL114" i="4"/>
  <c r="AP114" i="4"/>
  <c r="AT114" i="4"/>
  <c r="AX114" i="4"/>
  <c r="BB114" i="4"/>
  <c r="BF114" i="4"/>
  <c r="BJ114" i="4"/>
  <c r="BN114" i="4"/>
  <c r="BR114" i="4"/>
  <c r="J113" i="4"/>
  <c r="N113" i="4"/>
  <c r="R113" i="4"/>
  <c r="V113" i="4"/>
  <c r="Z113" i="4"/>
  <c r="AD113" i="4"/>
  <c r="AH113" i="4"/>
  <c r="AL113" i="4"/>
  <c r="AP113" i="4"/>
  <c r="AT113" i="4"/>
  <c r="AX113" i="4"/>
  <c r="BB113" i="4"/>
  <c r="BF113" i="4"/>
  <c r="BJ113" i="4"/>
  <c r="BN113" i="4"/>
  <c r="BR113" i="4"/>
  <c r="J112" i="4"/>
  <c r="N112" i="4"/>
  <c r="R112" i="4"/>
  <c r="V112" i="4"/>
  <c r="Z112" i="4"/>
  <c r="AD112" i="4"/>
  <c r="AH112" i="4"/>
  <c r="AL112" i="4"/>
  <c r="AP112" i="4"/>
  <c r="AT112" i="4"/>
  <c r="AX112" i="4"/>
  <c r="BB112" i="4"/>
  <c r="BF112" i="4"/>
  <c r="BJ112" i="4"/>
  <c r="BN112" i="4"/>
  <c r="BR112" i="4"/>
  <c r="J111" i="4"/>
  <c r="N111" i="4"/>
  <c r="R111" i="4"/>
  <c r="V111" i="4"/>
  <c r="Z111" i="4"/>
  <c r="AD111" i="4"/>
  <c r="AH111" i="4"/>
  <c r="AL111" i="4"/>
  <c r="AP111" i="4"/>
  <c r="AT111" i="4"/>
  <c r="AX111" i="4"/>
  <c r="BB111" i="4"/>
  <c r="BF111" i="4"/>
  <c r="BJ111" i="4"/>
  <c r="BN111" i="4"/>
  <c r="BR111" i="4"/>
  <c r="J110" i="4"/>
  <c r="N110" i="4"/>
  <c r="R110" i="4"/>
  <c r="V110" i="4"/>
  <c r="Z110" i="4"/>
  <c r="AD110" i="4"/>
  <c r="AH110" i="4"/>
  <c r="AL110" i="4"/>
  <c r="AP110" i="4"/>
  <c r="AT110" i="4"/>
  <c r="AX110" i="4"/>
  <c r="BB110" i="4"/>
  <c r="BF110" i="4"/>
  <c r="BJ110" i="4"/>
  <c r="BN110" i="4"/>
  <c r="BR110" i="4"/>
  <c r="J109" i="4"/>
  <c r="N109" i="4"/>
  <c r="R109" i="4"/>
  <c r="V109" i="4"/>
  <c r="Z109" i="4"/>
  <c r="AD109" i="4"/>
  <c r="AH109" i="4"/>
  <c r="AL109" i="4"/>
  <c r="AP109" i="4"/>
  <c r="AT109" i="4"/>
  <c r="AX109" i="4"/>
  <c r="BB109" i="4"/>
  <c r="BF109" i="4"/>
  <c r="BJ109" i="4"/>
  <c r="BN109" i="4"/>
  <c r="BR109" i="4"/>
  <c r="J108" i="4"/>
  <c r="N108" i="4"/>
  <c r="R108" i="4"/>
  <c r="V108" i="4"/>
  <c r="Z108" i="4"/>
  <c r="AD108" i="4"/>
  <c r="AH108" i="4"/>
  <c r="AL108" i="4"/>
  <c r="AP108" i="4"/>
  <c r="AT108" i="4"/>
  <c r="AX108" i="4"/>
  <c r="BB108" i="4"/>
  <c r="BF108" i="4"/>
  <c r="BJ108" i="4"/>
  <c r="BN108" i="4"/>
  <c r="BR108" i="4"/>
  <c r="J107" i="4"/>
  <c r="N107" i="4"/>
  <c r="R107" i="4"/>
  <c r="V107" i="4"/>
  <c r="Z107" i="4"/>
  <c r="AD107" i="4"/>
  <c r="AH107" i="4"/>
  <c r="AL107" i="4"/>
  <c r="AP107" i="4"/>
  <c r="AT107" i="4"/>
  <c r="AX107" i="4"/>
  <c r="BB107" i="4"/>
  <c r="BF107" i="4"/>
  <c r="BJ107" i="4"/>
  <c r="BN107" i="4"/>
  <c r="BR107" i="4"/>
  <c r="J106" i="4"/>
  <c r="N106" i="4"/>
  <c r="R106" i="4"/>
  <c r="V106" i="4"/>
  <c r="Z106" i="4"/>
  <c r="AD106" i="4"/>
  <c r="AH106" i="4"/>
  <c r="AL106" i="4"/>
  <c r="AP106" i="4"/>
  <c r="AT106" i="4"/>
  <c r="AX106" i="4"/>
  <c r="BB106" i="4"/>
  <c r="BF106" i="4"/>
  <c r="BJ106" i="4"/>
  <c r="BN106" i="4"/>
  <c r="BR106" i="4"/>
  <c r="J105" i="4"/>
  <c r="N105" i="4"/>
  <c r="R105" i="4"/>
  <c r="V105" i="4"/>
  <c r="Z105" i="4"/>
  <c r="AD105" i="4"/>
  <c r="AH105" i="4"/>
  <c r="AL105" i="4"/>
  <c r="AP105" i="4"/>
  <c r="AT105" i="4"/>
  <c r="AX105" i="4"/>
  <c r="BB105" i="4"/>
  <c r="BF105" i="4"/>
  <c r="BJ105" i="4"/>
  <c r="BN105" i="4"/>
  <c r="BR105" i="4"/>
  <c r="J104" i="4"/>
  <c r="N104" i="4"/>
  <c r="R104" i="4"/>
  <c r="V104" i="4"/>
  <c r="Z104" i="4"/>
  <c r="AD104" i="4"/>
  <c r="AH104" i="4"/>
  <c r="AL104" i="4"/>
  <c r="AP104" i="4"/>
  <c r="AT104" i="4"/>
  <c r="AX104" i="4"/>
  <c r="BB104" i="4"/>
  <c r="BF104" i="4"/>
  <c r="BJ104" i="4"/>
  <c r="BN104" i="4"/>
  <c r="BR104" i="4"/>
  <c r="J103" i="4"/>
  <c r="N103" i="4"/>
  <c r="R103" i="4"/>
  <c r="V103" i="4"/>
  <c r="Z103" i="4"/>
  <c r="AD103" i="4"/>
  <c r="AH103" i="4"/>
  <c r="AL103" i="4"/>
  <c r="AP103" i="4"/>
  <c r="AT103" i="4"/>
  <c r="AX103" i="4"/>
  <c r="BB103" i="4"/>
  <c r="BF103" i="4"/>
  <c r="BJ103" i="4"/>
  <c r="BN103" i="4"/>
  <c r="BR103" i="4"/>
  <c r="J102" i="4"/>
  <c r="N102" i="4"/>
  <c r="R102" i="4"/>
  <c r="V102" i="4"/>
  <c r="Z102" i="4"/>
  <c r="AD102" i="4"/>
  <c r="AH102" i="4"/>
  <c r="AL102" i="4"/>
  <c r="AP102" i="4"/>
  <c r="AT102" i="4"/>
  <c r="AX102" i="4"/>
  <c r="BB102" i="4"/>
  <c r="BF102" i="4"/>
  <c r="BJ102" i="4"/>
  <c r="BN102" i="4"/>
  <c r="BR102" i="4"/>
  <c r="J101" i="4"/>
  <c r="N101" i="4"/>
  <c r="R101" i="4"/>
  <c r="V101" i="4"/>
  <c r="Z101" i="4"/>
  <c r="AD101" i="4"/>
  <c r="AH101" i="4"/>
  <c r="AL101" i="4"/>
  <c r="AP101" i="4"/>
  <c r="AT101" i="4"/>
  <c r="AX101" i="4"/>
  <c r="BB101" i="4"/>
  <c r="BF101" i="4"/>
  <c r="BJ101" i="4"/>
  <c r="BN101" i="4"/>
  <c r="BR101" i="4"/>
  <c r="J100" i="4"/>
  <c r="N100" i="4"/>
  <c r="R100" i="4"/>
  <c r="V100" i="4"/>
  <c r="Z100" i="4"/>
  <c r="AD100" i="4"/>
  <c r="AH100" i="4"/>
  <c r="AL100" i="4"/>
  <c r="AP100" i="4"/>
  <c r="AT100" i="4"/>
  <c r="AX100" i="4"/>
  <c r="BB100" i="4"/>
  <c r="BF100" i="4"/>
  <c r="BJ100" i="4"/>
  <c r="BN100" i="4"/>
  <c r="BR100" i="4"/>
  <c r="J99" i="4"/>
  <c r="N99" i="4"/>
  <c r="R99" i="4"/>
  <c r="V99" i="4"/>
  <c r="Z99" i="4"/>
  <c r="AD99" i="4"/>
  <c r="AH99" i="4"/>
  <c r="AL99" i="4"/>
  <c r="AP99" i="4"/>
  <c r="AT99" i="4"/>
  <c r="AX99" i="4"/>
  <c r="BB99" i="4"/>
  <c r="BF99" i="4"/>
  <c r="BJ99" i="4"/>
  <c r="BN99" i="4"/>
  <c r="BR99" i="4"/>
  <c r="J98" i="4"/>
  <c r="N98" i="4"/>
  <c r="R98" i="4"/>
  <c r="V98" i="4"/>
  <c r="Z98" i="4"/>
  <c r="AD98" i="4"/>
  <c r="AH98" i="4"/>
  <c r="AL98" i="4"/>
  <c r="AP98" i="4"/>
  <c r="AT98" i="4"/>
  <c r="AX98" i="4"/>
  <c r="BB98" i="4"/>
  <c r="BF98" i="4"/>
  <c r="BJ98" i="4"/>
  <c r="BN98" i="4"/>
  <c r="BR98" i="4"/>
  <c r="J97" i="4"/>
  <c r="N97" i="4"/>
  <c r="R97" i="4"/>
  <c r="V97" i="4"/>
  <c r="Z97" i="4"/>
  <c r="AD97" i="4"/>
  <c r="AH97" i="4"/>
  <c r="AL97" i="4"/>
  <c r="AP97" i="4"/>
  <c r="AT97" i="4"/>
  <c r="AX97" i="4"/>
  <c r="BB97" i="4"/>
  <c r="BF97" i="4"/>
  <c r="BJ97" i="4"/>
  <c r="BN97" i="4"/>
  <c r="BR97" i="4"/>
  <c r="J96" i="4"/>
  <c r="N96" i="4"/>
  <c r="R96" i="4"/>
  <c r="V96" i="4"/>
  <c r="Z96" i="4"/>
  <c r="AD96" i="4"/>
  <c r="AH96" i="4"/>
  <c r="AL96" i="4"/>
  <c r="AP96" i="4"/>
  <c r="AT96" i="4"/>
  <c r="AX96" i="4"/>
  <c r="BB96" i="4"/>
  <c r="BF96" i="4"/>
  <c r="BJ96" i="4"/>
  <c r="BN96" i="4"/>
  <c r="BR96" i="4"/>
  <c r="J95" i="4"/>
  <c r="N95" i="4"/>
  <c r="R95" i="4"/>
  <c r="V95" i="4"/>
  <c r="Z95" i="4"/>
  <c r="AD95" i="4"/>
  <c r="AH95" i="4"/>
  <c r="AL95" i="4"/>
  <c r="AP95" i="4"/>
  <c r="AT95" i="4"/>
  <c r="AX95" i="4"/>
  <c r="BB95" i="4"/>
  <c r="BF95" i="4"/>
  <c r="BJ95" i="4"/>
  <c r="BN95" i="4"/>
  <c r="BR95" i="4"/>
  <c r="J94" i="4"/>
  <c r="N94" i="4"/>
  <c r="R94" i="4"/>
  <c r="V94" i="4"/>
  <c r="Z94" i="4"/>
  <c r="AD94" i="4"/>
  <c r="AH94" i="4"/>
  <c r="AL94" i="4"/>
  <c r="AP94" i="4"/>
  <c r="AT94" i="4"/>
  <c r="AX94" i="4"/>
  <c r="BB94" i="4"/>
  <c r="BF94" i="4"/>
  <c r="BJ94" i="4"/>
  <c r="BN94" i="4"/>
  <c r="BR94" i="4"/>
  <c r="J93" i="4"/>
  <c r="N93" i="4"/>
  <c r="R93" i="4"/>
  <c r="V93" i="4"/>
  <c r="Z93" i="4"/>
  <c r="AD93" i="4"/>
  <c r="AH93" i="4"/>
  <c r="AL93" i="4"/>
  <c r="AP93" i="4"/>
  <c r="AT93" i="4"/>
  <c r="AX93" i="4"/>
  <c r="BB93" i="4"/>
  <c r="BF93" i="4"/>
  <c r="BJ93" i="4"/>
  <c r="BN93" i="4"/>
  <c r="BR93" i="4"/>
  <c r="J92" i="4"/>
  <c r="N92" i="4"/>
  <c r="R92" i="4"/>
  <c r="V92" i="4"/>
  <c r="Z92" i="4"/>
  <c r="AD92" i="4"/>
  <c r="AH92" i="4"/>
  <c r="AL92" i="4"/>
  <c r="AP92" i="4"/>
  <c r="AT92" i="4"/>
  <c r="AX92" i="4"/>
  <c r="BB92" i="4"/>
  <c r="BF92" i="4"/>
  <c r="BJ92" i="4"/>
  <c r="BN92" i="4"/>
  <c r="BR92" i="4"/>
  <c r="J91" i="4"/>
  <c r="N91" i="4"/>
  <c r="R91" i="4"/>
  <c r="V91" i="4"/>
  <c r="Z91" i="4"/>
  <c r="AD91" i="4"/>
  <c r="AH91" i="4"/>
  <c r="AL91" i="4"/>
  <c r="AP91" i="4"/>
  <c r="AT91" i="4"/>
  <c r="AX91" i="4"/>
  <c r="BB91" i="4"/>
  <c r="BF91" i="4"/>
  <c r="BJ91" i="4"/>
  <c r="BN91" i="4"/>
  <c r="BR91" i="4"/>
  <c r="J90" i="4"/>
  <c r="N90" i="4"/>
  <c r="R90" i="4"/>
  <c r="V90" i="4"/>
  <c r="Z90" i="4"/>
  <c r="AD90" i="4"/>
  <c r="AH90" i="4"/>
  <c r="AL90" i="4"/>
  <c r="AP90" i="4"/>
  <c r="AT90" i="4"/>
  <c r="AX90" i="4"/>
  <c r="BB90" i="4"/>
  <c r="BF90" i="4"/>
  <c r="BJ90" i="4"/>
  <c r="BN90" i="4"/>
  <c r="BR90" i="4"/>
  <c r="J89" i="4"/>
  <c r="N89" i="4"/>
  <c r="R89" i="4"/>
  <c r="V89" i="4"/>
  <c r="Z89" i="4"/>
  <c r="AD89" i="4"/>
  <c r="AH89" i="4"/>
  <c r="AL89" i="4"/>
  <c r="AP89" i="4"/>
  <c r="AT89" i="4"/>
  <c r="AX89" i="4"/>
  <c r="BB89" i="4"/>
  <c r="BF89" i="4"/>
  <c r="BJ89" i="4"/>
  <c r="BN89" i="4"/>
  <c r="BR89" i="4"/>
  <c r="J88" i="4"/>
  <c r="N88" i="4"/>
  <c r="R88" i="4"/>
  <c r="V88" i="4"/>
  <c r="Z88" i="4"/>
  <c r="AD88" i="4"/>
  <c r="AH88" i="4"/>
  <c r="AL88" i="4"/>
  <c r="AP88" i="4"/>
  <c r="AT88" i="4"/>
  <c r="AX88" i="4"/>
  <c r="BB88" i="4"/>
  <c r="BF88" i="4"/>
  <c r="BJ88" i="4"/>
  <c r="BN88" i="4"/>
  <c r="BR88" i="4"/>
  <c r="J87" i="4"/>
  <c r="N87" i="4"/>
  <c r="R87" i="4"/>
  <c r="V87" i="4"/>
  <c r="Z87" i="4"/>
  <c r="AD87" i="4"/>
  <c r="AH87" i="4"/>
  <c r="AL87" i="4"/>
  <c r="AP87" i="4"/>
  <c r="AT87" i="4"/>
  <c r="AX87" i="4"/>
  <c r="BB87" i="4"/>
  <c r="BF87" i="4"/>
  <c r="BJ87" i="4"/>
  <c r="BN87" i="4"/>
  <c r="BR87" i="4"/>
  <c r="J86" i="4"/>
  <c r="N86" i="4"/>
  <c r="R86" i="4"/>
  <c r="V86" i="4"/>
  <c r="Z86" i="4"/>
  <c r="AD86" i="4"/>
  <c r="AH86" i="4"/>
  <c r="AL86" i="4"/>
  <c r="AP86" i="4"/>
  <c r="AT86" i="4"/>
  <c r="AX86" i="4"/>
  <c r="BB86" i="4"/>
  <c r="BF86" i="4"/>
  <c r="BJ86" i="4"/>
  <c r="BN86" i="4"/>
  <c r="BR86" i="4"/>
  <c r="J85" i="4"/>
  <c r="N85" i="4"/>
  <c r="R85" i="4"/>
  <c r="V85" i="4"/>
  <c r="Z85" i="4"/>
  <c r="AD85" i="4"/>
  <c r="AH85" i="4"/>
  <c r="AL85" i="4"/>
  <c r="AP85" i="4"/>
  <c r="AT85" i="4"/>
  <c r="AX85" i="4"/>
  <c r="BB85" i="4"/>
  <c r="BF85" i="4"/>
  <c r="BJ85" i="4"/>
  <c r="BN85" i="4"/>
  <c r="BR85" i="4"/>
  <c r="J84" i="4"/>
  <c r="N84" i="4"/>
  <c r="R84" i="4"/>
  <c r="V84" i="4"/>
  <c r="Z84" i="4"/>
  <c r="AD84" i="4"/>
  <c r="AH84" i="4"/>
  <c r="AL84" i="4"/>
  <c r="AP84" i="4"/>
  <c r="AT84" i="4"/>
  <c r="AX84" i="4"/>
  <c r="BB84" i="4"/>
  <c r="BF84" i="4"/>
  <c r="BJ84" i="4"/>
  <c r="BN84" i="4"/>
  <c r="BR84" i="4"/>
  <c r="J83" i="4"/>
  <c r="N83" i="4"/>
  <c r="R83" i="4"/>
  <c r="V83" i="4"/>
  <c r="Z83" i="4"/>
  <c r="AD83" i="4"/>
  <c r="AH83" i="4"/>
  <c r="AL83" i="4"/>
  <c r="AP83" i="4"/>
  <c r="AT83" i="4"/>
  <c r="AX83" i="4"/>
  <c r="BB83" i="4"/>
  <c r="BF83" i="4"/>
  <c r="BJ83" i="4"/>
  <c r="BN83" i="4"/>
  <c r="BR83" i="4"/>
  <c r="J82" i="4"/>
  <c r="N82" i="4"/>
  <c r="R82" i="4"/>
  <c r="V82" i="4"/>
  <c r="Z82" i="4"/>
  <c r="AD82" i="4"/>
  <c r="AH82" i="4"/>
  <c r="AL82" i="4"/>
  <c r="AP82" i="4"/>
  <c r="AT82" i="4"/>
  <c r="AX82" i="4"/>
  <c r="BB82" i="4"/>
  <c r="BF82" i="4"/>
  <c r="BJ82" i="4"/>
  <c r="BN82" i="4"/>
  <c r="BR82" i="4"/>
  <c r="J81" i="4"/>
  <c r="N81" i="4"/>
  <c r="R81" i="4"/>
  <c r="V81" i="4"/>
  <c r="Z81" i="4"/>
  <c r="AD81" i="4"/>
  <c r="AH81" i="4"/>
  <c r="AL81" i="4"/>
  <c r="AP81" i="4"/>
  <c r="AT81" i="4"/>
  <c r="AX81" i="4"/>
  <c r="BB81" i="4"/>
  <c r="BF81" i="4"/>
  <c r="BJ81" i="4"/>
  <c r="BN81" i="4"/>
  <c r="BR81" i="4"/>
  <c r="J80" i="4"/>
  <c r="N80" i="4"/>
  <c r="R80" i="4"/>
  <c r="V80" i="4"/>
  <c r="Z80" i="4"/>
  <c r="AD80" i="4"/>
  <c r="AH80" i="4"/>
  <c r="AL80" i="4"/>
  <c r="AP80" i="4"/>
  <c r="AT80" i="4"/>
  <c r="AX80" i="4"/>
  <c r="BB80" i="4"/>
  <c r="BF80" i="4"/>
  <c r="BJ80" i="4"/>
  <c r="BN80" i="4"/>
  <c r="BR80" i="4"/>
  <c r="J79" i="4"/>
  <c r="N79" i="4"/>
  <c r="R79" i="4"/>
  <c r="V79" i="4"/>
  <c r="Z79" i="4"/>
  <c r="AD79" i="4"/>
  <c r="AH79" i="4"/>
  <c r="AL79" i="4"/>
  <c r="AP79" i="4"/>
  <c r="AT79" i="4"/>
  <c r="AX79" i="4"/>
  <c r="BB79" i="4"/>
  <c r="BF79" i="4"/>
  <c r="BJ79" i="4"/>
  <c r="BN79" i="4"/>
  <c r="BR79" i="4"/>
  <c r="J78" i="4"/>
  <c r="N78" i="4"/>
  <c r="R78" i="4"/>
  <c r="V78" i="4"/>
  <c r="Z78" i="4"/>
  <c r="AD78" i="4"/>
  <c r="AH78" i="4"/>
  <c r="AL78" i="4"/>
  <c r="AP78" i="4"/>
  <c r="AT78" i="4"/>
  <c r="AX78" i="4"/>
  <c r="BB78" i="4"/>
  <c r="BF78" i="4"/>
  <c r="BJ78" i="4"/>
  <c r="BN78" i="4"/>
  <c r="BR78" i="4"/>
  <c r="J77" i="4"/>
  <c r="N77" i="4"/>
  <c r="R77" i="4"/>
  <c r="V77" i="4"/>
  <c r="Z77" i="4"/>
  <c r="AD77" i="4"/>
  <c r="AH77" i="4"/>
  <c r="AL77" i="4"/>
  <c r="AP77" i="4"/>
  <c r="AT77" i="4"/>
  <c r="AX77" i="4"/>
  <c r="BB77" i="4"/>
  <c r="BF77" i="4"/>
  <c r="BJ77" i="4"/>
  <c r="BN77" i="4"/>
  <c r="BR77" i="4"/>
  <c r="J76" i="4"/>
  <c r="N76" i="4"/>
  <c r="R76" i="4"/>
  <c r="V76" i="4"/>
  <c r="Z76" i="4"/>
  <c r="AD76" i="4"/>
  <c r="AH76" i="4"/>
  <c r="AL76" i="4"/>
  <c r="AP76" i="4"/>
  <c r="AT76" i="4"/>
  <c r="AX76" i="4"/>
  <c r="BB76" i="4"/>
  <c r="BF76" i="4"/>
  <c r="BJ76" i="4"/>
  <c r="BN76" i="4"/>
  <c r="BR76" i="4"/>
  <c r="J75" i="4"/>
  <c r="N75" i="4"/>
  <c r="R75" i="4"/>
  <c r="V75" i="4"/>
  <c r="Z75" i="4"/>
  <c r="AD75" i="4"/>
  <c r="AH75" i="4"/>
  <c r="AL75" i="4"/>
  <c r="AP75" i="4"/>
  <c r="AT75" i="4"/>
  <c r="AX75" i="4"/>
  <c r="BB75" i="4"/>
  <c r="BF75" i="4"/>
  <c r="BJ75" i="4"/>
  <c r="BN75" i="4"/>
  <c r="BR75" i="4"/>
  <c r="J74" i="4"/>
  <c r="N74" i="4"/>
  <c r="R74" i="4"/>
  <c r="V74" i="4"/>
  <c r="Z74" i="4"/>
  <c r="AD74" i="4"/>
  <c r="AH74" i="4"/>
  <c r="AL74" i="4"/>
  <c r="AP74" i="4"/>
  <c r="AT74" i="4"/>
  <c r="AX74" i="4"/>
  <c r="BB74" i="4"/>
  <c r="BF74" i="4"/>
  <c r="BJ74" i="4"/>
  <c r="BN74" i="4"/>
  <c r="BR74" i="4"/>
  <c r="J73" i="4"/>
  <c r="N73" i="4"/>
  <c r="R73" i="4"/>
  <c r="V73" i="4"/>
  <c r="Z73" i="4"/>
  <c r="AD73" i="4"/>
  <c r="AH73" i="4"/>
  <c r="AL73" i="4"/>
  <c r="AP73" i="4"/>
  <c r="AT73" i="4"/>
  <c r="AX73" i="4"/>
  <c r="BB73" i="4"/>
  <c r="BF73" i="4"/>
  <c r="BJ73" i="4"/>
  <c r="BN73" i="4"/>
  <c r="BR73" i="4"/>
  <c r="J72" i="4"/>
  <c r="N72" i="4"/>
  <c r="R72" i="4"/>
  <c r="V72" i="4"/>
  <c r="Z72" i="4"/>
  <c r="AD72" i="4"/>
  <c r="AH72" i="4"/>
  <c r="AL72" i="4"/>
  <c r="AP72" i="4"/>
  <c r="AT72" i="4"/>
  <c r="AX72" i="4"/>
  <c r="BB72" i="4"/>
  <c r="BF72" i="4"/>
  <c r="BJ72" i="4"/>
  <c r="BN72" i="4"/>
  <c r="BR72" i="4"/>
  <c r="J71" i="4"/>
  <c r="N71" i="4"/>
  <c r="R71" i="4"/>
  <c r="V71" i="4"/>
  <c r="Z71" i="4"/>
  <c r="AD71" i="4"/>
  <c r="AH71" i="4"/>
  <c r="AL71" i="4"/>
  <c r="AP71" i="4"/>
  <c r="AT71" i="4"/>
  <c r="AX71" i="4"/>
  <c r="BB71" i="4"/>
  <c r="BF71" i="4"/>
  <c r="BJ71" i="4"/>
  <c r="BN71" i="4"/>
  <c r="BR71" i="4"/>
  <c r="J70" i="4"/>
  <c r="N70" i="4"/>
  <c r="R70" i="4"/>
  <c r="V70" i="4"/>
  <c r="Z70" i="4"/>
  <c r="AD70" i="4"/>
  <c r="AH70" i="4"/>
  <c r="AL70" i="4"/>
  <c r="AP70" i="4"/>
  <c r="AT70" i="4"/>
  <c r="AX70" i="4"/>
  <c r="BB70" i="4"/>
  <c r="BF70" i="4"/>
  <c r="BJ70" i="4"/>
  <c r="BN70" i="4"/>
  <c r="BR70" i="4"/>
  <c r="J69" i="4"/>
  <c r="N69" i="4"/>
  <c r="R69" i="4"/>
  <c r="V69" i="4"/>
  <c r="Z69" i="4"/>
  <c r="AD69" i="4"/>
  <c r="AH69" i="4"/>
  <c r="AL69" i="4"/>
  <c r="AP69" i="4"/>
  <c r="AT69" i="4"/>
  <c r="AX69" i="4"/>
  <c r="BB69" i="4"/>
  <c r="BF69" i="4"/>
  <c r="BJ69" i="4"/>
  <c r="BN69" i="4"/>
  <c r="BR69" i="4"/>
  <c r="AO133" i="4"/>
  <c r="AS133" i="4"/>
  <c r="AW133" i="4"/>
  <c r="BA133" i="4"/>
  <c r="BE133" i="4"/>
  <c r="BI133" i="4"/>
  <c r="BM133" i="4"/>
  <c r="BQ133" i="4"/>
  <c r="I133" i="4"/>
  <c r="M133" i="4"/>
  <c r="Q133" i="4"/>
  <c r="U133" i="4"/>
  <c r="Y133" i="4"/>
  <c r="AC133" i="4"/>
  <c r="AG133" i="4"/>
  <c r="AK133" i="4"/>
  <c r="BS400" i="4"/>
  <c r="BR399" i="4"/>
  <c r="BQ398" i="4"/>
  <c r="BP397" i="4"/>
  <c r="BO396" i="4"/>
  <c r="BN395" i="4"/>
  <c r="BM394" i="4"/>
  <c r="BL393" i="4"/>
  <c r="BK392" i="4"/>
  <c r="BJ391" i="4"/>
  <c r="BI390" i="4"/>
  <c r="BH389" i="4"/>
  <c r="BG388" i="4"/>
  <c r="BF387" i="4"/>
  <c r="BE386" i="4"/>
  <c r="BD385" i="4"/>
  <c r="BC384" i="4"/>
  <c r="BB383" i="4"/>
  <c r="BA382" i="4"/>
  <c r="AZ381" i="4"/>
  <c r="AY380" i="4"/>
  <c r="AX379" i="4"/>
  <c r="AW378" i="4"/>
  <c r="AV377" i="4"/>
  <c r="AU376" i="4"/>
  <c r="AT375" i="4"/>
  <c r="AS374" i="4"/>
  <c r="AR373" i="4"/>
  <c r="AQ372" i="4"/>
  <c r="AP371" i="4"/>
  <c r="AO370" i="4"/>
  <c r="AN369" i="4"/>
  <c r="AM368" i="4"/>
  <c r="AL367" i="4"/>
  <c r="AK366" i="4"/>
  <c r="AJ365" i="4"/>
  <c r="AI364" i="4"/>
  <c r="AH363" i="4"/>
  <c r="AG362" i="4"/>
  <c r="AF361" i="4"/>
  <c r="AE360" i="4"/>
  <c r="AD359" i="4"/>
  <c r="AC358" i="4"/>
  <c r="AB357" i="4"/>
  <c r="AA356" i="4"/>
  <c r="Z355" i="4"/>
  <c r="Y354" i="4"/>
  <c r="X353" i="4"/>
  <c r="W352" i="4"/>
  <c r="V351" i="4"/>
  <c r="U350" i="4"/>
  <c r="T349" i="4"/>
  <c r="S348" i="4"/>
  <c r="R347" i="4"/>
  <c r="Q346" i="4"/>
  <c r="P345" i="4"/>
  <c r="O344" i="4"/>
  <c r="N343" i="4"/>
  <c r="M342" i="4"/>
  <c r="L341" i="4"/>
  <c r="K340" i="4"/>
  <c r="J339" i="4"/>
  <c r="I338" i="4"/>
  <c r="H337" i="4"/>
  <c r="BT337" i="4"/>
  <c r="BT401" i="4"/>
  <c r="BR333" i="4"/>
  <c r="BQ332" i="4"/>
  <c r="BP331" i="4"/>
  <c r="BO330" i="4"/>
  <c r="BN329" i="4"/>
  <c r="BM328" i="4"/>
  <c r="BL327" i="4"/>
  <c r="BK326" i="4"/>
  <c r="BJ325" i="4"/>
  <c r="BI324" i="4"/>
  <c r="BH323" i="4"/>
  <c r="BG322" i="4"/>
  <c r="BF321" i="4"/>
  <c r="BE320" i="4"/>
  <c r="BD319" i="4"/>
  <c r="BC318" i="4"/>
  <c r="BB317" i="4"/>
  <c r="BA316" i="4"/>
  <c r="AZ315" i="4"/>
  <c r="AB314" i="4"/>
  <c r="BH314" i="4"/>
  <c r="AA313" i="4"/>
  <c r="BG313" i="4"/>
  <c r="Z312" i="4"/>
  <c r="BF312" i="4"/>
  <c r="Y311" i="4"/>
  <c r="BE311" i="4"/>
  <c r="X310" i="4"/>
  <c r="BD310" i="4"/>
  <c r="W309" i="4"/>
  <c r="BC309" i="4"/>
  <c r="V308" i="4"/>
  <c r="BB308" i="4"/>
  <c r="U307" i="4"/>
  <c r="BA307" i="4"/>
  <c r="T306" i="4"/>
  <c r="AZ306" i="4"/>
  <c r="S305" i="4"/>
  <c r="AY305" i="4"/>
  <c r="R304" i="4"/>
  <c r="AX304" i="4"/>
  <c r="Q303" i="4"/>
  <c r="AW303" i="4"/>
  <c r="P302" i="4"/>
  <c r="AV302" i="4"/>
  <c r="O301" i="4"/>
  <c r="AU301" i="4"/>
  <c r="N300" i="4"/>
  <c r="AT300" i="4"/>
  <c r="M299" i="4"/>
  <c r="AS299" i="4"/>
  <c r="L298" i="4"/>
  <c r="AR298" i="4"/>
  <c r="K297" i="4"/>
  <c r="AQ297" i="4"/>
  <c r="J296" i="4"/>
  <c r="AP296" i="4"/>
  <c r="I295" i="4"/>
  <c r="AO295" i="4"/>
  <c r="H294" i="4"/>
  <c r="AN294" i="4"/>
  <c r="BT294" i="4"/>
  <c r="AM293" i="4"/>
  <c r="BS293" i="4"/>
  <c r="AL292" i="4"/>
  <c r="BR292" i="4"/>
  <c r="AK291" i="4"/>
  <c r="BQ291" i="4"/>
  <c r="AJ290" i="4"/>
  <c r="BP290" i="4"/>
  <c r="AI289" i="4"/>
  <c r="BO289" i="4"/>
  <c r="AH288" i="4"/>
  <c r="BN288" i="4"/>
  <c r="AG287" i="4"/>
  <c r="BM287" i="4"/>
  <c r="AF286" i="4"/>
  <c r="BL286" i="4"/>
  <c r="AE285" i="4"/>
  <c r="BK285" i="4"/>
  <c r="AD284" i="4"/>
  <c r="BJ284" i="4"/>
  <c r="AC283" i="4"/>
  <c r="BI283" i="4"/>
  <c r="AB282" i="4"/>
  <c r="BH282" i="4"/>
  <c r="AA281" i="4"/>
  <c r="BG281" i="4"/>
  <c r="Z280" i="4"/>
  <c r="BF280" i="4"/>
  <c r="Y279" i="4"/>
  <c r="BE279" i="4"/>
  <c r="X278" i="4"/>
  <c r="BD278" i="4"/>
  <c r="W277" i="4"/>
  <c r="BC277" i="4"/>
  <c r="V276" i="4"/>
  <c r="BB276" i="4"/>
  <c r="U275" i="4"/>
  <c r="BA275" i="4"/>
  <c r="T274" i="4"/>
  <c r="AZ274" i="4"/>
  <c r="S273" i="4"/>
  <c r="AY273" i="4"/>
  <c r="R272" i="4"/>
  <c r="AX272" i="4"/>
  <c r="Q271" i="4"/>
  <c r="AW271" i="4"/>
  <c r="P270" i="4"/>
  <c r="AV270" i="4"/>
  <c r="P334" i="4"/>
  <c r="AV334" i="4"/>
  <c r="N266" i="4"/>
  <c r="AT266" i="4"/>
  <c r="M265" i="4"/>
  <c r="AS265" i="4"/>
  <c r="L264" i="4"/>
  <c r="AR264" i="4"/>
  <c r="K263" i="4"/>
  <c r="AQ263" i="4"/>
  <c r="J262" i="4"/>
  <c r="AP262" i="4"/>
  <c r="I261" i="4"/>
  <c r="AO261" i="4"/>
  <c r="H260" i="4"/>
  <c r="AN260" i="4"/>
  <c r="BT260" i="4"/>
  <c r="AL259" i="4"/>
  <c r="BG259" i="4"/>
  <c r="O258" i="4"/>
  <c r="AK258" i="4"/>
  <c r="BF258" i="4"/>
  <c r="N257" i="4"/>
  <c r="AJ257" i="4"/>
  <c r="BE257" i="4"/>
  <c r="M256" i="4"/>
  <c r="AI256" i="4"/>
  <c r="BD256" i="4"/>
  <c r="L255" i="4"/>
  <c r="AH255" i="4"/>
  <c r="BC255" i="4"/>
  <c r="K254" i="4"/>
  <c r="AG254" i="4"/>
  <c r="BB254" i="4"/>
  <c r="J253" i="4"/>
  <c r="AF253" i="4"/>
  <c r="BA253" i="4"/>
  <c r="I252" i="4"/>
  <c r="AE252" i="4"/>
  <c r="AZ252" i="4"/>
  <c r="H251" i="4"/>
  <c r="AD251" i="4"/>
  <c r="AY251" i="4"/>
  <c r="BT251" i="4"/>
  <c r="AC250" i="4"/>
  <c r="AX250" i="4"/>
  <c r="BS250" i="4"/>
  <c r="AB249" i="4"/>
  <c r="AW249" i="4"/>
  <c r="BR249" i="4"/>
  <c r="AA248" i="4"/>
  <c r="AV248" i="4"/>
  <c r="BQ248" i="4"/>
  <c r="Z247" i="4"/>
  <c r="AU247" i="4"/>
  <c r="BP247" i="4"/>
  <c r="Y246" i="4"/>
  <c r="AT246" i="4"/>
  <c r="BO246" i="4"/>
  <c r="V245" i="4"/>
  <c r="AL245" i="4"/>
  <c r="BB245" i="4"/>
  <c r="BR245" i="4"/>
  <c r="U244" i="4"/>
  <c r="AE244" i="4"/>
  <c r="AM244" i="4"/>
  <c r="AU244" i="4"/>
  <c r="BC244" i="4"/>
  <c r="BK244" i="4"/>
  <c r="BS244" i="4"/>
  <c r="N243" i="4"/>
  <c r="V243" i="4"/>
  <c r="AD243" i="4"/>
  <c r="AL243" i="4"/>
  <c r="AT243" i="4"/>
  <c r="BB243" i="4"/>
  <c r="BJ243" i="4"/>
  <c r="BR243" i="4"/>
  <c r="M242" i="4"/>
  <c r="U242" i="4"/>
  <c r="AC242" i="4"/>
  <c r="AK242" i="4"/>
  <c r="AS242" i="4"/>
  <c r="BA242" i="4"/>
  <c r="BI242" i="4"/>
  <c r="BQ242" i="4"/>
  <c r="L241" i="4"/>
  <c r="T241" i="4"/>
  <c r="AB241" i="4"/>
  <c r="AJ241" i="4"/>
  <c r="AR241" i="4"/>
  <c r="AZ241" i="4"/>
  <c r="BH241" i="4"/>
  <c r="BP241" i="4"/>
  <c r="K240" i="4"/>
  <c r="S240" i="4"/>
  <c r="AA240" i="4"/>
  <c r="AI240" i="4"/>
  <c r="AQ240" i="4"/>
  <c r="AY240" i="4"/>
  <c r="BG240" i="4"/>
  <c r="BO240" i="4"/>
  <c r="J239" i="4"/>
  <c r="R239" i="4"/>
  <c r="Z239" i="4"/>
  <c r="AH239" i="4"/>
  <c r="AP239" i="4"/>
  <c r="AX239" i="4"/>
  <c r="BF239" i="4"/>
  <c r="BN239" i="4"/>
  <c r="I238" i="4"/>
  <c r="Q238" i="4"/>
  <c r="Y238" i="4"/>
  <c r="AG238" i="4"/>
  <c r="AO238" i="4"/>
  <c r="AW238" i="4"/>
  <c r="BE238" i="4"/>
  <c r="BM238" i="4"/>
  <c r="H237" i="4"/>
  <c r="P237" i="4"/>
  <c r="X237" i="4"/>
  <c r="AF237" i="4"/>
  <c r="AN237" i="4"/>
  <c r="AV237" i="4"/>
  <c r="BD237" i="4"/>
  <c r="BL237" i="4"/>
  <c r="BT237" i="4"/>
  <c r="O236" i="4"/>
  <c r="W236" i="4"/>
  <c r="AE236" i="4"/>
  <c r="AM236" i="4"/>
  <c r="AU236" i="4"/>
  <c r="BC236" i="4"/>
  <c r="BK236" i="4"/>
  <c r="BS236" i="4"/>
  <c r="N235" i="4"/>
  <c r="V235" i="4"/>
  <c r="AD235" i="4"/>
  <c r="AL235" i="4"/>
  <c r="AT235" i="4"/>
  <c r="BB235" i="4"/>
  <c r="BJ235" i="4"/>
  <c r="BR235" i="4"/>
  <c r="M234" i="4"/>
  <c r="U234" i="4"/>
  <c r="AC234" i="4"/>
  <c r="AK234" i="4"/>
  <c r="AS234" i="4"/>
  <c r="BA234" i="4"/>
  <c r="BI234" i="4"/>
  <c r="BQ234" i="4"/>
  <c r="L233" i="4"/>
  <c r="T233" i="4"/>
  <c r="AB233" i="4"/>
  <c r="AJ233" i="4"/>
  <c r="AR233" i="4"/>
  <c r="AZ233" i="4"/>
  <c r="BH233" i="4"/>
  <c r="BP233" i="4"/>
  <c r="K232" i="4"/>
  <c r="S232" i="4"/>
  <c r="AA232" i="4"/>
  <c r="AI232" i="4"/>
  <c r="AQ232" i="4"/>
  <c r="AY232" i="4"/>
  <c r="BG232" i="4"/>
  <c r="BO232" i="4"/>
  <c r="J231" i="4"/>
  <c r="R231" i="4"/>
  <c r="Z231" i="4"/>
  <c r="AH231" i="4"/>
  <c r="AP231" i="4"/>
  <c r="AX231" i="4"/>
  <c r="BF231" i="4"/>
  <c r="BN231" i="4"/>
  <c r="I230" i="4"/>
  <c r="Q230" i="4"/>
  <c r="Y230" i="4"/>
  <c r="AG230" i="4"/>
  <c r="AO230" i="4"/>
  <c r="AW230" i="4"/>
  <c r="BE230" i="4"/>
  <c r="BM230" i="4"/>
  <c r="H229" i="4"/>
  <c r="P229" i="4"/>
  <c r="X229" i="4"/>
  <c r="AF229" i="4"/>
  <c r="AN229" i="4"/>
  <c r="AV229" i="4"/>
  <c r="BD229" i="4"/>
  <c r="BL229" i="4"/>
  <c r="BT229" i="4"/>
  <c r="O228" i="4"/>
  <c r="W228" i="4"/>
  <c r="AE228" i="4"/>
  <c r="AM228" i="4"/>
  <c r="AU228" i="4"/>
  <c r="BC228" i="4"/>
  <c r="BK228" i="4"/>
  <c r="BS228" i="4"/>
  <c r="N227" i="4"/>
  <c r="V227" i="4"/>
  <c r="AD227" i="4"/>
  <c r="AL227" i="4"/>
  <c r="AT227" i="4"/>
  <c r="BB227" i="4"/>
  <c r="BJ227" i="4"/>
  <c r="BR227" i="4"/>
  <c r="M226" i="4"/>
  <c r="U226" i="4"/>
  <c r="AC226" i="4"/>
  <c r="AK226" i="4"/>
  <c r="AS226" i="4"/>
  <c r="BA226" i="4"/>
  <c r="BI226" i="4"/>
  <c r="BQ226" i="4"/>
  <c r="L225" i="4"/>
  <c r="T225" i="4"/>
  <c r="AB225" i="4"/>
  <c r="AJ225" i="4"/>
  <c r="AR225" i="4"/>
  <c r="AZ225" i="4"/>
  <c r="BH225" i="4"/>
  <c r="BP225" i="4"/>
  <c r="K224" i="4"/>
  <c r="S224" i="4"/>
  <c r="AA224" i="4"/>
  <c r="AI224" i="4"/>
  <c r="AQ224" i="4"/>
  <c r="AY224" i="4"/>
  <c r="BG224" i="4"/>
  <c r="BO224" i="4"/>
  <c r="J223" i="4"/>
  <c r="R223" i="4"/>
  <c r="Z223" i="4"/>
  <c r="AH223" i="4"/>
  <c r="AP223" i="4"/>
  <c r="AX223" i="4"/>
  <c r="BF223" i="4"/>
  <c r="BN223" i="4"/>
  <c r="I222" i="4"/>
  <c r="Q222" i="4"/>
  <c r="Y222" i="4"/>
  <c r="AG222" i="4"/>
  <c r="AO222" i="4"/>
  <c r="AW222" i="4"/>
  <c r="BE222" i="4"/>
  <c r="BM222" i="4"/>
  <c r="H221" i="4"/>
  <c r="P221" i="4"/>
  <c r="X221" i="4"/>
  <c r="AF221" i="4"/>
  <c r="AN221" i="4"/>
  <c r="AV221" i="4"/>
  <c r="BD221" i="4"/>
  <c r="BL221" i="4"/>
  <c r="BT221" i="4"/>
  <c r="O220" i="4"/>
  <c r="W220" i="4"/>
  <c r="AE220" i="4"/>
  <c r="AM220" i="4"/>
  <c r="AU220" i="4"/>
  <c r="BC220" i="4"/>
  <c r="BK220" i="4"/>
  <c r="BS220" i="4"/>
  <c r="N219" i="4"/>
  <c r="V219" i="4"/>
  <c r="AD219" i="4"/>
  <c r="AL219" i="4"/>
  <c r="AT219" i="4"/>
  <c r="BB219" i="4"/>
  <c r="BJ219" i="4"/>
  <c r="BR219" i="4"/>
  <c r="M218" i="4"/>
  <c r="U218" i="4"/>
  <c r="AC218" i="4"/>
  <c r="AK218" i="4"/>
  <c r="AS218" i="4"/>
  <c r="BA218" i="4"/>
  <c r="BI218" i="4"/>
  <c r="BQ218" i="4"/>
  <c r="L217" i="4"/>
  <c r="T217" i="4"/>
  <c r="AB217" i="4"/>
  <c r="AJ217" i="4"/>
  <c r="AR217" i="4"/>
  <c r="AZ217" i="4"/>
  <c r="BH217" i="4"/>
  <c r="BP217" i="4"/>
  <c r="K216" i="4"/>
  <c r="S216" i="4"/>
  <c r="AA216" i="4"/>
  <c r="AI216" i="4"/>
  <c r="AQ216" i="4"/>
  <c r="AY216" i="4"/>
  <c r="BG216" i="4"/>
  <c r="BO216" i="4"/>
  <c r="J215" i="4"/>
  <c r="R215" i="4"/>
  <c r="Z215" i="4"/>
  <c r="AH215" i="4"/>
  <c r="AP215" i="4"/>
  <c r="AX215" i="4"/>
  <c r="BF215" i="4"/>
  <c r="BN215" i="4"/>
  <c r="I214" i="4"/>
  <c r="Q214" i="4"/>
  <c r="Y214" i="4"/>
  <c r="AG214" i="4"/>
  <c r="AO214" i="4"/>
  <c r="AW214" i="4"/>
  <c r="BE214" i="4"/>
  <c r="BM214" i="4"/>
  <c r="H213" i="4"/>
  <c r="P213" i="4"/>
  <c r="X213" i="4"/>
  <c r="AF213" i="4"/>
  <c r="AN213" i="4"/>
  <c r="AV213" i="4"/>
  <c r="BD213" i="4"/>
  <c r="BL213" i="4"/>
  <c r="BT213" i="4"/>
  <c r="O212" i="4"/>
  <c r="W212" i="4"/>
  <c r="AE212" i="4"/>
  <c r="AM212" i="4"/>
  <c r="AU212" i="4"/>
  <c r="BC212" i="4"/>
  <c r="BK212" i="4"/>
  <c r="BS212" i="4"/>
  <c r="N211" i="4"/>
  <c r="V211" i="4"/>
  <c r="AD211" i="4"/>
  <c r="AL211" i="4"/>
  <c r="AT211" i="4"/>
  <c r="BB211" i="4"/>
  <c r="BJ211" i="4"/>
  <c r="BR211" i="4"/>
  <c r="M210" i="4"/>
  <c r="U210" i="4"/>
  <c r="AC210" i="4"/>
  <c r="AK210" i="4"/>
  <c r="AS210" i="4"/>
  <c r="BA210" i="4"/>
  <c r="BI210" i="4"/>
  <c r="BQ210" i="4"/>
  <c r="L209" i="4"/>
  <c r="T209" i="4"/>
  <c r="AB209" i="4"/>
  <c r="AJ209" i="4"/>
  <c r="AR209" i="4"/>
  <c r="AZ209" i="4"/>
  <c r="BH209" i="4"/>
  <c r="BP209" i="4"/>
  <c r="K208" i="4"/>
  <c r="S208" i="4"/>
  <c r="AA208" i="4"/>
  <c r="AI208" i="4"/>
  <c r="AQ208" i="4"/>
  <c r="AY208" i="4"/>
  <c r="BG208" i="4"/>
  <c r="BO208" i="4"/>
  <c r="J207" i="4"/>
  <c r="R207" i="4"/>
  <c r="Z207" i="4"/>
  <c r="AH207" i="4"/>
  <c r="AP207" i="4"/>
  <c r="AX207" i="4"/>
  <c r="BF207" i="4"/>
  <c r="BN207" i="4"/>
  <c r="I206" i="4"/>
  <c r="Q206" i="4"/>
  <c r="Y206" i="4"/>
  <c r="AG206" i="4"/>
  <c r="AO206" i="4"/>
  <c r="AW206" i="4"/>
  <c r="BE206" i="4"/>
  <c r="BM206" i="4"/>
  <c r="H205" i="4"/>
  <c r="P205" i="4"/>
  <c r="X205" i="4"/>
  <c r="AF205" i="4"/>
  <c r="AN205" i="4"/>
  <c r="AV205" i="4"/>
  <c r="BD205" i="4"/>
  <c r="BL205" i="4"/>
  <c r="BT205" i="4"/>
  <c r="O204" i="4"/>
  <c r="W204" i="4"/>
  <c r="AE204" i="4"/>
  <c r="AM204" i="4"/>
  <c r="AU204" i="4"/>
  <c r="BC204" i="4"/>
  <c r="BK204" i="4"/>
  <c r="BS204" i="4"/>
  <c r="N203" i="4"/>
  <c r="V203" i="4"/>
  <c r="AD203" i="4"/>
  <c r="AL203" i="4"/>
  <c r="AT203" i="4"/>
  <c r="BB203" i="4"/>
  <c r="BJ203" i="4"/>
  <c r="BR203" i="4"/>
  <c r="M267" i="4"/>
  <c r="U267" i="4"/>
  <c r="AC267" i="4"/>
  <c r="AK267" i="4"/>
  <c r="AS267" i="4"/>
  <c r="W400" i="4"/>
  <c r="V399" i="4"/>
  <c r="U398" i="4"/>
  <c r="T397" i="4"/>
  <c r="S396" i="4"/>
  <c r="R395" i="4"/>
  <c r="Q394" i="4"/>
  <c r="P393" i="4"/>
  <c r="O392" i="4"/>
  <c r="N391" i="4"/>
  <c r="M390" i="4"/>
  <c r="L389" i="4"/>
  <c r="K388" i="4"/>
  <c r="J387" i="4"/>
  <c r="I386" i="4"/>
  <c r="H385" i="4"/>
  <c r="BT385" i="4"/>
  <c r="BS384" i="4"/>
  <c r="BR383" i="4"/>
  <c r="BQ382" i="4"/>
  <c r="BP381" i="4"/>
  <c r="BO380" i="4"/>
  <c r="BN379" i="4"/>
  <c r="BM378" i="4"/>
  <c r="BL377" i="4"/>
  <c r="BK376" i="4"/>
  <c r="BJ375" i="4"/>
  <c r="BI374" i="4"/>
  <c r="BH373" i="4"/>
  <c r="BG372" i="4"/>
  <c r="BF371" i="4"/>
  <c r="BE370" i="4"/>
  <c r="BD369" i="4"/>
  <c r="BC368" i="4"/>
  <c r="BB367" i="4"/>
  <c r="BA366" i="4"/>
  <c r="AZ365" i="4"/>
  <c r="AY364" i="4"/>
  <c r="AX363" i="4"/>
  <c r="AW362" i="4"/>
  <c r="AV361" i="4"/>
  <c r="AU360" i="4"/>
  <c r="AT359" i="4"/>
  <c r="AS358" i="4"/>
  <c r="AR357" i="4"/>
  <c r="AQ356" i="4"/>
  <c r="AP355" i="4"/>
  <c r="AO354" i="4"/>
  <c r="AN353" i="4"/>
  <c r="AM352" i="4"/>
  <c r="AL351" i="4"/>
  <c r="AK350" i="4"/>
  <c r="AJ349" i="4"/>
  <c r="AI348" i="4"/>
  <c r="AH347" i="4"/>
  <c r="AG346" i="4"/>
  <c r="AF345" i="4"/>
  <c r="AE344" i="4"/>
  <c r="AD343" i="4"/>
  <c r="AC342" i="4"/>
  <c r="AB341" i="4"/>
  <c r="AA340" i="4"/>
  <c r="Z339" i="4"/>
  <c r="Y338" i="4"/>
  <c r="X337" i="4"/>
  <c r="X401" i="4"/>
  <c r="V333" i="4"/>
  <c r="U332" i="4"/>
  <c r="T331" i="4"/>
  <c r="S330" i="4"/>
  <c r="R329" i="4"/>
  <c r="Q328" i="4"/>
  <c r="P327" i="4"/>
  <c r="O326" i="4"/>
  <c r="N325" i="4"/>
  <c r="M324" i="4"/>
  <c r="L323" i="4"/>
  <c r="K322" i="4"/>
  <c r="J321" i="4"/>
  <c r="I320" i="4"/>
  <c r="H319" i="4"/>
  <c r="BT319" i="4"/>
  <c r="BS318" i="4"/>
  <c r="BR317" i="4"/>
  <c r="BQ316" i="4"/>
  <c r="BP315" i="4"/>
  <c r="AJ314" i="4"/>
  <c r="BP314" i="4"/>
  <c r="AI313" i="4"/>
  <c r="BO313" i="4"/>
  <c r="AH312" i="4"/>
  <c r="BN312" i="4"/>
  <c r="AG311" i="4"/>
  <c r="BM311" i="4"/>
  <c r="AF310" i="4"/>
  <c r="BL310" i="4"/>
  <c r="AE309" i="4"/>
  <c r="BK309" i="4"/>
  <c r="AD308" i="4"/>
  <c r="BJ308" i="4"/>
  <c r="AC307" i="4"/>
  <c r="BI307" i="4"/>
  <c r="AB306" i="4"/>
  <c r="BH306" i="4"/>
  <c r="AA305" i="4"/>
  <c r="BG305" i="4"/>
  <c r="Z304" i="4"/>
  <c r="BF304" i="4"/>
  <c r="Y303" i="4"/>
  <c r="BE303" i="4"/>
  <c r="X302" i="4"/>
  <c r="BD302" i="4"/>
  <c r="W301" i="4"/>
  <c r="BC301" i="4"/>
  <c r="V300" i="4"/>
  <c r="BB300" i="4"/>
  <c r="U299" i="4"/>
  <c r="BA299" i="4"/>
  <c r="T298" i="4"/>
  <c r="AZ298" i="4"/>
  <c r="S297" i="4"/>
  <c r="AY297" i="4"/>
  <c r="R296" i="4"/>
  <c r="AX296" i="4"/>
  <c r="Q295" i="4"/>
  <c r="AW295" i="4"/>
  <c r="P294" i="4"/>
  <c r="AV294" i="4"/>
  <c r="O293" i="4"/>
  <c r="AU293" i="4"/>
  <c r="N292" i="4"/>
  <c r="AT292" i="4"/>
  <c r="M291" i="4"/>
  <c r="AS291" i="4"/>
  <c r="L290" i="4"/>
  <c r="AR290" i="4"/>
  <c r="K289" i="4"/>
  <c r="AQ289" i="4"/>
  <c r="J288" i="4"/>
  <c r="AP288" i="4"/>
  <c r="I287" i="4"/>
  <c r="AO287" i="4"/>
  <c r="H286" i="4"/>
  <c r="AN286" i="4"/>
  <c r="BT286" i="4"/>
  <c r="AM285" i="4"/>
  <c r="BS285" i="4"/>
  <c r="AL284" i="4"/>
  <c r="BR284" i="4"/>
  <c r="AK283" i="4"/>
  <c r="BQ283" i="4"/>
  <c r="AJ282" i="4"/>
  <c r="BP282" i="4"/>
  <c r="AI281" i="4"/>
  <c r="BO281" i="4"/>
  <c r="AH280" i="4"/>
  <c r="BN280" i="4"/>
  <c r="AG279" i="4"/>
  <c r="BM279" i="4"/>
  <c r="AF278" i="4"/>
  <c r="BL278" i="4"/>
  <c r="AE277" i="4"/>
  <c r="BK277" i="4"/>
  <c r="AD276" i="4"/>
  <c r="BJ276" i="4"/>
  <c r="AC275" i="4"/>
  <c r="BI275" i="4"/>
  <c r="AB274" i="4"/>
  <c r="BH274" i="4"/>
  <c r="AA273" i="4"/>
  <c r="BG273" i="4"/>
  <c r="Z272" i="4"/>
  <c r="BF272" i="4"/>
  <c r="Y271" i="4"/>
  <c r="BE271" i="4"/>
  <c r="X270" i="4"/>
  <c r="BD270" i="4"/>
  <c r="X334" i="4"/>
  <c r="BD334" i="4"/>
  <c r="V266" i="4"/>
  <c r="BB266" i="4"/>
  <c r="U265" i="4"/>
  <c r="BA265" i="4"/>
  <c r="T264" i="4"/>
  <c r="AZ264" i="4"/>
  <c r="S263" i="4"/>
  <c r="AY263" i="4"/>
  <c r="R262" i="4"/>
  <c r="AX262" i="4"/>
  <c r="Q261" i="4"/>
  <c r="AW261" i="4"/>
  <c r="P260" i="4"/>
  <c r="AV260" i="4"/>
  <c r="O259" i="4"/>
  <c r="AQ259" i="4"/>
  <c r="BL259" i="4"/>
  <c r="U258" i="4"/>
  <c r="AP258" i="4"/>
  <c r="BK258" i="4"/>
  <c r="T257" i="4"/>
  <c r="AO257" i="4"/>
  <c r="BJ257" i="4"/>
  <c r="S256" i="4"/>
  <c r="AN256" i="4"/>
  <c r="BI256" i="4"/>
  <c r="R255" i="4"/>
  <c r="AM255" i="4"/>
  <c r="BH255" i="4"/>
  <c r="Q254" i="4"/>
  <c r="AL254" i="4"/>
  <c r="BG254" i="4"/>
  <c r="P253" i="4"/>
  <c r="AK253" i="4"/>
  <c r="BF253" i="4"/>
  <c r="O252" i="4"/>
  <c r="AJ252" i="4"/>
  <c r="BE252" i="4"/>
  <c r="N251" i="4"/>
  <c r="AI251" i="4"/>
  <c r="BD251" i="4"/>
  <c r="M250" i="4"/>
  <c r="AH250" i="4"/>
  <c r="BC250" i="4"/>
  <c r="L249" i="4"/>
  <c r="AG249" i="4"/>
  <c r="BB249" i="4"/>
  <c r="K248" i="4"/>
  <c r="AF248" i="4"/>
  <c r="BA248" i="4"/>
  <c r="J247" i="4"/>
  <c r="AE247" i="4"/>
  <c r="AZ247" i="4"/>
  <c r="I246" i="4"/>
  <c r="AD246" i="4"/>
  <c r="AY246" i="4"/>
  <c r="H245" i="4"/>
  <c r="Z245" i="4"/>
  <c r="AP245" i="4"/>
  <c r="BF245" i="4"/>
  <c r="I244" i="4"/>
  <c r="Y244" i="4"/>
  <c r="AG244" i="4"/>
  <c r="AO244" i="4"/>
  <c r="AW244" i="4"/>
  <c r="BE244" i="4"/>
  <c r="BM244" i="4"/>
  <c r="H243" i="4"/>
  <c r="P243" i="4"/>
  <c r="X243" i="4"/>
  <c r="AF243" i="4"/>
  <c r="AN243" i="4"/>
  <c r="AV243" i="4"/>
  <c r="BD243" i="4"/>
  <c r="BL243" i="4"/>
  <c r="BT243" i="4"/>
  <c r="O242" i="4"/>
  <c r="W242" i="4"/>
  <c r="AE242" i="4"/>
  <c r="AM242" i="4"/>
  <c r="AU242" i="4"/>
  <c r="BC242" i="4"/>
  <c r="BK242" i="4"/>
  <c r="BS242" i="4"/>
  <c r="N241" i="4"/>
  <c r="V241" i="4"/>
  <c r="AD241" i="4"/>
  <c r="AL241" i="4"/>
  <c r="AT241" i="4"/>
  <c r="BB241" i="4"/>
  <c r="BJ241" i="4"/>
  <c r="BR241" i="4"/>
  <c r="M240" i="4"/>
  <c r="U240" i="4"/>
  <c r="AC240" i="4"/>
  <c r="AK240" i="4"/>
  <c r="AS240" i="4"/>
  <c r="BA240" i="4"/>
  <c r="BI240" i="4"/>
  <c r="BQ240" i="4"/>
  <c r="L239" i="4"/>
  <c r="T239" i="4"/>
  <c r="AB239" i="4"/>
  <c r="AJ239" i="4"/>
  <c r="AR239" i="4"/>
  <c r="AZ239" i="4"/>
  <c r="BH239" i="4"/>
  <c r="BP239" i="4"/>
  <c r="K238" i="4"/>
  <c r="S238" i="4"/>
  <c r="AA238" i="4"/>
  <c r="AI238" i="4"/>
  <c r="AQ238" i="4"/>
  <c r="AY238" i="4"/>
  <c r="BG238" i="4"/>
  <c r="BO238" i="4"/>
  <c r="J237" i="4"/>
  <c r="R237" i="4"/>
  <c r="Z237" i="4"/>
  <c r="AH237" i="4"/>
  <c r="AP237" i="4"/>
  <c r="AX237" i="4"/>
  <c r="BF237" i="4"/>
  <c r="BN237" i="4"/>
  <c r="I236" i="4"/>
  <c r="Q236" i="4"/>
  <c r="Y236" i="4"/>
  <c r="AG236" i="4"/>
  <c r="AO236" i="4"/>
  <c r="AW236" i="4"/>
  <c r="BE236" i="4"/>
  <c r="BM236" i="4"/>
  <c r="H235" i="4"/>
  <c r="P235" i="4"/>
  <c r="X235" i="4"/>
  <c r="AF235" i="4"/>
  <c r="AN235" i="4"/>
  <c r="AV235" i="4"/>
  <c r="BD235" i="4"/>
  <c r="BL235" i="4"/>
  <c r="BT235" i="4"/>
  <c r="O234" i="4"/>
  <c r="W234" i="4"/>
  <c r="AE234" i="4"/>
  <c r="AM234" i="4"/>
  <c r="AU234" i="4"/>
  <c r="BC234" i="4"/>
  <c r="BK234" i="4"/>
  <c r="BS234" i="4"/>
  <c r="N233" i="4"/>
  <c r="V233" i="4"/>
  <c r="AD233" i="4"/>
  <c r="AL233" i="4"/>
  <c r="AT233" i="4"/>
  <c r="BB233" i="4"/>
  <c r="BJ233" i="4"/>
  <c r="BR233" i="4"/>
  <c r="M232" i="4"/>
  <c r="U232" i="4"/>
  <c r="AC232" i="4"/>
  <c r="AK232" i="4"/>
  <c r="AS232" i="4"/>
  <c r="BA232" i="4"/>
  <c r="BI232" i="4"/>
  <c r="BQ232" i="4"/>
  <c r="L231" i="4"/>
  <c r="T231" i="4"/>
  <c r="AB231" i="4"/>
  <c r="AJ231" i="4"/>
  <c r="AR231" i="4"/>
  <c r="AZ231" i="4"/>
  <c r="BH231" i="4"/>
  <c r="BP231" i="4"/>
  <c r="K230" i="4"/>
  <c r="S230" i="4"/>
  <c r="AA230" i="4"/>
  <c r="AI230" i="4"/>
  <c r="AQ230" i="4"/>
  <c r="AY230" i="4"/>
  <c r="BG230" i="4"/>
  <c r="BO230" i="4"/>
  <c r="J229" i="4"/>
  <c r="R229" i="4"/>
  <c r="Z229" i="4"/>
  <c r="AH229" i="4"/>
  <c r="AP229" i="4"/>
  <c r="AX229" i="4"/>
  <c r="BF229" i="4"/>
  <c r="BN229" i="4"/>
  <c r="I228" i="4"/>
  <c r="Q228" i="4"/>
  <c r="Y228" i="4"/>
  <c r="AG228" i="4"/>
  <c r="AO228" i="4"/>
  <c r="AW228" i="4"/>
  <c r="BE228" i="4"/>
  <c r="BM228" i="4"/>
  <c r="H227" i="4"/>
  <c r="P227" i="4"/>
  <c r="X227" i="4"/>
  <c r="AF227" i="4"/>
  <c r="AN227" i="4"/>
  <c r="AV227" i="4"/>
  <c r="BD227" i="4"/>
  <c r="BL227" i="4"/>
  <c r="BT227" i="4"/>
  <c r="O226" i="4"/>
  <c r="W226" i="4"/>
  <c r="AE226" i="4"/>
  <c r="AM226" i="4"/>
  <c r="AU226" i="4"/>
  <c r="BC226" i="4"/>
  <c r="BK226" i="4"/>
  <c r="BS226" i="4"/>
  <c r="N225" i="4"/>
  <c r="V225" i="4"/>
  <c r="AD225" i="4"/>
  <c r="AL225" i="4"/>
  <c r="AT225" i="4"/>
  <c r="BB225" i="4"/>
  <c r="BJ225" i="4"/>
  <c r="BR225" i="4"/>
  <c r="M224" i="4"/>
  <c r="U224" i="4"/>
  <c r="AC224" i="4"/>
  <c r="AK224" i="4"/>
  <c r="AS224" i="4"/>
  <c r="BA224" i="4"/>
  <c r="BI224" i="4"/>
  <c r="BQ224" i="4"/>
  <c r="L223" i="4"/>
  <c r="T223" i="4"/>
  <c r="AB223" i="4"/>
  <c r="AJ223" i="4"/>
  <c r="AR223" i="4"/>
  <c r="AZ223" i="4"/>
  <c r="BH223" i="4"/>
  <c r="BP223" i="4"/>
  <c r="K222" i="4"/>
  <c r="S222" i="4"/>
  <c r="AA222" i="4"/>
  <c r="AI222" i="4"/>
  <c r="AQ222" i="4"/>
  <c r="AY222" i="4"/>
  <c r="BG222" i="4"/>
  <c r="BO222" i="4"/>
  <c r="J221" i="4"/>
  <c r="R221" i="4"/>
  <c r="Z221" i="4"/>
  <c r="AH221" i="4"/>
  <c r="AP221" i="4"/>
  <c r="AX221" i="4"/>
  <c r="BF221" i="4"/>
  <c r="BN221" i="4"/>
  <c r="I220" i="4"/>
  <c r="Q220" i="4"/>
  <c r="Y220" i="4"/>
  <c r="AG220" i="4"/>
  <c r="AO220" i="4"/>
  <c r="AW220" i="4"/>
  <c r="BE220" i="4"/>
  <c r="BM220" i="4"/>
  <c r="H219" i="4"/>
  <c r="P219" i="4"/>
  <c r="X219" i="4"/>
  <c r="AF219" i="4"/>
  <c r="AN219" i="4"/>
  <c r="AV219" i="4"/>
  <c r="BD219" i="4"/>
  <c r="BL219" i="4"/>
  <c r="BT219" i="4"/>
  <c r="O218" i="4"/>
  <c r="W218" i="4"/>
  <c r="AE218" i="4"/>
  <c r="AM218" i="4"/>
  <c r="AU218" i="4"/>
  <c r="BC218" i="4"/>
  <c r="BK218" i="4"/>
  <c r="BS218" i="4"/>
  <c r="N217" i="4"/>
  <c r="V217" i="4"/>
  <c r="AD217" i="4"/>
  <c r="AL217" i="4"/>
  <c r="AT217" i="4"/>
  <c r="BB217" i="4"/>
  <c r="BJ217" i="4"/>
  <c r="BR217" i="4"/>
  <c r="M216" i="4"/>
  <c r="U216" i="4"/>
  <c r="AC216" i="4"/>
  <c r="AK216" i="4"/>
  <c r="AS216" i="4"/>
  <c r="BA216" i="4"/>
  <c r="BI216" i="4"/>
  <c r="BQ216" i="4"/>
  <c r="L215" i="4"/>
  <c r="T215" i="4"/>
  <c r="AB215" i="4"/>
  <c r="AJ215" i="4"/>
  <c r="AR215" i="4"/>
  <c r="AZ215" i="4"/>
  <c r="BH215" i="4"/>
  <c r="BP215" i="4"/>
  <c r="K214" i="4"/>
  <c r="S214" i="4"/>
  <c r="AA214" i="4"/>
  <c r="AI214" i="4"/>
  <c r="AQ214" i="4"/>
  <c r="AY214" i="4"/>
  <c r="BG214" i="4"/>
  <c r="BO214" i="4"/>
  <c r="J213" i="4"/>
  <c r="R213" i="4"/>
  <c r="Z213" i="4"/>
  <c r="AH213" i="4"/>
  <c r="AP213" i="4"/>
  <c r="AX213" i="4"/>
  <c r="BF213" i="4"/>
  <c r="BN213" i="4"/>
  <c r="I212" i="4"/>
  <c r="Q212" i="4"/>
  <c r="Y212" i="4"/>
  <c r="AG212" i="4"/>
  <c r="AO212" i="4"/>
  <c r="AW212" i="4"/>
  <c r="BE212" i="4"/>
  <c r="BM212" i="4"/>
  <c r="H211" i="4"/>
  <c r="P211" i="4"/>
  <c r="X211" i="4"/>
  <c r="AF211" i="4"/>
  <c r="AN211" i="4"/>
  <c r="AV211" i="4"/>
  <c r="BD211" i="4"/>
  <c r="BL211" i="4"/>
  <c r="BT211" i="4"/>
  <c r="O210" i="4"/>
  <c r="W210" i="4"/>
  <c r="AE210" i="4"/>
  <c r="AM210" i="4"/>
  <c r="AU210" i="4"/>
  <c r="BC210" i="4"/>
  <c r="BK210" i="4"/>
  <c r="BS210" i="4"/>
  <c r="N209" i="4"/>
  <c r="V209" i="4"/>
  <c r="AD209" i="4"/>
  <c r="AL209" i="4"/>
  <c r="AT209" i="4"/>
  <c r="BB209" i="4"/>
  <c r="BJ209" i="4"/>
  <c r="BR209" i="4"/>
  <c r="M208" i="4"/>
  <c r="U208" i="4"/>
  <c r="AC208" i="4"/>
  <c r="AK208" i="4"/>
  <c r="AS208" i="4"/>
  <c r="BA208" i="4"/>
  <c r="BI208" i="4"/>
  <c r="BQ208" i="4"/>
  <c r="L207" i="4"/>
  <c r="T207" i="4"/>
  <c r="AB207" i="4"/>
  <c r="AJ207" i="4"/>
  <c r="AR207" i="4"/>
  <c r="AZ207" i="4"/>
  <c r="BH207" i="4"/>
  <c r="BP207" i="4"/>
  <c r="K206" i="4"/>
  <c r="S206" i="4"/>
  <c r="AA206" i="4"/>
  <c r="AI206" i="4"/>
  <c r="AQ206" i="4"/>
  <c r="AY206" i="4"/>
  <c r="BG206" i="4"/>
  <c r="BO206" i="4"/>
  <c r="J205" i="4"/>
  <c r="R205" i="4"/>
  <c r="Z205" i="4"/>
  <c r="AH205" i="4"/>
  <c r="AP205" i="4"/>
  <c r="AX205" i="4"/>
  <c r="BF205" i="4"/>
  <c r="BN205" i="4"/>
  <c r="I204" i="4"/>
  <c r="Q204" i="4"/>
  <c r="Y204" i="4"/>
  <c r="AG204" i="4"/>
  <c r="AO204" i="4"/>
  <c r="AW204" i="4"/>
  <c r="BE204" i="4"/>
  <c r="BM204" i="4"/>
  <c r="H203" i="4"/>
  <c r="P203" i="4"/>
  <c r="X203" i="4"/>
  <c r="AF203" i="4"/>
  <c r="AN203" i="4"/>
  <c r="AV203" i="4"/>
  <c r="BD203" i="4"/>
  <c r="BL203" i="4"/>
  <c r="BT203" i="4"/>
  <c r="O267" i="4"/>
  <c r="W267" i="4"/>
  <c r="AE267" i="4"/>
  <c r="AM267" i="4"/>
  <c r="AU267" i="4"/>
  <c r="BC267" i="4"/>
  <c r="BK267" i="4"/>
  <c r="BS267" i="4"/>
  <c r="N199" i="4"/>
  <c r="V199" i="4"/>
  <c r="AD199" i="4"/>
  <c r="AL199" i="4"/>
  <c r="AT199" i="4"/>
  <c r="BB199" i="4"/>
  <c r="BJ199" i="4"/>
  <c r="BR199" i="4"/>
  <c r="M198" i="4"/>
  <c r="U198" i="4"/>
  <c r="AC198" i="4"/>
  <c r="AK198" i="4"/>
  <c r="AS198" i="4"/>
  <c r="BA198" i="4"/>
  <c r="BI198" i="4"/>
  <c r="BQ198" i="4"/>
  <c r="L197" i="4"/>
  <c r="T197" i="4"/>
  <c r="AB197" i="4"/>
  <c r="AJ197" i="4"/>
  <c r="AR197" i="4"/>
  <c r="AZ197" i="4"/>
  <c r="BH197" i="4"/>
  <c r="BP197" i="4"/>
  <c r="K196" i="4"/>
  <c r="S196" i="4"/>
  <c r="AA196" i="4"/>
  <c r="AI196" i="4"/>
  <c r="AQ196" i="4"/>
  <c r="AY196" i="4"/>
  <c r="BG196" i="4"/>
  <c r="BO196" i="4"/>
  <c r="J195" i="4"/>
  <c r="R195" i="4"/>
  <c r="Z195" i="4"/>
  <c r="AH195" i="4"/>
  <c r="AP195" i="4"/>
  <c r="AX195" i="4"/>
  <c r="BF195" i="4"/>
  <c r="BN195" i="4"/>
  <c r="I194" i="4"/>
  <c r="Q194" i="4"/>
  <c r="Y194" i="4"/>
  <c r="AG194" i="4"/>
  <c r="AO194" i="4"/>
  <c r="AW194" i="4"/>
  <c r="BE194" i="4"/>
  <c r="BM194" i="4"/>
  <c r="H193" i="4"/>
  <c r="P193" i="4"/>
  <c r="X193" i="4"/>
  <c r="AF193" i="4"/>
  <c r="AN193" i="4"/>
  <c r="AV193" i="4"/>
  <c r="BD193" i="4"/>
  <c r="BL193" i="4"/>
  <c r="BT193" i="4"/>
  <c r="O192" i="4"/>
  <c r="W192" i="4"/>
  <c r="AE192" i="4"/>
  <c r="AM192" i="4"/>
  <c r="AU192" i="4"/>
  <c r="BC192" i="4"/>
  <c r="BK192" i="4"/>
  <c r="BS192" i="4"/>
  <c r="N191" i="4"/>
  <c r="V191" i="4"/>
  <c r="AD191" i="4"/>
  <c r="AL191" i="4"/>
  <c r="AT191" i="4"/>
  <c r="BB191" i="4"/>
  <c r="BJ191" i="4"/>
  <c r="BR191" i="4"/>
  <c r="M190" i="4"/>
  <c r="U190" i="4"/>
  <c r="AC190" i="4"/>
  <c r="AK190" i="4"/>
  <c r="AS190" i="4"/>
  <c r="BA190" i="4"/>
  <c r="BI190" i="4"/>
  <c r="BQ190" i="4"/>
  <c r="L189" i="4"/>
  <c r="T189" i="4"/>
  <c r="AB189" i="4"/>
  <c r="AJ189" i="4"/>
  <c r="AR189" i="4"/>
  <c r="AZ189" i="4"/>
  <c r="BH189" i="4"/>
  <c r="BP189" i="4"/>
  <c r="K188" i="4"/>
  <c r="S188" i="4"/>
  <c r="AA188" i="4"/>
  <c r="AI188" i="4"/>
  <c r="AQ188" i="4"/>
  <c r="AY188" i="4"/>
  <c r="BG188" i="4"/>
  <c r="BO188" i="4"/>
  <c r="J187" i="4"/>
  <c r="R187" i="4"/>
  <c r="Z187" i="4"/>
  <c r="AH187" i="4"/>
  <c r="AP187" i="4"/>
  <c r="AX187" i="4"/>
  <c r="BF187" i="4"/>
  <c r="BN187" i="4"/>
  <c r="I186" i="4"/>
  <c r="Q186" i="4"/>
  <c r="Y186" i="4"/>
  <c r="AG186" i="4"/>
  <c r="AO186" i="4"/>
  <c r="AW186" i="4"/>
  <c r="BE186" i="4"/>
  <c r="BM186" i="4"/>
  <c r="H185" i="4"/>
  <c r="P185" i="4"/>
  <c r="X185" i="4"/>
  <c r="AF185" i="4"/>
  <c r="AN185" i="4"/>
  <c r="AV185" i="4"/>
  <c r="BD185" i="4"/>
  <c r="BL185" i="4"/>
  <c r="BT185" i="4"/>
  <c r="O184" i="4"/>
  <c r="W184" i="4"/>
  <c r="AE184" i="4"/>
  <c r="AM184" i="4"/>
  <c r="AU184" i="4"/>
  <c r="BC184" i="4"/>
  <c r="BK184" i="4"/>
  <c r="BS184" i="4"/>
  <c r="N183" i="4"/>
  <c r="V183" i="4"/>
  <c r="AD183" i="4"/>
  <c r="AL183" i="4"/>
  <c r="AT183" i="4"/>
  <c r="BB183" i="4"/>
  <c r="BJ183" i="4"/>
  <c r="BR183" i="4"/>
  <c r="M182" i="4"/>
  <c r="U182" i="4"/>
  <c r="AC182" i="4"/>
  <c r="AK182" i="4"/>
  <c r="AS182" i="4"/>
  <c r="BA182" i="4"/>
  <c r="BI182" i="4"/>
  <c r="BQ182" i="4"/>
  <c r="L181" i="4"/>
  <c r="T181" i="4"/>
  <c r="AB181" i="4"/>
  <c r="AJ181" i="4"/>
  <c r="AR181" i="4"/>
  <c r="AZ181" i="4"/>
  <c r="BH181" i="4"/>
  <c r="BP181" i="4"/>
  <c r="K180" i="4"/>
  <c r="S180" i="4"/>
  <c r="AA180" i="4"/>
  <c r="AI180" i="4"/>
  <c r="AQ180" i="4"/>
  <c r="AY180" i="4"/>
  <c r="BG180" i="4"/>
  <c r="BO180" i="4"/>
  <c r="J179" i="4"/>
  <c r="R179" i="4"/>
  <c r="Z179" i="4"/>
  <c r="AH179" i="4"/>
  <c r="AP179" i="4"/>
  <c r="AX179" i="4"/>
  <c r="BF179" i="4"/>
  <c r="BN179" i="4"/>
  <c r="I178" i="4"/>
  <c r="Q178" i="4"/>
  <c r="Y178" i="4"/>
  <c r="AG178" i="4"/>
  <c r="AO178" i="4"/>
  <c r="AW178" i="4"/>
  <c r="BE178" i="4"/>
  <c r="BM178" i="4"/>
  <c r="H177" i="4"/>
  <c r="P177" i="4"/>
  <c r="X177" i="4"/>
  <c r="AF177" i="4"/>
  <c r="AN177" i="4"/>
  <c r="AV177" i="4"/>
  <c r="BD177" i="4"/>
  <c r="BL177" i="4"/>
  <c r="BT177" i="4"/>
  <c r="O176" i="4"/>
  <c r="W176" i="4"/>
  <c r="AE176" i="4"/>
  <c r="AM176" i="4"/>
  <c r="AU176" i="4"/>
  <c r="BC176" i="4"/>
  <c r="BK176" i="4"/>
  <c r="BS176" i="4"/>
  <c r="N175" i="4"/>
  <c r="V175" i="4"/>
  <c r="AD175" i="4"/>
  <c r="AL175" i="4"/>
  <c r="AT175" i="4"/>
  <c r="BB175" i="4"/>
  <c r="BJ175" i="4"/>
  <c r="BR175" i="4"/>
  <c r="M174" i="4"/>
  <c r="U174" i="4"/>
  <c r="AC174" i="4"/>
  <c r="AK174" i="4"/>
  <c r="AS174" i="4"/>
  <c r="BA174" i="4"/>
  <c r="BI174" i="4"/>
  <c r="BQ174" i="4"/>
  <c r="L173" i="4"/>
  <c r="T173" i="4"/>
  <c r="AB173" i="4"/>
  <c r="AJ173" i="4"/>
  <c r="AR173" i="4"/>
  <c r="AZ173" i="4"/>
  <c r="BH173" i="4"/>
  <c r="BP173" i="4"/>
  <c r="K172" i="4"/>
  <c r="S172" i="4"/>
  <c r="AA172" i="4"/>
  <c r="AI172" i="4"/>
  <c r="AQ172" i="4"/>
  <c r="AY172" i="4"/>
  <c r="BG172" i="4"/>
  <c r="BO172" i="4"/>
  <c r="J171" i="4"/>
  <c r="R171" i="4"/>
  <c r="Z171" i="4"/>
  <c r="AH171" i="4"/>
  <c r="AP171" i="4"/>
  <c r="AX171" i="4"/>
  <c r="BF171" i="4"/>
  <c r="BN171" i="4"/>
  <c r="I170" i="4"/>
  <c r="Q170" i="4"/>
  <c r="Y170" i="4"/>
  <c r="AG170" i="4"/>
  <c r="AO170" i="4"/>
  <c r="AW170" i="4"/>
  <c r="BE170" i="4"/>
  <c r="BM170" i="4"/>
  <c r="H169" i="4"/>
  <c r="P169" i="4"/>
  <c r="X169" i="4"/>
  <c r="AF169" i="4"/>
  <c r="AN169" i="4"/>
  <c r="AV169" i="4"/>
  <c r="BD169" i="4"/>
  <c r="BL169" i="4"/>
  <c r="BT169" i="4"/>
  <c r="O168" i="4"/>
  <c r="W168" i="4"/>
  <c r="AE168" i="4"/>
  <c r="AM168" i="4"/>
  <c r="AU168" i="4"/>
  <c r="BC168" i="4"/>
  <c r="BK168" i="4"/>
  <c r="BS168" i="4"/>
  <c r="N167" i="4"/>
  <c r="V167" i="4"/>
  <c r="AD167" i="4"/>
  <c r="AL167" i="4"/>
  <c r="AT167" i="4"/>
  <c r="BB167" i="4"/>
  <c r="BJ167" i="4"/>
  <c r="BR167" i="4"/>
  <c r="M166" i="4"/>
  <c r="U166" i="4"/>
  <c r="AC166" i="4"/>
  <c r="AK166" i="4"/>
  <c r="AS166" i="4"/>
  <c r="BA166" i="4"/>
  <c r="BI166" i="4"/>
  <c r="BQ166" i="4"/>
  <c r="L165" i="4"/>
  <c r="T165" i="4"/>
  <c r="AB165" i="4"/>
  <c r="AJ165" i="4"/>
  <c r="AR165" i="4"/>
  <c r="AZ165" i="4"/>
  <c r="BH165" i="4"/>
  <c r="BP165" i="4"/>
  <c r="K164" i="4"/>
  <c r="S164" i="4"/>
  <c r="AA164" i="4"/>
  <c r="AI164" i="4"/>
  <c r="AQ164" i="4"/>
  <c r="AY164" i="4"/>
  <c r="BG164" i="4"/>
  <c r="BO164" i="4"/>
  <c r="J163" i="4"/>
  <c r="R163" i="4"/>
  <c r="Z163" i="4"/>
  <c r="AH163" i="4"/>
  <c r="AP163" i="4"/>
  <c r="AX163" i="4"/>
  <c r="BF163" i="4"/>
  <c r="BN163" i="4"/>
  <c r="I162" i="4"/>
  <c r="Q162" i="4"/>
  <c r="Y162" i="4"/>
  <c r="AG162" i="4"/>
  <c r="AO162" i="4"/>
  <c r="AW162" i="4"/>
  <c r="BE162" i="4"/>
  <c r="BM162" i="4"/>
  <c r="H161" i="4"/>
  <c r="P161" i="4"/>
  <c r="X161" i="4"/>
  <c r="AF161" i="4"/>
  <c r="AN161" i="4"/>
  <c r="AV161" i="4"/>
  <c r="BD161" i="4"/>
  <c r="BL161" i="4"/>
  <c r="BT161" i="4"/>
  <c r="O160" i="4"/>
  <c r="W160" i="4"/>
  <c r="AE160" i="4"/>
  <c r="AM160" i="4"/>
  <c r="AU160" i="4"/>
  <c r="BC160" i="4"/>
  <c r="BK160" i="4"/>
  <c r="BS160" i="4"/>
  <c r="N159" i="4"/>
  <c r="V159" i="4"/>
  <c r="AD159" i="4"/>
  <c r="AL159" i="4"/>
  <c r="AT159" i="4"/>
  <c r="BB159" i="4"/>
  <c r="BJ159" i="4"/>
  <c r="BR159" i="4"/>
  <c r="M158" i="4"/>
  <c r="U158" i="4"/>
  <c r="AC158" i="4"/>
  <c r="AK158" i="4"/>
  <c r="AS158" i="4"/>
  <c r="BA158" i="4"/>
  <c r="BI158" i="4"/>
  <c r="BQ158" i="4"/>
  <c r="L157" i="4"/>
  <c r="T157" i="4"/>
  <c r="AB157" i="4"/>
  <c r="AJ157" i="4"/>
  <c r="AR157" i="4"/>
  <c r="AZ157" i="4"/>
  <c r="BH157" i="4"/>
  <c r="BP157" i="4"/>
  <c r="K156" i="4"/>
  <c r="S156" i="4"/>
  <c r="AA156" i="4"/>
  <c r="AI156" i="4"/>
  <c r="AQ156" i="4"/>
  <c r="AY156" i="4"/>
  <c r="BG156" i="4"/>
  <c r="BO156" i="4"/>
  <c r="J155" i="4"/>
  <c r="R155" i="4"/>
  <c r="Z155" i="4"/>
  <c r="AH155" i="4"/>
  <c r="AP155" i="4"/>
  <c r="AX155" i="4"/>
  <c r="BF155" i="4"/>
  <c r="BN155" i="4"/>
  <c r="I154" i="4"/>
  <c r="Q154" i="4"/>
  <c r="Y154" i="4"/>
  <c r="AG154" i="4"/>
  <c r="AO154" i="4"/>
  <c r="AW154" i="4"/>
  <c r="BE154" i="4"/>
  <c r="BM154" i="4"/>
  <c r="H153" i="4"/>
  <c r="P153" i="4"/>
  <c r="X153" i="4"/>
  <c r="AF153" i="4"/>
  <c r="AN153" i="4"/>
  <c r="AV153" i="4"/>
  <c r="BD153" i="4"/>
  <c r="BL153" i="4"/>
  <c r="BT153" i="4"/>
  <c r="O152" i="4"/>
  <c r="W152" i="4"/>
  <c r="AE152" i="4"/>
  <c r="AM152" i="4"/>
  <c r="AU152" i="4"/>
  <c r="BC152" i="4"/>
  <c r="BK152" i="4"/>
  <c r="BS152" i="4"/>
  <c r="N151" i="4"/>
  <c r="V151" i="4"/>
  <c r="AD151" i="4"/>
  <c r="AL151" i="4"/>
  <c r="AT151" i="4"/>
  <c r="BB151" i="4"/>
  <c r="BJ151" i="4"/>
  <c r="BR151" i="4"/>
  <c r="M150" i="4"/>
  <c r="U150" i="4"/>
  <c r="AC150" i="4"/>
  <c r="AK150" i="4"/>
  <c r="AS150" i="4"/>
  <c r="BA150" i="4"/>
  <c r="BI150" i="4"/>
  <c r="BQ150" i="4"/>
  <c r="L149" i="4"/>
  <c r="T149" i="4"/>
  <c r="AB149" i="4"/>
  <c r="AJ149" i="4"/>
  <c r="AR149" i="4"/>
  <c r="AZ149" i="4"/>
  <c r="BH149" i="4"/>
  <c r="BP149" i="4"/>
  <c r="K148" i="4"/>
  <c r="S148" i="4"/>
  <c r="AA148" i="4"/>
  <c r="AI148" i="4"/>
  <c r="AQ148" i="4"/>
  <c r="AY148" i="4"/>
  <c r="BG148" i="4"/>
  <c r="BO148" i="4"/>
  <c r="J147" i="4"/>
  <c r="R147" i="4"/>
  <c r="Z147" i="4"/>
  <c r="AH147" i="4"/>
  <c r="AP147" i="4"/>
  <c r="AX147" i="4"/>
  <c r="BF147" i="4"/>
  <c r="BN147" i="4"/>
  <c r="I146" i="4"/>
  <c r="Q146" i="4"/>
  <c r="Y146" i="4"/>
  <c r="AG146" i="4"/>
  <c r="AO146" i="4"/>
  <c r="AW146" i="4"/>
  <c r="BE146" i="4"/>
  <c r="BM146" i="4"/>
  <c r="H145" i="4"/>
  <c r="P145" i="4"/>
  <c r="X145" i="4"/>
  <c r="AF145" i="4"/>
  <c r="AN145" i="4"/>
  <c r="AV145" i="4"/>
  <c r="BD145" i="4"/>
  <c r="BL145" i="4"/>
  <c r="BT145" i="4"/>
  <c r="O144" i="4"/>
  <c r="W144" i="4"/>
  <c r="AE144" i="4"/>
  <c r="AM144" i="4"/>
  <c r="AU144" i="4"/>
  <c r="BC144" i="4"/>
  <c r="BK144" i="4"/>
  <c r="BS144" i="4"/>
  <c r="N143" i="4"/>
  <c r="V143" i="4"/>
  <c r="AD143" i="4"/>
  <c r="AL143" i="4"/>
  <c r="AT143" i="4"/>
  <c r="BB143" i="4"/>
  <c r="BJ143" i="4"/>
  <c r="BR143" i="4"/>
  <c r="M142" i="4"/>
  <c r="U142" i="4"/>
  <c r="AC142" i="4"/>
  <c r="AK142" i="4"/>
  <c r="AS142" i="4"/>
  <c r="BA142" i="4"/>
  <c r="BI142" i="4"/>
  <c r="BQ142" i="4"/>
  <c r="L141" i="4"/>
  <c r="T141" i="4"/>
  <c r="AB141" i="4"/>
  <c r="AJ141" i="4"/>
  <c r="AR141" i="4"/>
  <c r="AZ141" i="4"/>
  <c r="BH141" i="4"/>
  <c r="BP141" i="4"/>
  <c r="K140" i="4"/>
  <c r="S140" i="4"/>
  <c r="AA140" i="4"/>
  <c r="AI140" i="4"/>
  <c r="AQ140" i="4"/>
  <c r="AY140" i="4"/>
  <c r="BG140" i="4"/>
  <c r="BO140" i="4"/>
  <c r="J139" i="4"/>
  <c r="R139" i="4"/>
  <c r="Z139" i="4"/>
  <c r="AH139" i="4"/>
  <c r="AP139" i="4"/>
  <c r="AX139" i="4"/>
  <c r="BF139" i="4"/>
  <c r="BN139" i="4"/>
  <c r="I138" i="4"/>
  <c r="Q138" i="4"/>
  <c r="Y138" i="4"/>
  <c r="AG138" i="4"/>
  <c r="AO138" i="4"/>
  <c r="AW138" i="4"/>
  <c r="BE138" i="4"/>
  <c r="BM138" i="4"/>
  <c r="H137" i="4"/>
  <c r="P137" i="4"/>
  <c r="X137" i="4"/>
  <c r="AF137" i="4"/>
  <c r="AN137" i="4"/>
  <c r="AV137" i="4"/>
  <c r="BD137" i="4"/>
  <c r="BL137" i="4"/>
  <c r="BT137" i="4"/>
  <c r="O136" i="4"/>
  <c r="W136" i="4"/>
  <c r="AE136" i="4"/>
  <c r="AM136" i="4"/>
  <c r="AU136" i="4"/>
  <c r="BC136" i="4"/>
  <c r="BK136" i="4"/>
  <c r="BS136" i="4"/>
  <c r="O200" i="4"/>
  <c r="W200" i="4"/>
  <c r="AE200" i="4"/>
  <c r="AM200" i="4"/>
  <c r="AU200" i="4"/>
  <c r="BC200" i="4"/>
  <c r="BK200" i="4"/>
  <c r="BS200" i="4"/>
  <c r="M132" i="4"/>
  <c r="U132" i="4"/>
  <c r="AC132" i="4"/>
  <c r="AK132" i="4"/>
  <c r="AP132" i="4"/>
  <c r="AU132" i="4"/>
  <c r="BA132" i="4"/>
  <c r="BF132" i="4"/>
  <c r="BK132" i="4"/>
  <c r="BQ132" i="4"/>
  <c r="J131" i="4"/>
  <c r="O131" i="4"/>
  <c r="T131" i="4"/>
  <c r="X131" i="4"/>
  <c r="AB131" i="4"/>
  <c r="AF131" i="4"/>
  <c r="AJ131" i="4"/>
  <c r="AN131" i="4"/>
  <c r="AR131" i="4"/>
  <c r="AV131" i="4"/>
  <c r="AZ131" i="4"/>
  <c r="BD131" i="4"/>
  <c r="BH131" i="4"/>
  <c r="BL131" i="4"/>
  <c r="BP131" i="4"/>
  <c r="BT131" i="4"/>
  <c r="L130" i="4"/>
  <c r="P130" i="4"/>
  <c r="T130" i="4"/>
  <c r="X130" i="4"/>
  <c r="AB130" i="4"/>
  <c r="AF130" i="4"/>
  <c r="AJ130" i="4"/>
  <c r="AN130" i="4"/>
  <c r="AR130" i="4"/>
  <c r="AV130" i="4"/>
  <c r="AZ130" i="4"/>
  <c r="BD130" i="4"/>
  <c r="BH130" i="4"/>
  <c r="BL130" i="4"/>
  <c r="BP130" i="4"/>
  <c r="BT130" i="4"/>
  <c r="L129" i="4"/>
  <c r="P129" i="4"/>
  <c r="T129" i="4"/>
  <c r="X129" i="4"/>
  <c r="AB129" i="4"/>
  <c r="AF129" i="4"/>
  <c r="AJ129" i="4"/>
  <c r="AN129" i="4"/>
  <c r="AR129" i="4"/>
  <c r="AV129" i="4"/>
  <c r="AZ129" i="4"/>
  <c r="BD129" i="4"/>
  <c r="BH129" i="4"/>
  <c r="BL129" i="4"/>
  <c r="BP129" i="4"/>
  <c r="BT129" i="4"/>
  <c r="L128" i="4"/>
  <c r="P128" i="4"/>
  <c r="T128" i="4"/>
  <c r="X128" i="4"/>
  <c r="AB128" i="4"/>
  <c r="AF128" i="4"/>
  <c r="AJ128" i="4"/>
  <c r="AN128" i="4"/>
  <c r="AR128" i="4"/>
  <c r="AV128" i="4"/>
  <c r="AZ128" i="4"/>
  <c r="BD128" i="4"/>
  <c r="BH128" i="4"/>
  <c r="BL128" i="4"/>
  <c r="BP128" i="4"/>
  <c r="BT128" i="4"/>
  <c r="L127" i="4"/>
  <c r="P127" i="4"/>
  <c r="T127" i="4"/>
  <c r="X127" i="4"/>
  <c r="AB127" i="4"/>
  <c r="AF127" i="4"/>
  <c r="AJ127" i="4"/>
  <c r="AN127" i="4"/>
  <c r="AR127" i="4"/>
  <c r="AV127" i="4"/>
  <c r="AZ127" i="4"/>
  <c r="BD127" i="4"/>
  <c r="BH127" i="4"/>
  <c r="BL127" i="4"/>
  <c r="BP127" i="4"/>
  <c r="BT127" i="4"/>
  <c r="L126" i="4"/>
  <c r="P126" i="4"/>
  <c r="T126" i="4"/>
  <c r="X126" i="4"/>
  <c r="AB126" i="4"/>
  <c r="AF126" i="4"/>
  <c r="AJ126" i="4"/>
  <c r="AN126" i="4"/>
  <c r="AR126" i="4"/>
  <c r="AV126" i="4"/>
  <c r="AZ126" i="4"/>
  <c r="BD126" i="4"/>
  <c r="BH126" i="4"/>
  <c r="BL126" i="4"/>
  <c r="BP126" i="4"/>
  <c r="BT126" i="4"/>
  <c r="L125" i="4"/>
  <c r="P125" i="4"/>
  <c r="T125" i="4"/>
  <c r="X125" i="4"/>
  <c r="AB125" i="4"/>
  <c r="AF125" i="4"/>
  <c r="AJ125" i="4"/>
  <c r="AN125" i="4"/>
  <c r="AR125" i="4"/>
  <c r="AV125" i="4"/>
  <c r="AZ125" i="4"/>
  <c r="BD125" i="4"/>
  <c r="BH125" i="4"/>
  <c r="BL125" i="4"/>
  <c r="BP125" i="4"/>
  <c r="BT125" i="4"/>
  <c r="L124" i="4"/>
  <c r="P124" i="4"/>
  <c r="T124" i="4"/>
  <c r="X124" i="4"/>
  <c r="AB124" i="4"/>
  <c r="AF124" i="4"/>
  <c r="AJ124" i="4"/>
  <c r="AN124" i="4"/>
  <c r="AR124" i="4"/>
  <c r="AV124" i="4"/>
  <c r="AZ124" i="4"/>
  <c r="BD124" i="4"/>
  <c r="BH124" i="4"/>
  <c r="BL124" i="4"/>
  <c r="BP124" i="4"/>
  <c r="BT124" i="4"/>
  <c r="L123" i="4"/>
  <c r="P123" i="4"/>
  <c r="T123" i="4"/>
  <c r="X123" i="4"/>
  <c r="AB123" i="4"/>
  <c r="AF123" i="4"/>
  <c r="AJ123" i="4"/>
  <c r="AN123" i="4"/>
  <c r="AR123" i="4"/>
  <c r="AV123" i="4"/>
  <c r="AZ123" i="4"/>
  <c r="BD123" i="4"/>
  <c r="BH123" i="4"/>
  <c r="BL123" i="4"/>
  <c r="BP123" i="4"/>
  <c r="BT123" i="4"/>
  <c r="L122" i="4"/>
  <c r="P122" i="4"/>
  <c r="T122" i="4"/>
  <c r="X122" i="4"/>
  <c r="AB122" i="4"/>
  <c r="AF122" i="4"/>
  <c r="AJ122" i="4"/>
  <c r="AN122" i="4"/>
  <c r="AR122" i="4"/>
  <c r="AV122" i="4"/>
  <c r="AZ122" i="4"/>
  <c r="BD122" i="4"/>
  <c r="BH122" i="4"/>
  <c r="BL122" i="4"/>
  <c r="BP122" i="4"/>
  <c r="BT122" i="4"/>
  <c r="L121" i="4"/>
  <c r="P121" i="4"/>
  <c r="T121" i="4"/>
  <c r="X121" i="4"/>
  <c r="AB121" i="4"/>
  <c r="AF121" i="4"/>
  <c r="AJ121" i="4"/>
  <c r="AN121" i="4"/>
  <c r="AR121" i="4"/>
  <c r="AV121" i="4"/>
  <c r="AZ121" i="4"/>
  <c r="BD121" i="4"/>
  <c r="BH121" i="4"/>
  <c r="BL121" i="4"/>
  <c r="BP121" i="4"/>
  <c r="BT121" i="4"/>
  <c r="L120" i="4"/>
  <c r="P120" i="4"/>
  <c r="T120" i="4"/>
  <c r="X120" i="4"/>
  <c r="AB120" i="4"/>
  <c r="AF120" i="4"/>
  <c r="AJ120" i="4"/>
  <c r="AN120" i="4"/>
  <c r="AR120" i="4"/>
  <c r="AV120" i="4"/>
  <c r="AZ120" i="4"/>
  <c r="BD120" i="4"/>
  <c r="BH120" i="4"/>
  <c r="BL120" i="4"/>
  <c r="BP120" i="4"/>
  <c r="BT120" i="4"/>
  <c r="L119" i="4"/>
  <c r="P119" i="4"/>
  <c r="T119" i="4"/>
  <c r="X119" i="4"/>
  <c r="AB119" i="4"/>
  <c r="AF119" i="4"/>
  <c r="AJ119" i="4"/>
  <c r="AN119" i="4"/>
  <c r="AR119" i="4"/>
  <c r="AV119" i="4"/>
  <c r="AZ119" i="4"/>
  <c r="BD119" i="4"/>
  <c r="BH119" i="4"/>
  <c r="BL119" i="4"/>
  <c r="BP119" i="4"/>
  <c r="BT119" i="4"/>
  <c r="L118" i="4"/>
  <c r="P118" i="4"/>
  <c r="T118" i="4"/>
  <c r="X118" i="4"/>
  <c r="AB118" i="4"/>
  <c r="AF118" i="4"/>
  <c r="AJ118" i="4"/>
  <c r="AN118" i="4"/>
  <c r="AR118" i="4"/>
  <c r="AV118" i="4"/>
  <c r="AZ118" i="4"/>
  <c r="BD118" i="4"/>
  <c r="BH118" i="4"/>
  <c r="BL118" i="4"/>
  <c r="BP118" i="4"/>
  <c r="BT118" i="4"/>
  <c r="L117" i="4"/>
  <c r="P117" i="4"/>
  <c r="T117" i="4"/>
  <c r="X117" i="4"/>
  <c r="AB117" i="4"/>
  <c r="AF117" i="4"/>
  <c r="AJ117" i="4"/>
  <c r="AN117" i="4"/>
  <c r="AR117" i="4"/>
  <c r="AV117" i="4"/>
  <c r="AZ117" i="4"/>
  <c r="BD117" i="4"/>
  <c r="BH117" i="4"/>
  <c r="BL117" i="4"/>
  <c r="BP117" i="4"/>
  <c r="BT117" i="4"/>
  <c r="L116" i="4"/>
  <c r="P116" i="4"/>
  <c r="T116" i="4"/>
  <c r="X116" i="4"/>
  <c r="AB116" i="4"/>
  <c r="AF116" i="4"/>
  <c r="AJ116" i="4"/>
  <c r="AN116" i="4"/>
  <c r="AR116" i="4"/>
  <c r="AV116" i="4"/>
  <c r="AZ116" i="4"/>
  <c r="BD116" i="4"/>
  <c r="BH116" i="4"/>
  <c r="BL116" i="4"/>
  <c r="BP116" i="4"/>
  <c r="BT116" i="4"/>
  <c r="L115" i="4"/>
  <c r="P115" i="4"/>
  <c r="T115" i="4"/>
  <c r="X115" i="4"/>
  <c r="AB115" i="4"/>
  <c r="AF115" i="4"/>
  <c r="AJ115" i="4"/>
  <c r="AN115" i="4"/>
  <c r="AR115" i="4"/>
  <c r="AV115" i="4"/>
  <c r="AZ115" i="4"/>
  <c r="BD115" i="4"/>
  <c r="BH115" i="4"/>
  <c r="BL115" i="4"/>
  <c r="BP115" i="4"/>
  <c r="BT115" i="4"/>
  <c r="L114" i="4"/>
  <c r="P114" i="4"/>
  <c r="T114" i="4"/>
  <c r="X114" i="4"/>
  <c r="AB114" i="4"/>
  <c r="AF114" i="4"/>
  <c r="AJ114" i="4"/>
  <c r="AN114" i="4"/>
  <c r="AR114" i="4"/>
  <c r="AV114" i="4"/>
  <c r="AZ114" i="4"/>
  <c r="BD114" i="4"/>
  <c r="BH114" i="4"/>
  <c r="BL114" i="4"/>
  <c r="BP114" i="4"/>
  <c r="BT114" i="4"/>
  <c r="L113" i="4"/>
  <c r="P113" i="4"/>
  <c r="T113" i="4"/>
  <c r="X113" i="4"/>
  <c r="AB113" i="4"/>
  <c r="AF113" i="4"/>
  <c r="AJ113" i="4"/>
  <c r="AN113" i="4"/>
  <c r="AR113" i="4"/>
  <c r="AV113" i="4"/>
  <c r="AZ113" i="4"/>
  <c r="BD113" i="4"/>
  <c r="BH113" i="4"/>
  <c r="BL113" i="4"/>
  <c r="BP113" i="4"/>
  <c r="BT113" i="4"/>
  <c r="L112" i="4"/>
  <c r="P112" i="4"/>
  <c r="T112" i="4"/>
  <c r="X112" i="4"/>
  <c r="AB112" i="4"/>
  <c r="AF112" i="4"/>
  <c r="AJ112" i="4"/>
  <c r="AN112" i="4"/>
  <c r="AR112" i="4"/>
  <c r="AV112" i="4"/>
  <c r="AZ112" i="4"/>
  <c r="BD112" i="4"/>
  <c r="BH112" i="4"/>
  <c r="BL112" i="4"/>
  <c r="BP112" i="4"/>
  <c r="BT112" i="4"/>
  <c r="L111" i="4"/>
  <c r="P111" i="4"/>
  <c r="T111" i="4"/>
  <c r="X111" i="4"/>
  <c r="AB111" i="4"/>
  <c r="AF111" i="4"/>
  <c r="AJ111" i="4"/>
  <c r="AN111" i="4"/>
  <c r="AR111" i="4"/>
  <c r="AV111" i="4"/>
  <c r="AZ111" i="4"/>
  <c r="BD111" i="4"/>
  <c r="BH111" i="4"/>
  <c r="BL111" i="4"/>
  <c r="BP111" i="4"/>
  <c r="BT111" i="4"/>
  <c r="L110" i="4"/>
  <c r="P110" i="4"/>
  <c r="T110" i="4"/>
  <c r="X110" i="4"/>
  <c r="AB110" i="4"/>
  <c r="AF110" i="4"/>
  <c r="AJ110" i="4"/>
  <c r="AN110" i="4"/>
  <c r="AR110" i="4"/>
  <c r="AV110" i="4"/>
  <c r="AZ110" i="4"/>
  <c r="BD110" i="4"/>
  <c r="BH110" i="4"/>
  <c r="BL110" i="4"/>
  <c r="BP110" i="4"/>
  <c r="BT110" i="4"/>
  <c r="L109" i="4"/>
  <c r="P109" i="4"/>
  <c r="T109" i="4"/>
  <c r="X109" i="4"/>
  <c r="AB109" i="4"/>
  <c r="AF109" i="4"/>
  <c r="AJ109" i="4"/>
  <c r="AN109" i="4"/>
  <c r="AR109" i="4"/>
  <c r="AV109" i="4"/>
  <c r="AZ109" i="4"/>
  <c r="BD109" i="4"/>
  <c r="BH109" i="4"/>
  <c r="BL109" i="4"/>
  <c r="BP109" i="4"/>
  <c r="BT109" i="4"/>
  <c r="L108" i="4"/>
  <c r="P108" i="4"/>
  <c r="T108" i="4"/>
  <c r="X108" i="4"/>
  <c r="AB108" i="4"/>
  <c r="AF108" i="4"/>
  <c r="AJ108" i="4"/>
  <c r="AN108" i="4"/>
  <c r="AR108" i="4"/>
  <c r="AV108" i="4"/>
  <c r="AZ108" i="4"/>
  <c r="BD108" i="4"/>
  <c r="BH108" i="4"/>
  <c r="BL108" i="4"/>
  <c r="BP108" i="4"/>
  <c r="BT108" i="4"/>
  <c r="L107" i="4"/>
  <c r="P107" i="4"/>
  <c r="T107" i="4"/>
  <c r="X107" i="4"/>
  <c r="AB107" i="4"/>
  <c r="AF107" i="4"/>
  <c r="AJ107" i="4"/>
  <c r="AN107" i="4"/>
  <c r="AR107" i="4"/>
  <c r="AV107" i="4"/>
  <c r="AZ107" i="4"/>
  <c r="BD107" i="4"/>
  <c r="BH107" i="4"/>
  <c r="BL107" i="4"/>
  <c r="BP107" i="4"/>
  <c r="BT107" i="4"/>
  <c r="L106" i="4"/>
  <c r="P106" i="4"/>
  <c r="T106" i="4"/>
  <c r="X106" i="4"/>
  <c r="AB106" i="4"/>
  <c r="AF106" i="4"/>
  <c r="AJ106" i="4"/>
  <c r="AN106" i="4"/>
  <c r="AR106" i="4"/>
  <c r="AV106" i="4"/>
  <c r="AZ106" i="4"/>
  <c r="BD106" i="4"/>
  <c r="BH106" i="4"/>
  <c r="BL106" i="4"/>
  <c r="BP106" i="4"/>
  <c r="BT106" i="4"/>
  <c r="L105" i="4"/>
  <c r="P105" i="4"/>
  <c r="T105" i="4"/>
  <c r="X105" i="4"/>
  <c r="AB105" i="4"/>
  <c r="AF105" i="4"/>
  <c r="AJ105" i="4"/>
  <c r="AN105" i="4"/>
  <c r="AR105" i="4"/>
  <c r="AV105" i="4"/>
  <c r="AZ105" i="4"/>
  <c r="BD105" i="4"/>
  <c r="BH105" i="4"/>
  <c r="BL105" i="4"/>
  <c r="BP105" i="4"/>
  <c r="BT105" i="4"/>
  <c r="L104" i="4"/>
  <c r="P104" i="4"/>
  <c r="T104" i="4"/>
  <c r="X104" i="4"/>
  <c r="AB104" i="4"/>
  <c r="AF104" i="4"/>
  <c r="AJ104" i="4"/>
  <c r="AN104" i="4"/>
  <c r="AR104" i="4"/>
  <c r="AV104" i="4"/>
  <c r="AZ104" i="4"/>
  <c r="BD104" i="4"/>
  <c r="BH104" i="4"/>
  <c r="BL104" i="4"/>
  <c r="BP104" i="4"/>
  <c r="BT104" i="4"/>
  <c r="L103" i="4"/>
  <c r="P103" i="4"/>
  <c r="T103" i="4"/>
  <c r="X103" i="4"/>
  <c r="AB103" i="4"/>
  <c r="AF103" i="4"/>
  <c r="AJ103" i="4"/>
  <c r="AN103" i="4"/>
  <c r="AR103" i="4"/>
  <c r="AV103" i="4"/>
  <c r="AZ103" i="4"/>
  <c r="BD103" i="4"/>
  <c r="BH103" i="4"/>
  <c r="BL103" i="4"/>
  <c r="BP103" i="4"/>
  <c r="BT103" i="4"/>
  <c r="L102" i="4"/>
  <c r="P102" i="4"/>
  <c r="T102" i="4"/>
  <c r="X102" i="4"/>
  <c r="AB102" i="4"/>
  <c r="AF102" i="4"/>
  <c r="AJ102" i="4"/>
  <c r="AN102" i="4"/>
  <c r="AR102" i="4"/>
  <c r="AV102" i="4"/>
  <c r="AZ102" i="4"/>
  <c r="BD102" i="4"/>
  <c r="BH102" i="4"/>
  <c r="BL102" i="4"/>
  <c r="BP102" i="4"/>
  <c r="BT102" i="4"/>
  <c r="L101" i="4"/>
  <c r="P101" i="4"/>
  <c r="T101" i="4"/>
  <c r="X101" i="4"/>
  <c r="AB101" i="4"/>
  <c r="AF101" i="4"/>
  <c r="AJ101" i="4"/>
  <c r="AN101" i="4"/>
  <c r="AR101" i="4"/>
  <c r="AV101" i="4"/>
  <c r="AZ101" i="4"/>
  <c r="BD101" i="4"/>
  <c r="BH101" i="4"/>
  <c r="BL101" i="4"/>
  <c r="BP101" i="4"/>
  <c r="BT101" i="4"/>
  <c r="L100" i="4"/>
  <c r="P100" i="4"/>
  <c r="T100" i="4"/>
  <c r="X100" i="4"/>
  <c r="AB100" i="4"/>
  <c r="AF100" i="4"/>
  <c r="AJ100" i="4"/>
  <c r="AN100" i="4"/>
  <c r="AR100" i="4"/>
  <c r="AV100" i="4"/>
  <c r="AZ100" i="4"/>
  <c r="BD100" i="4"/>
  <c r="BH100" i="4"/>
  <c r="BL100" i="4"/>
  <c r="BP100" i="4"/>
  <c r="BT100" i="4"/>
  <c r="L99" i="4"/>
  <c r="P99" i="4"/>
  <c r="T99" i="4"/>
  <c r="X99" i="4"/>
  <c r="AB99" i="4"/>
  <c r="AF99" i="4"/>
  <c r="AJ99" i="4"/>
  <c r="AN99" i="4"/>
  <c r="AR99" i="4"/>
  <c r="AV99" i="4"/>
  <c r="AZ99" i="4"/>
  <c r="BD99" i="4"/>
  <c r="BH99" i="4"/>
  <c r="BL99" i="4"/>
  <c r="BP99" i="4"/>
  <c r="BT99" i="4"/>
  <c r="L98" i="4"/>
  <c r="P98" i="4"/>
  <c r="T98" i="4"/>
  <c r="X98" i="4"/>
  <c r="AB98" i="4"/>
  <c r="AF98" i="4"/>
  <c r="AJ98" i="4"/>
  <c r="AN98" i="4"/>
  <c r="AR98" i="4"/>
  <c r="AV98" i="4"/>
  <c r="AZ98" i="4"/>
  <c r="BD98" i="4"/>
  <c r="BH98" i="4"/>
  <c r="BL98" i="4"/>
  <c r="BP98" i="4"/>
  <c r="BT98" i="4"/>
  <c r="L97" i="4"/>
  <c r="P97" i="4"/>
  <c r="T97" i="4"/>
  <c r="X97" i="4"/>
  <c r="AB97" i="4"/>
  <c r="AF97" i="4"/>
  <c r="AJ97" i="4"/>
  <c r="AN97" i="4"/>
  <c r="AR97" i="4"/>
  <c r="AV97" i="4"/>
  <c r="AZ97" i="4"/>
  <c r="BD97" i="4"/>
  <c r="BH97" i="4"/>
  <c r="BL97" i="4"/>
  <c r="BP97" i="4"/>
  <c r="BT97" i="4"/>
  <c r="L96" i="4"/>
  <c r="P96" i="4"/>
  <c r="T96" i="4"/>
  <c r="X96" i="4"/>
  <c r="AB96" i="4"/>
  <c r="AF96" i="4"/>
  <c r="AJ96" i="4"/>
  <c r="AN96" i="4"/>
  <c r="AR96" i="4"/>
  <c r="AV96" i="4"/>
  <c r="AZ96" i="4"/>
  <c r="BD96" i="4"/>
  <c r="BH96" i="4"/>
  <c r="BL96" i="4"/>
  <c r="BP96" i="4"/>
  <c r="BT96" i="4"/>
  <c r="L95" i="4"/>
  <c r="P95" i="4"/>
  <c r="T95" i="4"/>
  <c r="X95" i="4"/>
  <c r="AB95" i="4"/>
  <c r="AF95" i="4"/>
  <c r="AJ95" i="4"/>
  <c r="AN95" i="4"/>
  <c r="AR95" i="4"/>
  <c r="AV95" i="4"/>
  <c r="AZ95" i="4"/>
  <c r="BD95" i="4"/>
  <c r="BH95" i="4"/>
  <c r="BL95" i="4"/>
  <c r="BP95" i="4"/>
  <c r="BT95" i="4"/>
  <c r="L94" i="4"/>
  <c r="P94" i="4"/>
  <c r="T94" i="4"/>
  <c r="X94" i="4"/>
  <c r="AB94" i="4"/>
  <c r="AF94" i="4"/>
  <c r="AJ94" i="4"/>
  <c r="AN94" i="4"/>
  <c r="AR94" i="4"/>
  <c r="AV94" i="4"/>
  <c r="AZ94" i="4"/>
  <c r="BD94" i="4"/>
  <c r="BH94" i="4"/>
  <c r="BL94" i="4"/>
  <c r="BP94" i="4"/>
  <c r="BT94" i="4"/>
  <c r="L93" i="4"/>
  <c r="P93" i="4"/>
  <c r="T93" i="4"/>
  <c r="X93" i="4"/>
  <c r="AB93" i="4"/>
  <c r="AF93" i="4"/>
  <c r="AJ93" i="4"/>
  <c r="AN93" i="4"/>
  <c r="AR93" i="4"/>
  <c r="AV93" i="4"/>
  <c r="AZ93" i="4"/>
  <c r="BD93" i="4"/>
  <c r="BH93" i="4"/>
  <c r="BL93" i="4"/>
  <c r="BP93" i="4"/>
  <c r="BT93" i="4"/>
  <c r="L92" i="4"/>
  <c r="P92" i="4"/>
  <c r="T92" i="4"/>
  <c r="X92" i="4"/>
  <c r="AB92" i="4"/>
  <c r="AF92" i="4"/>
  <c r="AJ92" i="4"/>
  <c r="AN92" i="4"/>
  <c r="AR92" i="4"/>
  <c r="AV92" i="4"/>
  <c r="AZ92" i="4"/>
  <c r="BD92" i="4"/>
  <c r="BH92" i="4"/>
  <c r="BL92" i="4"/>
  <c r="BP92" i="4"/>
  <c r="BT92" i="4"/>
  <c r="L91" i="4"/>
  <c r="P91" i="4"/>
  <c r="T91" i="4"/>
  <c r="X91" i="4"/>
  <c r="AB91" i="4"/>
  <c r="AF91" i="4"/>
  <c r="AJ91" i="4"/>
  <c r="AN91" i="4"/>
  <c r="AR91" i="4"/>
  <c r="AV91" i="4"/>
  <c r="AZ91" i="4"/>
  <c r="BD91" i="4"/>
  <c r="BH91" i="4"/>
  <c r="BL91" i="4"/>
  <c r="BP91" i="4"/>
  <c r="BT91" i="4"/>
  <c r="L90" i="4"/>
  <c r="P90" i="4"/>
  <c r="T90" i="4"/>
  <c r="X90" i="4"/>
  <c r="AB90" i="4"/>
  <c r="AF90" i="4"/>
  <c r="AJ90" i="4"/>
  <c r="AN90" i="4"/>
  <c r="AR90" i="4"/>
  <c r="AV90" i="4"/>
  <c r="AZ90" i="4"/>
  <c r="BD90" i="4"/>
  <c r="BH90" i="4"/>
  <c r="BL90" i="4"/>
  <c r="BP90" i="4"/>
  <c r="BT90" i="4"/>
  <c r="L89" i="4"/>
  <c r="P89" i="4"/>
  <c r="T89" i="4"/>
  <c r="X89" i="4"/>
  <c r="AB89" i="4"/>
  <c r="AF89" i="4"/>
  <c r="AJ89" i="4"/>
  <c r="AN89" i="4"/>
  <c r="AR89" i="4"/>
  <c r="AV89" i="4"/>
  <c r="AZ89" i="4"/>
  <c r="BD89" i="4"/>
  <c r="BH89" i="4"/>
  <c r="BL89" i="4"/>
  <c r="BP89" i="4"/>
  <c r="BT89" i="4"/>
  <c r="L88" i="4"/>
  <c r="P88" i="4"/>
  <c r="T88" i="4"/>
  <c r="X88" i="4"/>
  <c r="AB88" i="4"/>
  <c r="AF88" i="4"/>
  <c r="AJ88" i="4"/>
  <c r="AN88" i="4"/>
  <c r="AR88" i="4"/>
  <c r="AV88" i="4"/>
  <c r="AZ88" i="4"/>
  <c r="BD88" i="4"/>
  <c r="BH88" i="4"/>
  <c r="BL88" i="4"/>
  <c r="BP88" i="4"/>
  <c r="BT88" i="4"/>
  <c r="L87" i="4"/>
  <c r="P87" i="4"/>
  <c r="T87" i="4"/>
  <c r="X87" i="4"/>
  <c r="AB87" i="4"/>
  <c r="AF87" i="4"/>
  <c r="AJ87" i="4"/>
  <c r="AN87" i="4"/>
  <c r="AR87" i="4"/>
  <c r="AV87" i="4"/>
  <c r="AZ87" i="4"/>
  <c r="BD87" i="4"/>
  <c r="BH87" i="4"/>
  <c r="BL87" i="4"/>
  <c r="BP87" i="4"/>
  <c r="BT87" i="4"/>
  <c r="L86" i="4"/>
  <c r="P86" i="4"/>
  <c r="T86" i="4"/>
  <c r="X86" i="4"/>
  <c r="AB86" i="4"/>
  <c r="AF86" i="4"/>
  <c r="AJ86" i="4"/>
  <c r="AN86" i="4"/>
  <c r="AR86" i="4"/>
  <c r="AV86" i="4"/>
  <c r="AZ86" i="4"/>
  <c r="BD86" i="4"/>
  <c r="BH86" i="4"/>
  <c r="BL86" i="4"/>
  <c r="BP86" i="4"/>
  <c r="BT86" i="4"/>
  <c r="L85" i="4"/>
  <c r="P85" i="4"/>
  <c r="T85" i="4"/>
  <c r="X85" i="4"/>
  <c r="AB85" i="4"/>
  <c r="AF85" i="4"/>
  <c r="AJ85" i="4"/>
  <c r="AN85" i="4"/>
  <c r="AR85" i="4"/>
  <c r="AV85" i="4"/>
  <c r="AZ85" i="4"/>
  <c r="BD85" i="4"/>
  <c r="BH85" i="4"/>
  <c r="BL85" i="4"/>
  <c r="BP85" i="4"/>
  <c r="BT85" i="4"/>
  <c r="L84" i="4"/>
  <c r="P84" i="4"/>
  <c r="T84" i="4"/>
  <c r="X84" i="4"/>
  <c r="AB84" i="4"/>
  <c r="AF84" i="4"/>
  <c r="AJ84" i="4"/>
  <c r="AN84" i="4"/>
  <c r="AR84" i="4"/>
  <c r="AV84" i="4"/>
  <c r="AZ84" i="4"/>
  <c r="BD84" i="4"/>
  <c r="BH84" i="4"/>
  <c r="BL84" i="4"/>
  <c r="BP84" i="4"/>
  <c r="BT84" i="4"/>
  <c r="L83" i="4"/>
  <c r="P83" i="4"/>
  <c r="T83" i="4"/>
  <c r="X83" i="4"/>
  <c r="AB83" i="4"/>
  <c r="AF83" i="4"/>
  <c r="AJ83" i="4"/>
  <c r="AN83" i="4"/>
  <c r="AR83" i="4"/>
  <c r="AV83" i="4"/>
  <c r="AZ83" i="4"/>
  <c r="BD83" i="4"/>
  <c r="BH83" i="4"/>
  <c r="BL83" i="4"/>
  <c r="BP83" i="4"/>
  <c r="BT83" i="4"/>
  <c r="L82" i="4"/>
  <c r="P82" i="4"/>
  <c r="T82" i="4"/>
  <c r="X82" i="4"/>
  <c r="AB82" i="4"/>
  <c r="AF82" i="4"/>
  <c r="AJ82" i="4"/>
  <c r="AN82" i="4"/>
  <c r="AR82" i="4"/>
  <c r="AV82" i="4"/>
  <c r="AZ82" i="4"/>
  <c r="BD82" i="4"/>
  <c r="BH82" i="4"/>
  <c r="BL82" i="4"/>
  <c r="BP82" i="4"/>
  <c r="BT82" i="4"/>
  <c r="L81" i="4"/>
  <c r="P81" i="4"/>
  <c r="T81" i="4"/>
  <c r="X81" i="4"/>
  <c r="AB81" i="4"/>
  <c r="AF81" i="4"/>
  <c r="AJ81" i="4"/>
  <c r="AN81" i="4"/>
  <c r="AR81" i="4"/>
  <c r="AV81" i="4"/>
  <c r="AZ81" i="4"/>
  <c r="BD81" i="4"/>
  <c r="BH81" i="4"/>
  <c r="BL81" i="4"/>
  <c r="BP81" i="4"/>
  <c r="BT81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L79" i="4"/>
  <c r="P79" i="4"/>
  <c r="T79" i="4"/>
  <c r="X79" i="4"/>
  <c r="AB79" i="4"/>
  <c r="AF79" i="4"/>
  <c r="AJ79" i="4"/>
  <c r="AN79" i="4"/>
  <c r="AR79" i="4"/>
  <c r="AV79" i="4"/>
  <c r="AZ79" i="4"/>
  <c r="BD79" i="4"/>
  <c r="BH79" i="4"/>
  <c r="BL79" i="4"/>
  <c r="BP79" i="4"/>
  <c r="BT79" i="4"/>
  <c r="L78" i="4"/>
  <c r="P78" i="4"/>
  <c r="T78" i="4"/>
  <c r="X78" i="4"/>
  <c r="AB78" i="4"/>
  <c r="AF78" i="4"/>
  <c r="AJ78" i="4"/>
  <c r="AN78" i="4"/>
  <c r="AR78" i="4"/>
  <c r="AV78" i="4"/>
  <c r="AZ78" i="4"/>
  <c r="BD78" i="4"/>
  <c r="BH78" i="4"/>
  <c r="BL78" i="4"/>
  <c r="BP78" i="4"/>
  <c r="BT78" i="4"/>
  <c r="L77" i="4"/>
  <c r="P77" i="4"/>
  <c r="T77" i="4"/>
  <c r="X77" i="4"/>
  <c r="AB77" i="4"/>
  <c r="AF77" i="4"/>
  <c r="AJ77" i="4"/>
  <c r="AN77" i="4"/>
  <c r="AR77" i="4"/>
  <c r="AV77" i="4"/>
  <c r="AZ77" i="4"/>
  <c r="BD77" i="4"/>
  <c r="BH77" i="4"/>
  <c r="BL77" i="4"/>
  <c r="BP77" i="4"/>
  <c r="BT77" i="4"/>
  <c r="L76" i="4"/>
  <c r="P76" i="4"/>
  <c r="T76" i="4"/>
  <c r="X76" i="4"/>
  <c r="AB76" i="4"/>
  <c r="AF76" i="4"/>
  <c r="AJ76" i="4"/>
  <c r="AN76" i="4"/>
  <c r="AR76" i="4"/>
  <c r="AV76" i="4"/>
  <c r="AZ76" i="4"/>
  <c r="BD76" i="4"/>
  <c r="BH76" i="4"/>
  <c r="BL76" i="4"/>
  <c r="BP76" i="4"/>
  <c r="BT76" i="4"/>
  <c r="L75" i="4"/>
  <c r="P75" i="4"/>
  <c r="T75" i="4"/>
  <c r="X75" i="4"/>
  <c r="AB75" i="4"/>
  <c r="AF75" i="4"/>
  <c r="AJ75" i="4"/>
  <c r="AN75" i="4"/>
  <c r="AR75" i="4"/>
  <c r="AV75" i="4"/>
  <c r="AZ75" i="4"/>
  <c r="BD75" i="4"/>
  <c r="BH75" i="4"/>
  <c r="BL75" i="4"/>
  <c r="BP75" i="4"/>
  <c r="BT75" i="4"/>
  <c r="L74" i="4"/>
  <c r="P74" i="4"/>
  <c r="T74" i="4"/>
  <c r="X74" i="4"/>
  <c r="AB74" i="4"/>
  <c r="AF74" i="4"/>
  <c r="AJ74" i="4"/>
  <c r="AN74" i="4"/>
  <c r="AR74" i="4"/>
  <c r="AV74" i="4"/>
  <c r="AZ74" i="4"/>
  <c r="BD74" i="4"/>
  <c r="BH74" i="4"/>
  <c r="BL74" i="4"/>
  <c r="BP74" i="4"/>
  <c r="BT74" i="4"/>
  <c r="L73" i="4"/>
  <c r="P73" i="4"/>
  <c r="T73" i="4"/>
  <c r="X73" i="4"/>
  <c r="AB73" i="4"/>
  <c r="AF73" i="4"/>
  <c r="AJ73" i="4"/>
  <c r="AN73" i="4"/>
  <c r="AR73" i="4"/>
  <c r="AV73" i="4"/>
  <c r="AZ73" i="4"/>
  <c r="BD73" i="4"/>
  <c r="BH73" i="4"/>
  <c r="BL73" i="4"/>
  <c r="BP73" i="4"/>
  <c r="BT73" i="4"/>
  <c r="L72" i="4"/>
  <c r="P72" i="4"/>
  <c r="T72" i="4"/>
  <c r="X72" i="4"/>
  <c r="AB72" i="4"/>
  <c r="AF72" i="4"/>
  <c r="AJ72" i="4"/>
  <c r="AN72" i="4"/>
  <c r="AR72" i="4"/>
  <c r="AV72" i="4"/>
  <c r="AZ72" i="4"/>
  <c r="BD72" i="4"/>
  <c r="BH72" i="4"/>
  <c r="BL72" i="4"/>
  <c r="BP72" i="4"/>
  <c r="BT72" i="4"/>
  <c r="L71" i="4"/>
  <c r="P71" i="4"/>
  <c r="T71" i="4"/>
  <c r="X71" i="4"/>
  <c r="AB71" i="4"/>
  <c r="AF71" i="4"/>
  <c r="AJ71" i="4"/>
  <c r="AN71" i="4"/>
  <c r="AR71" i="4"/>
  <c r="AV71" i="4"/>
  <c r="AZ71" i="4"/>
  <c r="BD71" i="4"/>
  <c r="BH71" i="4"/>
  <c r="BL71" i="4"/>
  <c r="BP71" i="4"/>
  <c r="BT71" i="4"/>
  <c r="L70" i="4"/>
  <c r="P70" i="4"/>
  <c r="T70" i="4"/>
  <c r="X70" i="4"/>
  <c r="AB70" i="4"/>
  <c r="AF70" i="4"/>
  <c r="AJ70" i="4"/>
  <c r="AN70" i="4"/>
  <c r="AR70" i="4"/>
  <c r="AV70" i="4"/>
  <c r="AZ70" i="4"/>
  <c r="BD70" i="4"/>
  <c r="BH70" i="4"/>
  <c r="BL70" i="4"/>
  <c r="BP70" i="4"/>
  <c r="BT70" i="4"/>
  <c r="L69" i="4"/>
  <c r="P69" i="4"/>
  <c r="T69" i="4"/>
  <c r="X69" i="4"/>
  <c r="AB69" i="4"/>
  <c r="AF69" i="4"/>
  <c r="AJ69" i="4"/>
  <c r="AN69" i="4"/>
  <c r="AR69" i="4"/>
  <c r="AV69" i="4"/>
  <c r="AZ69" i="4"/>
  <c r="BD69" i="4"/>
  <c r="BH69" i="4"/>
  <c r="BL69" i="4"/>
  <c r="BP69" i="4"/>
  <c r="BT69" i="4"/>
  <c r="AQ133" i="4"/>
  <c r="AU133" i="4"/>
  <c r="AY133" i="4"/>
  <c r="BC133" i="4"/>
  <c r="BG133" i="4"/>
  <c r="BK133" i="4"/>
  <c r="BO133" i="4"/>
  <c r="BS133" i="4"/>
  <c r="K133" i="4"/>
  <c r="O133" i="4"/>
  <c r="S133" i="4"/>
  <c r="W133" i="4"/>
  <c r="AA133" i="4"/>
  <c r="AE133" i="4"/>
  <c r="AI133" i="4"/>
  <c r="AM133" i="4"/>
  <c r="AD197" i="4"/>
  <c r="BI180" i="4"/>
  <c r="K178" i="4"/>
  <c r="AI178" i="4"/>
  <c r="AY178" i="4"/>
  <c r="BO178" i="4"/>
  <c r="R177" i="4"/>
  <c r="AH177" i="4"/>
  <c r="AX177" i="4"/>
  <c r="BN177" i="4"/>
  <c r="Q176" i="4"/>
  <c r="AG176" i="4"/>
  <c r="AW176" i="4"/>
  <c r="BM176" i="4"/>
  <c r="P175" i="4"/>
  <c r="AF175" i="4"/>
  <c r="AV175" i="4"/>
  <c r="BD175" i="4"/>
  <c r="BT175" i="4"/>
  <c r="W174" i="4"/>
  <c r="AM174" i="4"/>
  <c r="BC174" i="4"/>
  <c r="N173" i="4"/>
  <c r="AD173" i="4"/>
  <c r="AT173" i="4"/>
  <c r="BJ173" i="4"/>
  <c r="M172" i="4"/>
  <c r="AC172" i="4"/>
  <c r="AS172" i="4"/>
  <c r="BI172" i="4"/>
  <c r="L171" i="4"/>
  <c r="AB171" i="4"/>
  <c r="AR171" i="4"/>
  <c r="BH171" i="4"/>
  <c r="K170" i="4"/>
  <c r="AA170" i="4"/>
  <c r="AY170" i="4"/>
  <c r="BO170" i="4"/>
  <c r="J169" i="4"/>
  <c r="Z169" i="4"/>
  <c r="AP169" i="4"/>
  <c r="BF169" i="4"/>
  <c r="I168" i="4"/>
  <c r="Y168" i="4"/>
  <c r="AO168" i="4"/>
  <c r="BM168" i="4"/>
  <c r="P167" i="4"/>
  <c r="AF167" i="4"/>
  <c r="AV167" i="4"/>
  <c r="BL167" i="4"/>
  <c r="O166" i="4"/>
  <c r="AE166" i="4"/>
  <c r="AU166" i="4"/>
  <c r="BS166" i="4"/>
  <c r="V165" i="4"/>
  <c r="AL165" i="4"/>
  <c r="BJ165" i="4"/>
  <c r="M164" i="4"/>
  <c r="AC164" i="4"/>
  <c r="BA164" i="4"/>
  <c r="BQ164" i="4"/>
  <c r="T163" i="4"/>
  <c r="AJ163" i="4"/>
  <c r="AZ163" i="4"/>
  <c r="BP163" i="4"/>
  <c r="S162" i="4"/>
  <c r="AI162" i="4"/>
  <c r="AY162" i="4"/>
  <c r="BO162" i="4"/>
  <c r="R161" i="4"/>
  <c r="AH161" i="4"/>
  <c r="AX161" i="4"/>
  <c r="BN161" i="4"/>
  <c r="Q160" i="4"/>
  <c r="AG160" i="4"/>
  <c r="AW160" i="4"/>
  <c r="BM160" i="4"/>
  <c r="P159" i="4"/>
  <c r="AF159" i="4"/>
  <c r="AV159" i="4"/>
  <c r="BL159" i="4"/>
  <c r="W158" i="4"/>
  <c r="AM158" i="4"/>
  <c r="BC158" i="4"/>
  <c r="BS158" i="4"/>
  <c r="V157" i="4"/>
  <c r="AL157" i="4"/>
  <c r="BB157" i="4"/>
  <c r="BR157" i="4"/>
  <c r="U156" i="4"/>
  <c r="AK156" i="4"/>
  <c r="BA156" i="4"/>
  <c r="BQ156" i="4"/>
  <c r="T155" i="4"/>
  <c r="AJ155" i="4"/>
  <c r="BH155" i="4"/>
  <c r="K154" i="4"/>
  <c r="AA154" i="4"/>
  <c r="AI154" i="4"/>
  <c r="AY154" i="4"/>
  <c r="BO154" i="4"/>
  <c r="R153" i="4"/>
  <c r="AH153" i="4"/>
  <c r="AX153" i="4"/>
  <c r="I152" i="4"/>
  <c r="Y152" i="4"/>
  <c r="AO152" i="4"/>
  <c r="BE152" i="4"/>
  <c r="H151" i="4"/>
  <c r="P151" i="4"/>
  <c r="AF151" i="4"/>
  <c r="AV151" i="4"/>
  <c r="BL151" i="4"/>
  <c r="O150" i="4"/>
  <c r="AM150" i="4"/>
  <c r="BC150" i="4"/>
  <c r="BS150" i="4"/>
  <c r="V149" i="4"/>
  <c r="AL149" i="4"/>
  <c r="BB149" i="4"/>
  <c r="BR149" i="4"/>
  <c r="U148" i="4"/>
  <c r="AK148" i="4"/>
  <c r="BA148" i="4"/>
  <c r="BQ148" i="4"/>
  <c r="T147" i="4"/>
  <c r="AJ147" i="4"/>
  <c r="AZ147" i="4"/>
  <c r="BP147" i="4"/>
  <c r="S146" i="4"/>
  <c r="AI146" i="4"/>
  <c r="AY146" i="4"/>
  <c r="BO146" i="4"/>
  <c r="R145" i="4"/>
  <c r="AH145" i="4"/>
  <c r="AX145" i="4"/>
  <c r="BN145" i="4"/>
  <c r="Q144" i="4"/>
  <c r="AG144" i="4"/>
  <c r="AW144" i="4"/>
  <c r="BM144" i="4"/>
  <c r="H143" i="4"/>
  <c r="X143" i="4"/>
  <c r="AN143" i="4"/>
  <c r="BD143" i="4"/>
  <c r="BT143" i="4"/>
  <c r="W142" i="4"/>
  <c r="AM142" i="4"/>
  <c r="BC142" i="4"/>
  <c r="BS142" i="4"/>
  <c r="V141" i="4"/>
  <c r="AL141" i="4"/>
  <c r="AT141" i="4"/>
  <c r="BJ141" i="4"/>
  <c r="M140" i="4"/>
  <c r="AC140" i="4"/>
  <c r="AS140" i="4"/>
  <c r="BI140" i="4"/>
  <c r="L139" i="4"/>
  <c r="AB139" i="4"/>
  <c r="AR139" i="4"/>
  <c r="BH139" i="4"/>
  <c r="K138" i="4"/>
  <c r="AA138" i="4"/>
  <c r="AQ138" i="4"/>
  <c r="BG138" i="4"/>
  <c r="J137" i="4"/>
  <c r="Z137" i="4"/>
  <c r="AP137" i="4"/>
  <c r="BF137" i="4"/>
  <c r="I136" i="4"/>
  <c r="Y136" i="4"/>
  <c r="AG136" i="4"/>
  <c r="AW136" i="4"/>
  <c r="BM136" i="4"/>
  <c r="Q200" i="4"/>
  <c r="AG200" i="4"/>
  <c r="AW200" i="4"/>
  <c r="H200" i="4"/>
  <c r="W132" i="4"/>
  <c r="AL132" i="4"/>
  <c r="AQ132" i="4"/>
  <c r="BB132" i="4"/>
  <c r="BM132" i="4"/>
  <c r="K131" i="4"/>
  <c r="U131" i="4"/>
  <c r="AC131" i="4"/>
  <c r="AK131" i="4"/>
  <c r="AS131" i="4"/>
  <c r="BA131" i="4"/>
  <c r="BI131" i="4"/>
  <c r="BQ131" i="4"/>
  <c r="M130" i="4"/>
  <c r="U130" i="4"/>
  <c r="AC130" i="4"/>
  <c r="AK130" i="4"/>
  <c r="AS130" i="4"/>
  <c r="BA130" i="4"/>
  <c r="BI130" i="4"/>
  <c r="BQ130" i="4"/>
  <c r="M129" i="4"/>
  <c r="U129" i="4"/>
  <c r="AC129" i="4"/>
  <c r="AK129" i="4"/>
  <c r="AS129" i="4"/>
  <c r="BA129" i="4"/>
  <c r="BI129" i="4"/>
  <c r="BQ129" i="4"/>
  <c r="M128" i="4"/>
  <c r="U128" i="4"/>
  <c r="AC128" i="4"/>
  <c r="AK128" i="4"/>
  <c r="AS128" i="4"/>
  <c r="BA128" i="4"/>
  <c r="BI128" i="4"/>
  <c r="BQ128" i="4"/>
  <c r="M127" i="4"/>
  <c r="U127" i="4"/>
  <c r="AC127" i="4"/>
  <c r="AK127" i="4"/>
  <c r="AS127" i="4"/>
  <c r="BA127" i="4"/>
  <c r="BI127" i="4"/>
  <c r="BQ127" i="4"/>
  <c r="M126" i="4"/>
  <c r="U126" i="4"/>
  <c r="AC126" i="4"/>
  <c r="AK126" i="4"/>
  <c r="AS126" i="4"/>
  <c r="BA126" i="4"/>
  <c r="BI126" i="4"/>
  <c r="BQ126" i="4"/>
  <c r="M125" i="4"/>
  <c r="U125" i="4"/>
  <c r="AC125" i="4"/>
  <c r="AK125" i="4"/>
  <c r="AS125" i="4"/>
  <c r="BA125" i="4"/>
  <c r="BI125" i="4"/>
  <c r="BQ125" i="4"/>
  <c r="M124" i="4"/>
  <c r="U124" i="4"/>
  <c r="AC124" i="4"/>
  <c r="AK124" i="4"/>
  <c r="AS124" i="4"/>
  <c r="BA124" i="4"/>
  <c r="BI124" i="4"/>
  <c r="BQ124" i="4"/>
  <c r="M123" i="4"/>
  <c r="U123" i="4"/>
  <c r="AC123" i="4"/>
  <c r="AK123" i="4"/>
  <c r="AS123" i="4"/>
  <c r="AW123" i="4"/>
  <c r="BE123" i="4"/>
  <c r="BM123" i="4"/>
  <c r="I122" i="4"/>
  <c r="Q122" i="4"/>
  <c r="Y122" i="4"/>
  <c r="AC122" i="4"/>
  <c r="AK122" i="4"/>
  <c r="AS122" i="4"/>
  <c r="BA122" i="4"/>
  <c r="BI122" i="4"/>
  <c r="BQ122" i="4"/>
  <c r="M121" i="4"/>
  <c r="U121" i="4"/>
  <c r="AC121" i="4"/>
  <c r="AK121" i="4"/>
  <c r="AS121" i="4"/>
  <c r="BA121" i="4"/>
  <c r="BI121" i="4"/>
  <c r="BQ121" i="4"/>
  <c r="M120" i="4"/>
  <c r="U120" i="4"/>
  <c r="AC120" i="4"/>
  <c r="AK120" i="4"/>
  <c r="AS120" i="4"/>
  <c r="BA120" i="4"/>
  <c r="BI120" i="4"/>
  <c r="BQ120" i="4"/>
  <c r="M119" i="4"/>
  <c r="U119" i="4"/>
  <c r="AC119" i="4"/>
  <c r="AO119" i="4"/>
  <c r="AW119" i="4"/>
  <c r="BE119" i="4"/>
  <c r="BM119" i="4"/>
  <c r="I118" i="4"/>
  <c r="Q118" i="4"/>
  <c r="Y118" i="4"/>
  <c r="AG118" i="4"/>
  <c r="AO118" i="4"/>
  <c r="AW118" i="4"/>
  <c r="BE118" i="4"/>
  <c r="BM118" i="4"/>
  <c r="I117" i="4"/>
  <c r="Q117" i="4"/>
  <c r="Y117" i="4"/>
  <c r="AG117" i="4"/>
  <c r="AO117" i="4"/>
  <c r="AW117" i="4"/>
  <c r="BE117" i="4"/>
  <c r="BM117" i="4"/>
  <c r="I116" i="4"/>
  <c r="Q116" i="4"/>
  <c r="Y116" i="4"/>
  <c r="AG116" i="4"/>
  <c r="AO116" i="4"/>
  <c r="AW116" i="4"/>
  <c r="BE116" i="4"/>
  <c r="BM116" i="4"/>
  <c r="I115" i="4"/>
  <c r="Q115" i="4"/>
  <c r="Y115" i="4"/>
  <c r="AG115" i="4"/>
  <c r="AO115" i="4"/>
  <c r="AW115" i="4"/>
  <c r="BE115" i="4"/>
  <c r="BM115" i="4"/>
  <c r="I114" i="4"/>
  <c r="Q114" i="4"/>
  <c r="Y114" i="4"/>
  <c r="AG114" i="4"/>
  <c r="AO114" i="4"/>
  <c r="AW114" i="4"/>
  <c r="BE114" i="4"/>
  <c r="BM114" i="4"/>
  <c r="I113" i="4"/>
  <c r="Q113" i="4"/>
  <c r="Y113" i="4"/>
  <c r="AG113" i="4"/>
  <c r="AO113" i="4"/>
  <c r="AW113" i="4"/>
  <c r="BE113" i="4"/>
  <c r="BM113" i="4"/>
  <c r="I112" i="4"/>
  <c r="Q112" i="4"/>
  <c r="Y112" i="4"/>
  <c r="AG112" i="4"/>
  <c r="AO112" i="4"/>
  <c r="AW112" i="4"/>
  <c r="BE112" i="4"/>
  <c r="BM112" i="4"/>
  <c r="I111" i="4"/>
  <c r="Q111" i="4"/>
  <c r="Y111" i="4"/>
  <c r="AG111" i="4"/>
  <c r="AO111" i="4"/>
  <c r="AW111" i="4"/>
  <c r="BE111" i="4"/>
  <c r="BQ111" i="4"/>
  <c r="I110" i="4"/>
  <c r="Q110" i="4"/>
  <c r="Y110" i="4"/>
  <c r="AG110" i="4"/>
  <c r="AO110" i="4"/>
  <c r="AW110" i="4"/>
  <c r="BE110" i="4"/>
  <c r="BQ110" i="4"/>
  <c r="M109" i="4"/>
  <c r="Q109" i="4"/>
  <c r="Y109" i="4"/>
  <c r="AG109" i="4"/>
  <c r="AO109" i="4"/>
  <c r="AW109" i="4"/>
  <c r="BE109" i="4"/>
  <c r="BM109" i="4"/>
  <c r="I108" i="4"/>
  <c r="Q108" i="4"/>
  <c r="Y108" i="4"/>
  <c r="AG108" i="4"/>
  <c r="AO108" i="4"/>
  <c r="AW108" i="4"/>
  <c r="BE108" i="4"/>
  <c r="BM108" i="4"/>
  <c r="M107" i="4"/>
  <c r="U107" i="4"/>
  <c r="AC107" i="4"/>
  <c r="AK107" i="4"/>
  <c r="AS107" i="4"/>
  <c r="BA107" i="4"/>
  <c r="BI107" i="4"/>
  <c r="BQ107" i="4"/>
  <c r="M106" i="4"/>
  <c r="U106" i="4"/>
  <c r="AC106" i="4"/>
  <c r="AK106" i="4"/>
  <c r="AS106" i="4"/>
  <c r="BA106" i="4"/>
  <c r="BI106" i="4"/>
  <c r="BQ106" i="4"/>
  <c r="M105" i="4"/>
  <c r="U105" i="4"/>
  <c r="AC105" i="4"/>
  <c r="AK105" i="4"/>
  <c r="AS105" i="4"/>
  <c r="BA105" i="4"/>
  <c r="BI105" i="4"/>
  <c r="BQ105" i="4"/>
  <c r="M104" i="4"/>
  <c r="U104" i="4"/>
  <c r="AC104" i="4"/>
  <c r="AK104" i="4"/>
  <c r="AS104" i="4"/>
  <c r="AW104" i="4"/>
  <c r="BE104" i="4"/>
  <c r="BM104" i="4"/>
  <c r="I103" i="4"/>
  <c r="Q103" i="4"/>
  <c r="Y103" i="4"/>
  <c r="AG103" i="4"/>
  <c r="AO103" i="4"/>
  <c r="AW103" i="4"/>
  <c r="BE103" i="4"/>
  <c r="BM103" i="4"/>
  <c r="M102" i="4"/>
  <c r="U102" i="4"/>
  <c r="AC102" i="4"/>
  <c r="AK102" i="4"/>
  <c r="AS102" i="4"/>
  <c r="AW102" i="4"/>
  <c r="BE102" i="4"/>
  <c r="BM102" i="4"/>
  <c r="I101" i="4"/>
  <c r="Q101" i="4"/>
  <c r="Y101" i="4"/>
  <c r="AG101" i="4"/>
  <c r="AO101" i="4"/>
  <c r="AW101" i="4"/>
  <c r="BE101" i="4"/>
  <c r="BM101" i="4"/>
  <c r="I100" i="4"/>
  <c r="Q100" i="4"/>
  <c r="Y100" i="4"/>
  <c r="AG100" i="4"/>
  <c r="AO100" i="4"/>
  <c r="AW100" i="4"/>
  <c r="BE100" i="4"/>
  <c r="BM100" i="4"/>
  <c r="I99" i="4"/>
  <c r="Q99" i="4"/>
  <c r="U99" i="4"/>
  <c r="AC99" i="4"/>
  <c r="AK99" i="4"/>
  <c r="AS99" i="4"/>
  <c r="BE99" i="4"/>
  <c r="BM99" i="4"/>
  <c r="I98" i="4"/>
  <c r="M98" i="4"/>
  <c r="U98" i="4"/>
  <c r="AC98" i="4"/>
  <c r="AO98" i="4"/>
  <c r="AW98" i="4"/>
  <c r="BE98" i="4"/>
  <c r="BM98" i="4"/>
  <c r="I97" i="4"/>
  <c r="Q97" i="4"/>
  <c r="Y97" i="4"/>
  <c r="AG97" i="4"/>
  <c r="AO97" i="4"/>
  <c r="AW97" i="4"/>
  <c r="BE97" i="4"/>
  <c r="BM97" i="4"/>
  <c r="I96" i="4"/>
  <c r="Q96" i="4"/>
  <c r="U96" i="4"/>
  <c r="AC96" i="4"/>
  <c r="AK96" i="4"/>
  <c r="AS96" i="4"/>
  <c r="BA96" i="4"/>
  <c r="BI96" i="4"/>
  <c r="BQ96" i="4"/>
  <c r="M95" i="4"/>
  <c r="U95" i="4"/>
  <c r="AC95" i="4"/>
  <c r="AO95" i="4"/>
  <c r="AW95" i="4"/>
  <c r="BE95" i="4"/>
  <c r="BM95" i="4"/>
  <c r="I94" i="4"/>
  <c r="Q94" i="4"/>
  <c r="Y94" i="4"/>
  <c r="AG94" i="4"/>
  <c r="AO94" i="4"/>
  <c r="AW94" i="4"/>
  <c r="BE94" i="4"/>
  <c r="BM94" i="4"/>
  <c r="I93" i="4"/>
  <c r="Q93" i="4"/>
  <c r="U93" i="4"/>
  <c r="AC93" i="4"/>
  <c r="AK93" i="4"/>
  <c r="AS93" i="4"/>
  <c r="BE93" i="4"/>
  <c r="BM93" i="4"/>
  <c r="BQ93" i="4"/>
  <c r="M92" i="4"/>
  <c r="Y92" i="4"/>
  <c r="AC92" i="4"/>
  <c r="AK92" i="4"/>
  <c r="AW92" i="4"/>
  <c r="BE92" i="4"/>
  <c r="BI92" i="4"/>
  <c r="I91" i="4"/>
  <c r="Q91" i="4"/>
  <c r="Y91" i="4"/>
  <c r="AG91" i="4"/>
  <c r="AO91" i="4"/>
  <c r="AW91" i="4"/>
  <c r="BE91" i="4"/>
  <c r="BM91" i="4"/>
  <c r="I90" i="4"/>
  <c r="Q90" i="4"/>
  <c r="U90" i="4"/>
  <c r="AC90" i="4"/>
  <c r="AK90" i="4"/>
  <c r="AS90" i="4"/>
  <c r="BA90" i="4"/>
  <c r="BI90" i="4"/>
  <c r="BQ90" i="4"/>
  <c r="M89" i="4"/>
  <c r="U89" i="4"/>
  <c r="AG89" i="4"/>
  <c r="AO89" i="4"/>
  <c r="AW89" i="4"/>
  <c r="BE89" i="4"/>
  <c r="BM89" i="4"/>
  <c r="I88" i="4"/>
  <c r="Q88" i="4"/>
  <c r="Y88" i="4"/>
  <c r="AG88" i="4"/>
  <c r="AO88" i="4"/>
  <c r="AW88" i="4"/>
  <c r="BE88" i="4"/>
  <c r="BM88" i="4"/>
  <c r="I87" i="4"/>
  <c r="Q87" i="4"/>
  <c r="Y87" i="4"/>
  <c r="AG87" i="4"/>
  <c r="AO87" i="4"/>
  <c r="AW87" i="4"/>
  <c r="BE87" i="4"/>
  <c r="BM87" i="4"/>
  <c r="I86" i="4"/>
  <c r="Q86" i="4"/>
  <c r="Y86" i="4"/>
  <c r="AG86" i="4"/>
  <c r="AO86" i="4"/>
  <c r="AW86" i="4"/>
  <c r="BA86" i="4"/>
  <c r="BI86" i="4"/>
  <c r="BQ86" i="4"/>
  <c r="M85" i="4"/>
  <c r="U85" i="4"/>
  <c r="AC85" i="4"/>
  <c r="AK85" i="4"/>
  <c r="AS85" i="4"/>
  <c r="BA85" i="4"/>
  <c r="BI85" i="4"/>
  <c r="BQ85" i="4"/>
  <c r="M84" i="4"/>
  <c r="U84" i="4"/>
  <c r="AC84" i="4"/>
  <c r="AK84" i="4"/>
  <c r="AS84" i="4"/>
  <c r="BA84" i="4"/>
  <c r="BI84" i="4"/>
  <c r="BQ84" i="4"/>
  <c r="M83" i="4"/>
  <c r="U83" i="4"/>
  <c r="AC83" i="4"/>
  <c r="AK83" i="4"/>
  <c r="AS83" i="4"/>
  <c r="BA83" i="4"/>
  <c r="BI83" i="4"/>
  <c r="BQ83" i="4"/>
  <c r="M82" i="4"/>
  <c r="U82" i="4"/>
  <c r="AC82" i="4"/>
  <c r="AM400" i="4"/>
  <c r="AL399" i="4"/>
  <c r="AK398" i="4"/>
  <c r="AJ397" i="4"/>
  <c r="AI396" i="4"/>
  <c r="AH395" i="4"/>
  <c r="AG394" i="4"/>
  <c r="AF393" i="4"/>
  <c r="AE392" i="4"/>
  <c r="AD391" i="4"/>
  <c r="AC390" i="4"/>
  <c r="AB389" i="4"/>
  <c r="AA388" i="4"/>
  <c r="Z387" i="4"/>
  <c r="Y386" i="4"/>
  <c r="X385" i="4"/>
  <c r="W384" i="4"/>
  <c r="V383" i="4"/>
  <c r="U382" i="4"/>
  <c r="T381" i="4"/>
  <c r="S380" i="4"/>
  <c r="R379" i="4"/>
  <c r="Q378" i="4"/>
  <c r="P377" i="4"/>
  <c r="O376" i="4"/>
  <c r="N375" i="4"/>
  <c r="M374" i="4"/>
  <c r="L373" i="4"/>
  <c r="K372" i="4"/>
  <c r="J371" i="4"/>
  <c r="I370" i="4"/>
  <c r="H369" i="4"/>
  <c r="BT369" i="4"/>
  <c r="BS368" i="4"/>
  <c r="BR367" i="4"/>
  <c r="BQ366" i="4"/>
  <c r="BP365" i="4"/>
  <c r="BO364" i="4"/>
  <c r="BN363" i="4"/>
  <c r="BM362" i="4"/>
  <c r="BL361" i="4"/>
  <c r="BK360" i="4"/>
  <c r="BJ359" i="4"/>
  <c r="BI358" i="4"/>
  <c r="BH357" i="4"/>
  <c r="BG356" i="4"/>
  <c r="BF355" i="4"/>
  <c r="BE354" i="4"/>
  <c r="BD353" i="4"/>
  <c r="BC352" i="4"/>
  <c r="BB351" i="4"/>
  <c r="BA350" i="4"/>
  <c r="AZ349" i="4"/>
  <c r="AY348" i="4"/>
  <c r="AX347" i="4"/>
  <c r="AW346" i="4"/>
  <c r="AV345" i="4"/>
  <c r="AU344" i="4"/>
  <c r="AT343" i="4"/>
  <c r="AS342" i="4"/>
  <c r="AR341" i="4"/>
  <c r="AQ340" i="4"/>
  <c r="AP339" i="4"/>
  <c r="AO338" i="4"/>
  <c r="AN337" i="4"/>
  <c r="AN401" i="4"/>
  <c r="AL333" i="4"/>
  <c r="AK332" i="4"/>
  <c r="AJ331" i="4"/>
  <c r="AI330" i="4"/>
  <c r="AH329" i="4"/>
  <c r="AG328" i="4"/>
  <c r="AF327" i="4"/>
  <c r="AE326" i="4"/>
  <c r="AD325" i="4"/>
  <c r="AC324" i="4"/>
  <c r="AB323" i="4"/>
  <c r="AA322" i="4"/>
  <c r="Z321" i="4"/>
  <c r="Y320" i="4"/>
  <c r="X319" i="4"/>
  <c r="W318" i="4"/>
  <c r="V317" i="4"/>
  <c r="U316" i="4"/>
  <c r="T315" i="4"/>
  <c r="L314" i="4"/>
  <c r="AR314" i="4"/>
  <c r="K313" i="4"/>
  <c r="AQ313" i="4"/>
  <c r="J312" i="4"/>
  <c r="AP312" i="4"/>
  <c r="I311" i="4"/>
  <c r="AO311" i="4"/>
  <c r="H310" i="4"/>
  <c r="AN310" i="4"/>
  <c r="BT310" i="4"/>
  <c r="AM309" i="4"/>
  <c r="BS309" i="4"/>
  <c r="AL308" i="4"/>
  <c r="BR308" i="4"/>
  <c r="AK307" i="4"/>
  <c r="BQ307" i="4"/>
  <c r="AJ306" i="4"/>
  <c r="BP306" i="4"/>
  <c r="AI305" i="4"/>
  <c r="BO305" i="4"/>
  <c r="AH304" i="4"/>
  <c r="BN304" i="4"/>
  <c r="AG303" i="4"/>
  <c r="BM303" i="4"/>
  <c r="AF302" i="4"/>
  <c r="BL302" i="4"/>
  <c r="AE301" i="4"/>
  <c r="BK301" i="4"/>
  <c r="AD300" i="4"/>
  <c r="BJ300" i="4"/>
  <c r="AC299" i="4"/>
  <c r="BI299" i="4"/>
  <c r="AB298" i="4"/>
  <c r="BH298" i="4"/>
  <c r="AA297" i="4"/>
  <c r="BG297" i="4"/>
  <c r="Z296" i="4"/>
  <c r="BF296" i="4"/>
  <c r="Y295" i="4"/>
  <c r="BE295" i="4"/>
  <c r="X294" i="4"/>
  <c r="BD294" i="4"/>
  <c r="W293" i="4"/>
  <c r="BC293" i="4"/>
  <c r="V292" i="4"/>
  <c r="BB292" i="4"/>
  <c r="U291" i="4"/>
  <c r="BA291" i="4"/>
  <c r="T290" i="4"/>
  <c r="AZ290" i="4"/>
  <c r="S289" i="4"/>
  <c r="AY289" i="4"/>
  <c r="R288" i="4"/>
  <c r="AX288" i="4"/>
  <c r="Q287" i="4"/>
  <c r="AW287" i="4"/>
  <c r="P286" i="4"/>
  <c r="AV286" i="4"/>
  <c r="O285" i="4"/>
  <c r="AU285" i="4"/>
  <c r="N284" i="4"/>
  <c r="AT284" i="4"/>
  <c r="M283" i="4"/>
  <c r="AS283" i="4"/>
  <c r="L282" i="4"/>
  <c r="AR282" i="4"/>
  <c r="K281" i="4"/>
  <c r="AQ281" i="4"/>
  <c r="J280" i="4"/>
  <c r="AP280" i="4"/>
  <c r="I279" i="4"/>
  <c r="AO279" i="4"/>
  <c r="H278" i="4"/>
  <c r="AN278" i="4"/>
  <c r="BT278" i="4"/>
  <c r="AM277" i="4"/>
  <c r="BS277" i="4"/>
  <c r="AL276" i="4"/>
  <c r="BR276" i="4"/>
  <c r="AK275" i="4"/>
  <c r="BQ275" i="4"/>
  <c r="AJ274" i="4"/>
  <c r="BP274" i="4"/>
  <c r="AI273" i="4"/>
  <c r="BO273" i="4"/>
  <c r="AH272" i="4"/>
  <c r="BN272" i="4"/>
  <c r="AG271" i="4"/>
  <c r="BM271" i="4"/>
  <c r="AF270" i="4"/>
  <c r="BL270" i="4"/>
  <c r="AF334" i="4"/>
  <c r="BL334" i="4"/>
  <c r="AD266" i="4"/>
  <c r="BJ266" i="4"/>
  <c r="AC265" i="4"/>
  <c r="BI265" i="4"/>
  <c r="AB264" i="4"/>
  <c r="BH264" i="4"/>
  <c r="AA263" i="4"/>
  <c r="BG263" i="4"/>
  <c r="Z262" i="4"/>
  <c r="BF262" i="4"/>
  <c r="Y261" i="4"/>
  <c r="BE261" i="4"/>
  <c r="X260" i="4"/>
  <c r="BD260" i="4"/>
  <c r="W259" i="4"/>
  <c r="AV259" i="4"/>
  <c r="BR259" i="4"/>
  <c r="Z258" i="4"/>
  <c r="AU258" i="4"/>
  <c r="BQ258" i="4"/>
  <c r="Y257" i="4"/>
  <c r="AT257" i="4"/>
  <c r="BP257" i="4"/>
  <c r="X256" i="4"/>
  <c r="AS256" i="4"/>
  <c r="BO256" i="4"/>
  <c r="W255" i="4"/>
  <c r="AR255" i="4"/>
  <c r="BN255" i="4"/>
  <c r="V254" i="4"/>
  <c r="AQ254" i="4"/>
  <c r="BM254" i="4"/>
  <c r="U253" i="4"/>
  <c r="AP253" i="4"/>
  <c r="BL253" i="4"/>
  <c r="T252" i="4"/>
  <c r="AO252" i="4"/>
  <c r="BK252" i="4"/>
  <c r="S251" i="4"/>
  <c r="AN251" i="4"/>
  <c r="BJ251" i="4"/>
  <c r="R250" i="4"/>
  <c r="AM250" i="4"/>
  <c r="BI250" i="4"/>
  <c r="Q249" i="4"/>
  <c r="AL249" i="4"/>
  <c r="BH249" i="4"/>
  <c r="P248" i="4"/>
  <c r="AK248" i="4"/>
  <c r="BG248" i="4"/>
  <c r="O247" i="4"/>
  <c r="AJ247" i="4"/>
  <c r="BF247" i="4"/>
  <c r="N246" i="4"/>
  <c r="AI246" i="4"/>
  <c r="BE246" i="4"/>
  <c r="M245" i="4"/>
  <c r="AD245" i="4"/>
  <c r="AT245" i="4"/>
  <c r="BJ245" i="4"/>
  <c r="M244" i="4"/>
  <c r="AA244" i="4"/>
  <c r="AI244" i="4"/>
  <c r="AQ244" i="4"/>
  <c r="AY244" i="4"/>
  <c r="BG244" i="4"/>
  <c r="BO244" i="4"/>
  <c r="J243" i="4"/>
  <c r="R243" i="4"/>
  <c r="Z243" i="4"/>
  <c r="AH243" i="4"/>
  <c r="AP243" i="4"/>
  <c r="AX243" i="4"/>
  <c r="BF243" i="4"/>
  <c r="BN243" i="4"/>
  <c r="I242" i="4"/>
  <c r="Q242" i="4"/>
  <c r="Y242" i="4"/>
  <c r="AG242" i="4"/>
  <c r="AO242" i="4"/>
  <c r="AW242" i="4"/>
  <c r="BE242" i="4"/>
  <c r="BM242" i="4"/>
  <c r="H241" i="4"/>
  <c r="P241" i="4"/>
  <c r="X241" i="4"/>
  <c r="AF241" i="4"/>
  <c r="AN241" i="4"/>
  <c r="AV241" i="4"/>
  <c r="BD241" i="4"/>
  <c r="BL241" i="4"/>
  <c r="BT241" i="4"/>
  <c r="O240" i="4"/>
  <c r="W240" i="4"/>
  <c r="AE240" i="4"/>
  <c r="AM240" i="4"/>
  <c r="AU240" i="4"/>
  <c r="BC240" i="4"/>
  <c r="BK240" i="4"/>
  <c r="BS240" i="4"/>
  <c r="N239" i="4"/>
  <c r="V239" i="4"/>
  <c r="AD239" i="4"/>
  <c r="AL239" i="4"/>
  <c r="AT239" i="4"/>
  <c r="BB239" i="4"/>
  <c r="BJ239" i="4"/>
  <c r="BR239" i="4"/>
  <c r="M238" i="4"/>
  <c r="U238" i="4"/>
  <c r="AC238" i="4"/>
  <c r="AK238" i="4"/>
  <c r="AS238" i="4"/>
  <c r="BA238" i="4"/>
  <c r="BI238" i="4"/>
  <c r="BQ238" i="4"/>
  <c r="L237" i="4"/>
  <c r="T237" i="4"/>
  <c r="AB237" i="4"/>
  <c r="AJ237" i="4"/>
  <c r="AR237" i="4"/>
  <c r="AZ237" i="4"/>
  <c r="BH237" i="4"/>
  <c r="BP237" i="4"/>
  <c r="K236" i="4"/>
  <c r="S236" i="4"/>
  <c r="AA236" i="4"/>
  <c r="AI236" i="4"/>
  <c r="AQ236" i="4"/>
  <c r="AY236" i="4"/>
  <c r="BG236" i="4"/>
  <c r="BO236" i="4"/>
  <c r="J235" i="4"/>
  <c r="R235" i="4"/>
  <c r="Z235" i="4"/>
  <c r="AH235" i="4"/>
  <c r="AP235" i="4"/>
  <c r="AX235" i="4"/>
  <c r="BF235" i="4"/>
  <c r="BN235" i="4"/>
  <c r="I234" i="4"/>
  <c r="Q234" i="4"/>
  <c r="Y234" i="4"/>
  <c r="AG234" i="4"/>
  <c r="AO234" i="4"/>
  <c r="AW234" i="4"/>
  <c r="BE234" i="4"/>
  <c r="BM234" i="4"/>
  <c r="H233" i="4"/>
  <c r="P233" i="4"/>
  <c r="X233" i="4"/>
  <c r="AF233" i="4"/>
  <c r="AN233" i="4"/>
  <c r="AV233" i="4"/>
  <c r="BD233" i="4"/>
  <c r="BL233" i="4"/>
  <c r="BT233" i="4"/>
  <c r="O232" i="4"/>
  <c r="W232" i="4"/>
  <c r="AE232" i="4"/>
  <c r="AM232" i="4"/>
  <c r="AU232" i="4"/>
  <c r="BC232" i="4"/>
  <c r="BK232" i="4"/>
  <c r="BS232" i="4"/>
  <c r="N231" i="4"/>
  <c r="V231" i="4"/>
  <c r="AD231" i="4"/>
  <c r="AL231" i="4"/>
  <c r="AT231" i="4"/>
  <c r="BB231" i="4"/>
  <c r="BJ231" i="4"/>
  <c r="BR231" i="4"/>
  <c r="M230" i="4"/>
  <c r="U230" i="4"/>
  <c r="AC230" i="4"/>
  <c r="AK230" i="4"/>
  <c r="AS230" i="4"/>
  <c r="BA230" i="4"/>
  <c r="BI230" i="4"/>
  <c r="BQ230" i="4"/>
  <c r="L229" i="4"/>
  <c r="T229" i="4"/>
  <c r="AB229" i="4"/>
  <c r="AJ229" i="4"/>
  <c r="AR229" i="4"/>
  <c r="AZ229" i="4"/>
  <c r="BH229" i="4"/>
  <c r="BP229" i="4"/>
  <c r="K228" i="4"/>
  <c r="S228" i="4"/>
  <c r="AA228" i="4"/>
  <c r="AI228" i="4"/>
  <c r="AQ228" i="4"/>
  <c r="AY228" i="4"/>
  <c r="BG228" i="4"/>
  <c r="BO228" i="4"/>
  <c r="J227" i="4"/>
  <c r="R227" i="4"/>
  <c r="Z227" i="4"/>
  <c r="AH227" i="4"/>
  <c r="AP227" i="4"/>
  <c r="AX227" i="4"/>
  <c r="BF227" i="4"/>
  <c r="BN227" i="4"/>
  <c r="I226" i="4"/>
  <c r="Q226" i="4"/>
  <c r="Y226" i="4"/>
  <c r="AG226" i="4"/>
  <c r="AO226" i="4"/>
  <c r="AW226" i="4"/>
  <c r="BE226" i="4"/>
  <c r="BM226" i="4"/>
  <c r="H225" i="4"/>
  <c r="P225" i="4"/>
  <c r="X225" i="4"/>
  <c r="AF225" i="4"/>
  <c r="AN225" i="4"/>
  <c r="AV225" i="4"/>
  <c r="BD225" i="4"/>
  <c r="BL225" i="4"/>
  <c r="BT225" i="4"/>
  <c r="O224" i="4"/>
  <c r="W224" i="4"/>
  <c r="AE224" i="4"/>
  <c r="AM224" i="4"/>
  <c r="AU224" i="4"/>
  <c r="BC224" i="4"/>
  <c r="BK224" i="4"/>
  <c r="BS224" i="4"/>
  <c r="N223" i="4"/>
  <c r="V223" i="4"/>
  <c r="AD223" i="4"/>
  <c r="AL223" i="4"/>
  <c r="AT223" i="4"/>
  <c r="BB223" i="4"/>
  <c r="BJ223" i="4"/>
  <c r="BR223" i="4"/>
  <c r="M222" i="4"/>
  <c r="U222" i="4"/>
  <c r="AC222" i="4"/>
  <c r="AK222" i="4"/>
  <c r="AS222" i="4"/>
  <c r="BA222" i="4"/>
  <c r="BI222" i="4"/>
  <c r="BQ222" i="4"/>
  <c r="L221" i="4"/>
  <c r="T221" i="4"/>
  <c r="AB221" i="4"/>
  <c r="AJ221" i="4"/>
  <c r="AR221" i="4"/>
  <c r="AZ221" i="4"/>
  <c r="BH221" i="4"/>
  <c r="BP221" i="4"/>
  <c r="K220" i="4"/>
  <c r="S220" i="4"/>
  <c r="AA220" i="4"/>
  <c r="AI220" i="4"/>
  <c r="AQ220" i="4"/>
  <c r="AY220" i="4"/>
  <c r="BG220" i="4"/>
  <c r="BO220" i="4"/>
  <c r="J219" i="4"/>
  <c r="R219" i="4"/>
  <c r="Z219" i="4"/>
  <c r="AH219" i="4"/>
  <c r="AP219" i="4"/>
  <c r="AX219" i="4"/>
  <c r="BF219" i="4"/>
  <c r="BN219" i="4"/>
  <c r="I218" i="4"/>
  <c r="Q218" i="4"/>
  <c r="Y218" i="4"/>
  <c r="AG218" i="4"/>
  <c r="AO218" i="4"/>
  <c r="AW218" i="4"/>
  <c r="BE218" i="4"/>
  <c r="BM218" i="4"/>
  <c r="H217" i="4"/>
  <c r="P217" i="4"/>
  <c r="X217" i="4"/>
  <c r="AF217" i="4"/>
  <c r="AN217" i="4"/>
  <c r="AV217" i="4"/>
  <c r="BD217" i="4"/>
  <c r="BL217" i="4"/>
  <c r="BT217" i="4"/>
  <c r="O216" i="4"/>
  <c r="W216" i="4"/>
  <c r="AE216" i="4"/>
  <c r="AM216" i="4"/>
  <c r="AU216" i="4"/>
  <c r="BC216" i="4"/>
  <c r="BK216" i="4"/>
  <c r="BS216" i="4"/>
  <c r="N215" i="4"/>
  <c r="V215" i="4"/>
  <c r="AD215" i="4"/>
  <c r="AL215" i="4"/>
  <c r="AT215" i="4"/>
  <c r="BB215" i="4"/>
  <c r="BJ215" i="4"/>
  <c r="BR215" i="4"/>
  <c r="M214" i="4"/>
  <c r="U214" i="4"/>
  <c r="AC214" i="4"/>
  <c r="AK214" i="4"/>
  <c r="AS214" i="4"/>
  <c r="BA214" i="4"/>
  <c r="BI214" i="4"/>
  <c r="BQ214" i="4"/>
  <c r="L213" i="4"/>
  <c r="T213" i="4"/>
  <c r="AB213" i="4"/>
  <c r="AJ213" i="4"/>
  <c r="AR213" i="4"/>
  <c r="AZ213" i="4"/>
  <c r="BH213" i="4"/>
  <c r="BP213" i="4"/>
  <c r="K212" i="4"/>
  <c r="S212" i="4"/>
  <c r="AA212" i="4"/>
  <c r="AI212" i="4"/>
  <c r="AQ212" i="4"/>
  <c r="AY212" i="4"/>
  <c r="BG212" i="4"/>
  <c r="BO212" i="4"/>
  <c r="J211" i="4"/>
  <c r="R211" i="4"/>
  <c r="Z211" i="4"/>
  <c r="AH211" i="4"/>
  <c r="AP211" i="4"/>
  <c r="AX211" i="4"/>
  <c r="BF211" i="4"/>
  <c r="BN211" i="4"/>
  <c r="I210" i="4"/>
  <c r="Q210" i="4"/>
  <c r="Y210" i="4"/>
  <c r="AG210" i="4"/>
  <c r="AO210" i="4"/>
  <c r="AW210" i="4"/>
  <c r="BE210" i="4"/>
  <c r="BM210" i="4"/>
  <c r="H209" i="4"/>
  <c r="P209" i="4"/>
  <c r="X209" i="4"/>
  <c r="AF209" i="4"/>
  <c r="AN209" i="4"/>
  <c r="AV209" i="4"/>
  <c r="BD209" i="4"/>
  <c r="BL209" i="4"/>
  <c r="BT209" i="4"/>
  <c r="O208" i="4"/>
  <c r="W208" i="4"/>
  <c r="AE208" i="4"/>
  <c r="AM208" i="4"/>
  <c r="AU208" i="4"/>
  <c r="BC208" i="4"/>
  <c r="BK208" i="4"/>
  <c r="BS208" i="4"/>
  <c r="N207" i="4"/>
  <c r="V207" i="4"/>
  <c r="AD207" i="4"/>
  <c r="AL207" i="4"/>
  <c r="AT207" i="4"/>
  <c r="BB207" i="4"/>
  <c r="BJ207" i="4"/>
  <c r="BR207" i="4"/>
  <c r="M206" i="4"/>
  <c r="U206" i="4"/>
  <c r="AC206" i="4"/>
  <c r="AK206" i="4"/>
  <c r="AS206" i="4"/>
  <c r="BA206" i="4"/>
  <c r="BI206" i="4"/>
  <c r="BQ206" i="4"/>
  <c r="L205" i="4"/>
  <c r="T205" i="4"/>
  <c r="AB205" i="4"/>
  <c r="AJ205" i="4"/>
  <c r="AR205" i="4"/>
  <c r="AZ205" i="4"/>
  <c r="BH205" i="4"/>
  <c r="BP205" i="4"/>
  <c r="K204" i="4"/>
  <c r="S204" i="4"/>
  <c r="AA204" i="4"/>
  <c r="AI204" i="4"/>
  <c r="AQ204" i="4"/>
  <c r="AY204" i="4"/>
  <c r="BG204" i="4"/>
  <c r="BO204" i="4"/>
  <c r="J203" i="4"/>
  <c r="R203" i="4"/>
  <c r="Z203" i="4"/>
  <c r="AH203" i="4"/>
  <c r="AP203" i="4"/>
  <c r="AX203" i="4"/>
  <c r="BF203" i="4"/>
  <c r="BN203" i="4"/>
  <c r="I267" i="4"/>
  <c r="Q267" i="4"/>
  <c r="Y267" i="4"/>
  <c r="AG267" i="4"/>
  <c r="AO267" i="4"/>
  <c r="AW267" i="4"/>
  <c r="BE267" i="4"/>
  <c r="BM267" i="4"/>
  <c r="H199" i="4"/>
  <c r="P199" i="4"/>
  <c r="X199" i="4"/>
  <c r="AF199" i="4"/>
  <c r="AN199" i="4"/>
  <c r="AV199" i="4"/>
  <c r="BD199" i="4"/>
  <c r="BL199" i="4"/>
  <c r="BT199" i="4"/>
  <c r="O198" i="4"/>
  <c r="W198" i="4"/>
  <c r="AE198" i="4"/>
  <c r="AM198" i="4"/>
  <c r="AU198" i="4"/>
  <c r="BC198" i="4"/>
  <c r="BK198" i="4"/>
  <c r="BS198" i="4"/>
  <c r="N197" i="4"/>
  <c r="V197" i="4"/>
  <c r="AL197" i="4"/>
  <c r="AT197" i="4"/>
  <c r="BB197" i="4"/>
  <c r="BJ197" i="4"/>
  <c r="BR197" i="4"/>
  <c r="M196" i="4"/>
  <c r="U196" i="4"/>
  <c r="AC196" i="4"/>
  <c r="AK196" i="4"/>
  <c r="AS196" i="4"/>
  <c r="BA196" i="4"/>
  <c r="BI196" i="4"/>
  <c r="BQ196" i="4"/>
  <c r="L195" i="4"/>
  <c r="T195" i="4"/>
  <c r="AB195" i="4"/>
  <c r="AJ195" i="4"/>
  <c r="AR195" i="4"/>
  <c r="AZ195" i="4"/>
  <c r="BH195" i="4"/>
  <c r="BP195" i="4"/>
  <c r="K194" i="4"/>
  <c r="S194" i="4"/>
  <c r="AA194" i="4"/>
  <c r="AI194" i="4"/>
  <c r="AQ194" i="4"/>
  <c r="AY194" i="4"/>
  <c r="BG194" i="4"/>
  <c r="BO194" i="4"/>
  <c r="J193" i="4"/>
  <c r="R193" i="4"/>
  <c r="Z193" i="4"/>
  <c r="AH193" i="4"/>
  <c r="AP193" i="4"/>
  <c r="AX193" i="4"/>
  <c r="BF193" i="4"/>
  <c r="BN193" i="4"/>
  <c r="I192" i="4"/>
  <c r="Q192" i="4"/>
  <c r="Y192" i="4"/>
  <c r="AG192" i="4"/>
  <c r="AO192" i="4"/>
  <c r="AW192" i="4"/>
  <c r="BE192" i="4"/>
  <c r="BM192" i="4"/>
  <c r="H191" i="4"/>
  <c r="P191" i="4"/>
  <c r="X191" i="4"/>
  <c r="AF191" i="4"/>
  <c r="AN191" i="4"/>
  <c r="AV191" i="4"/>
  <c r="BD191" i="4"/>
  <c r="BL191" i="4"/>
  <c r="BT191" i="4"/>
  <c r="O190" i="4"/>
  <c r="W190" i="4"/>
  <c r="AE190" i="4"/>
  <c r="AM190" i="4"/>
  <c r="AU190" i="4"/>
  <c r="BC190" i="4"/>
  <c r="BK190" i="4"/>
  <c r="BS190" i="4"/>
  <c r="N189" i="4"/>
  <c r="V189" i="4"/>
  <c r="AD189" i="4"/>
  <c r="AL189" i="4"/>
  <c r="AT189" i="4"/>
  <c r="BB189" i="4"/>
  <c r="BJ189" i="4"/>
  <c r="BR189" i="4"/>
  <c r="M188" i="4"/>
  <c r="U188" i="4"/>
  <c r="AC188" i="4"/>
  <c r="AK188" i="4"/>
  <c r="AS188" i="4"/>
  <c r="BA188" i="4"/>
  <c r="BI188" i="4"/>
  <c r="BQ188" i="4"/>
  <c r="L187" i="4"/>
  <c r="T187" i="4"/>
  <c r="AB187" i="4"/>
  <c r="AJ187" i="4"/>
  <c r="AR187" i="4"/>
  <c r="AZ187" i="4"/>
  <c r="BH187" i="4"/>
  <c r="BP187" i="4"/>
  <c r="K186" i="4"/>
  <c r="S186" i="4"/>
  <c r="AA186" i="4"/>
  <c r="AI186" i="4"/>
  <c r="AQ186" i="4"/>
  <c r="AY186" i="4"/>
  <c r="BG186" i="4"/>
  <c r="BO186" i="4"/>
  <c r="J185" i="4"/>
  <c r="R185" i="4"/>
  <c r="Z185" i="4"/>
  <c r="AH185" i="4"/>
  <c r="AP185" i="4"/>
  <c r="AX185" i="4"/>
  <c r="BF185" i="4"/>
  <c r="BN185" i="4"/>
  <c r="I184" i="4"/>
  <c r="Q184" i="4"/>
  <c r="Y184" i="4"/>
  <c r="AG184" i="4"/>
  <c r="AO184" i="4"/>
  <c r="AW184" i="4"/>
  <c r="BE184" i="4"/>
  <c r="BM184" i="4"/>
  <c r="H183" i="4"/>
  <c r="P183" i="4"/>
  <c r="X183" i="4"/>
  <c r="AF183" i="4"/>
  <c r="AN183" i="4"/>
  <c r="AV183" i="4"/>
  <c r="BD183" i="4"/>
  <c r="BL183" i="4"/>
  <c r="BT183" i="4"/>
  <c r="O182" i="4"/>
  <c r="W182" i="4"/>
  <c r="AE182" i="4"/>
  <c r="AM182" i="4"/>
  <c r="AU182" i="4"/>
  <c r="BC182" i="4"/>
  <c r="BK182" i="4"/>
  <c r="BS182" i="4"/>
  <c r="N181" i="4"/>
  <c r="V181" i="4"/>
  <c r="AD181" i="4"/>
  <c r="AL181" i="4"/>
  <c r="AT181" i="4"/>
  <c r="BB181" i="4"/>
  <c r="BJ181" i="4"/>
  <c r="BR181" i="4"/>
  <c r="M180" i="4"/>
  <c r="U180" i="4"/>
  <c r="AC180" i="4"/>
  <c r="AK180" i="4"/>
  <c r="AS180" i="4"/>
  <c r="BA180" i="4"/>
  <c r="BQ180" i="4"/>
  <c r="L179" i="4"/>
  <c r="T179" i="4"/>
  <c r="AB179" i="4"/>
  <c r="AJ179" i="4"/>
  <c r="AR179" i="4"/>
  <c r="AZ179" i="4"/>
  <c r="BH179" i="4"/>
  <c r="BP179" i="4"/>
  <c r="S178" i="4"/>
  <c r="AA178" i="4"/>
  <c r="AQ178" i="4"/>
  <c r="BG178" i="4"/>
  <c r="J177" i="4"/>
  <c r="Z177" i="4"/>
  <c r="AP177" i="4"/>
  <c r="BF177" i="4"/>
  <c r="I176" i="4"/>
  <c r="Y176" i="4"/>
  <c r="AO176" i="4"/>
  <c r="BE176" i="4"/>
  <c r="H175" i="4"/>
  <c r="X175" i="4"/>
  <c r="AN175" i="4"/>
  <c r="BL175" i="4"/>
  <c r="O174" i="4"/>
  <c r="AE174" i="4"/>
  <c r="AU174" i="4"/>
  <c r="BK174" i="4"/>
  <c r="BS174" i="4"/>
  <c r="V173" i="4"/>
  <c r="AL173" i="4"/>
  <c r="BB173" i="4"/>
  <c r="BR173" i="4"/>
  <c r="U172" i="4"/>
  <c r="AK172" i="4"/>
  <c r="BA172" i="4"/>
  <c r="BQ172" i="4"/>
  <c r="T171" i="4"/>
  <c r="AJ171" i="4"/>
  <c r="AZ171" i="4"/>
  <c r="BP171" i="4"/>
  <c r="S170" i="4"/>
  <c r="AI170" i="4"/>
  <c r="AQ170" i="4"/>
  <c r="BG170" i="4"/>
  <c r="R169" i="4"/>
  <c r="AH169" i="4"/>
  <c r="AX169" i="4"/>
  <c r="BN169" i="4"/>
  <c r="Q168" i="4"/>
  <c r="AG168" i="4"/>
  <c r="AW168" i="4"/>
  <c r="BE168" i="4"/>
  <c r="H167" i="4"/>
  <c r="X167" i="4"/>
  <c r="AN167" i="4"/>
  <c r="BD167" i="4"/>
  <c r="BT167" i="4"/>
  <c r="W166" i="4"/>
  <c r="AM166" i="4"/>
  <c r="BC166" i="4"/>
  <c r="BK166" i="4"/>
  <c r="N165" i="4"/>
  <c r="AD165" i="4"/>
  <c r="AT165" i="4"/>
  <c r="BB165" i="4"/>
  <c r="BR165" i="4"/>
  <c r="U164" i="4"/>
  <c r="AK164" i="4"/>
  <c r="AS164" i="4"/>
  <c r="BI164" i="4"/>
  <c r="L163" i="4"/>
  <c r="AB163" i="4"/>
  <c r="AR163" i="4"/>
  <c r="BH163" i="4"/>
  <c r="K162" i="4"/>
  <c r="AA162" i="4"/>
  <c r="AQ162" i="4"/>
  <c r="BG162" i="4"/>
  <c r="J161" i="4"/>
  <c r="Z161" i="4"/>
  <c r="AP161" i="4"/>
  <c r="BF161" i="4"/>
  <c r="I160" i="4"/>
  <c r="Y160" i="4"/>
  <c r="AO160" i="4"/>
  <c r="BE160" i="4"/>
  <c r="H159" i="4"/>
  <c r="X159" i="4"/>
  <c r="AN159" i="4"/>
  <c r="BD159" i="4"/>
  <c r="BT159" i="4"/>
  <c r="O158" i="4"/>
  <c r="AE158" i="4"/>
  <c r="AU158" i="4"/>
  <c r="BK158" i="4"/>
  <c r="N157" i="4"/>
  <c r="AD157" i="4"/>
  <c r="AT157" i="4"/>
  <c r="BJ157" i="4"/>
  <c r="M156" i="4"/>
  <c r="AC156" i="4"/>
  <c r="AS156" i="4"/>
  <c r="BI156" i="4"/>
  <c r="L155" i="4"/>
  <c r="AB155" i="4"/>
  <c r="AR155" i="4"/>
  <c r="AZ155" i="4"/>
  <c r="BP155" i="4"/>
  <c r="S154" i="4"/>
  <c r="AQ154" i="4"/>
  <c r="BG154" i="4"/>
  <c r="J153" i="4"/>
  <c r="Z153" i="4"/>
  <c r="AP153" i="4"/>
  <c r="BF153" i="4"/>
  <c r="BN153" i="4"/>
  <c r="Q152" i="4"/>
  <c r="AG152" i="4"/>
  <c r="AW152" i="4"/>
  <c r="BM152" i="4"/>
  <c r="X151" i="4"/>
  <c r="AN151" i="4"/>
  <c r="BD151" i="4"/>
  <c r="BT151" i="4"/>
  <c r="W150" i="4"/>
  <c r="AE150" i="4"/>
  <c r="AU150" i="4"/>
  <c r="BK150" i="4"/>
  <c r="N149" i="4"/>
  <c r="AD149" i="4"/>
  <c r="AT149" i="4"/>
  <c r="BJ149" i="4"/>
  <c r="M148" i="4"/>
  <c r="AC148" i="4"/>
  <c r="AS148" i="4"/>
  <c r="BI148" i="4"/>
  <c r="L147" i="4"/>
  <c r="AB147" i="4"/>
  <c r="AR147" i="4"/>
  <c r="BH147" i="4"/>
  <c r="K146" i="4"/>
  <c r="AA146" i="4"/>
  <c r="AQ146" i="4"/>
  <c r="BG146" i="4"/>
  <c r="J145" i="4"/>
  <c r="Z145" i="4"/>
  <c r="AP145" i="4"/>
  <c r="BF145" i="4"/>
  <c r="I144" i="4"/>
  <c r="Y144" i="4"/>
  <c r="AO144" i="4"/>
  <c r="BE144" i="4"/>
  <c r="P143" i="4"/>
  <c r="AF143" i="4"/>
  <c r="AV143" i="4"/>
  <c r="BL143" i="4"/>
  <c r="O142" i="4"/>
  <c r="AE142" i="4"/>
  <c r="AU142" i="4"/>
  <c r="BK142" i="4"/>
  <c r="N141" i="4"/>
  <c r="AD141" i="4"/>
  <c r="BB141" i="4"/>
  <c r="BR141" i="4"/>
  <c r="U140" i="4"/>
  <c r="AK140" i="4"/>
  <c r="BA140" i="4"/>
  <c r="BQ140" i="4"/>
  <c r="T139" i="4"/>
  <c r="AJ139" i="4"/>
  <c r="AZ139" i="4"/>
  <c r="BP139" i="4"/>
  <c r="S138" i="4"/>
  <c r="AI138" i="4"/>
  <c r="AY138" i="4"/>
  <c r="BO138" i="4"/>
  <c r="R137" i="4"/>
  <c r="AH137" i="4"/>
  <c r="AX137" i="4"/>
  <c r="BN137" i="4"/>
  <c r="Q136" i="4"/>
  <c r="AO136" i="4"/>
  <c r="BE136" i="4"/>
  <c r="I200" i="4"/>
  <c r="Y200" i="4"/>
  <c r="AO200" i="4"/>
  <c r="BE200" i="4"/>
  <c r="BM200" i="4"/>
  <c r="O132" i="4"/>
  <c r="AE132" i="4"/>
  <c r="AW132" i="4"/>
  <c r="BG132" i="4"/>
  <c r="BR132" i="4"/>
  <c r="Q131" i="4"/>
  <c r="Y131" i="4"/>
  <c r="AG131" i="4"/>
  <c r="AO131" i="4"/>
  <c r="AW131" i="4"/>
  <c r="BE131" i="4"/>
  <c r="BM131" i="4"/>
  <c r="I130" i="4"/>
  <c r="Q130" i="4"/>
  <c r="Y130" i="4"/>
  <c r="AG130" i="4"/>
  <c r="AO130" i="4"/>
  <c r="AW130" i="4"/>
  <c r="BE130" i="4"/>
  <c r="BM130" i="4"/>
  <c r="I129" i="4"/>
  <c r="Q129" i="4"/>
  <c r="Y129" i="4"/>
  <c r="AG129" i="4"/>
  <c r="AO129" i="4"/>
  <c r="AW129" i="4"/>
  <c r="BE129" i="4"/>
  <c r="BM129" i="4"/>
  <c r="I128" i="4"/>
  <c r="Q128" i="4"/>
  <c r="Y128" i="4"/>
  <c r="AG128" i="4"/>
  <c r="AO128" i="4"/>
  <c r="AW128" i="4"/>
  <c r="BE128" i="4"/>
  <c r="BM128" i="4"/>
  <c r="I127" i="4"/>
  <c r="Q127" i="4"/>
  <c r="Y127" i="4"/>
  <c r="AG127" i="4"/>
  <c r="AO127" i="4"/>
  <c r="AW127" i="4"/>
  <c r="BE127" i="4"/>
  <c r="BM127" i="4"/>
  <c r="I126" i="4"/>
  <c r="Q126" i="4"/>
  <c r="Y126" i="4"/>
  <c r="AG126" i="4"/>
  <c r="AO126" i="4"/>
  <c r="AW126" i="4"/>
  <c r="BE126" i="4"/>
  <c r="BM126" i="4"/>
  <c r="I125" i="4"/>
  <c r="Q125" i="4"/>
  <c r="Y125" i="4"/>
  <c r="AG125" i="4"/>
  <c r="AO125" i="4"/>
  <c r="AW125" i="4"/>
  <c r="BE125" i="4"/>
  <c r="BM125" i="4"/>
  <c r="I124" i="4"/>
  <c r="Q124" i="4"/>
  <c r="Y124" i="4"/>
  <c r="AG124" i="4"/>
  <c r="AO124" i="4"/>
  <c r="AW124" i="4"/>
  <c r="BE124" i="4"/>
  <c r="BM124" i="4"/>
  <c r="I123" i="4"/>
  <c r="Q123" i="4"/>
  <c r="Y123" i="4"/>
  <c r="AG123" i="4"/>
  <c r="AO123" i="4"/>
  <c r="BA123" i="4"/>
  <c r="BI123" i="4"/>
  <c r="BQ123" i="4"/>
  <c r="M122" i="4"/>
  <c r="U122" i="4"/>
  <c r="AG122" i="4"/>
  <c r="AO122" i="4"/>
  <c r="AW122" i="4"/>
  <c r="BE122" i="4"/>
  <c r="BM122" i="4"/>
  <c r="I121" i="4"/>
  <c r="Q121" i="4"/>
  <c r="Y121" i="4"/>
  <c r="AG121" i="4"/>
  <c r="AO121" i="4"/>
  <c r="AW121" i="4"/>
  <c r="BE121" i="4"/>
  <c r="BM121" i="4"/>
  <c r="I120" i="4"/>
  <c r="Q120" i="4"/>
  <c r="Y120" i="4"/>
  <c r="AG120" i="4"/>
  <c r="AO120" i="4"/>
  <c r="AW120" i="4"/>
  <c r="BE120" i="4"/>
  <c r="BM120" i="4"/>
  <c r="I119" i="4"/>
  <c r="Q119" i="4"/>
  <c r="Y119" i="4"/>
  <c r="AG119" i="4"/>
  <c r="AK119" i="4"/>
  <c r="AS119" i="4"/>
  <c r="BA119" i="4"/>
  <c r="BI119" i="4"/>
  <c r="BQ119" i="4"/>
  <c r="M118" i="4"/>
  <c r="U118" i="4"/>
  <c r="AC118" i="4"/>
  <c r="AK118" i="4"/>
  <c r="AS118" i="4"/>
  <c r="BA118" i="4"/>
  <c r="BI118" i="4"/>
  <c r="BQ118" i="4"/>
  <c r="M117" i="4"/>
  <c r="U117" i="4"/>
  <c r="AC117" i="4"/>
  <c r="AK117" i="4"/>
  <c r="AS117" i="4"/>
  <c r="BA117" i="4"/>
  <c r="BI117" i="4"/>
  <c r="BQ117" i="4"/>
  <c r="M116" i="4"/>
  <c r="U116" i="4"/>
  <c r="AC116" i="4"/>
  <c r="AK116" i="4"/>
  <c r="AS116" i="4"/>
  <c r="BA116" i="4"/>
  <c r="BI116" i="4"/>
  <c r="BQ116" i="4"/>
  <c r="M115" i="4"/>
  <c r="U115" i="4"/>
  <c r="AC115" i="4"/>
  <c r="AK115" i="4"/>
  <c r="AS115" i="4"/>
  <c r="BA115" i="4"/>
  <c r="BI115" i="4"/>
  <c r="BQ115" i="4"/>
  <c r="M114" i="4"/>
  <c r="U114" i="4"/>
  <c r="AC114" i="4"/>
  <c r="AK114" i="4"/>
  <c r="AS114" i="4"/>
  <c r="BA114" i="4"/>
  <c r="BI114" i="4"/>
  <c r="BQ114" i="4"/>
  <c r="M113" i="4"/>
  <c r="U113" i="4"/>
  <c r="AC113" i="4"/>
  <c r="AK113" i="4"/>
  <c r="AS113" i="4"/>
  <c r="BA113" i="4"/>
  <c r="BI113" i="4"/>
  <c r="BQ113" i="4"/>
  <c r="M112" i="4"/>
  <c r="U112" i="4"/>
  <c r="AC112" i="4"/>
  <c r="AK112" i="4"/>
  <c r="AS112" i="4"/>
  <c r="BA112" i="4"/>
  <c r="BI112" i="4"/>
  <c r="BQ112" i="4"/>
  <c r="M111" i="4"/>
  <c r="U111" i="4"/>
  <c r="AC111" i="4"/>
  <c r="AK111" i="4"/>
  <c r="AS111" i="4"/>
  <c r="BA111" i="4"/>
  <c r="BI111" i="4"/>
  <c r="BM111" i="4"/>
  <c r="M110" i="4"/>
  <c r="U110" i="4"/>
  <c r="AC110" i="4"/>
  <c r="AK110" i="4"/>
  <c r="AS110" i="4"/>
  <c r="BA110" i="4"/>
  <c r="BI110" i="4"/>
  <c r="BM110" i="4"/>
  <c r="I109" i="4"/>
  <c r="U109" i="4"/>
  <c r="AC109" i="4"/>
  <c r="AK109" i="4"/>
  <c r="AS109" i="4"/>
  <c r="BA109" i="4"/>
  <c r="BI109" i="4"/>
  <c r="BQ109" i="4"/>
  <c r="M108" i="4"/>
  <c r="U108" i="4"/>
  <c r="AC108" i="4"/>
  <c r="AK108" i="4"/>
  <c r="AS108" i="4"/>
  <c r="BA108" i="4"/>
  <c r="BI108" i="4"/>
  <c r="BQ108" i="4"/>
  <c r="I107" i="4"/>
  <c r="Q107" i="4"/>
  <c r="Y107" i="4"/>
  <c r="AG107" i="4"/>
  <c r="AO107" i="4"/>
  <c r="AW107" i="4"/>
  <c r="BE107" i="4"/>
  <c r="BM107" i="4"/>
  <c r="I106" i="4"/>
  <c r="Q106" i="4"/>
  <c r="Y106" i="4"/>
  <c r="AG106" i="4"/>
  <c r="AO106" i="4"/>
  <c r="AW106" i="4"/>
  <c r="BE106" i="4"/>
  <c r="BM106" i="4"/>
  <c r="I105" i="4"/>
  <c r="Q105" i="4"/>
  <c r="Y105" i="4"/>
  <c r="AG105" i="4"/>
  <c r="AO105" i="4"/>
  <c r="AW105" i="4"/>
  <c r="BE105" i="4"/>
  <c r="BM105" i="4"/>
  <c r="I104" i="4"/>
  <c r="Q104" i="4"/>
  <c r="Y104" i="4"/>
  <c r="AG104" i="4"/>
  <c r="AO104" i="4"/>
  <c r="BA104" i="4"/>
  <c r="BI104" i="4"/>
  <c r="BQ104" i="4"/>
  <c r="M103" i="4"/>
  <c r="U103" i="4"/>
  <c r="AC103" i="4"/>
  <c r="AK103" i="4"/>
  <c r="AS103" i="4"/>
  <c r="BA103" i="4"/>
  <c r="BI103" i="4"/>
  <c r="BQ103" i="4"/>
  <c r="I102" i="4"/>
  <c r="Q102" i="4"/>
  <c r="Y102" i="4"/>
  <c r="AG102" i="4"/>
  <c r="AO102" i="4"/>
  <c r="BA102" i="4"/>
  <c r="BI102" i="4"/>
  <c r="BQ102" i="4"/>
  <c r="M101" i="4"/>
  <c r="U101" i="4"/>
  <c r="AC101" i="4"/>
  <c r="AK101" i="4"/>
  <c r="AS101" i="4"/>
  <c r="BA101" i="4"/>
  <c r="BI101" i="4"/>
  <c r="BQ101" i="4"/>
  <c r="M100" i="4"/>
  <c r="U100" i="4"/>
  <c r="AC100" i="4"/>
  <c r="AK100" i="4"/>
  <c r="AS100" i="4"/>
  <c r="BA100" i="4"/>
  <c r="BI100" i="4"/>
  <c r="BQ100" i="4"/>
  <c r="M99" i="4"/>
  <c r="Y99" i="4"/>
  <c r="AG99" i="4"/>
  <c r="AO99" i="4"/>
  <c r="AW99" i="4"/>
  <c r="BA99" i="4"/>
  <c r="BI99" i="4"/>
  <c r="BQ99" i="4"/>
  <c r="Q98" i="4"/>
  <c r="Y98" i="4"/>
  <c r="AG98" i="4"/>
  <c r="AK98" i="4"/>
  <c r="AS98" i="4"/>
  <c r="BA98" i="4"/>
  <c r="BI98" i="4"/>
  <c r="BQ98" i="4"/>
  <c r="M97" i="4"/>
  <c r="U97" i="4"/>
  <c r="AC97" i="4"/>
  <c r="AK97" i="4"/>
  <c r="AS97" i="4"/>
  <c r="BA97" i="4"/>
  <c r="BI97" i="4"/>
  <c r="BQ97" i="4"/>
  <c r="M96" i="4"/>
  <c r="Y96" i="4"/>
  <c r="AG96" i="4"/>
  <c r="AO96" i="4"/>
  <c r="AW96" i="4"/>
  <c r="BE96" i="4"/>
  <c r="BM96" i="4"/>
  <c r="I95" i="4"/>
  <c r="Q95" i="4"/>
  <c r="Y95" i="4"/>
  <c r="AG95" i="4"/>
  <c r="AK95" i="4"/>
  <c r="AS95" i="4"/>
  <c r="BA95" i="4"/>
  <c r="BI95" i="4"/>
  <c r="BQ95" i="4"/>
  <c r="M94" i="4"/>
  <c r="U94" i="4"/>
  <c r="AC94" i="4"/>
  <c r="AK94" i="4"/>
  <c r="AS94" i="4"/>
  <c r="BA94" i="4"/>
  <c r="BI94" i="4"/>
  <c r="BQ94" i="4"/>
  <c r="M93" i="4"/>
  <c r="Y93" i="4"/>
  <c r="AG93" i="4"/>
  <c r="AO93" i="4"/>
  <c r="AW93" i="4"/>
  <c r="BA93" i="4"/>
  <c r="BI93" i="4"/>
  <c r="I92" i="4"/>
  <c r="Q92" i="4"/>
  <c r="U92" i="4"/>
  <c r="AG92" i="4"/>
  <c r="AO92" i="4"/>
  <c r="AS92" i="4"/>
  <c r="BA92" i="4"/>
  <c r="BM92" i="4"/>
  <c r="BQ92" i="4"/>
  <c r="M91" i="4"/>
  <c r="U91" i="4"/>
  <c r="AC91" i="4"/>
  <c r="AK91" i="4"/>
  <c r="AS91" i="4"/>
  <c r="BA91" i="4"/>
  <c r="BI91" i="4"/>
  <c r="BQ91" i="4"/>
  <c r="M90" i="4"/>
  <c r="Y90" i="4"/>
  <c r="AG90" i="4"/>
  <c r="AO90" i="4"/>
  <c r="AW90" i="4"/>
  <c r="BE90" i="4"/>
  <c r="BM90" i="4"/>
  <c r="I89" i="4"/>
  <c r="Q89" i="4"/>
  <c r="Y89" i="4"/>
  <c r="AC89" i="4"/>
  <c r="AK89" i="4"/>
  <c r="AS89" i="4"/>
  <c r="BA89" i="4"/>
  <c r="BI89" i="4"/>
  <c r="BQ89" i="4"/>
  <c r="M88" i="4"/>
  <c r="U88" i="4"/>
  <c r="AC88" i="4"/>
  <c r="AK88" i="4"/>
  <c r="AS88" i="4"/>
  <c r="BA88" i="4"/>
  <c r="BI88" i="4"/>
  <c r="BQ88" i="4"/>
  <c r="M87" i="4"/>
  <c r="U87" i="4"/>
  <c r="AC87" i="4"/>
  <c r="AK87" i="4"/>
  <c r="AS87" i="4"/>
  <c r="BA87" i="4"/>
  <c r="BI87" i="4"/>
  <c r="BQ87" i="4"/>
  <c r="M86" i="4"/>
  <c r="U86" i="4"/>
  <c r="AC86" i="4"/>
  <c r="AK86" i="4"/>
  <c r="AS86" i="4"/>
  <c r="BE86" i="4"/>
  <c r="BM86" i="4"/>
  <c r="I85" i="4"/>
  <c r="Q85" i="4"/>
  <c r="Y85" i="4"/>
  <c r="AG85" i="4"/>
  <c r="AO85" i="4"/>
  <c r="AW85" i="4"/>
  <c r="BE85" i="4"/>
  <c r="BM85" i="4"/>
  <c r="I84" i="4"/>
  <c r="Q84" i="4"/>
  <c r="Y84" i="4"/>
  <c r="AG84" i="4"/>
  <c r="AO84" i="4"/>
  <c r="AW84" i="4"/>
  <c r="BE84" i="4"/>
  <c r="BM84" i="4"/>
  <c r="I83" i="4"/>
  <c r="Q83" i="4"/>
  <c r="Y83" i="4"/>
  <c r="AG83" i="4"/>
  <c r="AO83" i="4"/>
  <c r="AW83" i="4"/>
  <c r="BE83" i="4"/>
  <c r="BM83" i="4"/>
  <c r="I82" i="4"/>
  <c r="Q82" i="4"/>
  <c r="Y82" i="4"/>
  <c r="AG82" i="4"/>
  <c r="AK82" i="4"/>
  <c r="AJ133" i="4"/>
  <c r="AB133" i="4"/>
  <c r="T133" i="4"/>
  <c r="L133" i="4"/>
  <c r="BP133" i="4"/>
  <c r="BH133" i="4"/>
  <c r="AZ133" i="4"/>
  <c r="AR133" i="4"/>
  <c r="BQ69" i="4"/>
  <c r="BI69" i="4"/>
  <c r="BA69" i="4"/>
  <c r="AS69" i="4"/>
  <c r="AK69" i="4"/>
  <c r="AC69" i="4"/>
  <c r="U69" i="4"/>
  <c r="M69" i="4"/>
  <c r="BQ70" i="4"/>
  <c r="BI70" i="4"/>
  <c r="BA70" i="4"/>
  <c r="AS70" i="4"/>
  <c r="AK70" i="4"/>
  <c r="AC70" i="4"/>
  <c r="U70" i="4"/>
  <c r="M70" i="4"/>
  <c r="BQ71" i="4"/>
  <c r="BI71" i="4"/>
  <c r="BA71" i="4"/>
  <c r="AS71" i="4"/>
  <c r="AK71" i="4"/>
  <c r="AC71" i="4"/>
  <c r="U71" i="4"/>
  <c r="M71" i="4"/>
  <c r="BQ72" i="4"/>
  <c r="BI72" i="4"/>
  <c r="BA72" i="4"/>
  <c r="AS72" i="4"/>
  <c r="AK72" i="4"/>
  <c r="AC72" i="4"/>
  <c r="U72" i="4"/>
  <c r="M72" i="4"/>
  <c r="BQ73" i="4"/>
  <c r="BI73" i="4"/>
  <c r="BA73" i="4"/>
  <c r="AS73" i="4"/>
  <c r="AK73" i="4"/>
  <c r="AC73" i="4"/>
  <c r="U73" i="4"/>
  <c r="M73" i="4"/>
  <c r="BQ74" i="4"/>
  <c r="BI74" i="4"/>
  <c r="BA74" i="4"/>
  <c r="AS74" i="4"/>
  <c r="AK74" i="4"/>
  <c r="AC74" i="4"/>
  <c r="U74" i="4"/>
  <c r="M74" i="4"/>
  <c r="BQ75" i="4"/>
  <c r="BI75" i="4"/>
  <c r="BA75" i="4"/>
  <c r="AS75" i="4"/>
  <c r="AK75" i="4"/>
  <c r="AC75" i="4"/>
  <c r="U75" i="4"/>
  <c r="M75" i="4"/>
  <c r="BQ76" i="4"/>
  <c r="BI76" i="4"/>
  <c r="BA76" i="4"/>
  <c r="AS76" i="4"/>
  <c r="AK76" i="4"/>
  <c r="AC76" i="4"/>
  <c r="U76" i="4"/>
  <c r="M76" i="4"/>
  <c r="BQ77" i="4"/>
  <c r="BI77" i="4"/>
  <c r="BA77" i="4"/>
  <c r="AS77" i="4"/>
  <c r="AK77" i="4"/>
  <c r="AC77" i="4"/>
  <c r="U77" i="4"/>
  <c r="M77" i="4"/>
  <c r="BQ78" i="4"/>
  <c r="BI78" i="4"/>
  <c r="BA78" i="4"/>
  <c r="AS78" i="4"/>
  <c r="AK78" i="4"/>
  <c r="AC78" i="4"/>
  <c r="U78" i="4"/>
  <c r="M78" i="4"/>
  <c r="BQ79" i="4"/>
  <c r="BI79" i="4"/>
  <c r="BA79" i="4"/>
  <c r="AS79" i="4"/>
  <c r="AK79" i="4"/>
  <c r="AC79" i="4"/>
  <c r="U79" i="4"/>
  <c r="M79" i="4"/>
  <c r="BQ80" i="4"/>
  <c r="BI80" i="4"/>
  <c r="BA80" i="4"/>
  <c r="AS80" i="4"/>
  <c r="AK80" i="4"/>
  <c r="AC80" i="4"/>
  <c r="U80" i="4"/>
  <c r="M80" i="4"/>
  <c r="BQ81" i="4"/>
  <c r="BI81" i="4"/>
  <c r="BA81" i="4"/>
  <c r="AS81" i="4"/>
  <c r="AK81" i="4"/>
  <c r="AC81" i="4"/>
  <c r="U81" i="4"/>
  <c r="M81" i="4"/>
  <c r="BQ82" i="4"/>
  <c r="BI82" i="4"/>
  <c r="BA82" i="4"/>
  <c r="AS82" i="4"/>
  <c r="AI82" i="4"/>
  <c r="S82" i="4"/>
  <c r="BO83" i="4"/>
  <c r="AY83" i="4"/>
  <c r="AI83" i="4"/>
  <c r="S83" i="4"/>
  <c r="BO84" i="4"/>
  <c r="AY84" i="4"/>
  <c r="AI84" i="4"/>
  <c r="S84" i="4"/>
  <c r="BO85" i="4"/>
  <c r="AY85" i="4"/>
  <c r="AI85" i="4"/>
  <c r="S85" i="4"/>
  <c r="BO86" i="4"/>
  <c r="AY86" i="4"/>
  <c r="AI86" i="4"/>
  <c r="S86" i="4"/>
  <c r="BO87" i="4"/>
  <c r="AY87" i="4"/>
  <c r="AI87" i="4"/>
  <c r="S87" i="4"/>
  <c r="BO88" i="4"/>
  <c r="AY88" i="4"/>
  <c r="AI88" i="4"/>
  <c r="S88" i="4"/>
  <c r="BO89" i="4"/>
  <c r="AY89" i="4"/>
  <c r="AI89" i="4"/>
  <c r="S89" i="4"/>
  <c r="BO90" i="4"/>
  <c r="AY90" i="4"/>
  <c r="AI90" i="4"/>
  <c r="S90" i="4"/>
  <c r="BO91" i="4"/>
  <c r="AY91" i="4"/>
  <c r="AI91" i="4"/>
  <c r="S91" i="4"/>
  <c r="BO92" i="4"/>
  <c r="AY92" i="4"/>
  <c r="AI92" i="4"/>
  <c r="S92" i="4"/>
  <c r="BO93" i="4"/>
  <c r="AY93" i="4"/>
  <c r="AI93" i="4"/>
  <c r="S93" i="4"/>
  <c r="BO94" i="4"/>
  <c r="AY94" i="4"/>
  <c r="AI94" i="4"/>
  <c r="S94" i="4"/>
  <c r="BO95" i="4"/>
  <c r="AY95" i="4"/>
  <c r="AI95" i="4"/>
  <c r="S95" i="4"/>
  <c r="BO96" i="4"/>
  <c r="AY96" i="4"/>
  <c r="AI96" i="4"/>
  <c r="S96" i="4"/>
  <c r="BO97" i="4"/>
  <c r="AY97" i="4"/>
  <c r="AI97" i="4"/>
  <c r="S97" i="4"/>
  <c r="BO98" i="4"/>
  <c r="AY98" i="4"/>
  <c r="AI98" i="4"/>
  <c r="S98" i="4"/>
  <c r="BO99" i="4"/>
  <c r="AY99" i="4"/>
  <c r="AI99" i="4"/>
  <c r="S99" i="4"/>
  <c r="BO100" i="4"/>
  <c r="AY100" i="4"/>
  <c r="AI100" i="4"/>
  <c r="S100" i="4"/>
  <c r="BO101" i="4"/>
  <c r="AY101" i="4"/>
  <c r="AI101" i="4"/>
  <c r="S101" i="4"/>
  <c r="BO102" i="4"/>
  <c r="AY102" i="4"/>
  <c r="AI102" i="4"/>
  <c r="S102" i="4"/>
  <c r="BO103" i="4"/>
  <c r="AY103" i="4"/>
  <c r="AI103" i="4"/>
  <c r="S103" i="4"/>
  <c r="BO104" i="4"/>
  <c r="AY104" i="4"/>
  <c r="AI104" i="4"/>
  <c r="S104" i="4"/>
  <c r="BO105" i="4"/>
  <c r="AY105" i="4"/>
  <c r="AI105" i="4"/>
  <c r="S105" i="4"/>
  <c r="BO106" i="4"/>
  <c r="AY106" i="4"/>
  <c r="AI106" i="4"/>
  <c r="S106" i="4"/>
  <c r="BO107" i="4"/>
  <c r="AY107" i="4"/>
  <c r="AI107" i="4"/>
  <c r="S107" i="4"/>
  <c r="BO108" i="4"/>
  <c r="AY108" i="4"/>
  <c r="AI108" i="4"/>
  <c r="S108" i="4"/>
  <c r="BO109" i="4"/>
  <c r="AY109" i="4"/>
  <c r="AI109" i="4"/>
  <c r="S109" i="4"/>
  <c r="BO110" i="4"/>
  <c r="AY110" i="4"/>
  <c r="AI110" i="4"/>
  <c r="S110" i="4"/>
  <c r="BO111" i="4"/>
  <c r="AY111" i="4"/>
  <c r="AI111" i="4"/>
  <c r="S111" i="4"/>
  <c r="BO112" i="4"/>
  <c r="AY112" i="4"/>
  <c r="AI112" i="4"/>
  <c r="S112" i="4"/>
  <c r="BO113" i="4"/>
  <c r="AY113" i="4"/>
  <c r="AI113" i="4"/>
  <c r="S113" i="4"/>
  <c r="BO114" i="4"/>
  <c r="AY114" i="4"/>
  <c r="AI114" i="4"/>
  <c r="S114" i="4"/>
  <c r="BO115" i="4"/>
  <c r="AY115" i="4"/>
  <c r="AI115" i="4"/>
  <c r="S115" i="4"/>
  <c r="BO116" i="4"/>
  <c r="AY116" i="4"/>
  <c r="AI116" i="4"/>
  <c r="S116" i="4"/>
  <c r="BO117" i="4"/>
  <c r="AY117" i="4"/>
  <c r="AI117" i="4"/>
  <c r="S117" i="4"/>
  <c r="BO118" i="4"/>
  <c r="AY118" i="4"/>
  <c r="AI118" i="4"/>
  <c r="S118" i="4"/>
  <c r="BO119" i="4"/>
  <c r="AY119" i="4"/>
  <c r="AI119" i="4"/>
  <c r="S119" i="4"/>
  <c r="BO120" i="4"/>
  <c r="AY120" i="4"/>
  <c r="AI120" i="4"/>
  <c r="S120" i="4"/>
  <c r="BO121" i="4"/>
  <c r="AY121" i="4"/>
  <c r="AI121" i="4"/>
  <c r="S121" i="4"/>
  <c r="BO122" i="4"/>
  <c r="AY122" i="4"/>
  <c r="AI122" i="4"/>
  <c r="S122" i="4"/>
  <c r="BO123" i="4"/>
  <c r="AY123" i="4"/>
  <c r="AI123" i="4"/>
  <c r="S123" i="4"/>
  <c r="BO124" i="4"/>
  <c r="AY124" i="4"/>
  <c r="AI124" i="4"/>
  <c r="S124" i="4"/>
  <c r="BO125" i="4"/>
  <c r="AY125" i="4"/>
  <c r="AI125" i="4"/>
  <c r="S125" i="4"/>
  <c r="BO126" i="4"/>
  <c r="AY126" i="4"/>
  <c r="AI126" i="4"/>
  <c r="S126" i="4"/>
  <c r="BO127" i="4"/>
  <c r="AY127" i="4"/>
  <c r="AI127" i="4"/>
  <c r="S127" i="4"/>
  <c r="BO128" i="4"/>
  <c r="AY128" i="4"/>
  <c r="AI128" i="4"/>
  <c r="S128" i="4"/>
  <c r="BO129" i="4"/>
  <c r="AY129" i="4"/>
  <c r="AI129" i="4"/>
  <c r="S129" i="4"/>
  <c r="BO130" i="4"/>
  <c r="AY130" i="4"/>
  <c r="AI130" i="4"/>
  <c r="S130" i="4"/>
  <c r="BO131" i="4"/>
  <c r="AY131" i="4"/>
  <c r="AI131" i="4"/>
  <c r="S131" i="4"/>
  <c r="BJ132" i="4"/>
  <c r="AO132" i="4"/>
  <c r="K132" i="4"/>
  <c r="AS200" i="4"/>
  <c r="M200" i="4"/>
  <c r="AS136" i="4"/>
  <c r="M136" i="4"/>
  <c r="AT137" i="4"/>
  <c r="N137" i="4"/>
  <c r="AU138" i="4"/>
  <c r="O138" i="4"/>
  <c r="AV139" i="4"/>
  <c r="P139" i="4"/>
  <c r="AW140" i="4"/>
  <c r="Q140" i="4"/>
  <c r="AX141" i="4"/>
  <c r="R141" i="4"/>
  <c r="AY142" i="4"/>
  <c r="S142" i="4"/>
  <c r="AZ143" i="4"/>
  <c r="T143" i="4"/>
  <c r="BA144" i="4"/>
  <c r="U144" i="4"/>
  <c r="BB145" i="4"/>
  <c r="V145" i="4"/>
  <c r="BC146" i="4"/>
  <c r="W146" i="4"/>
  <c r="BD147" i="4"/>
  <c r="X147" i="4"/>
  <c r="BE148" i="4"/>
  <c r="Y148" i="4"/>
  <c r="BF149" i="4"/>
  <c r="Z149" i="4"/>
  <c r="BG150" i="4"/>
  <c r="AA150" i="4"/>
  <c r="BH151" i="4"/>
  <c r="AB151" i="4"/>
  <c r="BI152" i="4"/>
  <c r="AC152" i="4"/>
  <c r="BJ153" i="4"/>
  <c r="AD153" i="4"/>
  <c r="BK154" i="4"/>
  <c r="AE154" i="4"/>
  <c r="BL155" i="4"/>
  <c r="AF155" i="4"/>
  <c r="BM156" i="4"/>
  <c r="AG156" i="4"/>
  <c r="BN157" i="4"/>
  <c r="AH157" i="4"/>
  <c r="BO158" i="4"/>
  <c r="AI158" i="4"/>
  <c r="BP159" i="4"/>
  <c r="AJ159" i="4"/>
  <c r="BQ160" i="4"/>
  <c r="AK160" i="4"/>
  <c r="BR161" i="4"/>
  <c r="AL161" i="4"/>
  <c r="BS162" i="4"/>
  <c r="AM162" i="4"/>
  <c r="BT163" i="4"/>
  <c r="AN163" i="4"/>
  <c r="H163" i="4"/>
  <c r="AO164" i="4"/>
  <c r="I164" i="4"/>
  <c r="AP165" i="4"/>
  <c r="J165" i="4"/>
  <c r="AQ166" i="4"/>
  <c r="K166" i="4"/>
  <c r="AR167" i="4"/>
  <c r="L167" i="4"/>
  <c r="AS168" i="4"/>
  <c r="M168" i="4"/>
  <c r="AT169" i="4"/>
  <c r="N169" i="4"/>
  <c r="AU170" i="4"/>
  <c r="O170" i="4"/>
  <c r="AV171" i="4"/>
  <c r="P171" i="4"/>
  <c r="AW172" i="4"/>
  <c r="Q172" i="4"/>
  <c r="AX173" i="4"/>
  <c r="R173" i="4"/>
  <c r="AY174" i="4"/>
  <c r="S174" i="4"/>
  <c r="AZ175" i="4"/>
  <c r="T175" i="4"/>
  <c r="BA176" i="4"/>
  <c r="U176" i="4"/>
  <c r="BB177" i="4"/>
  <c r="V177" i="4"/>
  <c r="BC178" i="4"/>
  <c r="W178" i="4"/>
  <c r="BD179" i="4"/>
  <c r="X179" i="4"/>
  <c r="BE180" i="4"/>
  <c r="Y180" i="4"/>
  <c r="BF181" i="4"/>
  <c r="Z181" i="4"/>
  <c r="BG182" i="4"/>
  <c r="AA182" i="4"/>
  <c r="BH183" i="4"/>
  <c r="AB183" i="4"/>
  <c r="BI184" i="4"/>
  <c r="AC184" i="4"/>
  <c r="BJ185" i="4"/>
  <c r="AD185" i="4"/>
  <c r="BK186" i="4"/>
  <c r="AE186" i="4"/>
  <c r="BL187" i="4"/>
  <c r="AF187" i="4"/>
  <c r="BM188" i="4"/>
  <c r="AG188" i="4"/>
  <c r="BN189" i="4"/>
  <c r="AH189" i="4"/>
  <c r="BO190" i="4"/>
  <c r="AI190" i="4"/>
  <c r="BP191" i="4"/>
  <c r="AJ191" i="4"/>
  <c r="BQ192" i="4"/>
  <c r="AK192" i="4"/>
  <c r="BR193" i="4"/>
  <c r="AL193" i="4"/>
  <c r="BS194" i="4"/>
  <c r="AM194" i="4"/>
  <c r="BT195" i="4"/>
  <c r="AN195" i="4"/>
  <c r="H195" i="4"/>
  <c r="AO196" i="4"/>
  <c r="I196" i="4"/>
  <c r="AP197" i="4"/>
  <c r="J197" i="4"/>
  <c r="AQ198" i="4"/>
  <c r="K198" i="4"/>
  <c r="AR199" i="4"/>
  <c r="L199" i="4"/>
  <c r="AH133" i="4"/>
  <c r="Z133" i="4"/>
  <c r="R133" i="4"/>
  <c r="J133" i="4"/>
  <c r="BN133" i="4"/>
  <c r="BF133" i="4"/>
  <c r="AX133" i="4"/>
  <c r="AP133" i="4"/>
  <c r="BO69" i="4"/>
  <c r="BG69" i="4"/>
  <c r="AY69" i="4"/>
  <c r="AQ69" i="4"/>
  <c r="AI69" i="4"/>
  <c r="AA69" i="4"/>
  <c r="S69" i="4"/>
  <c r="K69" i="4"/>
  <c r="BO70" i="4"/>
  <c r="BG70" i="4"/>
  <c r="AY70" i="4"/>
  <c r="AQ70" i="4"/>
  <c r="AI70" i="4"/>
  <c r="AA70" i="4"/>
  <c r="S70" i="4"/>
  <c r="K70" i="4"/>
  <c r="BO71" i="4"/>
  <c r="BG71" i="4"/>
  <c r="AY71" i="4"/>
  <c r="AQ71" i="4"/>
  <c r="AI71" i="4"/>
  <c r="AA71" i="4"/>
  <c r="S71" i="4"/>
  <c r="K71" i="4"/>
  <c r="BO72" i="4"/>
  <c r="BG72" i="4"/>
  <c r="AY72" i="4"/>
  <c r="AQ72" i="4"/>
  <c r="AI72" i="4"/>
  <c r="AA72" i="4"/>
  <c r="S72" i="4"/>
  <c r="K72" i="4"/>
  <c r="BO73" i="4"/>
  <c r="BG73" i="4"/>
  <c r="AY73" i="4"/>
  <c r="AQ73" i="4"/>
  <c r="AI73" i="4"/>
  <c r="AA73" i="4"/>
  <c r="S73" i="4"/>
  <c r="K73" i="4"/>
  <c r="BO74" i="4"/>
  <c r="BG74" i="4"/>
  <c r="AY74" i="4"/>
  <c r="AQ74" i="4"/>
  <c r="AI74" i="4"/>
  <c r="AA74" i="4"/>
  <c r="S74" i="4"/>
  <c r="K74" i="4"/>
  <c r="BO75" i="4"/>
  <c r="BG75" i="4"/>
  <c r="AY75" i="4"/>
  <c r="AQ75" i="4"/>
  <c r="AI75" i="4"/>
  <c r="AA75" i="4"/>
  <c r="S75" i="4"/>
  <c r="K75" i="4"/>
  <c r="BO76" i="4"/>
  <c r="BG76" i="4"/>
  <c r="AY76" i="4"/>
  <c r="AQ76" i="4"/>
  <c r="AI76" i="4"/>
  <c r="AA76" i="4"/>
  <c r="S76" i="4"/>
  <c r="K76" i="4"/>
  <c r="BO77" i="4"/>
  <c r="BG77" i="4"/>
  <c r="AY77" i="4"/>
  <c r="AQ77" i="4"/>
  <c r="AI77" i="4"/>
  <c r="AA77" i="4"/>
  <c r="S77" i="4"/>
  <c r="K77" i="4"/>
  <c r="BO78" i="4"/>
  <c r="BG78" i="4"/>
  <c r="AY78" i="4"/>
  <c r="AQ78" i="4"/>
  <c r="AI78" i="4"/>
  <c r="AA78" i="4"/>
  <c r="S78" i="4"/>
  <c r="K78" i="4"/>
  <c r="BO79" i="4"/>
  <c r="BG79" i="4"/>
  <c r="AY79" i="4"/>
  <c r="AQ79" i="4"/>
  <c r="AI79" i="4"/>
  <c r="AA79" i="4"/>
  <c r="S79" i="4"/>
  <c r="K79" i="4"/>
  <c r="BO80" i="4"/>
  <c r="BG80" i="4"/>
  <c r="AY80" i="4"/>
  <c r="AQ80" i="4"/>
  <c r="AI80" i="4"/>
  <c r="AA80" i="4"/>
  <c r="S80" i="4"/>
  <c r="K80" i="4"/>
  <c r="BO81" i="4"/>
  <c r="BG81" i="4"/>
  <c r="AY81" i="4"/>
  <c r="AQ81" i="4"/>
  <c r="AI81" i="4"/>
  <c r="AA81" i="4"/>
  <c r="S81" i="4"/>
  <c r="K81" i="4"/>
  <c r="BO82" i="4"/>
  <c r="BG82" i="4"/>
  <c r="AY82" i="4"/>
  <c r="AQ82" i="4"/>
  <c r="AE82" i="4"/>
  <c r="O82" i="4"/>
  <c r="BK83" i="4"/>
  <c r="AU83" i="4"/>
  <c r="AE83" i="4"/>
  <c r="O83" i="4"/>
  <c r="BK84" i="4"/>
  <c r="AU84" i="4"/>
  <c r="AE84" i="4"/>
  <c r="O84" i="4"/>
  <c r="BK85" i="4"/>
  <c r="AU85" i="4"/>
  <c r="AE85" i="4"/>
  <c r="O85" i="4"/>
  <c r="BK86" i="4"/>
  <c r="AU86" i="4"/>
  <c r="AE86" i="4"/>
  <c r="O86" i="4"/>
  <c r="BK87" i="4"/>
  <c r="AU87" i="4"/>
  <c r="AE87" i="4"/>
  <c r="O87" i="4"/>
  <c r="BK88" i="4"/>
  <c r="AU88" i="4"/>
  <c r="AE88" i="4"/>
  <c r="O88" i="4"/>
  <c r="BK89" i="4"/>
  <c r="AU89" i="4"/>
  <c r="AE89" i="4"/>
  <c r="O89" i="4"/>
  <c r="BK90" i="4"/>
  <c r="AU90" i="4"/>
  <c r="AE90" i="4"/>
  <c r="O90" i="4"/>
  <c r="BK91" i="4"/>
  <c r="AU91" i="4"/>
  <c r="AE91" i="4"/>
  <c r="O91" i="4"/>
  <c r="BK92" i="4"/>
  <c r="AU92" i="4"/>
  <c r="AE92" i="4"/>
  <c r="O92" i="4"/>
  <c r="BK93" i="4"/>
  <c r="AU93" i="4"/>
  <c r="AE93" i="4"/>
  <c r="O93" i="4"/>
  <c r="BK94" i="4"/>
  <c r="AU94" i="4"/>
  <c r="AE94" i="4"/>
  <c r="O94" i="4"/>
  <c r="BK95" i="4"/>
  <c r="AU95" i="4"/>
  <c r="AE95" i="4"/>
  <c r="O95" i="4"/>
  <c r="BK96" i="4"/>
  <c r="AU96" i="4"/>
  <c r="AE96" i="4"/>
  <c r="O96" i="4"/>
  <c r="BK97" i="4"/>
  <c r="AU97" i="4"/>
  <c r="AE97" i="4"/>
  <c r="O97" i="4"/>
  <c r="BK98" i="4"/>
  <c r="AU98" i="4"/>
  <c r="AE98" i="4"/>
  <c r="O98" i="4"/>
  <c r="BK99" i="4"/>
  <c r="AU99" i="4"/>
  <c r="AE99" i="4"/>
  <c r="O99" i="4"/>
  <c r="BK100" i="4"/>
  <c r="AU100" i="4"/>
  <c r="AE100" i="4"/>
  <c r="O100" i="4"/>
  <c r="BK101" i="4"/>
  <c r="AU101" i="4"/>
  <c r="AE101" i="4"/>
  <c r="O101" i="4"/>
  <c r="BK102" i="4"/>
  <c r="AU102" i="4"/>
  <c r="AE102" i="4"/>
  <c r="O102" i="4"/>
  <c r="BK103" i="4"/>
  <c r="AU103" i="4"/>
  <c r="AE103" i="4"/>
  <c r="O103" i="4"/>
  <c r="BK104" i="4"/>
  <c r="AU104" i="4"/>
  <c r="AE104" i="4"/>
  <c r="O104" i="4"/>
  <c r="BK105" i="4"/>
  <c r="AU105" i="4"/>
  <c r="AE105" i="4"/>
  <c r="O105" i="4"/>
  <c r="BK106" i="4"/>
  <c r="AU106" i="4"/>
  <c r="AE106" i="4"/>
  <c r="O106" i="4"/>
  <c r="BK107" i="4"/>
  <c r="AU107" i="4"/>
  <c r="AE107" i="4"/>
  <c r="O107" i="4"/>
  <c r="BK108" i="4"/>
  <c r="AU108" i="4"/>
  <c r="AE108" i="4"/>
  <c r="O108" i="4"/>
  <c r="BK109" i="4"/>
  <c r="AU109" i="4"/>
  <c r="AE109" i="4"/>
  <c r="O109" i="4"/>
  <c r="BK110" i="4"/>
  <c r="AU110" i="4"/>
  <c r="AE110" i="4"/>
  <c r="O110" i="4"/>
  <c r="BK111" i="4"/>
  <c r="AU111" i="4"/>
  <c r="AE111" i="4"/>
  <c r="O111" i="4"/>
  <c r="BK112" i="4"/>
  <c r="AU112" i="4"/>
  <c r="AE112" i="4"/>
  <c r="O112" i="4"/>
  <c r="BK113" i="4"/>
  <c r="AU113" i="4"/>
  <c r="AE113" i="4"/>
  <c r="O113" i="4"/>
  <c r="BK114" i="4"/>
  <c r="AU114" i="4"/>
  <c r="AE114" i="4"/>
  <c r="O114" i="4"/>
  <c r="BK115" i="4"/>
  <c r="AU115" i="4"/>
  <c r="AE115" i="4"/>
  <c r="O115" i="4"/>
  <c r="BK116" i="4"/>
  <c r="AU116" i="4"/>
  <c r="AE116" i="4"/>
  <c r="O116" i="4"/>
  <c r="BK117" i="4"/>
  <c r="AU117" i="4"/>
  <c r="AE117" i="4"/>
  <c r="O117" i="4"/>
  <c r="BK118" i="4"/>
  <c r="AU118" i="4"/>
  <c r="AE118" i="4"/>
  <c r="O118" i="4"/>
  <c r="BK119" i="4"/>
  <c r="AU119" i="4"/>
  <c r="AE119" i="4"/>
  <c r="O119" i="4"/>
  <c r="BK120" i="4"/>
  <c r="AU120" i="4"/>
  <c r="AE120" i="4"/>
  <c r="O120" i="4"/>
  <c r="BK121" i="4"/>
  <c r="AU121" i="4"/>
  <c r="AE121" i="4"/>
  <c r="O121" i="4"/>
  <c r="BK122" i="4"/>
  <c r="AU122" i="4"/>
  <c r="AE122" i="4"/>
  <c r="O122" i="4"/>
  <c r="BK123" i="4"/>
  <c r="AU123" i="4"/>
  <c r="AE123" i="4"/>
  <c r="O123" i="4"/>
  <c r="BK124" i="4"/>
  <c r="AU124" i="4"/>
  <c r="AE124" i="4"/>
  <c r="O124" i="4"/>
  <c r="BK125" i="4"/>
  <c r="AU125" i="4"/>
  <c r="AE125" i="4"/>
  <c r="O125" i="4"/>
  <c r="BK126" i="4"/>
  <c r="AU126" i="4"/>
  <c r="AE126" i="4"/>
  <c r="O126" i="4"/>
  <c r="BK127" i="4"/>
  <c r="AU127" i="4"/>
  <c r="AE127" i="4"/>
  <c r="O127" i="4"/>
  <c r="BK128" i="4"/>
  <c r="AU128" i="4"/>
  <c r="AE128" i="4"/>
  <c r="O128" i="4"/>
  <c r="BK129" i="4"/>
  <c r="AU129" i="4"/>
  <c r="AE129" i="4"/>
  <c r="O129" i="4"/>
  <c r="BK130" i="4"/>
  <c r="AU130" i="4"/>
  <c r="AE130" i="4"/>
  <c r="O130" i="4"/>
  <c r="BK131" i="4"/>
  <c r="AU131" i="4"/>
  <c r="AE131" i="4"/>
  <c r="N131" i="4"/>
  <c r="BE132" i="4"/>
  <c r="AI132" i="4"/>
  <c r="BQ200" i="4"/>
  <c r="AK200" i="4"/>
  <c r="BQ136" i="4"/>
  <c r="AK136" i="4"/>
  <c r="BR137" i="4"/>
  <c r="AL137" i="4"/>
  <c r="BS138" i="4"/>
  <c r="AM138" i="4"/>
  <c r="BT139" i="4"/>
  <c r="AN139" i="4"/>
  <c r="H139" i="4"/>
  <c r="AO140" i="4"/>
  <c r="I140" i="4"/>
  <c r="AP141" i="4"/>
  <c r="J141" i="4"/>
  <c r="AQ142" i="4"/>
  <c r="K142" i="4"/>
  <c r="AR143" i="4"/>
  <c r="L143" i="4"/>
  <c r="AS144" i="4"/>
  <c r="M144" i="4"/>
  <c r="AT145" i="4"/>
  <c r="N145" i="4"/>
  <c r="AU146" i="4"/>
  <c r="O146" i="4"/>
  <c r="AV147" i="4"/>
  <c r="P147" i="4"/>
  <c r="AW148" i="4"/>
  <c r="Q148" i="4"/>
  <c r="AX149" i="4"/>
  <c r="R149" i="4"/>
  <c r="AY150" i="4"/>
  <c r="S150" i="4"/>
  <c r="AZ151" i="4"/>
  <c r="T151" i="4"/>
  <c r="BA152" i="4"/>
  <c r="U152" i="4"/>
  <c r="BB153" i="4"/>
  <c r="V153" i="4"/>
  <c r="BC154" i="4"/>
  <c r="W154" i="4"/>
  <c r="BD155" i="4"/>
  <c r="X155" i="4"/>
  <c r="BE156" i="4"/>
  <c r="Y156" i="4"/>
  <c r="BF157" i="4"/>
  <c r="Z157" i="4"/>
  <c r="BG158" i="4"/>
  <c r="AA158" i="4"/>
  <c r="BH159" i="4"/>
  <c r="AB159" i="4"/>
  <c r="BI160" i="4"/>
  <c r="AC160" i="4"/>
  <c r="BJ161" i="4"/>
  <c r="AD161" i="4"/>
  <c r="BK162" i="4"/>
  <c r="AE162" i="4"/>
  <c r="BL163" i="4"/>
  <c r="AF163" i="4"/>
  <c r="BM164" i="4"/>
  <c r="AG164" i="4"/>
  <c r="BN165" i="4"/>
  <c r="AH165" i="4"/>
  <c r="BO166" i="4"/>
  <c r="AI166" i="4"/>
  <c r="BP167" i="4"/>
  <c r="AJ167" i="4"/>
  <c r="BQ168" i="4"/>
  <c r="AK168" i="4"/>
  <c r="BR169" i="4"/>
  <c r="AL169" i="4"/>
  <c r="BS170" i="4"/>
  <c r="AM170" i="4"/>
  <c r="BT171" i="4"/>
  <c r="AN171" i="4"/>
  <c r="H171" i="4"/>
  <c r="AO172" i="4"/>
  <c r="I172" i="4"/>
  <c r="AP173" i="4"/>
  <c r="J173" i="4"/>
  <c r="AQ174" i="4"/>
  <c r="K174" i="4"/>
  <c r="AR175" i="4"/>
  <c r="L175" i="4"/>
  <c r="AS176" i="4"/>
  <c r="M176" i="4"/>
  <c r="AT177" i="4"/>
  <c r="N177" i="4"/>
  <c r="AU178" i="4"/>
  <c r="O178" i="4"/>
  <c r="AV179" i="4"/>
  <c r="P179" i="4"/>
  <c r="AW180" i="4"/>
  <c r="Q180" i="4"/>
  <c r="AX181" i="4"/>
  <c r="R181" i="4"/>
  <c r="AY182" i="4"/>
  <c r="S182" i="4"/>
  <c r="AZ183" i="4"/>
  <c r="T183" i="4"/>
  <c r="BA184" i="4"/>
  <c r="U184" i="4"/>
  <c r="BB185" i="4"/>
  <c r="V185" i="4"/>
  <c r="BC186" i="4"/>
  <c r="W186" i="4"/>
  <c r="BD187" i="4"/>
  <c r="X187" i="4"/>
  <c r="BE188" i="4"/>
  <c r="Y188" i="4"/>
  <c r="BF189" i="4"/>
  <c r="Z189" i="4"/>
  <c r="BG190" i="4"/>
  <c r="AA190" i="4"/>
  <c r="BH191" i="4"/>
  <c r="AB191" i="4"/>
  <c r="BI192" i="4"/>
  <c r="AC192" i="4"/>
  <c r="BJ193" i="4"/>
  <c r="AD193" i="4"/>
  <c r="BK194" i="4"/>
  <c r="AE194" i="4"/>
  <c r="BL195" i="4"/>
  <c r="AF195" i="4"/>
  <c r="BM196" i="4"/>
  <c r="AG196" i="4"/>
  <c r="BN197" i="4"/>
  <c r="AH197" i="4"/>
  <c r="BO198" i="4"/>
  <c r="AI198" i="4"/>
  <c r="BP199" i="4"/>
  <c r="AJ199" i="4"/>
  <c r="BQ267" i="4"/>
  <c r="M49" i="3"/>
  <c r="Z49" i="3" s="1"/>
  <c r="M6" i="3"/>
  <c r="Z6" i="3" s="1"/>
  <c r="M61" i="3"/>
  <c r="Z61" i="3" s="1"/>
  <c r="M53" i="3"/>
  <c r="Z53" i="3" s="1"/>
  <c r="M29" i="3"/>
  <c r="Z29" i="3" s="1"/>
  <c r="M21" i="3"/>
  <c r="Z21" i="3" s="1"/>
  <c r="M13" i="3"/>
  <c r="Z13" i="3" s="1"/>
  <c r="M23" i="3"/>
  <c r="Z23" i="3" s="1"/>
  <c r="M7" i="3"/>
  <c r="Z7" i="3" s="1"/>
  <c r="V32" i="3"/>
  <c r="M60" i="3"/>
  <c r="Z60" i="3" s="1"/>
  <c r="V65" i="3"/>
  <c r="V17" i="3"/>
  <c r="V64" i="3"/>
  <c r="V16" i="3"/>
  <c r="M45" i="3"/>
  <c r="Z45" i="3" s="1"/>
  <c r="M39" i="3"/>
  <c r="Z39" i="3" s="1"/>
  <c r="V56" i="3"/>
  <c r="V24" i="3"/>
  <c r="M4" i="3"/>
  <c r="Z4" i="3" s="1"/>
  <c r="M57" i="3"/>
  <c r="Z57" i="3" s="1"/>
  <c r="M26" i="3"/>
  <c r="Z26" i="3" s="1"/>
  <c r="V41" i="3"/>
  <c r="V9" i="3"/>
  <c r="M55" i="3"/>
  <c r="Z55" i="3" s="1"/>
  <c r="M25" i="3"/>
  <c r="Z25" i="3" s="1"/>
  <c r="V40" i="3"/>
  <c r="V8" i="3"/>
  <c r="M2" i="3"/>
  <c r="M3" i="3"/>
  <c r="Z3" i="3" s="1"/>
  <c r="V63" i="3"/>
  <c r="V55" i="3"/>
  <c r="V47" i="3"/>
  <c r="V39" i="3"/>
  <c r="V31" i="3"/>
  <c r="V23" i="3"/>
  <c r="V7" i="3"/>
  <c r="M43" i="3"/>
  <c r="Z43" i="3" s="1"/>
  <c r="M33" i="3"/>
  <c r="Z33" i="3" s="1"/>
  <c r="M11" i="3"/>
  <c r="Z11" i="3" s="1"/>
  <c r="V62" i="3"/>
  <c r="V54" i="3"/>
  <c r="V46" i="3"/>
  <c r="V38" i="3"/>
  <c r="V30" i="3"/>
  <c r="V22" i="3"/>
  <c r="V14" i="3"/>
  <c r="V6" i="3"/>
  <c r="V15" i="3"/>
  <c r="M63" i="3"/>
  <c r="Z63" i="3" s="1"/>
  <c r="M42" i="3"/>
  <c r="Z42" i="3" s="1"/>
  <c r="M10" i="3"/>
  <c r="Z10" i="3" s="1"/>
  <c r="V61" i="3"/>
  <c r="V53" i="3"/>
  <c r="V45" i="3"/>
  <c r="V37" i="3"/>
  <c r="V29" i="3"/>
  <c r="V21" i="3"/>
  <c r="V13" i="3"/>
  <c r="V5" i="3"/>
  <c r="M41" i="3"/>
  <c r="Z41" i="3" s="1"/>
  <c r="M9" i="3"/>
  <c r="Z9" i="3" s="1"/>
  <c r="V60" i="3"/>
  <c r="V52" i="3"/>
  <c r="V44" i="3"/>
  <c r="V36" i="3"/>
  <c r="V28" i="3"/>
  <c r="V20" i="3"/>
  <c r="V12" i="3"/>
  <c r="V4" i="3"/>
  <c r="V59" i="3"/>
  <c r="V51" i="3"/>
  <c r="V43" i="3"/>
  <c r="V35" i="3"/>
  <c r="V27" i="3"/>
  <c r="V19" i="3"/>
  <c r="V11" i="3"/>
  <c r="V3" i="3"/>
  <c r="V66" i="3"/>
  <c r="V58" i="3"/>
  <c r="V50" i="3"/>
  <c r="V42" i="3"/>
  <c r="V34" i="3"/>
  <c r="V26" i="3"/>
  <c r="V18" i="3"/>
  <c r="V10" i="3"/>
  <c r="M56" i="3"/>
  <c r="Z56" i="3" s="1"/>
  <c r="M48" i="3"/>
  <c r="Z48" i="3" s="1"/>
  <c r="M40" i="3"/>
  <c r="Z40" i="3" s="1"/>
  <c r="M24" i="3"/>
  <c r="Z24" i="3" s="1"/>
  <c r="M16" i="3"/>
  <c r="Z16" i="3" s="1"/>
  <c r="M8" i="3"/>
  <c r="Z8" i="3" s="1"/>
  <c r="M54" i="3"/>
  <c r="Z54" i="3" s="1"/>
  <c r="M46" i="3"/>
  <c r="Z46" i="3" s="1"/>
  <c r="M38" i="3"/>
  <c r="Z38" i="3" s="1"/>
  <c r="M22" i="3"/>
  <c r="Z22" i="3" s="1"/>
  <c r="M14" i="3"/>
  <c r="Z14" i="3" s="1"/>
  <c r="O20" i="3" l="1"/>
  <c r="P20" i="3" s="1"/>
  <c r="O23" i="3"/>
  <c r="P23" i="3" s="1"/>
  <c r="O19" i="3"/>
  <c r="P19" i="3" s="1"/>
  <c r="O45" i="3"/>
  <c r="P45" i="3" s="1"/>
  <c r="O28" i="3"/>
  <c r="P28" i="3" s="1"/>
  <c r="O11" i="3"/>
  <c r="P11" i="3" s="1"/>
  <c r="O4" i="3"/>
  <c r="O63" i="3"/>
  <c r="P63" i="3" s="1"/>
  <c r="O37" i="3"/>
  <c r="P37" i="3" s="1"/>
  <c r="O65" i="3"/>
  <c r="P65" i="3" s="1"/>
  <c r="O27" i="3"/>
  <c r="P27" i="3" s="1"/>
  <c r="O50" i="3"/>
  <c r="P50" i="3" s="1"/>
  <c r="O3" i="3"/>
  <c r="P3" i="3" s="1"/>
  <c r="O35" i="3"/>
  <c r="P35" i="3" s="1"/>
  <c r="O25" i="3"/>
  <c r="P25" i="3" s="1"/>
  <c r="O15" i="3"/>
  <c r="P15" i="3" s="1"/>
  <c r="O7" i="3"/>
  <c r="P7" i="3" s="1"/>
  <c r="O33" i="3"/>
  <c r="P33" i="3" s="1"/>
  <c r="O42" i="3"/>
  <c r="P42" i="3" s="1"/>
  <c r="O44" i="3"/>
  <c r="P44" i="3" s="1"/>
  <c r="O5" i="3"/>
  <c r="P5" i="3" s="1"/>
  <c r="O6" i="3"/>
  <c r="P6" i="3" s="1"/>
  <c r="O9" i="3"/>
  <c r="P9" i="3" s="1"/>
  <c r="O2" i="3"/>
  <c r="P2" i="3" s="1"/>
  <c r="O12" i="3"/>
  <c r="O13" i="3"/>
  <c r="P13" i="3" s="1"/>
  <c r="O18" i="3"/>
  <c r="P18" i="3" s="1"/>
  <c r="O8" i="3"/>
  <c r="O24" i="3"/>
  <c r="P24" i="3" s="1"/>
  <c r="O34" i="3"/>
  <c r="P34" i="3" s="1"/>
  <c r="O48" i="3"/>
  <c r="P48" i="3" s="1"/>
  <c r="O57" i="3"/>
  <c r="P57" i="3" s="1"/>
  <c r="O51" i="3"/>
  <c r="P51" i="3" s="1"/>
  <c r="O31" i="3"/>
  <c r="P31" i="3" s="1"/>
  <c r="O49" i="3"/>
  <c r="P49" i="3" s="1"/>
  <c r="O30" i="3"/>
  <c r="P30" i="3" s="1"/>
  <c r="O32" i="3"/>
  <c r="P32" i="3" s="1"/>
  <c r="O21" i="3"/>
  <c r="P21" i="3" s="1"/>
  <c r="O26" i="3"/>
  <c r="P26" i="3" s="1"/>
  <c r="O41" i="3"/>
  <c r="P41" i="3" s="1"/>
  <c r="O62" i="3"/>
  <c r="P62" i="3" s="1"/>
  <c r="O64" i="3"/>
  <c r="P64" i="3" s="1"/>
  <c r="O29" i="3"/>
  <c r="P29" i="3" s="1"/>
  <c r="O38" i="3"/>
  <c r="P38" i="3" s="1"/>
  <c r="O36" i="3"/>
  <c r="P36" i="3" s="1"/>
  <c r="O52" i="3"/>
  <c r="P52" i="3" s="1"/>
  <c r="O10" i="3"/>
  <c r="P10" i="3" s="1"/>
  <c r="O58" i="3"/>
  <c r="P58" i="3" s="1"/>
  <c r="O46" i="3"/>
  <c r="P46" i="3" s="1"/>
  <c r="O47" i="3"/>
  <c r="P47" i="3" s="1"/>
  <c r="O14" i="3"/>
  <c r="P14" i="3" s="1"/>
  <c r="O16" i="3"/>
  <c r="P16" i="3" s="1"/>
  <c r="O17" i="3"/>
  <c r="P17" i="3" s="1"/>
  <c r="O22" i="3"/>
  <c r="P22" i="3" s="1"/>
  <c r="O59" i="3"/>
  <c r="P59" i="3" s="1"/>
  <c r="O39" i="3"/>
  <c r="P39" i="3" s="1"/>
  <c r="O53" i="3"/>
  <c r="P53" i="3" s="1"/>
  <c r="O60" i="3"/>
  <c r="P60" i="3" s="1"/>
  <c r="O54" i="3"/>
  <c r="P54" i="3" s="1"/>
  <c r="O43" i="3"/>
  <c r="P43" i="3" s="1"/>
  <c r="O55" i="3"/>
  <c r="P55" i="3" s="1"/>
  <c r="O61" i="3"/>
  <c r="P61" i="3" s="1"/>
  <c r="O40" i="3"/>
  <c r="P40" i="3" s="1"/>
  <c r="O56" i="3"/>
  <c r="P56" i="3" s="1"/>
  <c r="Y2" i="3"/>
  <c r="Z2" i="3"/>
  <c r="P4" i="3"/>
  <c r="P8" i="3"/>
  <c r="P12" i="3"/>
  <c r="Q5" i="3"/>
  <c r="R5" i="3" s="1"/>
  <c r="Q9" i="3"/>
  <c r="R9" i="3" s="1"/>
  <c r="Q13" i="3"/>
  <c r="R13" i="3" s="1"/>
  <c r="Q17" i="3"/>
  <c r="R17" i="3" s="1"/>
  <c r="Q21" i="3"/>
  <c r="Q25" i="3"/>
  <c r="R25" i="3" s="1"/>
  <c r="Q29" i="3"/>
  <c r="R29" i="3" s="1"/>
  <c r="Q33" i="3"/>
  <c r="R33" i="3" s="1"/>
  <c r="Q37" i="3"/>
  <c r="R37" i="3" s="1"/>
  <c r="Q41" i="3"/>
  <c r="R41" i="3" s="1"/>
  <c r="Q45" i="3"/>
  <c r="R45" i="3" s="1"/>
  <c r="Q49" i="3"/>
  <c r="R49" i="3" s="1"/>
  <c r="Q53" i="3"/>
  <c r="R53" i="3" s="1"/>
  <c r="Q57" i="3"/>
  <c r="R57" i="3" s="1"/>
  <c r="Q61" i="3"/>
  <c r="R61" i="3" s="1"/>
  <c r="Q65" i="3"/>
  <c r="R65" i="3" s="1"/>
  <c r="Q6" i="3"/>
  <c r="R6" i="3" s="1"/>
  <c r="Q10" i="3"/>
  <c r="R10" i="3" s="1"/>
  <c r="Q14" i="3"/>
  <c r="R14" i="3" s="1"/>
  <c r="Q18" i="3"/>
  <c r="R18" i="3" s="1"/>
  <c r="Q22" i="3"/>
  <c r="R22" i="3" s="1"/>
  <c r="Q26" i="3"/>
  <c r="R26" i="3" s="1"/>
  <c r="Q30" i="3"/>
  <c r="R30" i="3" s="1"/>
  <c r="Q34" i="3"/>
  <c r="R34" i="3" s="1"/>
  <c r="Q38" i="3"/>
  <c r="R38" i="3" s="1"/>
  <c r="Q42" i="3"/>
  <c r="R42" i="3" s="1"/>
  <c r="Q46" i="3"/>
  <c r="R46" i="3" s="1"/>
  <c r="Q50" i="3"/>
  <c r="R50" i="3" s="1"/>
  <c r="Q54" i="3"/>
  <c r="R54" i="3" s="1"/>
  <c r="Q58" i="3"/>
  <c r="R58" i="3" s="1"/>
  <c r="Q62" i="3"/>
  <c r="R62" i="3" s="1"/>
  <c r="Q66" i="3"/>
  <c r="R66" i="3" s="1"/>
  <c r="Q7" i="3"/>
  <c r="R7" i="3" s="1"/>
  <c r="Q4" i="3"/>
  <c r="R4" i="3" s="1"/>
  <c r="Q8" i="3"/>
  <c r="R8" i="3" s="1"/>
  <c r="Q12" i="3"/>
  <c r="R12" i="3" s="1"/>
  <c r="Q16" i="3"/>
  <c r="R16" i="3" s="1"/>
  <c r="Q20" i="3"/>
  <c r="R20" i="3" s="1"/>
  <c r="Q24" i="3"/>
  <c r="R24" i="3" s="1"/>
  <c r="Q32" i="3"/>
  <c r="R32" i="3" s="1"/>
  <c r="Q36" i="3"/>
  <c r="R36" i="3" s="1"/>
  <c r="Q40" i="3"/>
  <c r="R40" i="3" s="1"/>
  <c r="Q48" i="3"/>
  <c r="R48" i="3" s="1"/>
  <c r="Q56" i="3"/>
  <c r="R56" i="3" s="1"/>
  <c r="Q60" i="3"/>
  <c r="R60" i="3" s="1"/>
  <c r="Q3" i="3"/>
  <c r="R3" i="3" s="1"/>
  <c r="Q11" i="3"/>
  <c r="R11" i="3" s="1"/>
  <c r="Q15" i="3"/>
  <c r="R15" i="3" s="1"/>
  <c r="Q19" i="3"/>
  <c r="R19" i="3" s="1"/>
  <c r="Q23" i="3"/>
  <c r="R23" i="3" s="1"/>
  <c r="Q27" i="3"/>
  <c r="R27" i="3" s="1"/>
  <c r="Q31" i="3"/>
  <c r="R31" i="3" s="1"/>
  <c r="Q35" i="3"/>
  <c r="R35" i="3" s="1"/>
  <c r="Q39" i="3"/>
  <c r="R39" i="3" s="1"/>
  <c r="Q43" i="3"/>
  <c r="R43" i="3" s="1"/>
  <c r="Q47" i="3"/>
  <c r="R47" i="3" s="1"/>
  <c r="Q51" i="3"/>
  <c r="R51" i="3" s="1"/>
  <c r="Q55" i="3"/>
  <c r="R55" i="3" s="1"/>
  <c r="Q59" i="3"/>
  <c r="R59" i="3" s="1"/>
  <c r="Q63" i="3"/>
  <c r="R63" i="3" s="1"/>
  <c r="Q2" i="3"/>
  <c r="R2" i="3" s="1"/>
  <c r="Q28" i="3"/>
  <c r="R28" i="3" s="1"/>
  <c r="Q44" i="3"/>
  <c r="R44" i="3" s="1"/>
  <c r="Q52" i="3"/>
  <c r="R52" i="3" s="1"/>
  <c r="Q64" i="3"/>
  <c r="R64" i="3" s="1"/>
  <c r="M18" i="3"/>
  <c r="Z18" i="3" s="1"/>
  <c r="M28" i="3"/>
  <c r="Z28" i="3" s="1"/>
  <c r="M52" i="3"/>
  <c r="Z52" i="3" s="1"/>
  <c r="M19" i="3"/>
  <c r="Z19" i="3" s="1"/>
  <c r="M35" i="3"/>
  <c r="Z35" i="3" s="1"/>
  <c r="M59" i="3"/>
  <c r="Z59" i="3" s="1"/>
  <c r="M51" i="3"/>
  <c r="Z51" i="3" s="1"/>
  <c r="M36" i="3"/>
  <c r="Z36" i="3" s="1"/>
  <c r="M20" i="3"/>
  <c r="Z20" i="3" s="1"/>
  <c r="M50" i="3"/>
  <c r="Z50" i="3" s="1"/>
  <c r="M12" i="3"/>
  <c r="Z12" i="3" s="1"/>
  <c r="M27" i="3"/>
  <c r="Z27" i="3" s="1"/>
  <c r="M30" i="3"/>
  <c r="Z30" i="3" s="1"/>
  <c r="M62" i="3"/>
  <c r="Z62" i="3" s="1"/>
  <c r="M32" i="3"/>
  <c r="Z32" i="3" s="1"/>
  <c r="M64" i="3"/>
  <c r="Z64" i="3" s="1"/>
  <c r="M31" i="3"/>
  <c r="Z31" i="3" s="1"/>
  <c r="M34" i="3"/>
  <c r="Z34" i="3" s="1"/>
  <c r="M65" i="3"/>
  <c r="Z65" i="3" s="1"/>
  <c r="M66" i="3"/>
  <c r="Z66" i="3" s="1"/>
  <c r="M58" i="3"/>
  <c r="Z58" i="3" s="1"/>
  <c r="M44" i="3"/>
  <c r="Z44" i="3" s="1"/>
  <c r="M47" i="3"/>
  <c r="Z47" i="3" s="1"/>
  <c r="M15" i="3"/>
  <c r="Z15" i="3" s="1"/>
  <c r="M5" i="3"/>
  <c r="Z5" i="3" s="1"/>
  <c r="M37" i="3"/>
  <c r="Z37" i="3" s="1"/>
  <c r="M17" i="3"/>
  <c r="Z17" i="3" s="1"/>
  <c r="R21" i="3"/>
  <c r="N21" i="3"/>
  <c r="N53" i="3"/>
  <c r="N34" i="3"/>
  <c r="N9" i="3"/>
  <c r="N31" i="3"/>
  <c r="N60" i="3"/>
  <c r="N24" i="3"/>
  <c r="N11" i="3"/>
  <c r="N18" i="3"/>
  <c r="N40" i="3"/>
  <c r="N62" i="3"/>
  <c r="N28" i="3"/>
  <c r="N8" i="3"/>
  <c r="N15" i="3"/>
  <c r="N22" i="3"/>
  <c r="N30" i="3"/>
  <c r="N37" i="3"/>
  <c r="N52" i="3"/>
  <c r="N59" i="3"/>
  <c r="N16" i="3"/>
  <c r="N38" i="3"/>
  <c r="N10" i="3"/>
  <c r="N32" i="3"/>
  <c r="N46" i="3"/>
  <c r="N4" i="3"/>
  <c r="N25" i="3"/>
  <c r="N54" i="3"/>
  <c r="N5" i="3"/>
  <c r="N12" i="3"/>
  <c r="N19" i="3"/>
  <c r="N26" i="3"/>
  <c r="N41" i="3"/>
  <c r="N48" i="3"/>
  <c r="N55" i="3"/>
  <c r="N63" i="3"/>
  <c r="N20" i="3"/>
  <c r="N27" i="3"/>
  <c r="N42" i="3"/>
  <c r="N49" i="3"/>
  <c r="N56" i="3"/>
  <c r="N64" i="3"/>
  <c r="N2" i="3"/>
  <c r="N23" i="3"/>
  <c r="N45" i="3"/>
  <c r="N3" i="3"/>
  <c r="N17" i="3"/>
  <c r="N39" i="3"/>
  <c r="N61" i="3"/>
  <c r="N33" i="3"/>
  <c r="N47" i="3"/>
  <c r="N6" i="3"/>
  <c r="N13" i="3"/>
  <c r="N35" i="3"/>
  <c r="N43" i="3"/>
  <c r="N50" i="3"/>
  <c r="N57" i="3"/>
  <c r="N65" i="3"/>
  <c r="N7" i="3"/>
  <c r="N14" i="3"/>
  <c r="N29" i="3"/>
  <c r="N36" i="3"/>
  <c r="N44" i="3"/>
  <c r="N51" i="3"/>
  <c r="N58" i="3"/>
  <c r="P66" i="3"/>
  <c r="N66" i="3"/>
  <c r="L38" i="2"/>
  <c r="M38" i="2"/>
  <c r="N38" i="2"/>
  <c r="L39" i="2"/>
  <c r="M39" i="2"/>
  <c r="N39" i="2"/>
  <c r="M37" i="2"/>
  <c r="N37" i="2"/>
  <c r="L37" i="2"/>
  <c r="H38" i="2"/>
  <c r="I38" i="2"/>
  <c r="J38" i="2"/>
  <c r="H39" i="2"/>
  <c r="I39" i="2"/>
  <c r="J39" i="2"/>
  <c r="I37" i="2"/>
  <c r="J37" i="2"/>
  <c r="H37" i="2"/>
  <c r="H33" i="2"/>
  <c r="I33" i="2"/>
  <c r="J33" i="2"/>
  <c r="H34" i="2"/>
  <c r="I34" i="2"/>
  <c r="J34" i="2"/>
  <c r="I32" i="2"/>
  <c r="J32" i="2"/>
  <c r="H32" i="2"/>
  <c r="H28" i="2"/>
  <c r="I28" i="2"/>
  <c r="J28" i="2"/>
  <c r="H29" i="2"/>
  <c r="I29" i="2"/>
  <c r="J29" i="2"/>
  <c r="I27" i="2"/>
  <c r="J27" i="2"/>
  <c r="H27" i="2"/>
  <c r="H23" i="2"/>
  <c r="I23" i="2"/>
  <c r="J23" i="2"/>
  <c r="H24" i="2"/>
  <c r="I24" i="2"/>
  <c r="J24" i="2"/>
  <c r="I22" i="2"/>
  <c r="J22" i="2"/>
  <c r="H22" i="2"/>
  <c r="H18" i="2"/>
  <c r="I18" i="2"/>
  <c r="J18" i="2"/>
  <c r="H19" i="2"/>
  <c r="I19" i="2"/>
  <c r="J19" i="2"/>
  <c r="I17" i="2"/>
  <c r="J17" i="2"/>
  <c r="H17" i="2"/>
  <c r="H13" i="2"/>
  <c r="I13" i="2"/>
  <c r="J13" i="2"/>
  <c r="H14" i="2"/>
  <c r="I14" i="2"/>
  <c r="J14" i="2"/>
  <c r="I12" i="2"/>
  <c r="J12" i="2"/>
  <c r="H12" i="2"/>
  <c r="B12" i="2"/>
  <c r="H8" i="2"/>
  <c r="I8" i="2"/>
  <c r="J8" i="2"/>
  <c r="H9" i="2"/>
  <c r="I9" i="2"/>
  <c r="J9" i="2"/>
  <c r="I7" i="2"/>
  <c r="J7" i="2"/>
  <c r="H7" i="2"/>
  <c r="B11" i="2" l="1"/>
  <c r="D23" i="2"/>
  <c r="E23" i="2"/>
  <c r="F23" i="2"/>
  <c r="D24" i="2"/>
  <c r="E24" i="2"/>
  <c r="F24" i="2"/>
  <c r="E22" i="2"/>
  <c r="F22" i="2"/>
  <c r="D22" i="2"/>
  <c r="D18" i="2"/>
  <c r="E18" i="2"/>
  <c r="F18" i="2"/>
  <c r="D19" i="2"/>
  <c r="E19" i="2"/>
  <c r="F19" i="2"/>
  <c r="E17" i="2"/>
  <c r="F17" i="2"/>
  <c r="D17" i="2"/>
  <c r="D4" i="2"/>
  <c r="F4" i="2"/>
  <c r="F2" i="2"/>
  <c r="D2" i="2"/>
  <c r="E4" i="2"/>
  <c r="D3" i="2"/>
  <c r="E2" i="2"/>
  <c r="F3" i="2"/>
  <c r="E3" i="2"/>
  <c r="B3" i="2"/>
  <c r="B4" i="2" s="1"/>
  <c r="B16" i="2" l="1"/>
  <c r="B17" i="2"/>
  <c r="P3" i="1"/>
  <c r="Q3" i="1"/>
  <c r="R3" i="1"/>
  <c r="P4" i="1"/>
  <c r="Q4" i="1"/>
  <c r="R4" i="1"/>
  <c r="Q2" i="1"/>
  <c r="R2" i="1"/>
  <c r="P2" i="1"/>
  <c r="B11" i="1"/>
  <c r="E23" i="1"/>
  <c r="F23" i="1"/>
  <c r="J13" i="1" s="1"/>
  <c r="N13" i="1" s="1"/>
  <c r="B10" i="1"/>
  <c r="D22" i="1"/>
  <c r="D18" i="1"/>
  <c r="E18" i="1"/>
  <c r="F18" i="1"/>
  <c r="D19" i="1"/>
  <c r="E19" i="1"/>
  <c r="F19" i="1"/>
  <c r="E17" i="1"/>
  <c r="F17" i="1"/>
  <c r="D17" i="1"/>
  <c r="B4" i="1"/>
  <c r="B3" i="1"/>
  <c r="D2" i="1"/>
  <c r="D4" i="1"/>
  <c r="F4" i="1"/>
  <c r="F2" i="1"/>
  <c r="E4" i="1"/>
  <c r="F3" i="1"/>
  <c r="D3" i="1"/>
  <c r="E2" i="1"/>
  <c r="E3" i="1"/>
  <c r="D23" i="1" l="1"/>
  <c r="H13" i="1" s="1"/>
  <c r="L13" i="1" s="1"/>
  <c r="I13" i="1"/>
  <c r="M13" i="1" s="1"/>
  <c r="F22" i="1"/>
  <c r="J12" i="1" s="1"/>
  <c r="N12" i="1" s="1"/>
  <c r="H12" i="1"/>
  <c r="L12" i="1" s="1"/>
  <c r="E22" i="1"/>
  <c r="F24" i="1"/>
  <c r="J14" i="1" s="1"/>
  <c r="N14" i="1" s="1"/>
  <c r="I12" i="1"/>
  <c r="M12" i="1" s="1"/>
  <c r="E24" i="1"/>
  <c r="I14" i="1" s="1"/>
  <c r="M14" i="1" s="1"/>
  <c r="D24" i="1"/>
  <c r="H14" i="1" s="1"/>
  <c r="L14" i="1" s="1"/>
  <c r="I12" i="5"/>
  <c r="J12" i="5"/>
  <c r="I13" i="5"/>
  <c r="J13" i="5"/>
  <c r="J14" i="5"/>
  <c r="H13" i="5"/>
  <c r="I14" i="5"/>
  <c r="H14" i="5"/>
  <c r="H12" i="5"/>
  <c r="I24" i="5" l="1"/>
  <c r="I29" i="5" s="1"/>
  <c r="I34" i="5" s="1"/>
  <c r="I23" i="5"/>
  <c r="I28" i="5" s="1"/>
  <c r="I33" i="5" s="1"/>
  <c r="D23" i="5"/>
  <c r="H23" i="5"/>
  <c r="H28" i="5" s="1"/>
  <c r="H33" i="5" s="1"/>
  <c r="F17" i="5"/>
  <c r="J22" i="5"/>
  <c r="J27" i="5" s="1"/>
  <c r="J32" i="5" s="1"/>
  <c r="H22" i="5"/>
  <c r="H27" i="5" s="1"/>
  <c r="H32" i="5" s="1"/>
  <c r="J24" i="5"/>
  <c r="J29" i="5" s="1"/>
  <c r="J34" i="5" s="1"/>
  <c r="I22" i="5"/>
  <c r="I27" i="5" s="1"/>
  <c r="I32" i="5" s="1"/>
  <c r="D19" i="5"/>
  <c r="H24" i="5"/>
  <c r="H29" i="5" s="1"/>
  <c r="H34" i="5" s="1"/>
  <c r="F23" i="5"/>
  <c r="J23" i="5"/>
  <c r="J28" i="5" s="1"/>
  <c r="J33" i="5" s="1"/>
  <c r="D18" i="5"/>
  <c r="F22" i="5"/>
  <c r="D22" i="5"/>
  <c r="F18" i="5" l="1"/>
  <c r="D24" i="5"/>
  <c r="J39" i="5"/>
  <c r="H37" i="5"/>
  <c r="H39" i="5"/>
  <c r="J37" i="5"/>
  <c r="I39" i="5"/>
  <c r="I37" i="5"/>
  <c r="I38" i="5"/>
  <c r="J38" i="5"/>
  <c r="H38" i="5"/>
  <c r="E24" i="5"/>
  <c r="E19" i="5"/>
  <c r="E18" i="5"/>
  <c r="E23" i="5"/>
  <c r="F19" i="5"/>
  <c r="F24" i="5"/>
  <c r="E22" i="5"/>
  <c r="E17" i="5"/>
  <c r="D17" i="5"/>
  <c r="N20" i="5" l="1"/>
  <c r="O19" i="5" s="1"/>
  <c r="B33" i="5"/>
  <c r="B32" i="5"/>
</calcChain>
</file>

<file path=xl/sharedStrings.xml><?xml version="1.0" encoding="utf-8"?>
<sst xmlns="http://schemas.openxmlformats.org/spreadsheetml/2006/main" count="205" uniqueCount="133">
  <si>
    <t>dx</t>
  </si>
  <si>
    <t>dt</t>
  </si>
  <si>
    <t>omega</t>
  </si>
  <si>
    <t>e_x</t>
  </si>
  <si>
    <t>e_y</t>
  </si>
  <si>
    <t>g</t>
  </si>
  <si>
    <t>c</t>
  </si>
  <si>
    <t>cs_sqr</t>
  </si>
  <si>
    <t>rho_g</t>
  </si>
  <si>
    <t>c_dot_u</t>
  </si>
  <si>
    <t>u_x</t>
  </si>
  <si>
    <t>u_y</t>
  </si>
  <si>
    <t>src</t>
  </si>
  <si>
    <t>src_i</t>
  </si>
  <si>
    <t>tau_cd</t>
  </si>
  <si>
    <t>diffusion coefficient</t>
  </si>
  <si>
    <t>g_eq</t>
  </si>
  <si>
    <t>g_new</t>
  </si>
  <si>
    <t>g_new2</t>
  </si>
  <si>
    <t>u_sqr / (2 * cs_sqr)</t>
  </si>
  <si>
    <t>src_x</t>
  </si>
  <si>
    <t>src_y</t>
  </si>
  <si>
    <t>f</t>
  </si>
  <si>
    <t>f_dot_e_x</t>
  </si>
  <si>
    <t>f_dot_e_y</t>
  </si>
  <si>
    <t>f_first_moment</t>
  </si>
  <si>
    <t>u_x_calc</t>
  </si>
  <si>
    <t>u_y_calc</t>
  </si>
  <si>
    <t>rho</t>
  </si>
  <si>
    <t>kinematic_viscosity</t>
  </si>
  <si>
    <t>tau</t>
  </si>
  <si>
    <t>f_eq</t>
  </si>
  <si>
    <t>c_dot_u / (cs_sqr / c)</t>
  </si>
  <si>
    <t>src_dot_x</t>
  </si>
  <si>
    <t>src_dot_y</t>
  </si>
  <si>
    <t>src_dot_prod / cs_sqr * rho</t>
  </si>
  <si>
    <t>f_new</t>
  </si>
  <si>
    <t>f_new2</t>
  </si>
  <si>
    <t>k1</t>
  </si>
  <si>
    <t>x_grid</t>
  </si>
  <si>
    <t>x_half</t>
  </si>
  <si>
    <t>x_mirror</t>
  </si>
  <si>
    <t>y_grid</t>
  </si>
  <si>
    <t>y_half</t>
  </si>
  <si>
    <t>y_mirror</t>
  </si>
  <si>
    <t>y_an</t>
  </si>
  <si>
    <t>k2</t>
  </si>
  <si>
    <t>G</t>
  </si>
  <si>
    <t>\nu</t>
  </si>
  <si>
    <t>t</t>
  </si>
  <si>
    <t>tc</t>
  </si>
  <si>
    <t>f_x</t>
  </si>
  <si>
    <t>f_y</t>
  </si>
  <si>
    <t>x_an</t>
  </si>
  <si>
    <t>u_0</t>
  </si>
  <si>
    <t>x_an/pi</t>
  </si>
  <si>
    <t>y_an/pi</t>
  </si>
  <si>
    <t>u_x/u_0</t>
  </si>
  <si>
    <t>u_y/u_0</t>
  </si>
  <si>
    <t>u_x+u_y</t>
  </si>
  <si>
    <t>f_x+f_y</t>
  </si>
  <si>
    <t>u_y_sim</t>
  </si>
  <si>
    <t>u_y_sim/u_0</t>
  </si>
  <si>
    <t>f_y_sim</t>
  </si>
  <si>
    <t>f_x_sim</t>
  </si>
  <si>
    <t>force factor</t>
  </si>
  <si>
    <t>u_x_sim</t>
  </si>
  <si>
    <t>u_x_sim/u_0</t>
  </si>
  <si>
    <t>Success: 1 tests passed.</t>
  </si>
  <si>
    <t>Press any key to continue.</t>
  </si>
  <si>
    <t>x</t>
  </si>
  <si>
    <t>y</t>
  </si>
  <si>
    <t>u0_x</t>
  </si>
  <si>
    <t>u0_y</t>
  </si>
  <si>
    <t>u_x_an</t>
  </si>
  <si>
    <t>u_y_an</t>
  </si>
  <si>
    <t>compute rho</t>
  </si>
  <si>
    <t>u_x for calc</t>
  </si>
  <si>
    <t>u_y for calc</t>
  </si>
  <si>
    <t>c_x</t>
  </si>
  <si>
    <t>c_y</t>
  </si>
  <si>
    <t>e_dot_u / cs_sqr</t>
  </si>
  <si>
    <t>rho0_an</t>
  </si>
  <si>
    <t>Process returned 0 (0x0)   execution time : 45.588 s</t>
  </si>
  <si>
    <t>Test time: 13.73 seconds.</t>
  </si>
  <si>
    <t>u_sim</t>
  </si>
  <si>
    <t>u_an</t>
  </si>
  <si>
    <t>u_max</t>
  </si>
  <si>
    <t>L</t>
  </si>
  <si>
    <t>x_floor</t>
  </si>
  <si>
    <t>y_floor</t>
  </si>
  <si>
    <t>IBM</t>
  </si>
  <si>
    <t>n</t>
  </si>
  <si>
    <t>n + 1</t>
  </si>
  <si>
    <t>n + 2</t>
  </si>
  <si>
    <t>n + 3</t>
  </si>
  <si>
    <t>4 square</t>
  </si>
  <si>
    <t>nx</t>
  </si>
  <si>
    <t>ny</t>
  </si>
  <si>
    <t>x_floor + 1</t>
  </si>
  <si>
    <t>y_floor + 1</t>
  </si>
  <si>
    <t>dist x</t>
  </si>
  <si>
    <t>dist x+1</t>
  </si>
  <si>
    <t>dist y</t>
  </si>
  <si>
    <t>dist y+1</t>
  </si>
  <si>
    <t>weight n</t>
  </si>
  <si>
    <t>weight n+1</t>
  </si>
  <si>
    <t>weight n+2</t>
  </si>
  <si>
    <t>weight n+3</t>
  </si>
  <si>
    <t>force x</t>
  </si>
  <si>
    <t>force y</t>
  </si>
  <si>
    <t>f_x n</t>
  </si>
  <si>
    <t>f_y n</t>
  </si>
  <si>
    <t>f_x n+1</t>
  </si>
  <si>
    <t>f_x n+2</t>
  </si>
  <si>
    <t>f_x n+3</t>
  </si>
  <si>
    <t>f_y n+1</t>
  </si>
  <si>
    <t>f_y n+2</t>
  </si>
  <si>
    <t>f_y n+3</t>
  </si>
  <si>
    <t>0.19807621, 0.793251196, 1.205726631,</t>
  </si>
  <si>
    <t xml:space="preserve">      1.492201245, 1.205726652, 0.79325119, 0.198076212, 0.42627869,</t>
  </si>
  <si>
    <t xml:space="preserve">      1.228637433, 0.658869664, 0.184041575, 0.024020604, 0.184041577,</t>
  </si>
  <si>
    <t xml:space="preserve">      0.658869672, 1.228637408, 0.42627869, 0.198076212, 1.228637401,</t>
  </si>
  <si>
    <t xml:space="preserve">      0.320294056, 0.320294056, 1.228637426, 0.198076211, 0.793251189,</t>
  </si>
  <si>
    <t xml:space="preserve">      0.658869674, 0.658869666, 0.793251194, 1.205726663, 0.184041578,</t>
  </si>
  <si>
    <t xml:space="preserve">      0.184041576, 1.205726631, 1.492201234, 0.024020604, 0.024020604,</t>
  </si>
  <si>
    <t xml:space="preserve">      1.492201256, 0, 1.205726631, 0.184041575, 0.184041577, 1.205726642, 0,</t>
  </si>
  <si>
    <t xml:space="preserve">      0.793251197, 0.658869661, 0.65886967, 0.793251192, 0.19807621,</t>
  </si>
  <si>
    <t xml:space="preserve">      1.228637439, 0.320294056, 0.320294056, 1.228637414, 0.198076212,</t>
  </si>
  <si>
    <t xml:space="preserve">      0.42627869, 1.228637395, 0.658869676, 0.184041578, 0.024020601,</t>
  </si>
  <si>
    <t xml:space="preserve">      0.184041576, 0.658869668, 1.22863742, 0.42627869, 0.198076213,</t>
  </si>
  <si>
    <t xml:space="preserve">      0.793251188, 1.205726631, 1.492201226, 1.205726631, 0.793251193,</t>
  </si>
  <si>
    <t xml:space="preserve">      0.198076211, 0, 0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</si>
</sst>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4" applyNumberFormat="0" applyAlignment="0" applyProtection="0"/>
    <xf numFmtId="0" fontId="3" fillId="3" borderId="5" applyNumberFormat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2" fontId="1" fillId="0" borderId="3" xfId="0" applyNumberFormat="1" applyFont="1" applyBorder="1"/>
    <xf numFmtId="11" fontId="1" fillId="0" borderId="0" xfId="0" applyNumberFormat="1" applyFont="1"/>
    <xf numFmtId="167" fontId="1" fillId="0" borderId="0" xfId="0" applyNumberFormat="1" applyFont="1"/>
    <xf numFmtId="11" fontId="0" fillId="0" borderId="0" xfId="0" applyNumberForma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3" borderId="5" xfId="2"/>
    <xf numFmtId="0" fontId="2" fillId="2" borderId="4" xfId="1"/>
    <xf numFmtId="165" fontId="2" fillId="2" borderId="4" xfId="1" applyNumberFormat="1"/>
    <xf numFmtId="164" fontId="3" fillId="3" borderId="5" xfId="2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0" xfId="0" applyNumberFormat="1"/>
  </cellXfs>
  <cellStyles count="3">
    <cellStyle name="Check Cell" xfId="2" builtinId="23"/>
    <cellStyle name="Input" xfId="1" builtinId="20"/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'Poiseuille Flow'!$B$1</c:f>
              <c:strCache>
                <c:ptCount val="1"/>
                <c:pt idx="0">
                  <c:v>u_sim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5.5</c:v>
                </c:pt>
                <c:pt idx="7">
                  <c:v>6.5</c:v>
                </c:pt>
                <c:pt idx="8">
                  <c:v>7.5</c:v>
                </c:pt>
                <c:pt idx="9">
                  <c:v>8.5</c:v>
                </c:pt>
                <c:pt idx="10">
                  <c:v>9.5</c:v>
                </c:pt>
                <c:pt idx="11">
                  <c:v>10.5</c:v>
                </c:pt>
                <c:pt idx="12">
                  <c:v>11.5</c:v>
                </c:pt>
                <c:pt idx="13">
                  <c:v>12.5</c:v>
                </c:pt>
                <c:pt idx="14">
                  <c:v>13.5</c:v>
                </c:pt>
                <c:pt idx="15">
                  <c:v>14.5</c:v>
                </c:pt>
                <c:pt idx="16">
                  <c:v>15.5</c:v>
                </c:pt>
                <c:pt idx="17">
                  <c:v>16.5</c:v>
                </c:pt>
                <c:pt idx="18">
                  <c:v>17.5</c:v>
                </c:pt>
                <c:pt idx="19">
                  <c:v>18</c:v>
                </c:pt>
              </c:numCache>
            </c:numRef>
          </c:xVal>
          <c:yVal>
            <c:numRef>
              <c:f>'Poiseuille Flow'!$B$2:$B$21</c:f>
              <c:numCache>
                <c:formatCode>General</c:formatCode>
                <c:ptCount val="20"/>
                <c:pt idx="1">
                  <c:v>0.222856</c:v>
                </c:pt>
                <c:pt idx="2">
                  <c:v>0.61981200000000003</c:v>
                </c:pt>
                <c:pt idx="3">
                  <c:v>0.96711199999999997</c:v>
                </c:pt>
                <c:pt idx="4">
                  <c:v>1.2647900000000001</c:v>
                </c:pt>
                <c:pt idx="5">
                  <c:v>1.5128900000000001</c:v>
                </c:pt>
                <c:pt idx="6">
                  <c:v>1.7114100000000001</c:v>
                </c:pt>
                <c:pt idx="7">
                  <c:v>1.8603499999999999</c:v>
                </c:pt>
                <c:pt idx="8">
                  <c:v>1.9597</c:v>
                </c:pt>
                <c:pt idx="9">
                  <c:v>2.00943</c:v>
                </c:pt>
                <c:pt idx="10">
                  <c:v>2.0095000000000001</c:v>
                </c:pt>
                <c:pt idx="11">
                  <c:v>1.9599200000000001</c:v>
                </c:pt>
                <c:pt idx="12">
                  <c:v>1.86066</c:v>
                </c:pt>
                <c:pt idx="13">
                  <c:v>1.7117500000000001</c:v>
                </c:pt>
                <c:pt idx="14">
                  <c:v>1.51319</c:v>
                </c:pt>
                <c:pt idx="15">
                  <c:v>1.26501</c:v>
                </c:pt>
                <c:pt idx="16">
                  <c:v>0.96722799999999998</c:v>
                </c:pt>
                <c:pt idx="17">
                  <c:v>0.61984799999999995</c:v>
                </c:pt>
                <c:pt idx="18">
                  <c:v>0.222857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'Poiseuille Flow'!$C$1</c:f>
              <c:strCache>
                <c:ptCount val="1"/>
                <c:pt idx="0">
                  <c:v>u_an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'Poiseuille Flow'!$A$3:$A$20</c:f>
              <c:numCache>
                <c:formatCode>General</c:formatCode>
                <c:ptCount val="18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</c:numCache>
            </c:numRef>
          </c:xVal>
          <c:yVal>
            <c:numRef>
              <c:f>'Poiseuille Flow'!$C$3:$C$20</c:f>
              <c:numCache>
                <c:formatCode>General</c:formatCode>
                <c:ptCount val="18"/>
                <c:pt idx="0">
                  <c:v>0.21875000000000006</c:v>
                </c:pt>
                <c:pt idx="1">
                  <c:v>0.61875000000000002</c:v>
                </c:pt>
                <c:pt idx="2">
                  <c:v>0.96875</c:v>
                </c:pt>
                <c:pt idx="3">
                  <c:v>1.26875</c:v>
                </c:pt>
                <c:pt idx="4">
                  <c:v>1.5187499999999998</c:v>
                </c:pt>
                <c:pt idx="5">
                  <c:v>1.71875</c:v>
                </c:pt>
                <c:pt idx="6">
                  <c:v>1.8687499999999999</c:v>
                </c:pt>
                <c:pt idx="7">
                  <c:v>1.9687499999999998</c:v>
                </c:pt>
                <c:pt idx="8">
                  <c:v>2.0187499999999998</c:v>
                </c:pt>
                <c:pt idx="9">
                  <c:v>2.0187499999999998</c:v>
                </c:pt>
                <c:pt idx="10">
                  <c:v>1.9687499999999998</c:v>
                </c:pt>
                <c:pt idx="11">
                  <c:v>1.8687499999999999</c:v>
                </c:pt>
                <c:pt idx="12">
                  <c:v>1.71875</c:v>
                </c:pt>
                <c:pt idx="13">
                  <c:v>1.5187499999999998</c:v>
                </c:pt>
                <c:pt idx="14">
                  <c:v>1.26875</c:v>
                </c:pt>
                <c:pt idx="15">
                  <c:v>0.96875</c:v>
                </c:pt>
                <c:pt idx="16">
                  <c:v>0.61875000000000002</c:v>
                </c:pt>
                <c:pt idx="17">
                  <c:v>0.21875000000000006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283136"/>
        <c:axId val="-250289664"/>
      </c:scatterChart>
      <c:valAx>
        <c:axId val="-2502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289664"/>
        <c:crosses val="autoZero"/>
        <c:crossBetween val="midCat"/>
      </c:valAx>
      <c:valAx>
        <c:axId val="-2502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02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u_x/u_0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Vortex'!$P$1</c:f>
              <c:strCache>
                <c:ptCount val="1"/>
                <c:pt idx="0">
                  <c:v>u_x/u_0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Vortex'!$P$2:$P$66</c:f>
              <c:numCache>
                <c:formatCode>0.000</c:formatCode>
                <c:ptCount val="65"/>
                <c:pt idx="0">
                  <c:v>0</c:v>
                </c:pt>
                <c:pt idx="1">
                  <c:v>1.4875535744704163E-2</c:v>
                </c:pt>
                <c:pt idx="2">
                  <c:v>2.9612182620154422E-2</c:v>
                </c:pt>
                <c:pt idx="3">
                  <c:v>4.4072348525047517E-2</c:v>
                </c:pt>
                <c:pt idx="4">
                  <c:v>5.8121022786408585E-2</c:v>
                </c:pt>
                <c:pt idx="5">
                  <c:v>7.1627036717867992E-2</c:v>
                </c:pt>
                <c:pt idx="6">
                  <c:v>8.4464288306344601E-2</c:v>
                </c:pt>
                <c:pt idx="7">
                  <c:v>9.6512919592565485E-2</c:v>
                </c:pt>
                <c:pt idx="8">
                  <c:v>0.10766043575253779</c:v>
                </c:pt>
                <c:pt idx="9">
                  <c:v>0.11780275543141015</c:v>
                </c:pt>
                <c:pt idx="10">
                  <c:v>0.12684518252303986</c:v>
                </c:pt>
                <c:pt idx="11">
                  <c:v>0.13470329032202141</c:v>
                </c:pt>
                <c:pt idx="12">
                  <c:v>0.14130370979308729</c:v>
                </c:pt>
                <c:pt idx="13">
                  <c:v>0.1465848145980222</c:v>
                </c:pt>
                <c:pt idx="14">
                  <c:v>0.15049729648417848</c:v>
                </c:pt>
                <c:pt idx="15">
                  <c:v>0.15300462566234577</c:v>
                </c:pt>
                <c:pt idx="16">
                  <c:v>0.15408339187555053</c:v>
                </c:pt>
                <c:pt idx="17">
                  <c:v>0.15372352297431777</c:v>
                </c:pt>
                <c:pt idx="18">
                  <c:v>0.15192837895761696</c:v>
                </c:pt>
                <c:pt idx="19">
                  <c:v>0.14871472060145677</c:v>
                </c:pt>
                <c:pt idx="20">
                  <c:v>0.14411255296803574</c:v>
                </c:pt>
                <c:pt idx="21">
                  <c:v>0.13816484525656073</c:v>
                </c:pt>
                <c:pt idx="22">
                  <c:v>0.13092712961141137</c:v>
                </c:pt>
                <c:pt idx="23">
                  <c:v>0.12246698263347031</c:v>
                </c:pt>
                <c:pt idx="24">
                  <c:v>0.11286339443560844</c:v>
                </c:pt>
                <c:pt idx="25">
                  <c:v>0.10220603113328355</c:v>
                </c:pt>
                <c:pt idx="26">
                  <c:v>9.0594397656179507E-2</c:v>
                </c:pt>
                <c:pt idx="27">
                  <c:v>7.8136908697488211E-2</c:v>
                </c:pt>
                <c:pt idx="28">
                  <c:v>6.4949876475129731E-2</c:v>
                </c:pt>
                <c:pt idx="29">
                  <c:v>5.1156424755912137E-2</c:v>
                </c:pt>
                <c:pt idx="30">
                  <c:v>3.6885339282095184E-2</c:v>
                </c:pt>
                <c:pt idx="31">
                  <c:v>2.2269865333613598E-2</c:v>
                </c:pt>
                <c:pt idx="32">
                  <c:v>7.4464636527999169E-3</c:v>
                </c:pt>
                <c:pt idx="33">
                  <c:v>-7.4464636527998111E-3</c:v>
                </c:pt>
                <c:pt idx="34">
                  <c:v>-2.226986533361356E-2</c:v>
                </c:pt>
                <c:pt idx="35">
                  <c:v>-3.6885339282095086E-2</c:v>
                </c:pt>
                <c:pt idx="36">
                  <c:v>-5.1156424755912103E-2</c:v>
                </c:pt>
                <c:pt idx="37">
                  <c:v>-6.494987647512962E-2</c:v>
                </c:pt>
                <c:pt idx="38">
                  <c:v>-7.8136908697488128E-2</c:v>
                </c:pt>
                <c:pt idx="39">
                  <c:v>-9.0594397656179465E-2</c:v>
                </c:pt>
                <c:pt idx="40">
                  <c:v>-0.10220603113328346</c:v>
                </c:pt>
                <c:pt idx="41">
                  <c:v>-0.11286339443560836</c:v>
                </c:pt>
                <c:pt idx="42">
                  <c:v>-0.12246698263347028</c:v>
                </c:pt>
                <c:pt idx="43">
                  <c:v>-0.13092712961141137</c:v>
                </c:pt>
                <c:pt idx="44">
                  <c:v>-0.1381648452565607</c:v>
                </c:pt>
                <c:pt idx="45">
                  <c:v>-0.14411255296803574</c:v>
                </c:pt>
                <c:pt idx="46">
                  <c:v>-0.14871472060145677</c:v>
                </c:pt>
                <c:pt idx="47">
                  <c:v>-0.15192837895761693</c:v>
                </c:pt>
                <c:pt idx="48">
                  <c:v>-0.15372352297431777</c:v>
                </c:pt>
                <c:pt idx="49">
                  <c:v>-0.15408339187555053</c:v>
                </c:pt>
                <c:pt idx="50">
                  <c:v>-0.15300462566234579</c:v>
                </c:pt>
                <c:pt idx="51">
                  <c:v>-0.15049729648417851</c:v>
                </c:pt>
                <c:pt idx="52">
                  <c:v>-0.14658481459802222</c:v>
                </c:pt>
                <c:pt idx="53">
                  <c:v>-0.14130370979308735</c:v>
                </c:pt>
                <c:pt idx="54">
                  <c:v>-0.13470329032202144</c:v>
                </c:pt>
                <c:pt idx="55">
                  <c:v>-0.12684518252303989</c:v>
                </c:pt>
                <c:pt idx="56">
                  <c:v>-0.11780275543141025</c:v>
                </c:pt>
                <c:pt idx="57">
                  <c:v>-0.10766043575253786</c:v>
                </c:pt>
                <c:pt idx="58">
                  <c:v>-9.6512919592565541E-2</c:v>
                </c:pt>
                <c:pt idx="59">
                  <c:v>-8.4464288306344615E-2</c:v>
                </c:pt>
                <c:pt idx="60">
                  <c:v>-7.1627036717868089E-2</c:v>
                </c:pt>
                <c:pt idx="61">
                  <c:v>-5.8121022786408655E-2</c:v>
                </c:pt>
                <c:pt idx="62">
                  <c:v>-4.4072348525047544E-2</c:v>
                </c:pt>
                <c:pt idx="63">
                  <c:v>-2.9612182620154543E-2</c:v>
                </c:pt>
                <c:pt idx="64">
                  <c:v>-1.4875535744704245E-2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1423616"/>
        <c:axId val="-80350256"/>
      </c:scatterChart>
      <c:valAx>
        <c:axId val="-25142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50256"/>
        <c:crosses val="autoZero"/>
        <c:crossBetween val="midCat"/>
      </c:valAx>
      <c:valAx>
        <c:axId val="-803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142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u_y/u_0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Vortex'!$R$1</c:f>
              <c:strCache>
                <c:ptCount val="1"/>
                <c:pt idx="0">
                  <c:v>u_y/u_0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Vortex'!$R$2:$R$66</c:f>
              <c:numCache>
                <c:formatCode>0.000</c:formatCode>
                <c:ptCount val="65"/>
                <c:pt idx="0">
                  <c:v>7.4551695998190401E-3</c:v>
                </c:pt>
                <c:pt idx="1">
                  <c:v>7.4203661448852039E-3</c:v>
                </c:pt>
                <c:pt idx="2">
                  <c:v>7.3162807305651324E-3</c:v>
                </c:pt>
                <c:pt idx="3">
                  <c:v>7.1438851743280476E-3</c:v>
                </c:pt>
                <c:pt idx="4">
                  <c:v>6.9047890870330871E-3</c:v>
                </c:pt>
                <c:pt idx="5">
                  <c:v>6.6012248444263979E-3</c:v>
                </c:pt>
                <c:pt idx="6">
                  <c:v>6.2360267440502793E-3</c:v>
                </c:pt>
                <c:pt idx="7">
                  <c:v>5.8126045421706823E-3</c:v>
                </c:pt>
                <c:pt idx="8">
                  <c:v>5.3349116178016695E-3</c:v>
                </c:pt>
                <c:pt idx="9">
                  <c:v>4.8074080610707413E-3</c:v>
                </c:pt>
                <c:pt idx="10">
                  <c:v>4.2350190305590158E-3</c:v>
                </c:pt>
                <c:pt idx="11">
                  <c:v>3.6230887684225717E-3</c:v>
                </c:pt>
                <c:pt idx="12">
                  <c:v>2.9773307026433652E-3</c:v>
                </c:pt>
                <c:pt idx="13">
                  <c:v>2.3037741022915595E-3</c:v>
                </c:pt>
                <c:pt idx="14">
                  <c:v>1.6087077838647199E-3</c:v>
                </c:pt>
                <c:pt idx="15">
                  <c:v>8.9862139430259367E-4</c:v>
                </c:pt>
                <c:pt idx="16">
                  <c:v>1.8014481890218654E-4</c:v>
                </c:pt>
                <c:pt idx="17">
                  <c:v>-5.4001372013493746E-4</c:v>
                </c:pt>
                <c:pt idx="18">
                  <c:v>-1.2551302965659189E-3</c:v>
                </c:pt>
                <c:pt idx="19">
                  <c:v>-1.9585280595942672E-3</c:v>
                </c:pt>
                <c:pt idx="20">
                  <c:v>-2.6436395738267753E-3</c:v>
                </c:pt>
                <c:pt idx="21">
                  <c:v>-3.3040681376482772E-3</c:v>
                </c:pt>
                <c:pt idx="22">
                  <c:v>-3.9336475075011368E-3</c:v>
                </c:pt>
                <c:pt idx="23">
                  <c:v>-4.5264994704399463E-3</c:v>
                </c:pt>
                <c:pt idx="24">
                  <c:v>-5.0770887274219851E-3</c:v>
                </c:pt>
                <c:pt idx="25">
                  <c:v>-5.5802745749029964E-3</c:v>
                </c:pt>
                <c:pt idx="26">
                  <c:v>-6.0313589022010783E-3</c:v>
                </c:pt>
                <c:pt idx="27">
                  <c:v>-6.4261300564902859E-3</c:v>
                </c:pt>
                <c:pt idx="28">
                  <c:v>-6.7609021658683079E-3</c:v>
                </c:pt>
                <c:pt idx="29">
                  <c:v>-7.0325495533493003E-3</c:v>
                </c:pt>
                <c:pt idx="30">
                  <c:v>-7.2385359204677514E-3</c:v>
                </c:pt>
                <c:pt idx="31">
                  <c:v>-7.3769380280138729E-3</c:v>
                </c:pt>
                <c:pt idx="32">
                  <c:v>-7.4464636527999169E-3</c:v>
                </c:pt>
                <c:pt idx="33">
                  <c:v>-7.4464636527999178E-3</c:v>
                </c:pt>
                <c:pt idx="34">
                  <c:v>-7.3769380280138729E-3</c:v>
                </c:pt>
                <c:pt idx="35">
                  <c:v>-7.2385359204677514E-3</c:v>
                </c:pt>
                <c:pt idx="36">
                  <c:v>-7.0325495533493021E-3</c:v>
                </c:pt>
                <c:pt idx="37">
                  <c:v>-6.7609021658683096E-3</c:v>
                </c:pt>
                <c:pt idx="38">
                  <c:v>-6.4261300564902894E-3</c:v>
                </c:pt>
                <c:pt idx="39">
                  <c:v>-6.0313589022010809E-3</c:v>
                </c:pt>
                <c:pt idx="40">
                  <c:v>-5.5802745749029999E-3</c:v>
                </c:pt>
                <c:pt idx="41">
                  <c:v>-5.0770887274219885E-3</c:v>
                </c:pt>
                <c:pt idx="42">
                  <c:v>-4.5264994704399481E-3</c:v>
                </c:pt>
                <c:pt idx="43">
                  <c:v>-3.9336475075011385E-3</c:v>
                </c:pt>
                <c:pt idx="44">
                  <c:v>-3.3040681376482819E-3</c:v>
                </c:pt>
                <c:pt idx="45">
                  <c:v>-2.6436395738267779E-3</c:v>
                </c:pt>
                <c:pt idx="46">
                  <c:v>-1.9585280595942689E-3</c:v>
                </c:pt>
                <c:pt idx="47">
                  <c:v>-1.2551302965659236E-3</c:v>
                </c:pt>
                <c:pt idx="48">
                  <c:v>-5.4001372013494093E-4</c:v>
                </c:pt>
                <c:pt idx="49">
                  <c:v>1.8014481890218475E-4</c:v>
                </c:pt>
                <c:pt idx="50">
                  <c:v>8.9862139430258695E-4</c:v>
                </c:pt>
                <c:pt idx="51">
                  <c:v>1.6087077838647151E-3</c:v>
                </c:pt>
                <c:pt idx="52">
                  <c:v>2.3037741022915578E-3</c:v>
                </c:pt>
                <c:pt idx="53">
                  <c:v>2.9773307026433587E-3</c:v>
                </c:pt>
                <c:pt idx="54">
                  <c:v>3.6230887684225673E-3</c:v>
                </c:pt>
                <c:pt idx="55">
                  <c:v>4.2350190305590132E-3</c:v>
                </c:pt>
                <c:pt idx="56">
                  <c:v>4.807408061070737E-3</c:v>
                </c:pt>
                <c:pt idx="57">
                  <c:v>5.3349116178016669E-3</c:v>
                </c:pt>
                <c:pt idx="58">
                  <c:v>5.8126045421706815E-3</c:v>
                </c:pt>
                <c:pt idx="59">
                  <c:v>6.2360267440502793E-3</c:v>
                </c:pt>
                <c:pt idx="60">
                  <c:v>6.601224844426397E-3</c:v>
                </c:pt>
                <c:pt idx="61">
                  <c:v>6.9047890870330862E-3</c:v>
                </c:pt>
                <c:pt idx="62">
                  <c:v>7.1438851743280468E-3</c:v>
                </c:pt>
                <c:pt idx="63">
                  <c:v>7.3162807305651306E-3</c:v>
                </c:pt>
                <c:pt idx="64">
                  <c:v>7.4203661448852039E-3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Vortex'!$V$1</c:f>
              <c:strCache>
                <c:ptCount val="1"/>
                <c:pt idx="0">
                  <c:v>u_y_sim/u_0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Vortex'!$V$2:$V$66</c:f>
              <c:numCache>
                <c:formatCode>0.00E+00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50800"/>
        <c:axId val="-80348080"/>
      </c:scatterChart>
      <c:valAx>
        <c:axId val="-803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48080"/>
        <c:crosses val="autoZero"/>
        <c:crossBetween val="midCat"/>
      </c:valAx>
      <c:valAx>
        <c:axId val="-803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Vortex'!$M$1</c:f>
              <c:strCache>
                <c:ptCount val="1"/>
                <c:pt idx="0">
                  <c:v>f_x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Vortex'!$M$2:$M$66</c:f>
              <c:numCache>
                <c:formatCode>0.000</c:formatCode>
                <c:ptCount val="65"/>
                <c:pt idx="0">
                  <c:v>1.1107253811115942E-8</c:v>
                </c:pt>
                <c:pt idx="1">
                  <c:v>1.1107253811115942E-8</c:v>
                </c:pt>
                <c:pt idx="2">
                  <c:v>1.1107253811115942E-8</c:v>
                </c:pt>
                <c:pt idx="3">
                  <c:v>1.1107253811115942E-8</c:v>
                </c:pt>
                <c:pt idx="4">
                  <c:v>1.1107253811115942E-8</c:v>
                </c:pt>
                <c:pt idx="5">
                  <c:v>1.1107253811115942E-8</c:v>
                </c:pt>
                <c:pt idx="6">
                  <c:v>1.1107253811115942E-8</c:v>
                </c:pt>
                <c:pt idx="7">
                  <c:v>1.1107253811115942E-8</c:v>
                </c:pt>
                <c:pt idx="8">
                  <c:v>1.1107253811115942E-8</c:v>
                </c:pt>
                <c:pt idx="9">
                  <c:v>1.1107253811115942E-8</c:v>
                </c:pt>
                <c:pt idx="10">
                  <c:v>1.1107253811115942E-8</c:v>
                </c:pt>
                <c:pt idx="11">
                  <c:v>1.1107253811115942E-8</c:v>
                </c:pt>
                <c:pt idx="12">
                  <c:v>1.1107253811115942E-8</c:v>
                </c:pt>
                <c:pt idx="13">
                  <c:v>1.1107253811115942E-8</c:v>
                </c:pt>
                <c:pt idx="14">
                  <c:v>1.1107253811115942E-8</c:v>
                </c:pt>
                <c:pt idx="15">
                  <c:v>1.1107253811115942E-8</c:v>
                </c:pt>
                <c:pt idx="16">
                  <c:v>1.1107253811115942E-8</c:v>
                </c:pt>
                <c:pt idx="17">
                  <c:v>1.1107253811115942E-8</c:v>
                </c:pt>
                <c:pt idx="18">
                  <c:v>1.1107253811115942E-8</c:v>
                </c:pt>
                <c:pt idx="19">
                  <c:v>1.1107253811115942E-8</c:v>
                </c:pt>
                <c:pt idx="20">
                  <c:v>1.1107253811115942E-8</c:v>
                </c:pt>
                <c:pt idx="21">
                  <c:v>1.1107253811115942E-8</c:v>
                </c:pt>
                <c:pt idx="22">
                  <c:v>1.1107253811115942E-8</c:v>
                </c:pt>
                <c:pt idx="23">
                  <c:v>1.1107253811115942E-8</c:v>
                </c:pt>
                <c:pt idx="24">
                  <c:v>1.1107253811115942E-8</c:v>
                </c:pt>
                <c:pt idx="25">
                  <c:v>1.1107253811115942E-8</c:v>
                </c:pt>
                <c:pt idx="26">
                  <c:v>1.1107253811115942E-8</c:v>
                </c:pt>
                <c:pt idx="27">
                  <c:v>1.1107253811115942E-8</c:v>
                </c:pt>
                <c:pt idx="28">
                  <c:v>1.1107253811115942E-8</c:v>
                </c:pt>
                <c:pt idx="29">
                  <c:v>1.1107253811115942E-8</c:v>
                </c:pt>
                <c:pt idx="30">
                  <c:v>1.1107253811115942E-8</c:v>
                </c:pt>
                <c:pt idx="31">
                  <c:v>1.1107253811115942E-8</c:v>
                </c:pt>
                <c:pt idx="32">
                  <c:v>1.1107253811115942E-8</c:v>
                </c:pt>
                <c:pt idx="33">
                  <c:v>1.1107253811115942E-8</c:v>
                </c:pt>
                <c:pt idx="34">
                  <c:v>1.1107253811115942E-8</c:v>
                </c:pt>
                <c:pt idx="35">
                  <c:v>1.1107253811115942E-8</c:v>
                </c:pt>
                <c:pt idx="36">
                  <c:v>1.1107253811115942E-8</c:v>
                </c:pt>
                <c:pt idx="37">
                  <c:v>1.1107253811115942E-8</c:v>
                </c:pt>
                <c:pt idx="38">
                  <c:v>1.1107253811115942E-8</c:v>
                </c:pt>
                <c:pt idx="39">
                  <c:v>1.1107253811115942E-8</c:v>
                </c:pt>
                <c:pt idx="40">
                  <c:v>1.1107253811115942E-8</c:v>
                </c:pt>
                <c:pt idx="41">
                  <c:v>1.1107253811115942E-8</c:v>
                </c:pt>
                <c:pt idx="42">
                  <c:v>1.1107253811115942E-8</c:v>
                </c:pt>
                <c:pt idx="43">
                  <c:v>1.1107253811115942E-8</c:v>
                </c:pt>
                <c:pt idx="44">
                  <c:v>1.1107253811115942E-8</c:v>
                </c:pt>
                <c:pt idx="45">
                  <c:v>1.1107253811115942E-8</c:v>
                </c:pt>
                <c:pt idx="46">
                  <c:v>1.1107253811115942E-8</c:v>
                </c:pt>
                <c:pt idx="47">
                  <c:v>1.1107253811115942E-8</c:v>
                </c:pt>
                <c:pt idx="48">
                  <c:v>1.1107253811115942E-8</c:v>
                </c:pt>
                <c:pt idx="49">
                  <c:v>1.1107253811115942E-8</c:v>
                </c:pt>
                <c:pt idx="50">
                  <c:v>1.1107253811115942E-8</c:v>
                </c:pt>
                <c:pt idx="51">
                  <c:v>1.1107253811115942E-8</c:v>
                </c:pt>
                <c:pt idx="52">
                  <c:v>1.1107253811115942E-8</c:v>
                </c:pt>
                <c:pt idx="53">
                  <c:v>1.1107253811115942E-8</c:v>
                </c:pt>
                <c:pt idx="54">
                  <c:v>1.1107253811115942E-8</c:v>
                </c:pt>
                <c:pt idx="55">
                  <c:v>1.1107253811115942E-8</c:v>
                </c:pt>
                <c:pt idx="56">
                  <c:v>1.1107253811115942E-8</c:v>
                </c:pt>
                <c:pt idx="57">
                  <c:v>1.1107253811115942E-8</c:v>
                </c:pt>
                <c:pt idx="58">
                  <c:v>1.1107253811115942E-8</c:v>
                </c:pt>
                <c:pt idx="59">
                  <c:v>1.1107253811115942E-8</c:v>
                </c:pt>
                <c:pt idx="60">
                  <c:v>1.1107253811115942E-8</c:v>
                </c:pt>
                <c:pt idx="61">
                  <c:v>1.1107253811115942E-8</c:v>
                </c:pt>
                <c:pt idx="62">
                  <c:v>1.1107253811115942E-8</c:v>
                </c:pt>
                <c:pt idx="63">
                  <c:v>1.1107253811115942E-8</c:v>
                </c:pt>
                <c:pt idx="64">
                  <c:v>1.1107253811115942E-8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Vortex'!$W$1</c:f>
              <c:strCache>
                <c:ptCount val="1"/>
                <c:pt idx="0">
                  <c:v>f_x_sim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Vortex'!$W$2:$W$66</c:f>
              <c:numCache>
                <c:formatCode>0.00E+00</c:formatCode>
                <c:ptCount val="65"/>
                <c:pt idx="0">
                  <c:v>-0.40140900000000002</c:v>
                </c:pt>
                <c:pt idx="1">
                  <c:v>-0.40140900000000002</c:v>
                </c:pt>
                <c:pt idx="2">
                  <c:v>-0.40140900000000002</c:v>
                </c:pt>
                <c:pt idx="3">
                  <c:v>-0.40140900000000002</c:v>
                </c:pt>
                <c:pt idx="4">
                  <c:v>-0.40140900000000002</c:v>
                </c:pt>
                <c:pt idx="5">
                  <c:v>-0.40140900000000002</c:v>
                </c:pt>
                <c:pt idx="6">
                  <c:v>-0.40140900000000002</c:v>
                </c:pt>
                <c:pt idx="7">
                  <c:v>-0.40140900000000002</c:v>
                </c:pt>
                <c:pt idx="8">
                  <c:v>-0.40140900000000002</c:v>
                </c:pt>
                <c:pt idx="9">
                  <c:v>-0.40140900000000002</c:v>
                </c:pt>
                <c:pt idx="10">
                  <c:v>-0.40140900000000002</c:v>
                </c:pt>
                <c:pt idx="11">
                  <c:v>-0.40140900000000002</c:v>
                </c:pt>
                <c:pt idx="12">
                  <c:v>-0.40140900000000002</c:v>
                </c:pt>
                <c:pt idx="13">
                  <c:v>-0.40140900000000002</c:v>
                </c:pt>
                <c:pt idx="14">
                  <c:v>-0.40140900000000002</c:v>
                </c:pt>
                <c:pt idx="15">
                  <c:v>-0.40140900000000002</c:v>
                </c:pt>
                <c:pt idx="16">
                  <c:v>-0.40140900000000002</c:v>
                </c:pt>
                <c:pt idx="17">
                  <c:v>-0.40140900000000002</c:v>
                </c:pt>
                <c:pt idx="18">
                  <c:v>-0.40140900000000002</c:v>
                </c:pt>
                <c:pt idx="19">
                  <c:v>-0.40140900000000002</c:v>
                </c:pt>
                <c:pt idx="20">
                  <c:v>-0.40140900000000002</c:v>
                </c:pt>
                <c:pt idx="21">
                  <c:v>-0.40140900000000002</c:v>
                </c:pt>
                <c:pt idx="22">
                  <c:v>-0.40140900000000002</c:v>
                </c:pt>
                <c:pt idx="23">
                  <c:v>-0.40140900000000002</c:v>
                </c:pt>
                <c:pt idx="24">
                  <c:v>-0.40140900000000002</c:v>
                </c:pt>
                <c:pt idx="25">
                  <c:v>-0.40140900000000002</c:v>
                </c:pt>
                <c:pt idx="26">
                  <c:v>-0.40140900000000002</c:v>
                </c:pt>
                <c:pt idx="27">
                  <c:v>-0.40140900000000002</c:v>
                </c:pt>
                <c:pt idx="28">
                  <c:v>-0.40140900000000002</c:v>
                </c:pt>
                <c:pt idx="29">
                  <c:v>-0.40140900000000002</c:v>
                </c:pt>
                <c:pt idx="30">
                  <c:v>-0.40140900000000002</c:v>
                </c:pt>
                <c:pt idx="31">
                  <c:v>-0.40140900000000002</c:v>
                </c:pt>
                <c:pt idx="32">
                  <c:v>-0.40140900000000002</c:v>
                </c:pt>
                <c:pt idx="33">
                  <c:v>-0.40140900000000002</c:v>
                </c:pt>
                <c:pt idx="34">
                  <c:v>-0.40140900000000002</c:v>
                </c:pt>
                <c:pt idx="35">
                  <c:v>-0.40140900000000002</c:v>
                </c:pt>
                <c:pt idx="36">
                  <c:v>-0.40140900000000002</c:v>
                </c:pt>
                <c:pt idx="37">
                  <c:v>-0.40140900000000002</c:v>
                </c:pt>
                <c:pt idx="38">
                  <c:v>-0.40140900000000002</c:v>
                </c:pt>
                <c:pt idx="39">
                  <c:v>-0.40140900000000002</c:v>
                </c:pt>
                <c:pt idx="40">
                  <c:v>-0.40140900000000002</c:v>
                </c:pt>
                <c:pt idx="41">
                  <c:v>-0.40140900000000002</c:v>
                </c:pt>
                <c:pt idx="42">
                  <c:v>-0.40140900000000002</c:v>
                </c:pt>
                <c:pt idx="43">
                  <c:v>-0.40140900000000002</c:v>
                </c:pt>
                <c:pt idx="44">
                  <c:v>-0.40140900000000002</c:v>
                </c:pt>
                <c:pt idx="45">
                  <c:v>-0.40140900000000002</c:v>
                </c:pt>
                <c:pt idx="46">
                  <c:v>-0.40140900000000002</c:v>
                </c:pt>
                <c:pt idx="47">
                  <c:v>-0.40140900000000002</c:v>
                </c:pt>
                <c:pt idx="48">
                  <c:v>-0.40140900000000002</c:v>
                </c:pt>
                <c:pt idx="49">
                  <c:v>-0.40140900000000002</c:v>
                </c:pt>
                <c:pt idx="50">
                  <c:v>-0.40140900000000002</c:v>
                </c:pt>
                <c:pt idx="51">
                  <c:v>-0.40140900000000002</c:v>
                </c:pt>
                <c:pt idx="52">
                  <c:v>-0.40140900000000002</c:v>
                </c:pt>
                <c:pt idx="53">
                  <c:v>-0.40140900000000002</c:v>
                </c:pt>
                <c:pt idx="54">
                  <c:v>-0.40140900000000002</c:v>
                </c:pt>
                <c:pt idx="55">
                  <c:v>-0.40140900000000002</c:v>
                </c:pt>
                <c:pt idx="56">
                  <c:v>-0.40140900000000002</c:v>
                </c:pt>
                <c:pt idx="57">
                  <c:v>-0.40140900000000002</c:v>
                </c:pt>
                <c:pt idx="58">
                  <c:v>-0.40140900000000002</c:v>
                </c:pt>
                <c:pt idx="59">
                  <c:v>-0.40140900000000002</c:v>
                </c:pt>
                <c:pt idx="60">
                  <c:v>-0.40140900000000002</c:v>
                </c:pt>
                <c:pt idx="61">
                  <c:v>-0.40140900000000002</c:v>
                </c:pt>
                <c:pt idx="62">
                  <c:v>-0.40140900000000002</c:v>
                </c:pt>
                <c:pt idx="63">
                  <c:v>-0.40140900000000002</c:v>
                </c:pt>
                <c:pt idx="64">
                  <c:v>-0.40140900000000002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42640"/>
        <c:axId val="-80339920"/>
      </c:scatterChart>
      <c:valAx>
        <c:axId val="-803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39920"/>
        <c:crosses val="autoZero"/>
        <c:crossBetween val="midCat"/>
      </c:valAx>
      <c:valAx>
        <c:axId val="-803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4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Vortex'!$N$1</c:f>
              <c:strCache>
                <c:ptCount val="1"/>
                <c:pt idx="0">
                  <c:v>f_y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Vortex'!$N$2:$N$66</c:f>
              <c:numCache>
                <c:formatCode>0.000</c:formatCode>
                <c:ptCount val="65"/>
                <c:pt idx="0">
                  <c:v>0</c:v>
                </c:pt>
                <c:pt idx="1">
                  <c:v>-2.2110802186083608E-8</c:v>
                </c:pt>
                <c:pt idx="2">
                  <c:v>-4.3397761460800974E-8</c:v>
                </c:pt>
                <c:pt idx="3">
                  <c:v>-6.3067731091825237E-8</c:v>
                </c:pt>
                <c:pt idx="4">
                  <c:v>-8.038781297302134E-8</c:v>
                </c:pt>
                <c:pt idx="5">
                  <c:v>-9.4712665222985789E-8</c:v>
                </c:pt>
                <c:pt idx="6">
                  <c:v>-1.0550854746074188E-7</c:v>
                </c:pt>
                <c:pt idx="7">
                  <c:v>-1.1237320783768328E-7</c:v>
                </c:pt>
                <c:pt idx="8">
                  <c:v>-1.1505087083997368E-7</c:v>
                </c:pt>
                <c:pt idx="9">
                  <c:v>-1.1344176741966539E-7</c:v>
                </c:pt>
                <c:pt idx="10">
                  <c:v>-1.0760585236425636E-7</c:v>
                </c:pt>
                <c:pt idx="11">
                  <c:v>-9.7760570396433336E-8</c:v>
                </c:pt>
                <c:pt idx="12">
                  <c:v>-8.4272754238561229E-8</c:v>
                </c:pt>
                <c:pt idx="13">
                  <c:v>-6.7644956517991902E-8</c:v>
                </c:pt>
                <c:pt idx="14">
                  <c:v>-4.8496724782952508E-8</c:v>
                </c:pt>
                <c:pt idx="15">
                  <c:v>-2.7541517317197094E-8</c:v>
                </c:pt>
                <c:pt idx="16">
                  <c:v>-5.5601198643445997E-9</c:v>
                </c:pt>
                <c:pt idx="17">
                  <c:v>1.6628446251952857E-8</c:v>
                </c:pt>
                <c:pt idx="18">
                  <c:v>3.8197440655907469E-8</c:v>
                </c:pt>
                <c:pt idx="19">
                  <c:v>5.8343208057428439E-8</c:v>
                </c:pt>
                <c:pt idx="20">
                  <c:v>7.631512224548575E-8</c:v>
                </c:pt>
                <c:pt idx="21">
                  <c:v>9.1443554231365784E-8</c:v>
                </c:pt>
                <c:pt idx="22">
                  <c:v>1.0316482245585769E-7</c:v>
                </c:pt>
                <c:pt idx="23">
                  <c:v>1.1104219542194474E-7</c:v>
                </c:pt>
                <c:pt idx="24">
                  <c:v>1.1478216420020491E-7</c:v>
                </c:pt>
                <c:pt idx="25">
                  <c:v>1.142453784974752E-7</c:v>
                </c:pt>
                <c:pt idx="26">
                  <c:v>1.0945183881361962E-7</c:v>
                </c:pt>
                <c:pt idx="27">
                  <c:v>1.0058015122795008E-7</c:v>
                </c:pt>
                <c:pt idx="28">
                  <c:v>8.7960872581769692E-8</c:v>
                </c:pt>
                <c:pt idx="29">
                  <c:v>7.2064194013858245E-8</c:v>
                </c:pt>
                <c:pt idx="30">
                  <c:v>5.3482421757260856E-8</c:v>
                </c:pt>
                <c:pt idx="31">
                  <c:v>3.2907907958470447E-8</c:v>
                </c:pt>
                <c:pt idx="32">
                  <c:v>1.1107253811115942E-8</c:v>
                </c:pt>
                <c:pt idx="33">
                  <c:v>-1.1107253811115785E-8</c:v>
                </c:pt>
                <c:pt idx="34">
                  <c:v>-3.2907907958470395E-8</c:v>
                </c:pt>
                <c:pt idx="35">
                  <c:v>-5.348242175726071E-8</c:v>
                </c:pt>
                <c:pt idx="36">
                  <c:v>-7.2064194013858218E-8</c:v>
                </c:pt>
                <c:pt idx="37">
                  <c:v>-8.7960872581769586E-8</c:v>
                </c:pt>
                <c:pt idx="38">
                  <c:v>-1.0058015122795001E-7</c:v>
                </c:pt>
                <c:pt idx="39">
                  <c:v>-1.0945183881361959E-7</c:v>
                </c:pt>
                <c:pt idx="40">
                  <c:v>-1.1424537849747519E-7</c:v>
                </c:pt>
                <c:pt idx="41">
                  <c:v>-1.1478216420020493E-7</c:v>
                </c:pt>
                <c:pt idx="42">
                  <c:v>-1.1104219542194477E-7</c:v>
                </c:pt>
                <c:pt idx="43">
                  <c:v>-1.031648224558577E-7</c:v>
                </c:pt>
                <c:pt idx="44">
                  <c:v>-9.1443554231365863E-8</c:v>
                </c:pt>
                <c:pt idx="45">
                  <c:v>-7.6315122245485816E-8</c:v>
                </c:pt>
                <c:pt idx="46">
                  <c:v>-5.8343208057428478E-8</c:v>
                </c:pt>
                <c:pt idx="47">
                  <c:v>-3.8197440655907615E-8</c:v>
                </c:pt>
                <c:pt idx="48">
                  <c:v>-1.6628446251952963E-8</c:v>
                </c:pt>
                <c:pt idx="49">
                  <c:v>5.5601198643445443E-9</c:v>
                </c:pt>
                <c:pt idx="50">
                  <c:v>2.7541517317196892E-8</c:v>
                </c:pt>
                <c:pt idx="51">
                  <c:v>4.8496724782952356E-8</c:v>
                </c:pt>
                <c:pt idx="52">
                  <c:v>6.7644956517991849E-8</c:v>
                </c:pt>
                <c:pt idx="53">
                  <c:v>8.4272754238561083E-8</c:v>
                </c:pt>
                <c:pt idx="54">
                  <c:v>9.7760570396433257E-8</c:v>
                </c:pt>
                <c:pt idx="55">
                  <c:v>1.0760585236425631E-7</c:v>
                </c:pt>
                <c:pt idx="56">
                  <c:v>1.1344176741966535E-7</c:v>
                </c:pt>
                <c:pt idx="57">
                  <c:v>1.1505087083997368E-7</c:v>
                </c:pt>
                <c:pt idx="58">
                  <c:v>1.1237320783768332E-7</c:v>
                </c:pt>
                <c:pt idx="59">
                  <c:v>1.055085474607419E-7</c:v>
                </c:pt>
                <c:pt idx="60">
                  <c:v>9.4712665222985895E-8</c:v>
                </c:pt>
                <c:pt idx="61">
                  <c:v>8.0387812973021407E-8</c:v>
                </c:pt>
                <c:pt idx="62">
                  <c:v>6.3067731091825276E-8</c:v>
                </c:pt>
                <c:pt idx="63">
                  <c:v>4.3397761460801146E-8</c:v>
                </c:pt>
                <c:pt idx="64">
                  <c:v>2.2110802186083727E-8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'Taylor Vortex'!$X$1</c:f>
              <c:strCache>
                <c:ptCount val="1"/>
                <c:pt idx="0">
                  <c:v>f_y_sim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Vortex'!$X$2:$X$66</c:f>
              <c:numCache>
                <c:formatCode>General</c:formatCode>
                <c:ptCount val="65"/>
                <c:pt idx="0">
                  <c:v>1.1363400000000001E-6</c:v>
                </c:pt>
                <c:pt idx="1">
                  <c:v>3.3980599999999999E-6</c:v>
                </c:pt>
                <c:pt idx="2">
                  <c:v>5.6270599999999996E-6</c:v>
                </c:pt>
                <c:pt idx="3">
                  <c:v>7.8018799999999992E-6</c:v>
                </c:pt>
                <c:pt idx="4">
                  <c:v>9.9015500000000001E-6</c:v>
                </c:pt>
                <c:pt idx="5">
                  <c:v>1.1905900000000001E-5</c:v>
                </c:pt>
                <c:pt idx="6">
                  <c:v>1.37955E-5</c:v>
                </c:pt>
                <c:pt idx="7">
                  <c:v>1.55523E-5</c:v>
                </c:pt>
                <c:pt idx="8">
                  <c:v>1.71593E-5</c:v>
                </c:pt>
                <c:pt idx="9">
                  <c:v>1.8601100000000001E-5</c:v>
                </c:pt>
                <c:pt idx="10">
                  <c:v>1.9863700000000001E-5</c:v>
                </c:pt>
                <c:pt idx="11">
                  <c:v>2.0935099999999999E-5</c:v>
                </c:pt>
                <c:pt idx="12">
                  <c:v>2.1804799999999998E-5</c:v>
                </c:pt>
                <c:pt idx="13">
                  <c:v>2.2464500000000002E-5</c:v>
                </c:pt>
                <c:pt idx="14">
                  <c:v>2.2907900000000001E-5</c:v>
                </c:pt>
                <c:pt idx="15">
                  <c:v>2.3130599999999998E-5</c:v>
                </c:pt>
                <c:pt idx="16">
                  <c:v>2.3130599999999998E-5</c:v>
                </c:pt>
                <c:pt idx="17">
                  <c:v>2.2907900000000001E-5</c:v>
                </c:pt>
                <c:pt idx="18">
                  <c:v>2.2464500000000002E-5</c:v>
                </c:pt>
                <c:pt idx="19">
                  <c:v>2.1804799999999998E-5</c:v>
                </c:pt>
                <c:pt idx="20">
                  <c:v>2.0935099999999999E-5</c:v>
                </c:pt>
                <c:pt idx="21">
                  <c:v>1.9863700000000001E-5</c:v>
                </c:pt>
                <c:pt idx="22">
                  <c:v>1.8601100000000001E-5</c:v>
                </c:pt>
                <c:pt idx="23">
                  <c:v>1.71593E-5</c:v>
                </c:pt>
                <c:pt idx="24">
                  <c:v>1.55523E-5</c:v>
                </c:pt>
                <c:pt idx="25">
                  <c:v>1.37955E-5</c:v>
                </c:pt>
                <c:pt idx="26">
                  <c:v>1.1905900000000001E-5</c:v>
                </c:pt>
                <c:pt idx="27">
                  <c:v>9.9015500000000001E-6</c:v>
                </c:pt>
                <c:pt idx="28">
                  <c:v>7.8018799999999992E-6</c:v>
                </c:pt>
                <c:pt idx="29">
                  <c:v>5.6270599999999996E-6</c:v>
                </c:pt>
                <c:pt idx="30">
                  <c:v>3.3980599999999999E-6</c:v>
                </c:pt>
                <c:pt idx="31">
                  <c:v>1.1363400000000001E-6</c:v>
                </c:pt>
                <c:pt idx="32">
                  <c:v>-1.1363400000000001E-6</c:v>
                </c:pt>
                <c:pt idx="33">
                  <c:v>-3.3980599999999999E-6</c:v>
                </c:pt>
                <c:pt idx="34">
                  <c:v>-5.6270599999999996E-6</c:v>
                </c:pt>
                <c:pt idx="35">
                  <c:v>-7.8018799999999992E-6</c:v>
                </c:pt>
                <c:pt idx="36">
                  <c:v>-9.9015500000000001E-6</c:v>
                </c:pt>
                <c:pt idx="37">
                  <c:v>-1.1905900000000001E-5</c:v>
                </c:pt>
                <c:pt idx="38">
                  <c:v>-1.37955E-5</c:v>
                </c:pt>
                <c:pt idx="39">
                  <c:v>-1.55523E-5</c:v>
                </c:pt>
                <c:pt idx="40">
                  <c:v>-1.71593E-5</c:v>
                </c:pt>
                <c:pt idx="41">
                  <c:v>-1.8601100000000001E-5</c:v>
                </c:pt>
                <c:pt idx="42">
                  <c:v>-1.9863700000000001E-5</c:v>
                </c:pt>
                <c:pt idx="43">
                  <c:v>-2.0935099999999999E-5</c:v>
                </c:pt>
                <c:pt idx="44">
                  <c:v>-2.1804799999999998E-5</c:v>
                </c:pt>
                <c:pt idx="45">
                  <c:v>-2.2464500000000002E-5</c:v>
                </c:pt>
                <c:pt idx="46">
                  <c:v>-2.2907900000000001E-5</c:v>
                </c:pt>
                <c:pt idx="47">
                  <c:v>-2.3130599999999998E-5</c:v>
                </c:pt>
                <c:pt idx="48">
                  <c:v>-2.3130599999999998E-5</c:v>
                </c:pt>
                <c:pt idx="49">
                  <c:v>-2.2907900000000001E-5</c:v>
                </c:pt>
                <c:pt idx="50">
                  <c:v>-2.2464500000000002E-5</c:v>
                </c:pt>
                <c:pt idx="51">
                  <c:v>-2.1804799999999998E-5</c:v>
                </c:pt>
                <c:pt idx="52">
                  <c:v>-2.0935099999999999E-5</c:v>
                </c:pt>
                <c:pt idx="53">
                  <c:v>-1.9863700000000001E-5</c:v>
                </c:pt>
                <c:pt idx="54">
                  <c:v>-1.8601100000000001E-5</c:v>
                </c:pt>
                <c:pt idx="55">
                  <c:v>-1.71593E-5</c:v>
                </c:pt>
                <c:pt idx="56">
                  <c:v>-1.55523E-5</c:v>
                </c:pt>
                <c:pt idx="57">
                  <c:v>-1.37955E-5</c:v>
                </c:pt>
                <c:pt idx="58">
                  <c:v>-1.1905900000000001E-5</c:v>
                </c:pt>
                <c:pt idx="59">
                  <c:v>-9.9015500000000001E-6</c:v>
                </c:pt>
                <c:pt idx="60">
                  <c:v>-7.8018799999999992E-6</c:v>
                </c:pt>
                <c:pt idx="61">
                  <c:v>-5.6270599999999996E-6</c:v>
                </c:pt>
                <c:pt idx="62">
                  <c:v>-3.3980599999999999E-6</c:v>
                </c:pt>
                <c:pt idx="63">
                  <c:v>-1.1363400000000001E-6</c:v>
                </c:pt>
                <c:pt idx="64">
                  <c:v>1.1363400000000001E-6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39376"/>
        <c:axId val="-80341552"/>
      </c:scatterChart>
      <c:valAx>
        <c:axId val="-803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41552"/>
        <c:crosses val="autoZero"/>
        <c:crossBetween val="midCat"/>
      </c:valAx>
      <c:valAx>
        <c:axId val="-80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3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'Taylor Vortex'!$T$1</c:f>
              <c:strCache>
                <c:ptCount val="1"/>
                <c:pt idx="0">
                  <c:v>u_x_sim/u_0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'Taylor Vortex'!$L$2:$L$66</c:f>
              <c:numCache>
                <c:formatCode>0.000</c:formatCode>
                <c:ptCount val="65"/>
                <c:pt idx="0">
                  <c:v>0</c:v>
                </c:pt>
                <c:pt idx="1">
                  <c:v>0.15915494309189535</c:v>
                </c:pt>
                <c:pt idx="2">
                  <c:v>0.31830988618379069</c:v>
                </c:pt>
                <c:pt idx="3">
                  <c:v>0.47746482927568601</c:v>
                </c:pt>
                <c:pt idx="4">
                  <c:v>0.63661977236758138</c:v>
                </c:pt>
                <c:pt idx="5">
                  <c:v>0.79577471545947676</c:v>
                </c:pt>
                <c:pt idx="6">
                  <c:v>0.95492965855137202</c:v>
                </c:pt>
                <c:pt idx="7">
                  <c:v>1.1140846016432675</c:v>
                </c:pt>
                <c:pt idx="8">
                  <c:v>1.2732395447351628</c:v>
                </c:pt>
                <c:pt idx="9">
                  <c:v>1.432394487827058</c:v>
                </c:pt>
                <c:pt idx="10">
                  <c:v>1.5915494309189535</c:v>
                </c:pt>
                <c:pt idx="11">
                  <c:v>1.7507043740108488</c:v>
                </c:pt>
                <c:pt idx="12">
                  <c:v>1.909859317102744</c:v>
                </c:pt>
                <c:pt idx="13">
                  <c:v>2.0690142601946393</c:v>
                </c:pt>
                <c:pt idx="14">
                  <c:v>2.228169203286535</c:v>
                </c:pt>
                <c:pt idx="15">
                  <c:v>2.3873241463784303</c:v>
                </c:pt>
                <c:pt idx="16">
                  <c:v>2.5464790894703255</c:v>
                </c:pt>
                <c:pt idx="17">
                  <c:v>2.7056340325622208</c:v>
                </c:pt>
                <c:pt idx="18">
                  <c:v>2.8647889756541161</c:v>
                </c:pt>
                <c:pt idx="19">
                  <c:v>3.0239439187460113</c:v>
                </c:pt>
                <c:pt idx="20">
                  <c:v>3.183098861837907</c:v>
                </c:pt>
                <c:pt idx="21">
                  <c:v>3.3422538049298023</c:v>
                </c:pt>
                <c:pt idx="22">
                  <c:v>3.5014087480216975</c:v>
                </c:pt>
                <c:pt idx="23">
                  <c:v>3.6605636911135928</c:v>
                </c:pt>
                <c:pt idx="24">
                  <c:v>3.8197186342054881</c:v>
                </c:pt>
                <c:pt idx="25">
                  <c:v>3.9788735772973833</c:v>
                </c:pt>
                <c:pt idx="26">
                  <c:v>4.1380285203892786</c:v>
                </c:pt>
                <c:pt idx="27">
                  <c:v>4.2971834634811739</c:v>
                </c:pt>
                <c:pt idx="28">
                  <c:v>4.45633840657307</c:v>
                </c:pt>
                <c:pt idx="29">
                  <c:v>4.6154933496649653</c:v>
                </c:pt>
                <c:pt idx="30">
                  <c:v>4.7746482927568605</c:v>
                </c:pt>
                <c:pt idx="31">
                  <c:v>4.9338032358487558</c:v>
                </c:pt>
                <c:pt idx="32">
                  <c:v>5.0929581789406511</c:v>
                </c:pt>
                <c:pt idx="33">
                  <c:v>5.2521131220325463</c:v>
                </c:pt>
                <c:pt idx="34">
                  <c:v>5.4112680651244416</c:v>
                </c:pt>
                <c:pt idx="35">
                  <c:v>5.5704230082163368</c:v>
                </c:pt>
                <c:pt idx="36">
                  <c:v>5.7295779513082321</c:v>
                </c:pt>
                <c:pt idx="37">
                  <c:v>5.8887328944001274</c:v>
                </c:pt>
                <c:pt idx="38">
                  <c:v>6.0478878374920226</c:v>
                </c:pt>
                <c:pt idx="39">
                  <c:v>6.2070427805839179</c:v>
                </c:pt>
                <c:pt idx="40">
                  <c:v>6.366197723675814</c:v>
                </c:pt>
                <c:pt idx="41">
                  <c:v>6.5253526667677093</c:v>
                </c:pt>
                <c:pt idx="42">
                  <c:v>6.6845076098596046</c:v>
                </c:pt>
                <c:pt idx="43">
                  <c:v>6.8436625529514998</c:v>
                </c:pt>
                <c:pt idx="44">
                  <c:v>7.0028174960433951</c:v>
                </c:pt>
                <c:pt idx="45">
                  <c:v>7.1619724391352904</c:v>
                </c:pt>
                <c:pt idx="46">
                  <c:v>7.3211273822271856</c:v>
                </c:pt>
                <c:pt idx="47">
                  <c:v>7.4802823253190809</c:v>
                </c:pt>
                <c:pt idx="48">
                  <c:v>7.6394372684109761</c:v>
                </c:pt>
                <c:pt idx="49">
                  <c:v>7.7985922115028714</c:v>
                </c:pt>
                <c:pt idx="50">
                  <c:v>7.9577471545947667</c:v>
                </c:pt>
                <c:pt idx="51">
                  <c:v>8.1169020976866619</c:v>
                </c:pt>
                <c:pt idx="52">
                  <c:v>8.2760570407785572</c:v>
                </c:pt>
                <c:pt idx="53">
                  <c:v>8.4352119838704525</c:v>
                </c:pt>
                <c:pt idx="54">
                  <c:v>8.5943669269623477</c:v>
                </c:pt>
                <c:pt idx="55">
                  <c:v>8.753521870054243</c:v>
                </c:pt>
                <c:pt idx="56">
                  <c:v>8.91267681314614</c:v>
                </c:pt>
                <c:pt idx="57">
                  <c:v>9.0718317562380353</c:v>
                </c:pt>
                <c:pt idx="58">
                  <c:v>9.2309866993299305</c:v>
                </c:pt>
                <c:pt idx="59">
                  <c:v>9.3901416424218258</c:v>
                </c:pt>
                <c:pt idx="60">
                  <c:v>9.5492965855137211</c:v>
                </c:pt>
                <c:pt idx="61">
                  <c:v>9.7084515286056163</c:v>
                </c:pt>
                <c:pt idx="62">
                  <c:v>9.8676064716975116</c:v>
                </c:pt>
                <c:pt idx="63">
                  <c:v>10.026761414789407</c:v>
                </c:pt>
                <c:pt idx="64">
                  <c:v>10.185916357881302</c:v>
                </c:pt>
              </c:numCache>
            </c:numRef>
          </c:xVal>
          <c:yVal>
            <c:numRef>
              <c:f>'Taylor Vortex'!$T$2:$T$66</c:f>
              <c:numCache>
                <c:formatCode>0.00E+00</c:formatCode>
                <c:ptCount val="65"/>
                <c:pt idx="0">
                  <c:v>2.04241E-8</c:v>
                </c:pt>
                <c:pt idx="1">
                  <c:v>2.3751399999999999E-2</c:v>
                </c:pt>
                <c:pt idx="2">
                  <c:v>4.7280900000000001E-2</c:v>
                </c:pt>
                <c:pt idx="3">
                  <c:v>7.036909999999999E-2</c:v>
                </c:pt>
                <c:pt idx="4">
                  <c:v>9.2800199999999999E-2</c:v>
                </c:pt>
                <c:pt idx="5">
                  <c:v>0.11436499999999999</c:v>
                </c:pt>
                <c:pt idx="6">
                  <c:v>0.13486199999999998</c:v>
                </c:pt>
                <c:pt idx="7">
                  <c:v>0.15409899999999999</c:v>
                </c:pt>
                <c:pt idx="8">
                  <c:v>0.171898</c:v>
                </c:pt>
                <c:pt idx="9">
                  <c:v>0.18809200000000001</c:v>
                </c:pt>
                <c:pt idx="10">
                  <c:v>0.20252999999999999</c:v>
                </c:pt>
                <c:pt idx="11">
                  <c:v>0.21507699999999999</c:v>
                </c:pt>
                <c:pt idx="12">
                  <c:v>0.22561599999999998</c:v>
                </c:pt>
                <c:pt idx="13">
                  <c:v>0.23404799999999998</c:v>
                </c:pt>
                <c:pt idx="14">
                  <c:v>0.24029499999999998</c:v>
                </c:pt>
                <c:pt idx="15">
                  <c:v>0.24429799999999999</c:v>
                </c:pt>
                <c:pt idx="16">
                  <c:v>0.24602100000000002</c:v>
                </c:pt>
                <c:pt idx="17">
                  <c:v>0.24544600000000003</c:v>
                </c:pt>
                <c:pt idx="18">
                  <c:v>0.24257999999999999</c:v>
                </c:pt>
                <c:pt idx="19">
                  <c:v>0.23744899999999999</c:v>
                </c:pt>
                <c:pt idx="20">
                  <c:v>0.2301</c:v>
                </c:pt>
                <c:pt idx="21">
                  <c:v>0.22060399999999999</c:v>
                </c:pt>
                <c:pt idx="22">
                  <c:v>0.20904800000000001</c:v>
                </c:pt>
                <c:pt idx="23">
                  <c:v>0.19553999999999999</c:v>
                </c:pt>
                <c:pt idx="24">
                  <c:v>0.18020600000000001</c:v>
                </c:pt>
                <c:pt idx="25">
                  <c:v>0.163189</c:v>
                </c:pt>
                <c:pt idx="26">
                  <c:v>0.144649</c:v>
                </c:pt>
                <c:pt idx="27">
                  <c:v>0.12475899999999999</c:v>
                </c:pt>
                <c:pt idx="28">
                  <c:v>0.10370399999999999</c:v>
                </c:pt>
                <c:pt idx="29">
                  <c:v>8.1680000000000003E-2</c:v>
                </c:pt>
                <c:pt idx="30">
                  <c:v>5.8893800000000003E-2</c:v>
                </c:pt>
                <c:pt idx="31">
                  <c:v>3.5557699999999998E-2</c:v>
                </c:pt>
                <c:pt idx="32">
                  <c:v>1.18896E-2</c:v>
                </c:pt>
                <c:pt idx="33">
                  <c:v>-1.1889500000000001E-2</c:v>
                </c:pt>
                <c:pt idx="34">
                  <c:v>-3.5557600000000002E-2</c:v>
                </c:pt>
                <c:pt idx="35">
                  <c:v>-5.88937E-2</c:v>
                </c:pt>
                <c:pt idx="36">
                  <c:v>-8.1680000000000003E-2</c:v>
                </c:pt>
                <c:pt idx="37">
                  <c:v>-0.10370399999999999</c:v>
                </c:pt>
                <c:pt idx="38">
                  <c:v>-0.12475899999999999</c:v>
                </c:pt>
                <c:pt idx="39">
                  <c:v>-0.144649</c:v>
                </c:pt>
                <c:pt idx="40">
                  <c:v>-0.163189</c:v>
                </c:pt>
                <c:pt idx="41">
                  <c:v>-0.18020600000000001</c:v>
                </c:pt>
                <c:pt idx="42">
                  <c:v>-0.19553899999999999</c:v>
                </c:pt>
                <c:pt idx="43">
                  <c:v>-0.20904800000000001</c:v>
                </c:pt>
                <c:pt idx="44">
                  <c:v>-0.22060399999999999</c:v>
                </c:pt>
                <c:pt idx="45">
                  <c:v>-0.2301</c:v>
                </c:pt>
                <c:pt idx="46">
                  <c:v>-0.23744899999999999</c:v>
                </c:pt>
                <c:pt idx="47">
                  <c:v>-0.24257999999999999</c:v>
                </c:pt>
                <c:pt idx="48">
                  <c:v>-0.24544600000000003</c:v>
                </c:pt>
                <c:pt idx="49">
                  <c:v>-0.24602100000000002</c:v>
                </c:pt>
                <c:pt idx="50">
                  <c:v>-0.24429799999999999</c:v>
                </c:pt>
                <c:pt idx="51">
                  <c:v>-0.24029499999999998</c:v>
                </c:pt>
                <c:pt idx="52">
                  <c:v>-0.23404799999999998</c:v>
                </c:pt>
                <c:pt idx="53">
                  <c:v>-0.22561599999999998</c:v>
                </c:pt>
                <c:pt idx="54">
                  <c:v>-0.21507699999999999</c:v>
                </c:pt>
                <c:pt idx="55">
                  <c:v>-0.20252999999999999</c:v>
                </c:pt>
                <c:pt idx="56">
                  <c:v>-0.18809200000000001</c:v>
                </c:pt>
                <c:pt idx="57">
                  <c:v>-0.171898</c:v>
                </c:pt>
                <c:pt idx="58">
                  <c:v>-0.15409899999999999</c:v>
                </c:pt>
                <c:pt idx="59">
                  <c:v>-0.13486199999999998</c:v>
                </c:pt>
                <c:pt idx="60">
                  <c:v>-0.11436499999999999</c:v>
                </c:pt>
                <c:pt idx="61">
                  <c:v>-9.2800099999999996E-2</c:v>
                </c:pt>
                <c:pt idx="62">
                  <c:v>-7.0369000000000001E-2</c:v>
                </c:pt>
                <c:pt idx="63">
                  <c:v>-4.7280900000000001E-2</c:v>
                </c:pt>
                <c:pt idx="64">
                  <c:v>-2.3751299999999999E-2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44272"/>
        <c:axId val="-80337200"/>
      </c:scatterChart>
      <c:valAx>
        <c:axId val="-803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37200"/>
        <c:crosses val="autoZero"/>
        <c:crossBetween val="midCat"/>
      </c:valAx>
      <c:valAx>
        <c:axId val="-803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3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11907</xdr:colOff>
      <xdr:row>0</xdr:row>
      <xdr:rowOff>33338</xdr:rowOff>
    </xdr:from>
    <xdr:to>
      <xdr:col>36</xdr:col>
      <xdr:colOff>107156</xdr:colOff>
      <xdr:row>19</xdr:row>
      <xdr:rowOff>83344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11905</xdr:colOff>
      <xdr:row>20</xdr:row>
      <xdr:rowOff>33337</xdr:rowOff>
    </xdr:from>
    <xdr:to>
      <xdr:col>36</xdr:col>
      <xdr:colOff>95249</xdr:colOff>
      <xdr:row>39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214312</xdr:colOff>
      <xdr:row>0</xdr:row>
      <xdr:rowOff>57151</xdr:rowOff>
    </xdr:from>
    <xdr:to>
      <xdr:col>43</xdr:col>
      <xdr:colOff>535781</xdr:colOff>
      <xdr:row>19</xdr:row>
      <xdr:rowOff>85726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238125</xdr:colOff>
      <xdr:row>20</xdr:row>
      <xdr:rowOff>80963</xdr:rowOff>
    </xdr:from>
    <xdr:to>
      <xdr:col>43</xdr:col>
      <xdr:colOff>559594</xdr:colOff>
      <xdr:row>39</xdr:row>
      <xdr:rowOff>109538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11907</xdr:colOff>
      <xdr:row>40</xdr:row>
      <xdr:rowOff>164306</xdr:rowOff>
    </xdr:from>
    <xdr:to>
      <xdr:col>36</xdr:col>
      <xdr:colOff>333375</xdr:colOff>
      <xdr:row>55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F30" sqref="F30"/>
    </sheetView>
  </sheetViews>
  <sheetFormatPr defaultRowHeight="15" x14ac:dyDescent="0.25"/>
  <cols>
    <col min="1" max="1" width="19.28515625" bestFit="1" customWidth="1"/>
  </cols>
  <sheetData>
    <row r="1" spans="1:18" x14ac:dyDescent="0.25">
      <c r="A1" t="s">
        <v>0</v>
      </c>
      <c r="B1">
        <v>3.1600000000000003E-2</v>
      </c>
      <c r="D1" t="s">
        <v>2</v>
      </c>
      <c r="H1" t="s">
        <v>5</v>
      </c>
      <c r="P1" t="s">
        <v>16</v>
      </c>
    </row>
    <row r="2" spans="1:18" x14ac:dyDescent="0.25">
      <c r="A2" t="s">
        <v>1</v>
      </c>
      <c r="B2">
        <v>1E-3</v>
      </c>
      <c r="D2">
        <f>1/36</f>
        <v>2.7777777777777776E-2</v>
      </c>
      <c r="E2">
        <f>4/36</f>
        <v>0.1111111111111111</v>
      </c>
      <c r="F2">
        <f>1/36</f>
        <v>2.7777777777777776E-2</v>
      </c>
      <c r="H2">
        <v>1</v>
      </c>
      <c r="I2">
        <v>1</v>
      </c>
      <c r="J2">
        <v>1</v>
      </c>
      <c r="P2">
        <f>D2*$B$5*(1+D17*(1+D17/2)-$B$11)</f>
        <v>6.0662910146166031E-2</v>
      </c>
      <c r="Q2">
        <f t="shared" ref="Q2:R2" si="0">E2*$B$5*(1+E17*(1+E17/2)-$B$11)</f>
        <v>0.2667530132279371</v>
      </c>
      <c r="R2">
        <f t="shared" si="0"/>
        <v>7.3214317506097651E-2</v>
      </c>
    </row>
    <row r="3" spans="1:18" x14ac:dyDescent="0.25">
      <c r="A3" t="s">
        <v>6</v>
      </c>
      <c r="B3">
        <f>B1/B2</f>
        <v>31.6</v>
      </c>
      <c r="D3">
        <f>4/36</f>
        <v>0.1111111111111111</v>
      </c>
      <c r="E3">
        <f>16/36</f>
        <v>0.44444444444444442</v>
      </c>
      <c r="F3">
        <f>4/36</f>
        <v>0.1111111111111111</v>
      </c>
      <c r="H3">
        <v>1</v>
      </c>
      <c r="I3">
        <v>1</v>
      </c>
      <c r="J3">
        <v>1</v>
      </c>
      <c r="P3">
        <f t="shared" ref="P3:P4" si="1">D3*$B$5*(1+D18*(1+D18/2)-$B$11)</f>
        <v>0.20045754775765992</v>
      </c>
      <c r="Q3">
        <f t="shared" ref="Q3:Q4" si="2">E3*$B$5*(1+E18*(1+E18/2)-$B$11)</f>
        <v>0.88221260837828697</v>
      </c>
      <c r="R3">
        <f t="shared" ref="R3:R4" si="3">F3*$B$5*(1+F18*(1+F18/2)-$B$11)</f>
        <v>0.24265164058466412</v>
      </c>
    </row>
    <row r="4" spans="1:18" x14ac:dyDescent="0.25">
      <c r="A4" t="s">
        <v>7</v>
      </c>
      <c r="B4">
        <f>B3*B3/3</f>
        <v>332.85333333333335</v>
      </c>
      <c r="D4">
        <f>1/36</f>
        <v>2.7777777777777776E-2</v>
      </c>
      <c r="E4">
        <f>4/36</f>
        <v>0.1111111111111111</v>
      </c>
      <c r="F4">
        <f>1/36</f>
        <v>2.7777777777777776E-2</v>
      </c>
      <c r="H4">
        <v>1</v>
      </c>
      <c r="I4">
        <v>1</v>
      </c>
      <c r="J4">
        <v>1</v>
      </c>
      <c r="P4">
        <f t="shared" si="1"/>
        <v>4.1568747885844505E-2</v>
      </c>
      <c r="Q4">
        <f t="shared" si="2"/>
        <v>0.18236482757392869</v>
      </c>
      <c r="R4">
        <f t="shared" si="3"/>
        <v>5.011438693941498E-2</v>
      </c>
    </row>
    <row r="5" spans="1:18" x14ac:dyDescent="0.25">
      <c r="A5" t="s">
        <v>8</v>
      </c>
      <c r="B5">
        <v>2</v>
      </c>
    </row>
    <row r="6" spans="1:18" x14ac:dyDescent="0.25">
      <c r="A6" t="s">
        <v>10</v>
      </c>
      <c r="B6">
        <v>1</v>
      </c>
      <c r="D6" t="s">
        <v>3</v>
      </c>
      <c r="H6" t="s">
        <v>16</v>
      </c>
    </row>
    <row r="7" spans="1:18" x14ac:dyDescent="0.25">
      <c r="A7" t="s">
        <v>11</v>
      </c>
      <c r="B7">
        <v>2</v>
      </c>
      <c r="D7">
        <v>-1</v>
      </c>
      <c r="E7">
        <v>0</v>
      </c>
      <c r="F7">
        <v>1</v>
      </c>
      <c r="H7">
        <v>6</v>
      </c>
      <c r="I7">
        <v>2</v>
      </c>
      <c r="J7">
        <v>5</v>
      </c>
    </row>
    <row r="8" spans="1:18" x14ac:dyDescent="0.25">
      <c r="A8" t="s">
        <v>12</v>
      </c>
      <c r="B8">
        <v>50.5</v>
      </c>
      <c r="D8">
        <v>-1</v>
      </c>
      <c r="E8">
        <v>0</v>
      </c>
      <c r="F8">
        <v>1</v>
      </c>
      <c r="H8">
        <v>3</v>
      </c>
      <c r="I8">
        <v>0</v>
      </c>
      <c r="J8">
        <v>1</v>
      </c>
    </row>
    <row r="9" spans="1:18" x14ac:dyDescent="0.25">
      <c r="A9" t="s">
        <v>15</v>
      </c>
      <c r="B9">
        <v>0.2</v>
      </c>
      <c r="D9">
        <v>-1</v>
      </c>
      <c r="E9">
        <v>0</v>
      </c>
      <c r="F9">
        <v>1</v>
      </c>
      <c r="H9">
        <v>7</v>
      </c>
      <c r="I9">
        <v>4</v>
      </c>
      <c r="J9">
        <v>8</v>
      </c>
    </row>
    <row r="10" spans="1:18" x14ac:dyDescent="0.25">
      <c r="A10" t="s">
        <v>14</v>
      </c>
      <c r="B10">
        <f>0.5+B9/B4/B2</f>
        <v>1.1008652459541741</v>
      </c>
    </row>
    <row r="11" spans="1:18" x14ac:dyDescent="0.25">
      <c r="A11" t="s">
        <v>19</v>
      </c>
      <c r="B11">
        <f>(B6^2+B7^2)/(2*B4)</f>
        <v>7.5108155744271748E-3</v>
      </c>
      <c r="D11" t="s">
        <v>4</v>
      </c>
      <c r="H11" t="s">
        <v>17</v>
      </c>
      <c r="L11" t="s">
        <v>18</v>
      </c>
    </row>
    <row r="12" spans="1:18" x14ac:dyDescent="0.25">
      <c r="D12">
        <v>1</v>
      </c>
      <c r="E12">
        <v>1</v>
      </c>
      <c r="F12">
        <v>1</v>
      </c>
      <c r="H12">
        <f>H2+(H7-H2)/$B$10+$B$2*D22</f>
        <v>5.5433574254228635</v>
      </c>
      <c r="I12">
        <f t="shared" ref="I12:J12" si="4">I2+(I7-I2)/$B$10+$B$2*E22</f>
        <v>1.9145690112878897</v>
      </c>
      <c r="J12">
        <f t="shared" si="4"/>
        <v>4.6351264106919334</v>
      </c>
      <c r="L12">
        <f>H12+(H7-H12)/$B$10+$B$2*D22</f>
        <v>5.959636225991046</v>
      </c>
      <c r="M12">
        <f t="shared" ref="M12:N12" si="5">I12+(I7-I12)/$B$10+$B$2*E22</f>
        <v>1.9983651240316094</v>
      </c>
      <c r="N12">
        <f t="shared" si="5"/>
        <v>4.9681898086295755</v>
      </c>
    </row>
    <row r="13" spans="1:18" x14ac:dyDescent="0.25">
      <c r="D13">
        <v>0</v>
      </c>
      <c r="E13">
        <v>0</v>
      </c>
      <c r="F13">
        <v>0</v>
      </c>
      <c r="H13">
        <f t="shared" ref="H13:H14" si="6">H3+(H8-H3)/$B$10+$B$2*D23</f>
        <v>2.8220731405729729</v>
      </c>
      <c r="I13">
        <f t="shared" ref="I13:I14" si="7">I3+(I8-I3)/$B$10+$B$2*E23</f>
        <v>0.11406805262434412</v>
      </c>
      <c r="J13">
        <f t="shared" ref="J13:J14" si="8">J3+(J8-J3)/$B$10+$B$2*F23</f>
        <v>1.0059018652894502</v>
      </c>
      <c r="L13">
        <f t="shared" ref="L13:L14" si="9">H13+(H8-H13)/$B$10+$B$2*D23</f>
        <v>2.9890180560799497</v>
      </c>
      <c r="M13">
        <f t="shared" ref="M13:M14" si="10">I13+(I8-I13)/$B$10+$B$2*E23</f>
        <v>3.2895771003941532E-2</v>
      </c>
      <c r="N13">
        <f t="shared" ref="N13:N14" si="11">J13+(J8-J13)/$B$10+$B$2*F23</f>
        <v>1.0064426154822614</v>
      </c>
    </row>
    <row r="14" spans="1:18" x14ac:dyDescent="0.25">
      <c r="D14">
        <v>-1</v>
      </c>
      <c r="E14">
        <v>-1</v>
      </c>
      <c r="F14">
        <v>-1</v>
      </c>
      <c r="H14">
        <f t="shared" si="6"/>
        <v>6.4514430630646249</v>
      </c>
      <c r="I14">
        <f t="shared" si="7"/>
        <v>3.7301587782147339</v>
      </c>
      <c r="J14">
        <f t="shared" si="8"/>
        <v>7.3599648319738948</v>
      </c>
      <c r="L14">
        <f t="shared" si="9"/>
        <v>6.9509239462898904</v>
      </c>
      <c r="M14">
        <f t="shared" si="10"/>
        <v>3.9803057763787941</v>
      </c>
      <c r="N14">
        <f t="shared" si="11"/>
        <v>7.9426877577766124</v>
      </c>
    </row>
    <row r="16" spans="1:18" x14ac:dyDescent="0.25">
      <c r="D16" t="s">
        <v>9</v>
      </c>
    </row>
    <row r="17" spans="4:6" x14ac:dyDescent="0.25">
      <c r="D17">
        <f>(D7*$B$6+D12*$B$7)*$B$3/$B$4</f>
        <v>9.4936708860759486E-2</v>
      </c>
      <c r="E17">
        <f t="shared" ref="E17:F17" si="12">(E7*$B$6+E12*$B$7)*$B$3/$B$4</f>
        <v>0.18987341772151897</v>
      </c>
      <c r="F17">
        <f t="shared" si="12"/>
        <v>0.2848101265822785</v>
      </c>
    </row>
    <row r="18" spans="4:6" x14ac:dyDescent="0.25">
      <c r="D18">
        <f t="shared" ref="D18:F18" si="13">(D8*$B$6+D13*$B$7)*$B$3/$B$4</f>
        <v>-9.4936708860759486E-2</v>
      </c>
      <c r="E18">
        <f t="shared" si="13"/>
        <v>0</v>
      </c>
      <c r="F18">
        <f t="shared" si="13"/>
        <v>9.4936708860759486E-2</v>
      </c>
    </row>
    <row r="19" spans="4:6" x14ac:dyDescent="0.25">
      <c r="D19">
        <f t="shared" ref="D19:F19" si="14">(D9*$B$6+D14*$B$7)*$B$3/$B$4</f>
        <v>-0.2848101265822785</v>
      </c>
      <c r="E19">
        <f t="shared" si="14"/>
        <v>-0.18987341772151897</v>
      </c>
      <c r="F19">
        <f t="shared" si="14"/>
        <v>-9.4936708860759486E-2</v>
      </c>
    </row>
    <row r="21" spans="4:6" x14ac:dyDescent="0.25">
      <c r="D21" t="s">
        <v>13</v>
      </c>
    </row>
    <row r="22" spans="4:6" x14ac:dyDescent="0.25">
      <c r="D22">
        <f>D2*$B$8*(1+(1-0.5/$B$10)*D17)</f>
        <v>1.4754663223625415</v>
      </c>
      <c r="E22">
        <f t="shared" ref="E22:F22" si="15">E2*$B$8*(1+(1-0.5/$B$10)*E17)</f>
        <v>6.1926194677892221</v>
      </c>
      <c r="F22">
        <f t="shared" si="15"/>
        <v>1.6208434115320693</v>
      </c>
    </row>
    <row r="23" spans="4:6" x14ac:dyDescent="0.25">
      <c r="D23">
        <f t="shared" ref="D23:F23" si="16">D3*$B$8*(1+(1-0.5/$B$10)*D18)</f>
        <v>5.3203569327720555</v>
      </c>
      <c r="E23">
        <f t="shared" si="16"/>
        <v>22.444444444444443</v>
      </c>
      <c r="F23">
        <f t="shared" si="16"/>
        <v>5.901865289450166</v>
      </c>
    </row>
    <row r="24" spans="4:6" x14ac:dyDescent="0.25">
      <c r="D24">
        <f t="shared" ref="D24:F24" si="17">D4*$B$8*(1+(1-0.5/$B$10)*D19)</f>
        <v>1.184712144023486</v>
      </c>
      <c r="E24">
        <f t="shared" si="17"/>
        <v>5.0296027544330002</v>
      </c>
      <c r="F24">
        <f t="shared" si="17"/>
        <v>1.3300892331930139</v>
      </c>
    </row>
  </sheetData>
  <pageMargins left="0.7" right="0.7" top="0.75" bottom="0.75" header="0.3" footer="0.3"/>
  <ignoredErrors>
    <ignoredError sqref="D3:E3 E4 F3 E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100" workbookViewId="0">
      <selection activeCell="A21" sqref="A1:XFD1048576"/>
    </sheetView>
  </sheetViews>
  <sheetFormatPr defaultRowHeight="15" x14ac:dyDescent="0.25"/>
  <cols>
    <col min="1" max="1" width="18.5703125" bestFit="1" customWidth="1"/>
    <col min="8" max="10" width="9.5703125" bestFit="1" customWidth="1"/>
  </cols>
  <sheetData>
    <row r="1" spans="1:10" x14ac:dyDescent="0.25">
      <c r="A1" t="s">
        <v>0</v>
      </c>
      <c r="B1">
        <v>3.1600000000000003E-2</v>
      </c>
      <c r="D1" t="s">
        <v>2</v>
      </c>
      <c r="H1" t="s">
        <v>22</v>
      </c>
    </row>
    <row r="2" spans="1:10" x14ac:dyDescent="0.25">
      <c r="A2" t="s">
        <v>1</v>
      </c>
      <c r="B2">
        <v>1E-3</v>
      </c>
      <c r="D2">
        <f>1/36</f>
        <v>2.7777777777777776E-2</v>
      </c>
      <c r="E2">
        <f>1/9</f>
        <v>0.1111111111111111</v>
      </c>
      <c r="F2">
        <f>1/36</f>
        <v>2.7777777777777776E-2</v>
      </c>
      <c r="H2">
        <v>1</v>
      </c>
      <c r="I2">
        <v>1</v>
      </c>
      <c r="J2">
        <v>1</v>
      </c>
    </row>
    <row r="3" spans="1:10" x14ac:dyDescent="0.25">
      <c r="A3" t="s">
        <v>6</v>
      </c>
      <c r="B3">
        <f>B1/B2</f>
        <v>31.6</v>
      </c>
      <c r="D3">
        <f>1/9</f>
        <v>0.1111111111111111</v>
      </c>
      <c r="E3">
        <f>4/9</f>
        <v>0.44444444444444442</v>
      </c>
      <c r="F3">
        <f>1/9</f>
        <v>0.1111111111111111</v>
      </c>
      <c r="H3">
        <v>1</v>
      </c>
      <c r="I3">
        <v>1</v>
      </c>
      <c r="J3">
        <v>1</v>
      </c>
    </row>
    <row r="4" spans="1:10" x14ac:dyDescent="0.25">
      <c r="A4" t="s">
        <v>7</v>
      </c>
      <c r="B4">
        <f>B3^2/3</f>
        <v>332.85333333333335</v>
      </c>
      <c r="D4">
        <f>1/36</f>
        <v>2.7777777777777776E-2</v>
      </c>
      <c r="E4">
        <f>1/9</f>
        <v>0.1111111111111111</v>
      </c>
      <c r="F4">
        <f>1/36</f>
        <v>2.7777777777777776E-2</v>
      </c>
      <c r="H4">
        <v>1</v>
      </c>
      <c r="I4">
        <v>1</v>
      </c>
      <c r="J4">
        <v>1</v>
      </c>
    </row>
    <row r="5" spans="1:10" x14ac:dyDescent="0.25">
      <c r="A5" t="s">
        <v>20</v>
      </c>
      <c r="B5">
        <v>0</v>
      </c>
    </row>
    <row r="6" spans="1:10" x14ac:dyDescent="0.25">
      <c r="A6" t="s">
        <v>21</v>
      </c>
      <c r="B6">
        <v>0</v>
      </c>
      <c r="D6" t="s">
        <v>3</v>
      </c>
      <c r="H6" t="s">
        <v>32</v>
      </c>
    </row>
    <row r="7" spans="1:10" x14ac:dyDescent="0.25">
      <c r="A7" t="s">
        <v>10</v>
      </c>
      <c r="B7">
        <v>1.3</v>
      </c>
      <c r="D7">
        <v>-1</v>
      </c>
      <c r="E7">
        <v>0</v>
      </c>
      <c r="F7">
        <v>1</v>
      </c>
      <c r="H7" s="1">
        <f>(D7*$B$7+D12*$B$8)/$B$4*$B$3</f>
        <v>9.4936708860759358E-3</v>
      </c>
      <c r="I7" s="1">
        <f t="shared" ref="I7:J7" si="0">(E7*$B$7+E12*$B$8)/$B$4*$B$3</f>
        <v>0.13291139240506328</v>
      </c>
      <c r="J7" s="1">
        <f t="shared" si="0"/>
        <v>0.25632911392405067</v>
      </c>
    </row>
    <row r="8" spans="1:10" x14ac:dyDescent="0.25">
      <c r="A8" t="s">
        <v>11</v>
      </c>
      <c r="B8">
        <v>1.4</v>
      </c>
      <c r="D8">
        <v>-1</v>
      </c>
      <c r="E8">
        <v>0</v>
      </c>
      <c r="F8">
        <v>1</v>
      </c>
      <c r="H8" s="1">
        <f t="shared" ref="H8:H9" si="1">(D8*$B$7+D13*$B$8)/$B$4*$B$3</f>
        <v>-0.12341772151898735</v>
      </c>
      <c r="I8" s="1">
        <f t="shared" ref="I8:I9" si="2">(E8*$B$7+E13*$B$8)/$B$4*$B$3</f>
        <v>0</v>
      </c>
      <c r="J8" s="1">
        <f t="shared" ref="J8:J9" si="3">(F8*$B$7+F13*$B$8)/$B$4*$B$3</f>
        <v>0.12341772151898735</v>
      </c>
    </row>
    <row r="9" spans="1:10" x14ac:dyDescent="0.25">
      <c r="A9" t="s">
        <v>28</v>
      </c>
      <c r="B9">
        <v>1.1000000000000001</v>
      </c>
      <c r="D9">
        <v>-1</v>
      </c>
      <c r="E9">
        <v>0</v>
      </c>
      <c r="F9">
        <v>1</v>
      </c>
      <c r="H9" s="1">
        <f t="shared" si="1"/>
        <v>-0.25632911392405067</v>
      </c>
      <c r="I9" s="1">
        <f t="shared" si="2"/>
        <v>-0.13291139240506328</v>
      </c>
      <c r="J9" s="1">
        <f t="shared" si="3"/>
        <v>-9.4936708860759358E-3</v>
      </c>
    </row>
    <row r="10" spans="1:10" x14ac:dyDescent="0.25">
      <c r="A10" t="s">
        <v>29</v>
      </c>
      <c r="B10">
        <v>0.2</v>
      </c>
    </row>
    <row r="11" spans="1:10" x14ac:dyDescent="0.25">
      <c r="A11" t="s">
        <v>30</v>
      </c>
      <c r="B11">
        <f>0.5+B10/B4/B2</f>
        <v>1.1008652459541741</v>
      </c>
      <c r="D11" t="s">
        <v>4</v>
      </c>
      <c r="H11" t="s">
        <v>31</v>
      </c>
    </row>
    <row r="12" spans="1:10" x14ac:dyDescent="0.25">
      <c r="A12" t="s">
        <v>19</v>
      </c>
      <c r="B12">
        <f>(B7^2+B8^2)/(2*B4)</f>
        <v>5.4828953693318375E-3</v>
      </c>
      <c r="D12">
        <v>1</v>
      </c>
      <c r="E12">
        <v>1</v>
      </c>
      <c r="F12">
        <v>1</v>
      </c>
      <c r="H12" s="1">
        <f>D2*$B$9*(1+H7*(1+H7/2)-$B$12)</f>
        <v>3.0679484012533606E-2</v>
      </c>
      <c r="I12" s="1">
        <f t="shared" ref="I12:J12" si="4">E2*$B$9*(1+I7*(1+I7/2)-$B$12)</f>
        <v>0.13887637086293153</v>
      </c>
      <c r="J12" s="1">
        <f t="shared" si="4"/>
        <v>3.922412162402749E-2</v>
      </c>
    </row>
    <row r="13" spans="1:10" x14ac:dyDescent="0.25">
      <c r="D13">
        <v>0</v>
      </c>
      <c r="E13">
        <v>0</v>
      </c>
      <c r="F13">
        <v>0</v>
      </c>
      <c r="H13" s="1">
        <f t="shared" ref="H13:H14" si="5">D3*$B$9*(1+H8*(1+H8/2)-$B$12)</f>
        <v>0.10739854279050721</v>
      </c>
      <c r="I13" s="1">
        <f t="shared" ref="I13:I14" si="6">E3*$B$9*(1+I8*(1+I8/2)-$B$12)</f>
        <v>0.48620836226388225</v>
      </c>
      <c r="J13" s="1">
        <f t="shared" ref="J13:J14" si="7">F3*$B$9*(1+J8*(1+J8/2)-$B$12)</f>
        <v>0.13756731916181525</v>
      </c>
    </row>
    <row r="14" spans="1:10" x14ac:dyDescent="0.25">
      <c r="D14">
        <v>-1</v>
      </c>
      <c r="E14">
        <v>-1</v>
      </c>
      <c r="F14">
        <v>-1</v>
      </c>
      <c r="H14" s="1">
        <f t="shared" si="5"/>
        <v>2.355956466200217E-2</v>
      </c>
      <c r="I14" s="1">
        <f t="shared" si="6"/>
        <v>0.10638691938613827</v>
      </c>
      <c r="J14" s="1">
        <f t="shared" si="7"/>
        <v>3.0099315236162296E-2</v>
      </c>
    </row>
    <row r="16" spans="1:10" x14ac:dyDescent="0.25">
      <c r="A16" t="s">
        <v>26</v>
      </c>
      <c r="B16">
        <f>(SUM(D17:F19)+0.5*$B$2*B5*$B$9)/$B$9</f>
        <v>0</v>
      </c>
      <c r="D16" t="s">
        <v>23</v>
      </c>
      <c r="H16" t="s">
        <v>33</v>
      </c>
    </row>
    <row r="17" spans="1:10" x14ac:dyDescent="0.25">
      <c r="A17" t="s">
        <v>27</v>
      </c>
      <c r="B17">
        <f>(SUM(D22:F24)+0.5*$B$2*B6*$B$9)/$B$9</f>
        <v>0</v>
      </c>
      <c r="D17">
        <f>H2*D7*$B$3</f>
        <v>-31.6</v>
      </c>
      <c r="E17">
        <f t="shared" ref="E17:F17" si="8">I2*E7*$B$3</f>
        <v>0</v>
      </c>
      <c r="F17">
        <f t="shared" si="8"/>
        <v>31.6</v>
      </c>
      <c r="H17">
        <f>(D7*$B$3-$B$7+H7*D7*$B$3)*$B$5</f>
        <v>0</v>
      </c>
      <c r="I17">
        <f t="shared" ref="I17:J17" si="9">(E7*$B$3-$B$7+I7*E7*$B$3)*$B$5</f>
        <v>0</v>
      </c>
      <c r="J17">
        <f t="shared" si="9"/>
        <v>0</v>
      </c>
    </row>
    <row r="18" spans="1:10" x14ac:dyDescent="0.25">
      <c r="D18">
        <f t="shared" ref="D18:D19" si="10">H3*D8*$B$3</f>
        <v>-31.6</v>
      </c>
      <c r="E18">
        <f t="shared" ref="E18:E19" si="11">I3*E8*$B$3</f>
        <v>0</v>
      </c>
      <c r="F18">
        <f t="shared" ref="F18:F19" si="12">J3*F8*$B$3</f>
        <v>31.6</v>
      </c>
      <c r="H18">
        <f t="shared" ref="H18:H19" si="13">(D8*$B$3-$B$7+H8*D8*$B$3)*$B$5</f>
        <v>0</v>
      </c>
      <c r="I18">
        <f t="shared" ref="I18:I19" si="14">(E8*$B$3-$B$7+I8*E8*$B$3)*$B$5</f>
        <v>0</v>
      </c>
      <c r="J18">
        <f t="shared" ref="J18:J19" si="15">(F8*$B$3-$B$7+J8*F8*$B$3)*$B$5</f>
        <v>0</v>
      </c>
    </row>
    <row r="19" spans="1:10" x14ac:dyDescent="0.25">
      <c r="D19">
        <f t="shared" si="10"/>
        <v>-31.6</v>
      </c>
      <c r="E19">
        <f t="shared" si="11"/>
        <v>0</v>
      </c>
      <c r="F19">
        <f t="shared" si="12"/>
        <v>31.6</v>
      </c>
      <c r="H19">
        <f t="shared" si="13"/>
        <v>0</v>
      </c>
      <c r="I19">
        <f t="shared" si="14"/>
        <v>0</v>
      </c>
      <c r="J19">
        <f t="shared" si="15"/>
        <v>0</v>
      </c>
    </row>
    <row r="21" spans="1:10" x14ac:dyDescent="0.25">
      <c r="D21" t="s">
        <v>24</v>
      </c>
      <c r="H21" t="s">
        <v>34</v>
      </c>
    </row>
    <row r="22" spans="1:10" x14ac:dyDescent="0.25">
      <c r="D22">
        <f>H2*D12*$B$3</f>
        <v>31.6</v>
      </c>
      <c r="E22">
        <f t="shared" ref="E22:F22" si="16">I2*E12*$B$3</f>
        <v>31.6</v>
      </c>
      <c r="F22">
        <f t="shared" si="16"/>
        <v>31.6</v>
      </c>
      <c r="H22">
        <f>(D12*$B$3-$B$8+H12*D12*$B$3)*$B$6</f>
        <v>0</v>
      </c>
      <c r="I22">
        <f t="shared" ref="I22:J22" si="17">(E12*$B$3-$B$8+I12*E12*$B$3)*$B$6</f>
        <v>0</v>
      </c>
      <c r="J22">
        <f t="shared" si="17"/>
        <v>0</v>
      </c>
    </row>
    <row r="23" spans="1:10" x14ac:dyDescent="0.25">
      <c r="D23">
        <f t="shared" ref="D23:D24" si="18">H3*D13*$B$3</f>
        <v>0</v>
      </c>
      <c r="E23">
        <f t="shared" ref="E23:E24" si="19">I3*E13*$B$3</f>
        <v>0</v>
      </c>
      <c r="F23">
        <f t="shared" ref="F23:F24" si="20">J3*F13*$B$3</f>
        <v>0</v>
      </c>
      <c r="H23">
        <f t="shared" ref="H23:H24" si="21">(D13*$B$3-$B$8+H13*D13*$B$3)*$B$6</f>
        <v>0</v>
      </c>
      <c r="I23">
        <f t="shared" ref="I23:I24" si="22">(E13*$B$3-$B$8+I13*E13*$B$3)*$B$6</f>
        <v>0</v>
      </c>
      <c r="J23">
        <f t="shared" ref="J23:J24" si="23">(F13*$B$3-$B$8+J13*F13*$B$3)*$B$6</f>
        <v>0</v>
      </c>
    </row>
    <row r="24" spans="1:10" x14ac:dyDescent="0.25">
      <c r="D24">
        <f t="shared" si="18"/>
        <v>-31.6</v>
      </c>
      <c r="E24">
        <f t="shared" si="19"/>
        <v>-31.6</v>
      </c>
      <c r="F24">
        <f t="shared" si="20"/>
        <v>-31.6</v>
      </c>
      <c r="H24">
        <f t="shared" si="21"/>
        <v>0</v>
      </c>
      <c r="I24">
        <f t="shared" si="22"/>
        <v>0</v>
      </c>
      <c r="J24">
        <f t="shared" si="23"/>
        <v>0</v>
      </c>
    </row>
    <row r="26" spans="1:10" x14ac:dyDescent="0.25">
      <c r="D26" t="s">
        <v>25</v>
      </c>
      <c r="H26" t="s">
        <v>35</v>
      </c>
    </row>
    <row r="27" spans="1:10" x14ac:dyDescent="0.25">
      <c r="H27">
        <f>(H17+H22)/$B$4*$B$9</f>
        <v>0</v>
      </c>
      <c r="I27">
        <f t="shared" ref="I27:J27" si="24">(I17+I22)/$B$4*$B$9</f>
        <v>0</v>
      </c>
      <c r="J27">
        <f t="shared" si="24"/>
        <v>0</v>
      </c>
    </row>
    <row r="28" spans="1:10" x14ac:dyDescent="0.25">
      <c r="H28">
        <f t="shared" ref="H28:J28" si="25">(H18+H23)/$B$4*$B$9</f>
        <v>0</v>
      </c>
      <c r="I28">
        <f t="shared" si="25"/>
        <v>0</v>
      </c>
      <c r="J28">
        <f t="shared" si="25"/>
        <v>0</v>
      </c>
    </row>
    <row r="29" spans="1:10" x14ac:dyDescent="0.25">
      <c r="H29">
        <f t="shared" ref="H29:J29" si="26">(H19+H24)/$B$4*$B$9</f>
        <v>0</v>
      </c>
      <c r="I29">
        <f t="shared" si="26"/>
        <v>0</v>
      </c>
      <c r="J29">
        <f t="shared" si="26"/>
        <v>0</v>
      </c>
    </row>
    <row r="31" spans="1:10" x14ac:dyDescent="0.25">
      <c r="H31" t="s">
        <v>13</v>
      </c>
    </row>
    <row r="32" spans="1:10" x14ac:dyDescent="0.25">
      <c r="H32">
        <f>(1-0.5/$B$11)*D2*H27</f>
        <v>0</v>
      </c>
      <c r="I32">
        <f t="shared" ref="I32:J32" si="27">(1-0.5/$B$11)*E2*I27</f>
        <v>0</v>
      </c>
      <c r="J32">
        <f t="shared" si="27"/>
        <v>0</v>
      </c>
    </row>
    <row r="33" spans="8:14" x14ac:dyDescent="0.25">
      <c r="H33">
        <f t="shared" ref="H33:H34" si="28">(1-0.5/$B$11)*D3*H28</f>
        <v>0</v>
      </c>
      <c r="I33">
        <f t="shared" ref="I33:I34" si="29">(1-0.5/$B$11)*E3*I28</f>
        <v>0</v>
      </c>
      <c r="J33">
        <f t="shared" ref="J33:J34" si="30">(1-0.5/$B$11)*F3*J28</f>
        <v>0</v>
      </c>
    </row>
    <row r="34" spans="8:14" x14ac:dyDescent="0.25">
      <c r="H34">
        <f t="shared" si="28"/>
        <v>0</v>
      </c>
      <c r="I34">
        <f t="shared" si="29"/>
        <v>0</v>
      </c>
      <c r="J34">
        <f t="shared" si="30"/>
        <v>0</v>
      </c>
    </row>
    <row r="36" spans="8:14" x14ac:dyDescent="0.25">
      <c r="H36" t="s">
        <v>36</v>
      </c>
      <c r="L36" t="s">
        <v>37</v>
      </c>
    </row>
    <row r="37" spans="8:14" x14ac:dyDescent="0.25">
      <c r="H37" s="1">
        <f>H2+(H12-H2)/$B$11</f>
        <v>0.11949212717010738</v>
      </c>
      <c r="I37" s="1">
        <f t="shared" ref="I37:J37" si="31">I2+(I12-I2)/$B$11</f>
        <v>0.21777562485343949</v>
      </c>
      <c r="J37" s="1">
        <f t="shared" si="31"/>
        <v>0.12725387425304646</v>
      </c>
      <c r="L37" s="1">
        <f>H37+(H12-H37)/$B$11</f>
        <v>3.8816818830624392E-2</v>
      </c>
      <c r="M37" s="1">
        <f t="shared" ref="M37:N37" si="32">I37+(I12-I37)/$B$11</f>
        <v>0.14610540519624421</v>
      </c>
      <c r="N37" s="1">
        <f t="shared" si="32"/>
        <v>4.7289725187082229E-2</v>
      </c>
    </row>
    <row r="38" spans="8:14" x14ac:dyDescent="0.25">
      <c r="H38" s="1">
        <f t="shared" ref="H38:J38" si="33">H3+(H13-H3)/$B$11</f>
        <v>0.18918190896667719</v>
      </c>
      <c r="I38" s="1">
        <f t="shared" si="33"/>
        <v>0.53328380596592528</v>
      </c>
      <c r="J38" s="1">
        <f t="shared" si="33"/>
        <v>0.21658651319247346</v>
      </c>
      <c r="L38" s="1">
        <f t="shared" ref="L38:L39" si="34">H38+(H13-H38)/$B$11</f>
        <v>0.11489182988866588</v>
      </c>
      <c r="M38" s="1">
        <f t="shared" ref="M38:M39" si="35">I38+(I13-I38)/$B$11</f>
        <v>0.49052158427253317</v>
      </c>
      <c r="N38" s="1">
        <f t="shared" ref="N38:N39" si="36">J38+(J13-J38)/$B$11</f>
        <v>0.14480734283437174</v>
      </c>
    </row>
    <row r="39" spans="8:14" x14ac:dyDescent="0.25">
      <c r="H39" s="1">
        <f t="shared" ref="H39:J39" si="37">H4+(H14-H4)/$B$11</f>
        <v>0.11302456052042154</v>
      </c>
      <c r="I39" s="1">
        <f t="shared" si="37"/>
        <v>0.18826297414873583</v>
      </c>
      <c r="J39" s="1">
        <f t="shared" si="37"/>
        <v>0.11896511555038047</v>
      </c>
      <c r="L39" s="1">
        <f t="shared" si="34"/>
        <v>3.1756670388350325E-2</v>
      </c>
      <c r="M39" s="1">
        <f t="shared" si="35"/>
        <v>0.11388869894702251</v>
      </c>
      <c r="N39" s="1">
        <f t="shared" si="36"/>
        <v>3.8241520504745427E-2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O9" sqref="O9"/>
    </sheetView>
  </sheetViews>
  <sheetFormatPr defaultRowHeight="15" x14ac:dyDescent="0.25"/>
  <sheetData>
    <row r="1" spans="1:8" x14ac:dyDescent="0.25">
      <c r="A1" t="s">
        <v>71</v>
      </c>
      <c r="B1" t="s">
        <v>85</v>
      </c>
      <c r="C1" t="s">
        <v>86</v>
      </c>
    </row>
    <row r="2" spans="1:8" x14ac:dyDescent="0.25">
      <c r="A2">
        <v>0</v>
      </c>
      <c r="D2">
        <f>ABS(A2-9)</f>
        <v>9</v>
      </c>
    </row>
    <row r="3" spans="1:8" x14ac:dyDescent="0.25">
      <c r="A3">
        <v>0.5</v>
      </c>
      <c r="B3">
        <v>0.222856</v>
      </c>
      <c r="C3">
        <f>$B$23*(1-D3^2/$B$24^2)</f>
        <v>0.21875000000000006</v>
      </c>
      <c r="D3">
        <f t="shared" ref="D3:D21" si="0">ABS(A3-9)</f>
        <v>8.5</v>
      </c>
      <c r="E3">
        <f>B3-C3</f>
        <v>4.105999999999943E-3</v>
      </c>
      <c r="F3">
        <f>E3/C3*100</f>
        <v>1.8770285714285448</v>
      </c>
      <c r="H3">
        <v>0.220223</v>
      </c>
    </row>
    <row r="4" spans="1:8" x14ac:dyDescent="0.25">
      <c r="A4">
        <v>1.5</v>
      </c>
      <c r="B4">
        <v>0.61981200000000003</v>
      </c>
      <c r="C4">
        <f t="shared" ref="C4:C20" si="1">$B$23*(1-D4^2/$B$24^2)</f>
        <v>0.61875000000000002</v>
      </c>
      <c r="D4">
        <f t="shared" si="0"/>
        <v>7.5</v>
      </c>
      <c r="E4">
        <f t="shared" ref="E4:E20" si="2">B4-C4</f>
        <v>1.0620000000000074E-3</v>
      </c>
      <c r="F4">
        <f t="shared" ref="F4:F20" si="3">E4/C4*100</f>
        <v>0.17163636363636484</v>
      </c>
      <c r="H4">
        <v>0.61239200000000005</v>
      </c>
    </row>
    <row r="5" spans="1:8" x14ac:dyDescent="0.25">
      <c r="A5">
        <v>2.5</v>
      </c>
      <c r="B5">
        <v>0.96711199999999997</v>
      </c>
      <c r="C5">
        <f t="shared" si="1"/>
        <v>0.96875</v>
      </c>
      <c r="D5">
        <f t="shared" si="0"/>
        <v>6.5</v>
      </c>
      <c r="E5">
        <f t="shared" si="2"/>
        <v>-1.6380000000000283E-3</v>
      </c>
      <c r="F5">
        <f t="shared" si="3"/>
        <v>-0.16908387096774485</v>
      </c>
      <c r="H5">
        <v>0.95544099999999998</v>
      </c>
    </row>
    <row r="6" spans="1:8" x14ac:dyDescent="0.25">
      <c r="A6">
        <v>3.5</v>
      </c>
      <c r="B6">
        <v>1.2647900000000001</v>
      </c>
      <c r="C6">
        <f t="shared" si="1"/>
        <v>1.26875</v>
      </c>
      <c r="D6">
        <f t="shared" si="0"/>
        <v>5.5</v>
      </c>
      <c r="E6">
        <f t="shared" si="2"/>
        <v>-3.9599999999999635E-3</v>
      </c>
      <c r="F6">
        <f t="shared" si="3"/>
        <v>-0.31211822660098232</v>
      </c>
      <c r="H6">
        <v>1.2494799999999999</v>
      </c>
    </row>
    <row r="7" spans="1:8" x14ac:dyDescent="0.25">
      <c r="A7">
        <v>4.5</v>
      </c>
      <c r="B7">
        <v>1.5128900000000001</v>
      </c>
      <c r="C7">
        <f t="shared" si="1"/>
        <v>1.5187499999999998</v>
      </c>
      <c r="D7">
        <f t="shared" si="0"/>
        <v>4.5</v>
      </c>
      <c r="E7">
        <f t="shared" si="2"/>
        <v>-5.8599999999997543E-3</v>
      </c>
      <c r="F7">
        <f t="shared" si="3"/>
        <v>-0.38584362139916079</v>
      </c>
      <c r="H7">
        <v>1.4945900000000001</v>
      </c>
    </row>
    <row r="8" spans="1:8" x14ac:dyDescent="0.25">
      <c r="A8">
        <v>5.5</v>
      </c>
      <c r="B8">
        <v>1.7114100000000001</v>
      </c>
      <c r="C8">
        <f t="shared" si="1"/>
        <v>1.71875</v>
      </c>
      <c r="D8">
        <f t="shared" si="0"/>
        <v>3.5</v>
      </c>
      <c r="E8">
        <f t="shared" si="2"/>
        <v>-7.3399999999999022E-3</v>
      </c>
      <c r="F8">
        <f t="shared" si="3"/>
        <v>-0.42705454545453975</v>
      </c>
      <c r="H8">
        <v>1.69082</v>
      </c>
    </row>
    <row r="9" spans="1:8" x14ac:dyDescent="0.25">
      <c r="A9">
        <v>6.5</v>
      </c>
      <c r="B9">
        <v>1.8603499999999999</v>
      </c>
      <c r="C9">
        <f t="shared" si="1"/>
        <v>1.8687499999999999</v>
      </c>
      <c r="D9">
        <f t="shared" si="0"/>
        <v>2.5</v>
      </c>
      <c r="E9">
        <f t="shared" si="2"/>
        <v>-8.3999999999999631E-3</v>
      </c>
      <c r="F9">
        <f t="shared" si="3"/>
        <v>-0.4494983277591954</v>
      </c>
      <c r="H9">
        <v>1.8381400000000001</v>
      </c>
    </row>
    <row r="10" spans="1:8" x14ac:dyDescent="0.25">
      <c r="A10">
        <v>7.5</v>
      </c>
      <c r="B10">
        <v>1.9597</v>
      </c>
      <c r="C10">
        <f t="shared" si="1"/>
        <v>1.9687499999999998</v>
      </c>
      <c r="D10">
        <f t="shared" si="0"/>
        <v>1.5</v>
      </c>
      <c r="E10">
        <f t="shared" si="2"/>
        <v>-9.0499999999997804E-3</v>
      </c>
      <c r="F10">
        <f t="shared" si="3"/>
        <v>-0.45968253968252859</v>
      </c>
      <c r="H10">
        <v>1.9365000000000001</v>
      </c>
    </row>
    <row r="11" spans="1:8" x14ac:dyDescent="0.25">
      <c r="A11">
        <v>8.5</v>
      </c>
      <c r="B11">
        <v>2.00943</v>
      </c>
      <c r="C11">
        <f t="shared" si="1"/>
        <v>2.0187499999999998</v>
      </c>
      <c r="D11">
        <f t="shared" si="0"/>
        <v>0.5</v>
      </c>
      <c r="E11">
        <f t="shared" si="2"/>
        <v>-9.3199999999997729E-3</v>
      </c>
      <c r="F11">
        <f t="shared" si="3"/>
        <v>-0.46167182662537581</v>
      </c>
      <c r="H11">
        <v>1.98584</v>
      </c>
    </row>
    <row r="12" spans="1:8" x14ac:dyDescent="0.25">
      <c r="A12">
        <v>9.5</v>
      </c>
      <c r="B12">
        <v>2.0095000000000001</v>
      </c>
      <c r="C12">
        <f t="shared" si="1"/>
        <v>2.0187499999999998</v>
      </c>
      <c r="D12">
        <f t="shared" si="0"/>
        <v>0.5</v>
      </c>
      <c r="E12">
        <f t="shared" si="2"/>
        <v>-9.2499999999997584E-3</v>
      </c>
      <c r="F12">
        <f t="shared" si="3"/>
        <v>-0.4582043343653131</v>
      </c>
      <c r="H12">
        <v>1.9860800000000001</v>
      </c>
    </row>
    <row r="13" spans="1:8" x14ac:dyDescent="0.25">
      <c r="A13">
        <v>10.5</v>
      </c>
      <c r="B13">
        <v>1.9599200000000001</v>
      </c>
      <c r="C13">
        <f t="shared" si="1"/>
        <v>1.9687499999999998</v>
      </c>
      <c r="D13">
        <f t="shared" si="0"/>
        <v>1.5</v>
      </c>
      <c r="E13">
        <f t="shared" si="2"/>
        <v>-8.8299999999996714E-3</v>
      </c>
      <c r="F13">
        <f t="shared" si="3"/>
        <v>-0.44850793650791987</v>
      </c>
      <c r="H13">
        <v>1.93716</v>
      </c>
    </row>
    <row r="14" spans="1:8" x14ac:dyDescent="0.25">
      <c r="A14">
        <v>11.5</v>
      </c>
      <c r="B14">
        <v>1.86066</v>
      </c>
      <c r="C14">
        <f t="shared" si="1"/>
        <v>1.8687499999999999</v>
      </c>
      <c r="D14">
        <f t="shared" si="0"/>
        <v>2.5</v>
      </c>
      <c r="E14">
        <f t="shared" si="2"/>
        <v>-8.0899999999999306E-3</v>
      </c>
      <c r="F14">
        <f t="shared" si="3"/>
        <v>-0.43290969899665188</v>
      </c>
      <c r="H14">
        <v>1.83907</v>
      </c>
    </row>
    <row r="15" spans="1:8" x14ac:dyDescent="0.25">
      <c r="A15">
        <v>12.5</v>
      </c>
      <c r="B15">
        <v>1.7117500000000001</v>
      </c>
      <c r="C15">
        <f t="shared" si="1"/>
        <v>1.71875</v>
      </c>
      <c r="D15">
        <f t="shared" si="0"/>
        <v>3.5</v>
      </c>
      <c r="E15">
        <f t="shared" si="2"/>
        <v>-6.9999999999998952E-3</v>
      </c>
      <c r="F15">
        <f t="shared" si="3"/>
        <v>-0.40727272727272112</v>
      </c>
      <c r="H15">
        <v>1.6918299999999999</v>
      </c>
    </row>
    <row r="16" spans="1:8" x14ac:dyDescent="0.25">
      <c r="A16">
        <v>13.5</v>
      </c>
      <c r="B16">
        <v>1.51319</v>
      </c>
      <c r="C16">
        <f t="shared" si="1"/>
        <v>1.5187499999999998</v>
      </c>
      <c r="D16">
        <f t="shared" si="0"/>
        <v>4.5</v>
      </c>
      <c r="E16">
        <f t="shared" si="2"/>
        <v>-5.5599999999997873E-3</v>
      </c>
      <c r="F16">
        <f t="shared" si="3"/>
        <v>-0.36609053497940991</v>
      </c>
      <c r="H16">
        <v>1.4955099999999999</v>
      </c>
    </row>
    <row r="17" spans="1:8" x14ac:dyDescent="0.25">
      <c r="A17">
        <v>14.5</v>
      </c>
      <c r="B17">
        <v>1.26501</v>
      </c>
      <c r="C17">
        <f t="shared" si="1"/>
        <v>1.26875</v>
      </c>
      <c r="D17">
        <f t="shared" si="0"/>
        <v>5.5</v>
      </c>
      <c r="E17">
        <f t="shared" si="2"/>
        <v>-3.7400000000000766E-3</v>
      </c>
      <c r="F17">
        <f t="shared" si="3"/>
        <v>-0.29477832512315877</v>
      </c>
      <c r="H17">
        <v>1.2501500000000001</v>
      </c>
    </row>
    <row r="18" spans="1:8" x14ac:dyDescent="0.25">
      <c r="A18">
        <v>15.5</v>
      </c>
      <c r="B18">
        <v>0.96722799999999998</v>
      </c>
      <c r="C18">
        <f t="shared" si="1"/>
        <v>0.96875</v>
      </c>
      <c r="D18">
        <f t="shared" si="0"/>
        <v>6.5</v>
      </c>
      <c r="E18">
        <f t="shared" si="2"/>
        <v>-1.5220000000000233E-3</v>
      </c>
      <c r="F18">
        <f t="shared" si="3"/>
        <v>-0.15710967741935725</v>
      </c>
      <c r="H18">
        <v>0.95581899999999997</v>
      </c>
    </row>
    <row r="19" spans="1:8" x14ac:dyDescent="0.25">
      <c r="A19">
        <v>16.5</v>
      </c>
      <c r="B19">
        <v>0.61984799999999995</v>
      </c>
      <c r="C19">
        <f t="shared" si="1"/>
        <v>0.61875000000000002</v>
      </c>
      <c r="D19">
        <f t="shared" si="0"/>
        <v>7.5</v>
      </c>
      <c r="E19">
        <f t="shared" si="2"/>
        <v>1.0979999999999324E-3</v>
      </c>
      <c r="F19">
        <f t="shared" si="3"/>
        <v>0.17745454545453451</v>
      </c>
      <c r="H19">
        <v>0.61252700000000004</v>
      </c>
    </row>
    <row r="20" spans="1:8" x14ac:dyDescent="0.25">
      <c r="A20">
        <v>17.5</v>
      </c>
      <c r="B20">
        <v>0.222857</v>
      </c>
      <c r="C20">
        <f t="shared" si="1"/>
        <v>0.21875000000000006</v>
      </c>
      <c r="D20">
        <f t="shared" si="0"/>
        <v>8.5</v>
      </c>
      <c r="E20">
        <f t="shared" si="2"/>
        <v>4.106999999999944E-3</v>
      </c>
      <c r="F20">
        <f t="shared" si="3"/>
        <v>1.8774857142856882</v>
      </c>
      <c r="H20">
        <v>0.22023899999999999</v>
      </c>
    </row>
    <row r="21" spans="1:8" x14ac:dyDescent="0.25">
      <c r="A21">
        <v>18</v>
      </c>
      <c r="D21">
        <f t="shared" si="0"/>
        <v>9</v>
      </c>
    </row>
    <row r="23" spans="1:8" x14ac:dyDescent="0.25">
      <c r="A23" t="s">
        <v>87</v>
      </c>
      <c r="B23">
        <f>0.01*B24^2/2/0.2</f>
        <v>2.0249999999999999</v>
      </c>
    </row>
    <row r="24" spans="1:8" x14ac:dyDescent="0.25">
      <c r="A24" t="s">
        <v>88</v>
      </c>
      <c r="B24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zoomScale="80" zoomScaleNormal="80" workbookViewId="0">
      <selection activeCell="B8" sqref="B8"/>
    </sheetView>
  </sheetViews>
  <sheetFormatPr defaultRowHeight="15" x14ac:dyDescent="0.25"/>
  <cols>
    <col min="1" max="1" width="3.85546875" style="2" bestFit="1" customWidth="1"/>
    <col min="2" max="2" width="8.42578125" style="2" bestFit="1" customWidth="1"/>
    <col min="3" max="4" width="5.5703125" style="2" bestFit="1" customWidth="1"/>
    <col min="5" max="5" width="7.28515625" style="2" bestFit="1" customWidth="1"/>
    <col min="6" max="6" width="7" bestFit="1" customWidth="1"/>
    <col min="7" max="7" width="6.5703125" style="2" bestFit="1" customWidth="1"/>
    <col min="8" max="9" width="5.5703125" style="2" bestFit="1" customWidth="1"/>
    <col min="10" max="10" width="7.28515625" style="2" bestFit="1" customWidth="1"/>
    <col min="11" max="11" width="5.7109375" style="2" bestFit="1" customWidth="1"/>
    <col min="12" max="12" width="6.42578125" style="2" bestFit="1" customWidth="1"/>
    <col min="13" max="14" width="5.140625" style="2" bestFit="1" customWidth="1"/>
    <col min="15" max="15" width="5.7109375" style="2" customWidth="1"/>
    <col min="16" max="16" width="7" style="2" bestFit="1" customWidth="1"/>
    <col min="17" max="17" width="5.140625" style="2" bestFit="1" customWidth="1"/>
    <col min="18" max="18" width="7" style="2" bestFit="1" customWidth="1"/>
    <col min="19" max="19" width="12.7109375" style="2" bestFit="1" customWidth="1"/>
    <col min="20" max="20" width="9.140625" style="2"/>
    <col min="21" max="21" width="8.140625" style="2" bestFit="1" customWidth="1"/>
    <col min="22" max="23" width="9.140625" style="2"/>
    <col min="24" max="24" width="11" style="2" bestFit="1" customWidth="1"/>
    <col min="25" max="25" width="7.42578125" style="2" bestFit="1" customWidth="1"/>
    <col min="26" max="26" width="11.5703125" style="2" bestFit="1" customWidth="1"/>
    <col min="27" max="16384" width="9.140625" style="2"/>
  </cols>
  <sheetData>
    <row r="1" spans="1:26" ht="11.25" x14ac:dyDescent="0.2">
      <c r="A1" s="2" t="s">
        <v>38</v>
      </c>
      <c r="B1" s="4">
        <f>2*PI()/65</f>
        <v>9.6664389341224399E-2</v>
      </c>
      <c r="C1" s="2" t="s">
        <v>39</v>
      </c>
      <c r="D1" s="2" t="s">
        <v>40</v>
      </c>
      <c r="E1" s="2" t="s">
        <v>41</v>
      </c>
      <c r="F1" s="2" t="s">
        <v>53</v>
      </c>
      <c r="G1" s="2" t="s">
        <v>55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56</v>
      </c>
      <c r="M1" s="2" t="s">
        <v>51</v>
      </c>
      <c r="N1" s="2" t="s">
        <v>52</v>
      </c>
      <c r="O1" s="2" t="s">
        <v>10</v>
      </c>
      <c r="P1" s="2" t="s">
        <v>57</v>
      </c>
      <c r="Q1" s="2" t="s">
        <v>11</v>
      </c>
      <c r="R1" s="2" t="s">
        <v>58</v>
      </c>
      <c r="S1" s="2" t="s">
        <v>66</v>
      </c>
      <c r="T1" s="2" t="s">
        <v>67</v>
      </c>
      <c r="U1" s="2" t="s">
        <v>61</v>
      </c>
      <c r="V1" s="2" t="s">
        <v>62</v>
      </c>
      <c r="W1" s="2" t="s">
        <v>64</v>
      </c>
      <c r="X1" s="2" t="s">
        <v>63</v>
      </c>
      <c r="Y1" s="2" t="s">
        <v>65</v>
      </c>
    </row>
    <row r="2" spans="1:26" x14ac:dyDescent="0.25">
      <c r="A2" s="2" t="s">
        <v>46</v>
      </c>
      <c r="B2" s="4">
        <f>2*PI()/65</f>
        <v>9.6664389341224399E-2</v>
      </c>
      <c r="C2" s="12">
        <v>32</v>
      </c>
      <c r="D2" s="12">
        <v>32.5</v>
      </c>
      <c r="E2" s="12">
        <f>C2</f>
        <v>32</v>
      </c>
      <c r="F2" s="4">
        <f>E2</f>
        <v>32</v>
      </c>
      <c r="G2" s="3">
        <f>F2/(2*PI())</f>
        <v>5.0929581789406511</v>
      </c>
      <c r="H2" s="12">
        <v>0</v>
      </c>
      <c r="I2" s="12">
        <v>0.5</v>
      </c>
      <c r="J2" s="12">
        <f>H2</f>
        <v>0</v>
      </c>
      <c r="K2" s="5">
        <f>J2</f>
        <v>0</v>
      </c>
      <c r="L2" s="5">
        <f>K2/(2*PI())</f>
        <v>0</v>
      </c>
      <c r="M2" s="5">
        <f t="shared" ref="M2:M33" si="0">-0.5*$B$1*$B$3*SIN(2*$B$1*F2)*EXP(-2*$B$5*($B$1^2+$B$2^2)*$B$6)</f>
        <v>1.1107253811115942E-8</v>
      </c>
      <c r="N2" s="5">
        <f t="shared" ref="N2:N33" si="1">-0.5*$B$1^2/$B$2*$B$3*SIN(2*$B$2*K2)*EXP(-2*$B$5*($B$1^2+$B$2^2)*$B$6)</f>
        <v>0</v>
      </c>
      <c r="O2" s="5">
        <f>-$B$4*COS($B$1*F2)*SIN($B$2*K2)*EXP(-$B$5*($B$1^2+$B$2^2)*$B$6)</f>
        <v>0</v>
      </c>
      <c r="P2" s="5">
        <f>O2/$B$4</f>
        <v>0</v>
      </c>
      <c r="Q2" s="5">
        <f>$B$4*$B$1/$B$2*SIN($B$1*F2)*COS($B$2*K2)*EXP(-$B$5*($B$1^2+$B$2^2)*$B$6)</f>
        <v>7.4551695998190399E-6</v>
      </c>
      <c r="R2" s="5">
        <f>Q2/$B$4</f>
        <v>7.4551695998190401E-3</v>
      </c>
      <c r="S2" s="13">
        <v>2.0424100000000001E-11</v>
      </c>
      <c r="T2" s="11">
        <f>S2/$B$4</f>
        <v>2.04241E-8</v>
      </c>
      <c r="U2" s="11"/>
      <c r="V2" s="11">
        <f t="shared" ref="V2:V33" si="2">U2/$B$4</f>
        <v>0</v>
      </c>
      <c r="W2" s="13">
        <v>-0.40140900000000002</v>
      </c>
      <c r="X2" s="2">
        <v>1.1363400000000001E-6</v>
      </c>
      <c r="Y2" s="11">
        <f>M2/W2</f>
        <v>-2.7670664611695158E-8</v>
      </c>
      <c r="Z2" s="2">
        <f>VALUE(M2)</f>
        <v>1.1107253811115942E-8</v>
      </c>
    </row>
    <row r="3" spans="1:26" x14ac:dyDescent="0.25">
      <c r="A3" s="2" t="s">
        <v>47</v>
      </c>
      <c r="B3" s="4">
        <v>1E-4</v>
      </c>
      <c r="C3" s="12">
        <v>32</v>
      </c>
      <c r="D3" s="12">
        <v>32.5</v>
      </c>
      <c r="E3" s="12">
        <f t="shared" ref="E3:E66" si="3">C3</f>
        <v>32</v>
      </c>
      <c r="F3" s="4">
        <f t="shared" ref="F3:F66" si="4">E3</f>
        <v>32</v>
      </c>
      <c r="G3" s="3">
        <f t="shared" ref="G3:G66" si="5">F3/(2*PI())</f>
        <v>5.0929581789406511</v>
      </c>
      <c r="H3" s="12">
        <v>1</v>
      </c>
      <c r="I3" s="12">
        <v>1.5</v>
      </c>
      <c r="J3" s="12">
        <f t="shared" ref="J3:J66" si="6">H3</f>
        <v>1</v>
      </c>
      <c r="K3" s="5">
        <f t="shared" ref="K3:K66" si="7">J3</f>
        <v>1</v>
      </c>
      <c r="L3" s="5">
        <f t="shared" ref="L3:L66" si="8">K3/(2*PI())</f>
        <v>0.15915494309189535</v>
      </c>
      <c r="M3" s="5">
        <f t="shared" si="0"/>
        <v>1.1107253811115942E-8</v>
      </c>
      <c r="N3" s="5">
        <f t="shared" si="1"/>
        <v>-2.2110802186083608E-8</v>
      </c>
      <c r="O3" s="5">
        <f t="shared" ref="O3:O66" si="9">-$B$4*COS($B$1*F3)*SIN($B$2*K3)*EXP(-$B$5*($B$1^2+$B$2^2)*$B$6)</f>
        <v>1.4875535744704163E-5</v>
      </c>
      <c r="P3" s="5">
        <f t="shared" ref="P3:P66" si="10">O3/$B$4</f>
        <v>1.4875535744704163E-2</v>
      </c>
      <c r="Q3" s="5">
        <f t="shared" ref="Q3:Q66" si="11">$B$4*$B$1/$B$2*SIN($B$1*F3)*COS($B$2*K3)*EXP(-$B$5*($B$1^2+$B$2^2)*$B$6)</f>
        <v>7.4203661448852038E-6</v>
      </c>
      <c r="R3" s="5">
        <f t="shared" ref="R3:R66" si="12">Q3/$B$4</f>
        <v>7.4203661448852039E-3</v>
      </c>
      <c r="S3" s="13">
        <v>2.3751400000000001E-5</v>
      </c>
      <c r="T3" s="11">
        <f t="shared" ref="T3:T66" si="13">S3/$B$4</f>
        <v>2.3751399999999999E-2</v>
      </c>
      <c r="U3" s="11"/>
      <c r="V3" s="11">
        <f t="shared" si="2"/>
        <v>0</v>
      </c>
      <c r="W3" s="13">
        <v>-0.40140900000000002</v>
      </c>
      <c r="X3" s="2">
        <v>3.3980599999999999E-6</v>
      </c>
      <c r="Z3" s="2">
        <f t="shared" ref="Z3:Z66" si="14">VALUE(M3)</f>
        <v>1.1107253811115942E-8</v>
      </c>
    </row>
    <row r="4" spans="1:26" x14ac:dyDescent="0.25">
      <c r="A4" s="2" t="s">
        <v>54</v>
      </c>
      <c r="B4" s="4">
        <v>1E-3</v>
      </c>
      <c r="C4" s="12">
        <v>32</v>
      </c>
      <c r="D4" s="12">
        <v>32.5</v>
      </c>
      <c r="E4" s="12">
        <f t="shared" si="3"/>
        <v>32</v>
      </c>
      <c r="F4" s="4">
        <f t="shared" si="4"/>
        <v>32</v>
      </c>
      <c r="G4" s="3">
        <f t="shared" si="5"/>
        <v>5.0929581789406511</v>
      </c>
      <c r="H4" s="12">
        <v>2</v>
      </c>
      <c r="I4" s="12">
        <v>2.5</v>
      </c>
      <c r="J4" s="12">
        <f t="shared" si="6"/>
        <v>2</v>
      </c>
      <c r="K4" s="5">
        <f t="shared" si="7"/>
        <v>2</v>
      </c>
      <c r="L4" s="5">
        <f t="shared" si="8"/>
        <v>0.31830988618379069</v>
      </c>
      <c r="M4" s="5">
        <f t="shared" si="0"/>
        <v>1.1107253811115942E-8</v>
      </c>
      <c r="N4" s="5">
        <f t="shared" si="1"/>
        <v>-4.3397761460800974E-8</v>
      </c>
      <c r="O4" s="5">
        <f t="shared" si="9"/>
        <v>2.9612182620154422E-5</v>
      </c>
      <c r="P4" s="5">
        <f t="shared" si="10"/>
        <v>2.9612182620154422E-2</v>
      </c>
      <c r="Q4" s="5">
        <f t="shared" si="11"/>
        <v>7.3162807305651327E-6</v>
      </c>
      <c r="R4" s="5">
        <f t="shared" si="12"/>
        <v>7.3162807305651324E-3</v>
      </c>
      <c r="S4" s="13">
        <v>4.7280900000000003E-5</v>
      </c>
      <c r="T4" s="11">
        <f t="shared" si="13"/>
        <v>4.7280900000000001E-2</v>
      </c>
      <c r="U4" s="11"/>
      <c r="V4" s="11">
        <f t="shared" si="2"/>
        <v>0</v>
      </c>
      <c r="W4" s="13">
        <v>-0.40140900000000002</v>
      </c>
      <c r="X4" s="2">
        <v>5.6270599999999996E-6</v>
      </c>
      <c r="Z4" s="2">
        <f t="shared" si="14"/>
        <v>1.1107253811115942E-8</v>
      </c>
    </row>
    <row r="5" spans="1:26" x14ac:dyDescent="0.25">
      <c r="A5" s="2" t="s">
        <v>48</v>
      </c>
      <c r="B5" s="4">
        <v>0.5</v>
      </c>
      <c r="C5" s="12">
        <v>32</v>
      </c>
      <c r="D5" s="12">
        <v>32.5</v>
      </c>
      <c r="E5" s="12">
        <f t="shared" si="3"/>
        <v>32</v>
      </c>
      <c r="F5" s="4">
        <f t="shared" si="4"/>
        <v>32</v>
      </c>
      <c r="G5" s="3">
        <f t="shared" si="5"/>
        <v>5.0929581789406511</v>
      </c>
      <c r="H5" s="12">
        <v>3</v>
      </c>
      <c r="I5" s="12">
        <v>3.5</v>
      </c>
      <c r="J5" s="12">
        <f t="shared" si="6"/>
        <v>3</v>
      </c>
      <c r="K5" s="5">
        <f t="shared" si="7"/>
        <v>3</v>
      </c>
      <c r="L5" s="5">
        <f t="shared" si="8"/>
        <v>0.47746482927568601</v>
      </c>
      <c r="M5" s="5">
        <f t="shared" si="0"/>
        <v>1.1107253811115942E-8</v>
      </c>
      <c r="N5" s="5">
        <f t="shared" si="1"/>
        <v>-6.3067731091825237E-8</v>
      </c>
      <c r="O5" s="5">
        <f t="shared" si="9"/>
        <v>4.4072348525047521E-5</v>
      </c>
      <c r="P5" s="5">
        <f t="shared" si="10"/>
        <v>4.4072348525047517E-2</v>
      </c>
      <c r="Q5" s="5">
        <f t="shared" si="11"/>
        <v>7.1438851743280475E-6</v>
      </c>
      <c r="R5" s="5">
        <f t="shared" si="12"/>
        <v>7.1438851743280476E-3</v>
      </c>
      <c r="S5" s="13">
        <v>7.0369099999999997E-5</v>
      </c>
      <c r="T5" s="11">
        <f t="shared" si="13"/>
        <v>7.036909999999999E-2</v>
      </c>
      <c r="U5" s="11"/>
      <c r="V5" s="11">
        <f t="shared" si="2"/>
        <v>0</v>
      </c>
      <c r="W5" s="13">
        <v>-0.40140900000000002</v>
      </c>
      <c r="X5" s="2">
        <v>7.8018799999999992E-6</v>
      </c>
      <c r="Z5" s="2">
        <f t="shared" si="14"/>
        <v>1.1107253811115942E-8</v>
      </c>
    </row>
    <row r="6" spans="1:26" x14ac:dyDescent="0.25">
      <c r="A6" s="2" t="s">
        <v>49</v>
      </c>
      <c r="B6" s="4">
        <v>200</v>
      </c>
      <c r="C6" s="12">
        <v>32</v>
      </c>
      <c r="D6" s="12">
        <v>32.5</v>
      </c>
      <c r="E6" s="12">
        <f t="shared" si="3"/>
        <v>32</v>
      </c>
      <c r="F6" s="4">
        <f t="shared" si="4"/>
        <v>32</v>
      </c>
      <c r="G6" s="3">
        <f t="shared" si="5"/>
        <v>5.0929581789406511</v>
      </c>
      <c r="H6" s="12">
        <v>4</v>
      </c>
      <c r="I6" s="12">
        <v>4.5</v>
      </c>
      <c r="J6" s="12">
        <f t="shared" si="6"/>
        <v>4</v>
      </c>
      <c r="K6" s="5">
        <f t="shared" si="7"/>
        <v>4</v>
      </c>
      <c r="L6" s="5">
        <f t="shared" si="8"/>
        <v>0.63661977236758138</v>
      </c>
      <c r="M6" s="5">
        <f t="shared" si="0"/>
        <v>1.1107253811115942E-8</v>
      </c>
      <c r="N6" s="5">
        <f t="shared" si="1"/>
        <v>-8.038781297302134E-8</v>
      </c>
      <c r="O6" s="5">
        <f t="shared" si="9"/>
        <v>5.8121022786408585E-5</v>
      </c>
      <c r="P6" s="5">
        <f t="shared" si="10"/>
        <v>5.8121022786408585E-2</v>
      </c>
      <c r="Q6" s="5">
        <f t="shared" si="11"/>
        <v>6.9047890870330871E-6</v>
      </c>
      <c r="R6" s="5">
        <f t="shared" si="12"/>
        <v>6.9047890870330871E-3</v>
      </c>
      <c r="S6" s="13">
        <v>9.2800200000000006E-5</v>
      </c>
      <c r="T6" s="11">
        <f t="shared" si="13"/>
        <v>9.2800199999999999E-2</v>
      </c>
      <c r="U6" s="11"/>
      <c r="V6" s="11">
        <f t="shared" si="2"/>
        <v>0</v>
      </c>
      <c r="W6" s="13">
        <v>-0.40140900000000002</v>
      </c>
      <c r="X6" s="2">
        <v>9.9015500000000001E-6</v>
      </c>
      <c r="Z6" s="2">
        <f t="shared" si="14"/>
        <v>1.1107253811115942E-8</v>
      </c>
    </row>
    <row r="7" spans="1:26" x14ac:dyDescent="0.25">
      <c r="A7" s="2" t="s">
        <v>50</v>
      </c>
      <c r="B7" s="4">
        <f>LN(2)/(B5*(B1^2+B2^2))</f>
        <v>74.1809579911463</v>
      </c>
      <c r="C7" s="12">
        <v>32</v>
      </c>
      <c r="D7" s="12">
        <v>32.5</v>
      </c>
      <c r="E7" s="12">
        <f t="shared" si="3"/>
        <v>32</v>
      </c>
      <c r="F7" s="4">
        <f t="shared" si="4"/>
        <v>32</v>
      </c>
      <c r="G7" s="3">
        <f t="shared" si="5"/>
        <v>5.0929581789406511</v>
      </c>
      <c r="H7" s="12">
        <v>5</v>
      </c>
      <c r="I7" s="12">
        <v>5.5</v>
      </c>
      <c r="J7" s="12">
        <f t="shared" si="6"/>
        <v>5</v>
      </c>
      <c r="K7" s="5">
        <f t="shared" si="7"/>
        <v>5</v>
      </c>
      <c r="L7" s="5">
        <f t="shared" si="8"/>
        <v>0.79577471545947676</v>
      </c>
      <c r="M7" s="5">
        <f t="shared" si="0"/>
        <v>1.1107253811115942E-8</v>
      </c>
      <c r="N7" s="5">
        <f t="shared" si="1"/>
        <v>-9.4712665222985789E-8</v>
      </c>
      <c r="O7" s="5">
        <f t="shared" si="9"/>
        <v>7.1627036717867987E-5</v>
      </c>
      <c r="P7" s="5">
        <f t="shared" si="10"/>
        <v>7.1627036717867992E-2</v>
      </c>
      <c r="Q7" s="5">
        <f t="shared" si="11"/>
        <v>6.6012248444263984E-6</v>
      </c>
      <c r="R7" s="5">
        <f t="shared" si="12"/>
        <v>6.6012248444263979E-3</v>
      </c>
      <c r="S7" s="13">
        <v>1.1436499999999999E-4</v>
      </c>
      <c r="T7" s="11">
        <f t="shared" si="13"/>
        <v>0.11436499999999999</v>
      </c>
      <c r="U7" s="11"/>
      <c r="V7" s="11">
        <f t="shared" si="2"/>
        <v>0</v>
      </c>
      <c r="W7" s="13">
        <v>-0.40140900000000002</v>
      </c>
      <c r="X7" s="2">
        <v>1.1905900000000001E-5</v>
      </c>
      <c r="Z7" s="2">
        <f t="shared" si="14"/>
        <v>1.1107253811115942E-8</v>
      </c>
    </row>
    <row r="8" spans="1:26" x14ac:dyDescent="0.25">
      <c r="C8" s="12">
        <v>32</v>
      </c>
      <c r="D8" s="12">
        <v>32.5</v>
      </c>
      <c r="E8" s="12">
        <f t="shared" si="3"/>
        <v>32</v>
      </c>
      <c r="F8" s="4">
        <f t="shared" si="4"/>
        <v>32</v>
      </c>
      <c r="G8" s="3">
        <f t="shared" si="5"/>
        <v>5.0929581789406511</v>
      </c>
      <c r="H8" s="12">
        <v>6</v>
      </c>
      <c r="I8" s="12">
        <v>6.5</v>
      </c>
      <c r="J8" s="12">
        <f t="shared" si="6"/>
        <v>6</v>
      </c>
      <c r="K8" s="5">
        <f t="shared" si="7"/>
        <v>6</v>
      </c>
      <c r="L8" s="5">
        <f t="shared" si="8"/>
        <v>0.95492965855137202</v>
      </c>
      <c r="M8" s="5">
        <f t="shared" si="0"/>
        <v>1.1107253811115942E-8</v>
      </c>
      <c r="N8" s="5">
        <f t="shared" si="1"/>
        <v>-1.0550854746074188E-7</v>
      </c>
      <c r="O8" s="5">
        <f t="shared" si="9"/>
        <v>8.4464288306344601E-5</v>
      </c>
      <c r="P8" s="5">
        <f t="shared" si="10"/>
        <v>8.4464288306344601E-2</v>
      </c>
      <c r="Q8" s="5">
        <f t="shared" si="11"/>
        <v>6.2360267440502796E-6</v>
      </c>
      <c r="R8" s="5">
        <f t="shared" si="12"/>
        <v>6.2360267440502793E-3</v>
      </c>
      <c r="S8" s="13">
        <v>1.34862E-4</v>
      </c>
      <c r="T8" s="11">
        <f t="shared" si="13"/>
        <v>0.13486199999999998</v>
      </c>
      <c r="U8" s="11"/>
      <c r="V8" s="11">
        <f t="shared" si="2"/>
        <v>0</v>
      </c>
      <c r="W8" s="13">
        <v>-0.40140900000000002</v>
      </c>
      <c r="X8" s="2">
        <v>1.37955E-5</v>
      </c>
      <c r="Z8" s="2">
        <f t="shared" si="14"/>
        <v>1.1107253811115942E-8</v>
      </c>
    </row>
    <row r="9" spans="1:26" x14ac:dyDescent="0.25">
      <c r="C9" s="12">
        <v>32</v>
      </c>
      <c r="D9" s="12">
        <v>32.5</v>
      </c>
      <c r="E9" s="12">
        <f t="shared" si="3"/>
        <v>32</v>
      </c>
      <c r="F9" s="4">
        <f t="shared" si="4"/>
        <v>32</v>
      </c>
      <c r="G9" s="3">
        <f t="shared" si="5"/>
        <v>5.0929581789406511</v>
      </c>
      <c r="H9" s="12">
        <v>7</v>
      </c>
      <c r="I9" s="12">
        <v>7.5</v>
      </c>
      <c r="J9" s="12">
        <f t="shared" si="6"/>
        <v>7</v>
      </c>
      <c r="K9" s="5">
        <f t="shared" si="7"/>
        <v>7</v>
      </c>
      <c r="L9" s="5">
        <f t="shared" si="8"/>
        <v>1.1140846016432675</v>
      </c>
      <c r="M9" s="5">
        <f t="shared" si="0"/>
        <v>1.1107253811115942E-8</v>
      </c>
      <c r="N9" s="5">
        <f t="shared" si="1"/>
        <v>-1.1237320783768328E-7</v>
      </c>
      <c r="O9" s="5">
        <f t="shared" si="9"/>
        <v>9.6512919592565494E-5</v>
      </c>
      <c r="P9" s="5">
        <f t="shared" si="10"/>
        <v>9.6512919592565485E-2</v>
      </c>
      <c r="Q9" s="5">
        <f t="shared" si="11"/>
        <v>5.8126045421706829E-6</v>
      </c>
      <c r="R9" s="5">
        <f t="shared" si="12"/>
        <v>5.8126045421706823E-3</v>
      </c>
      <c r="S9" s="13">
        <v>1.5409899999999999E-4</v>
      </c>
      <c r="T9" s="11">
        <f t="shared" si="13"/>
        <v>0.15409899999999999</v>
      </c>
      <c r="U9" s="11"/>
      <c r="V9" s="11">
        <f t="shared" si="2"/>
        <v>0</v>
      </c>
      <c r="W9" s="13">
        <v>-0.40140900000000002</v>
      </c>
      <c r="X9" s="2">
        <v>1.55523E-5</v>
      </c>
      <c r="Z9" s="2">
        <f t="shared" si="14"/>
        <v>1.1107253811115942E-8</v>
      </c>
    </row>
    <row r="10" spans="1:26" x14ac:dyDescent="0.25">
      <c r="C10" s="12">
        <v>32</v>
      </c>
      <c r="D10" s="12">
        <v>32.5</v>
      </c>
      <c r="E10" s="12">
        <f t="shared" si="3"/>
        <v>32</v>
      </c>
      <c r="F10" s="4">
        <f t="shared" si="4"/>
        <v>32</v>
      </c>
      <c r="G10" s="3">
        <f t="shared" si="5"/>
        <v>5.0929581789406511</v>
      </c>
      <c r="H10" s="12">
        <v>8</v>
      </c>
      <c r="I10" s="12">
        <v>8.5</v>
      </c>
      <c r="J10" s="12">
        <f t="shared" si="6"/>
        <v>8</v>
      </c>
      <c r="K10" s="5">
        <f t="shared" si="7"/>
        <v>8</v>
      </c>
      <c r="L10" s="5">
        <f t="shared" si="8"/>
        <v>1.2732395447351628</v>
      </c>
      <c r="M10" s="5">
        <f t="shared" si="0"/>
        <v>1.1107253811115942E-8</v>
      </c>
      <c r="N10" s="5">
        <f t="shared" si="1"/>
        <v>-1.1505087083997368E-7</v>
      </c>
      <c r="O10" s="5">
        <f t="shared" si="9"/>
        <v>1.0766043575253779E-4</v>
      </c>
      <c r="P10" s="5">
        <f t="shared" si="10"/>
        <v>0.10766043575253779</v>
      </c>
      <c r="Q10" s="5">
        <f t="shared" si="11"/>
        <v>5.3349116178016697E-6</v>
      </c>
      <c r="R10" s="5">
        <f t="shared" si="12"/>
        <v>5.3349116178016695E-3</v>
      </c>
      <c r="S10" s="13">
        <v>1.71898E-4</v>
      </c>
      <c r="T10" s="11">
        <f t="shared" si="13"/>
        <v>0.171898</v>
      </c>
      <c r="U10" s="11"/>
      <c r="V10" s="11">
        <f t="shared" si="2"/>
        <v>0</v>
      </c>
      <c r="W10" s="13">
        <v>-0.40140900000000002</v>
      </c>
      <c r="X10" s="2">
        <v>1.71593E-5</v>
      </c>
      <c r="Z10" s="2">
        <f t="shared" si="14"/>
        <v>1.1107253811115942E-8</v>
      </c>
    </row>
    <row r="11" spans="1:26" x14ac:dyDescent="0.25">
      <c r="C11" s="12">
        <v>32</v>
      </c>
      <c r="D11" s="12">
        <v>32.5</v>
      </c>
      <c r="E11" s="12">
        <f t="shared" si="3"/>
        <v>32</v>
      </c>
      <c r="F11" s="4">
        <f t="shared" si="4"/>
        <v>32</v>
      </c>
      <c r="G11" s="3">
        <f t="shared" si="5"/>
        <v>5.0929581789406511</v>
      </c>
      <c r="H11" s="12">
        <v>9</v>
      </c>
      <c r="I11" s="12">
        <v>9.5</v>
      </c>
      <c r="J11" s="12">
        <f t="shared" si="6"/>
        <v>9</v>
      </c>
      <c r="K11" s="5">
        <f t="shared" si="7"/>
        <v>9</v>
      </c>
      <c r="L11" s="5">
        <f t="shared" si="8"/>
        <v>1.432394487827058</v>
      </c>
      <c r="M11" s="5">
        <f t="shared" si="0"/>
        <v>1.1107253811115942E-8</v>
      </c>
      <c r="N11" s="5">
        <f t="shared" si="1"/>
        <v>-1.1344176741966539E-7</v>
      </c>
      <c r="O11" s="5">
        <f t="shared" si="9"/>
        <v>1.1780275543141016E-4</v>
      </c>
      <c r="P11" s="5">
        <f t="shared" si="10"/>
        <v>0.11780275543141015</v>
      </c>
      <c r="Q11" s="5">
        <f t="shared" si="11"/>
        <v>4.8074080610707411E-6</v>
      </c>
      <c r="R11" s="5">
        <f t="shared" si="12"/>
        <v>4.8074080610707413E-3</v>
      </c>
      <c r="S11" s="13">
        <v>1.88092E-4</v>
      </c>
      <c r="T11" s="11">
        <f t="shared" si="13"/>
        <v>0.18809200000000001</v>
      </c>
      <c r="U11" s="11"/>
      <c r="V11" s="11">
        <f t="shared" si="2"/>
        <v>0</v>
      </c>
      <c r="W11" s="13">
        <v>-0.40140900000000002</v>
      </c>
      <c r="X11" s="2">
        <v>1.8601100000000001E-5</v>
      </c>
      <c r="Z11" s="2">
        <f t="shared" si="14"/>
        <v>1.1107253811115942E-8</v>
      </c>
    </row>
    <row r="12" spans="1:26" x14ac:dyDescent="0.25">
      <c r="C12" s="12">
        <v>32</v>
      </c>
      <c r="D12" s="12">
        <v>32.5</v>
      </c>
      <c r="E12" s="12">
        <f t="shared" si="3"/>
        <v>32</v>
      </c>
      <c r="F12" s="4">
        <f t="shared" si="4"/>
        <v>32</v>
      </c>
      <c r="G12" s="3">
        <f t="shared" si="5"/>
        <v>5.0929581789406511</v>
      </c>
      <c r="H12" s="12">
        <v>10</v>
      </c>
      <c r="I12" s="12">
        <v>10.5</v>
      </c>
      <c r="J12" s="12">
        <f t="shared" si="6"/>
        <v>10</v>
      </c>
      <c r="K12" s="5">
        <f t="shared" si="7"/>
        <v>10</v>
      </c>
      <c r="L12" s="5">
        <f t="shared" si="8"/>
        <v>1.5915494309189535</v>
      </c>
      <c r="M12" s="5">
        <f t="shared" si="0"/>
        <v>1.1107253811115942E-8</v>
      </c>
      <c r="N12" s="5">
        <f t="shared" si="1"/>
        <v>-1.0760585236425636E-7</v>
      </c>
      <c r="O12" s="5">
        <f t="shared" si="9"/>
        <v>1.2684518252303986E-4</v>
      </c>
      <c r="P12" s="5">
        <f t="shared" si="10"/>
        <v>0.12684518252303986</v>
      </c>
      <c r="Q12" s="5">
        <f t="shared" si="11"/>
        <v>4.2350190305590162E-6</v>
      </c>
      <c r="R12" s="5">
        <f t="shared" si="12"/>
        <v>4.2350190305590158E-3</v>
      </c>
      <c r="S12" s="13">
        <v>2.0253E-4</v>
      </c>
      <c r="T12" s="11">
        <f t="shared" si="13"/>
        <v>0.20252999999999999</v>
      </c>
      <c r="U12" s="11"/>
      <c r="V12" s="11">
        <f t="shared" si="2"/>
        <v>0</v>
      </c>
      <c r="W12" s="13">
        <v>-0.40140900000000002</v>
      </c>
      <c r="X12" s="2">
        <v>1.9863700000000001E-5</v>
      </c>
      <c r="Z12" s="2">
        <f t="shared" si="14"/>
        <v>1.1107253811115942E-8</v>
      </c>
    </row>
    <row r="13" spans="1:26" x14ac:dyDescent="0.25">
      <c r="C13" s="12">
        <v>32</v>
      </c>
      <c r="D13" s="12">
        <v>32.5</v>
      </c>
      <c r="E13" s="12">
        <f t="shared" si="3"/>
        <v>32</v>
      </c>
      <c r="F13" s="4">
        <f t="shared" si="4"/>
        <v>32</v>
      </c>
      <c r="G13" s="3">
        <f t="shared" si="5"/>
        <v>5.0929581789406511</v>
      </c>
      <c r="H13" s="12">
        <v>11</v>
      </c>
      <c r="I13" s="12">
        <v>11.5</v>
      </c>
      <c r="J13" s="12">
        <f t="shared" si="6"/>
        <v>11</v>
      </c>
      <c r="K13" s="5">
        <f t="shared" si="7"/>
        <v>11</v>
      </c>
      <c r="L13" s="5">
        <f t="shared" si="8"/>
        <v>1.7507043740108488</v>
      </c>
      <c r="M13" s="5">
        <f t="shared" si="0"/>
        <v>1.1107253811115942E-8</v>
      </c>
      <c r="N13" s="5">
        <f t="shared" si="1"/>
        <v>-9.7760570396433336E-8</v>
      </c>
      <c r="O13" s="5">
        <f t="shared" si="9"/>
        <v>1.347032903220214E-4</v>
      </c>
      <c r="P13" s="5">
        <f t="shared" si="10"/>
        <v>0.13470329032202141</v>
      </c>
      <c r="Q13" s="5">
        <f t="shared" si="11"/>
        <v>3.6230887684225716E-6</v>
      </c>
      <c r="R13" s="5">
        <f t="shared" si="12"/>
        <v>3.6230887684225717E-3</v>
      </c>
      <c r="S13" s="13">
        <v>2.1507699999999999E-4</v>
      </c>
      <c r="T13" s="11">
        <f t="shared" si="13"/>
        <v>0.21507699999999999</v>
      </c>
      <c r="U13" s="11"/>
      <c r="V13" s="11">
        <f t="shared" si="2"/>
        <v>0</v>
      </c>
      <c r="W13" s="13">
        <v>-0.40140900000000002</v>
      </c>
      <c r="X13" s="2">
        <v>2.0935099999999999E-5</v>
      </c>
      <c r="Z13" s="2">
        <f t="shared" si="14"/>
        <v>1.1107253811115942E-8</v>
      </c>
    </row>
    <row r="14" spans="1:26" x14ac:dyDescent="0.25">
      <c r="C14" s="12">
        <v>32</v>
      </c>
      <c r="D14" s="12">
        <v>32.5</v>
      </c>
      <c r="E14" s="12">
        <f t="shared" si="3"/>
        <v>32</v>
      </c>
      <c r="F14" s="4">
        <f t="shared" si="4"/>
        <v>32</v>
      </c>
      <c r="G14" s="3">
        <f t="shared" si="5"/>
        <v>5.0929581789406511</v>
      </c>
      <c r="H14" s="12">
        <v>12</v>
      </c>
      <c r="I14" s="12">
        <v>12.5</v>
      </c>
      <c r="J14" s="12">
        <f t="shared" si="6"/>
        <v>12</v>
      </c>
      <c r="K14" s="5">
        <f t="shared" si="7"/>
        <v>12</v>
      </c>
      <c r="L14" s="5">
        <f t="shared" si="8"/>
        <v>1.909859317102744</v>
      </c>
      <c r="M14" s="5">
        <f t="shared" si="0"/>
        <v>1.1107253811115942E-8</v>
      </c>
      <c r="N14" s="5">
        <f t="shared" si="1"/>
        <v>-8.4272754238561229E-8</v>
      </c>
      <c r="O14" s="5">
        <f t="shared" si="9"/>
        <v>1.413037097930873E-4</v>
      </c>
      <c r="P14" s="5">
        <f t="shared" si="10"/>
        <v>0.14130370979308729</v>
      </c>
      <c r="Q14" s="5">
        <f t="shared" si="11"/>
        <v>2.9773307026433652E-6</v>
      </c>
      <c r="R14" s="5">
        <f t="shared" si="12"/>
        <v>2.9773307026433652E-3</v>
      </c>
      <c r="S14" s="13">
        <v>2.2561599999999999E-4</v>
      </c>
      <c r="T14" s="11">
        <f t="shared" si="13"/>
        <v>0.22561599999999998</v>
      </c>
      <c r="U14" s="11"/>
      <c r="V14" s="11">
        <f t="shared" si="2"/>
        <v>0</v>
      </c>
      <c r="W14" s="13">
        <v>-0.40140900000000002</v>
      </c>
      <c r="X14" s="2">
        <v>2.1804799999999998E-5</v>
      </c>
      <c r="Z14" s="2">
        <f t="shared" si="14"/>
        <v>1.1107253811115942E-8</v>
      </c>
    </row>
    <row r="15" spans="1:26" x14ac:dyDescent="0.25">
      <c r="C15" s="12">
        <v>32</v>
      </c>
      <c r="D15" s="12">
        <v>32.5</v>
      </c>
      <c r="E15" s="12">
        <f t="shared" si="3"/>
        <v>32</v>
      </c>
      <c r="F15" s="4">
        <f t="shared" si="4"/>
        <v>32</v>
      </c>
      <c r="G15" s="3">
        <f t="shared" si="5"/>
        <v>5.0929581789406511</v>
      </c>
      <c r="H15" s="12">
        <v>13</v>
      </c>
      <c r="I15" s="12">
        <v>13.5</v>
      </c>
      <c r="J15" s="12">
        <f t="shared" si="6"/>
        <v>13</v>
      </c>
      <c r="K15" s="5">
        <f t="shared" si="7"/>
        <v>13</v>
      </c>
      <c r="L15" s="5">
        <f t="shared" si="8"/>
        <v>2.0690142601946393</v>
      </c>
      <c r="M15" s="5">
        <f t="shared" si="0"/>
        <v>1.1107253811115942E-8</v>
      </c>
      <c r="N15" s="5">
        <f t="shared" si="1"/>
        <v>-6.7644956517991902E-8</v>
      </c>
      <c r="O15" s="5">
        <f t="shared" si="9"/>
        <v>1.4658481459802221E-4</v>
      </c>
      <c r="P15" s="5">
        <f t="shared" si="10"/>
        <v>0.1465848145980222</v>
      </c>
      <c r="Q15" s="5">
        <f t="shared" si="11"/>
        <v>2.3037741022915595E-6</v>
      </c>
      <c r="R15" s="5">
        <f t="shared" si="12"/>
        <v>2.3037741022915595E-3</v>
      </c>
      <c r="S15" s="13">
        <v>2.3404799999999999E-4</v>
      </c>
      <c r="T15" s="11">
        <f t="shared" si="13"/>
        <v>0.23404799999999998</v>
      </c>
      <c r="U15" s="11"/>
      <c r="V15" s="11">
        <f t="shared" si="2"/>
        <v>0</v>
      </c>
      <c r="W15" s="13">
        <v>-0.40140900000000002</v>
      </c>
      <c r="X15" s="2">
        <v>2.2464500000000002E-5</v>
      </c>
      <c r="Z15" s="2">
        <f t="shared" si="14"/>
        <v>1.1107253811115942E-8</v>
      </c>
    </row>
    <row r="16" spans="1:26" x14ac:dyDescent="0.25">
      <c r="C16" s="12">
        <v>32</v>
      </c>
      <c r="D16" s="12">
        <v>32.5</v>
      </c>
      <c r="E16" s="12">
        <f t="shared" si="3"/>
        <v>32</v>
      </c>
      <c r="F16" s="4">
        <f t="shared" si="4"/>
        <v>32</v>
      </c>
      <c r="G16" s="3">
        <f t="shared" si="5"/>
        <v>5.0929581789406511</v>
      </c>
      <c r="H16" s="12">
        <v>14</v>
      </c>
      <c r="I16" s="12">
        <v>14.5</v>
      </c>
      <c r="J16" s="12">
        <f t="shared" si="6"/>
        <v>14</v>
      </c>
      <c r="K16" s="5">
        <f t="shared" si="7"/>
        <v>14</v>
      </c>
      <c r="L16" s="5">
        <f t="shared" si="8"/>
        <v>2.228169203286535</v>
      </c>
      <c r="M16" s="5">
        <f t="shared" si="0"/>
        <v>1.1107253811115942E-8</v>
      </c>
      <c r="N16" s="5">
        <f t="shared" si="1"/>
        <v>-4.8496724782952508E-8</v>
      </c>
      <c r="O16" s="5">
        <f t="shared" si="9"/>
        <v>1.5049729648417847E-4</v>
      </c>
      <c r="P16" s="5">
        <f t="shared" si="10"/>
        <v>0.15049729648417848</v>
      </c>
      <c r="Q16" s="5">
        <f t="shared" si="11"/>
        <v>1.60870778386472E-6</v>
      </c>
      <c r="R16" s="5">
        <f t="shared" si="12"/>
        <v>1.6087077838647199E-3</v>
      </c>
      <c r="S16" s="13">
        <v>2.4029499999999999E-4</v>
      </c>
      <c r="T16" s="11">
        <f t="shared" si="13"/>
        <v>0.24029499999999998</v>
      </c>
      <c r="U16" s="11"/>
      <c r="V16" s="11">
        <f t="shared" si="2"/>
        <v>0</v>
      </c>
      <c r="W16" s="13">
        <v>-0.40140900000000002</v>
      </c>
      <c r="X16" s="2">
        <v>2.2907900000000001E-5</v>
      </c>
      <c r="Z16" s="2">
        <f t="shared" si="14"/>
        <v>1.1107253811115942E-8</v>
      </c>
    </row>
    <row r="17" spans="3:26" x14ac:dyDescent="0.25">
      <c r="C17" s="12">
        <v>32</v>
      </c>
      <c r="D17" s="12">
        <v>32.5</v>
      </c>
      <c r="E17" s="12">
        <f t="shared" si="3"/>
        <v>32</v>
      </c>
      <c r="F17" s="4">
        <f t="shared" si="4"/>
        <v>32</v>
      </c>
      <c r="G17" s="3">
        <f t="shared" si="5"/>
        <v>5.0929581789406511</v>
      </c>
      <c r="H17" s="12">
        <v>15</v>
      </c>
      <c r="I17" s="12">
        <v>15.5</v>
      </c>
      <c r="J17" s="12">
        <f t="shared" si="6"/>
        <v>15</v>
      </c>
      <c r="K17" s="5">
        <f t="shared" si="7"/>
        <v>15</v>
      </c>
      <c r="L17" s="5">
        <f t="shared" si="8"/>
        <v>2.3873241463784303</v>
      </c>
      <c r="M17" s="5">
        <f t="shared" si="0"/>
        <v>1.1107253811115942E-8</v>
      </c>
      <c r="N17" s="5">
        <f t="shared" si="1"/>
        <v>-2.7541517317197094E-8</v>
      </c>
      <c r="O17" s="5">
        <f t="shared" si="9"/>
        <v>1.5300462566234576E-4</v>
      </c>
      <c r="P17" s="5">
        <f t="shared" si="10"/>
        <v>0.15300462566234577</v>
      </c>
      <c r="Q17" s="5">
        <f t="shared" si="11"/>
        <v>8.9862139430259369E-7</v>
      </c>
      <c r="R17" s="5">
        <f t="shared" si="12"/>
        <v>8.9862139430259367E-4</v>
      </c>
      <c r="S17" s="13">
        <v>2.44298E-4</v>
      </c>
      <c r="T17" s="11">
        <f t="shared" si="13"/>
        <v>0.24429799999999999</v>
      </c>
      <c r="U17" s="11"/>
      <c r="V17" s="11">
        <f t="shared" si="2"/>
        <v>0</v>
      </c>
      <c r="W17" s="13">
        <v>-0.40140900000000002</v>
      </c>
      <c r="X17" s="2">
        <v>2.3130599999999998E-5</v>
      </c>
      <c r="Z17" s="2">
        <f t="shared" si="14"/>
        <v>1.1107253811115942E-8</v>
      </c>
    </row>
    <row r="18" spans="3:26" x14ac:dyDescent="0.25">
      <c r="C18" s="12">
        <v>32</v>
      </c>
      <c r="D18" s="12">
        <v>32.5</v>
      </c>
      <c r="E18" s="12">
        <f t="shared" si="3"/>
        <v>32</v>
      </c>
      <c r="F18" s="4">
        <f t="shared" si="4"/>
        <v>32</v>
      </c>
      <c r="G18" s="3">
        <f t="shared" si="5"/>
        <v>5.0929581789406511</v>
      </c>
      <c r="H18" s="12">
        <v>16</v>
      </c>
      <c r="I18" s="12">
        <v>16.5</v>
      </c>
      <c r="J18" s="12">
        <f t="shared" si="6"/>
        <v>16</v>
      </c>
      <c r="K18" s="5">
        <f t="shared" si="7"/>
        <v>16</v>
      </c>
      <c r="L18" s="5">
        <f t="shared" si="8"/>
        <v>2.5464790894703255</v>
      </c>
      <c r="M18" s="5">
        <f t="shared" si="0"/>
        <v>1.1107253811115942E-8</v>
      </c>
      <c r="N18" s="5">
        <f t="shared" si="1"/>
        <v>-5.5601198643445997E-9</v>
      </c>
      <c r="O18" s="5">
        <f t="shared" si="9"/>
        <v>1.5408339187555055E-4</v>
      </c>
      <c r="P18" s="5">
        <f t="shared" si="10"/>
        <v>0.15408339187555053</v>
      </c>
      <c r="Q18" s="5">
        <f t="shared" si="11"/>
        <v>1.8014481890218655E-7</v>
      </c>
      <c r="R18" s="5">
        <f t="shared" si="12"/>
        <v>1.8014481890218654E-4</v>
      </c>
      <c r="S18" s="13">
        <v>2.4602100000000002E-4</v>
      </c>
      <c r="T18" s="11">
        <f t="shared" si="13"/>
        <v>0.24602100000000002</v>
      </c>
      <c r="U18" s="11"/>
      <c r="V18" s="11">
        <f t="shared" si="2"/>
        <v>0</v>
      </c>
      <c r="W18" s="13">
        <v>-0.40140900000000002</v>
      </c>
      <c r="X18" s="2">
        <v>2.3130599999999998E-5</v>
      </c>
      <c r="Z18" s="2">
        <f t="shared" si="14"/>
        <v>1.1107253811115942E-8</v>
      </c>
    </row>
    <row r="19" spans="3:26" x14ac:dyDescent="0.25">
      <c r="C19" s="12">
        <v>32</v>
      </c>
      <c r="D19" s="12">
        <v>32.5</v>
      </c>
      <c r="E19" s="12">
        <f t="shared" si="3"/>
        <v>32</v>
      </c>
      <c r="F19" s="4">
        <f t="shared" si="4"/>
        <v>32</v>
      </c>
      <c r="G19" s="3">
        <f t="shared" si="5"/>
        <v>5.0929581789406511</v>
      </c>
      <c r="H19" s="12">
        <v>17</v>
      </c>
      <c r="I19" s="12">
        <v>17.5</v>
      </c>
      <c r="J19" s="12">
        <f t="shared" si="6"/>
        <v>17</v>
      </c>
      <c r="K19" s="5">
        <f t="shared" si="7"/>
        <v>17</v>
      </c>
      <c r="L19" s="5">
        <f t="shared" si="8"/>
        <v>2.7056340325622208</v>
      </c>
      <c r="M19" s="5">
        <f t="shared" si="0"/>
        <v>1.1107253811115942E-8</v>
      </c>
      <c r="N19" s="5">
        <f t="shared" si="1"/>
        <v>1.6628446251952857E-8</v>
      </c>
      <c r="O19" s="5">
        <f t="shared" si="9"/>
        <v>1.5372352297431777E-4</v>
      </c>
      <c r="P19" s="5">
        <f t="shared" si="10"/>
        <v>0.15372352297431777</v>
      </c>
      <c r="Q19" s="5">
        <f t="shared" si="11"/>
        <v>-5.4001372013493745E-7</v>
      </c>
      <c r="R19" s="5">
        <f t="shared" si="12"/>
        <v>-5.4001372013493746E-4</v>
      </c>
      <c r="S19" s="13">
        <v>2.4544600000000002E-4</v>
      </c>
      <c r="T19" s="11">
        <f t="shared" si="13"/>
        <v>0.24544600000000003</v>
      </c>
      <c r="U19" s="11"/>
      <c r="V19" s="11">
        <f t="shared" si="2"/>
        <v>0</v>
      </c>
      <c r="W19" s="13">
        <v>-0.40140900000000002</v>
      </c>
      <c r="X19" s="2">
        <v>2.2907900000000001E-5</v>
      </c>
      <c r="Z19" s="2">
        <f t="shared" si="14"/>
        <v>1.1107253811115942E-8</v>
      </c>
    </row>
    <row r="20" spans="3:26" x14ac:dyDescent="0.25">
      <c r="C20" s="12">
        <v>32</v>
      </c>
      <c r="D20" s="12">
        <v>32.5</v>
      </c>
      <c r="E20" s="12">
        <f t="shared" si="3"/>
        <v>32</v>
      </c>
      <c r="F20" s="4">
        <f t="shared" si="4"/>
        <v>32</v>
      </c>
      <c r="G20" s="3">
        <f t="shared" si="5"/>
        <v>5.0929581789406511</v>
      </c>
      <c r="H20" s="12">
        <v>18</v>
      </c>
      <c r="I20" s="12">
        <v>18.5</v>
      </c>
      <c r="J20" s="12">
        <f t="shared" si="6"/>
        <v>18</v>
      </c>
      <c r="K20" s="5">
        <f t="shared" si="7"/>
        <v>18</v>
      </c>
      <c r="L20" s="5">
        <f t="shared" si="8"/>
        <v>2.8647889756541161</v>
      </c>
      <c r="M20" s="5">
        <f t="shared" si="0"/>
        <v>1.1107253811115942E-8</v>
      </c>
      <c r="N20" s="5">
        <f t="shared" si="1"/>
        <v>3.8197440655907469E-8</v>
      </c>
      <c r="O20" s="5">
        <f t="shared" si="9"/>
        <v>1.5192837895761695E-4</v>
      </c>
      <c r="P20" s="5">
        <f t="shared" si="10"/>
        <v>0.15192837895761696</v>
      </c>
      <c r="Q20" s="5">
        <f t="shared" si="11"/>
        <v>-1.2551302965659189E-6</v>
      </c>
      <c r="R20" s="5">
        <f t="shared" si="12"/>
        <v>-1.2551302965659189E-3</v>
      </c>
      <c r="S20" s="13">
        <v>2.4258E-4</v>
      </c>
      <c r="T20" s="11">
        <f t="shared" si="13"/>
        <v>0.24257999999999999</v>
      </c>
      <c r="U20" s="11"/>
      <c r="V20" s="11">
        <f t="shared" si="2"/>
        <v>0</v>
      </c>
      <c r="W20" s="13">
        <v>-0.40140900000000002</v>
      </c>
      <c r="X20" s="2">
        <v>2.2464500000000002E-5</v>
      </c>
      <c r="Z20" s="2">
        <f t="shared" si="14"/>
        <v>1.1107253811115942E-8</v>
      </c>
    </row>
    <row r="21" spans="3:26" x14ac:dyDescent="0.25">
      <c r="C21" s="12">
        <v>32</v>
      </c>
      <c r="D21" s="12">
        <v>32.5</v>
      </c>
      <c r="E21" s="12">
        <f t="shared" si="3"/>
        <v>32</v>
      </c>
      <c r="F21" s="4">
        <f t="shared" si="4"/>
        <v>32</v>
      </c>
      <c r="G21" s="3">
        <f t="shared" si="5"/>
        <v>5.0929581789406511</v>
      </c>
      <c r="H21" s="12">
        <v>19</v>
      </c>
      <c r="I21" s="12">
        <v>19.5</v>
      </c>
      <c r="J21" s="12">
        <f t="shared" si="6"/>
        <v>19</v>
      </c>
      <c r="K21" s="5">
        <f t="shared" si="7"/>
        <v>19</v>
      </c>
      <c r="L21" s="5">
        <f t="shared" si="8"/>
        <v>3.0239439187460113</v>
      </c>
      <c r="M21" s="5">
        <f t="shared" si="0"/>
        <v>1.1107253811115942E-8</v>
      </c>
      <c r="N21" s="5">
        <f t="shared" si="1"/>
        <v>5.8343208057428439E-8</v>
      </c>
      <c r="O21" s="5">
        <f t="shared" si="9"/>
        <v>1.4871472060145677E-4</v>
      </c>
      <c r="P21" s="5">
        <f t="shared" si="10"/>
        <v>0.14871472060145677</v>
      </c>
      <c r="Q21" s="5">
        <f t="shared" si="11"/>
        <v>-1.9585280595942671E-6</v>
      </c>
      <c r="R21" s="5">
        <f t="shared" si="12"/>
        <v>-1.9585280595942672E-3</v>
      </c>
      <c r="S21" s="13">
        <v>2.3744900000000001E-4</v>
      </c>
      <c r="T21" s="11">
        <f t="shared" si="13"/>
        <v>0.23744899999999999</v>
      </c>
      <c r="U21" s="11"/>
      <c r="V21" s="11">
        <f t="shared" si="2"/>
        <v>0</v>
      </c>
      <c r="W21" s="13">
        <v>-0.40140900000000002</v>
      </c>
      <c r="X21" s="2">
        <v>2.1804799999999998E-5</v>
      </c>
      <c r="Z21" s="2">
        <f t="shared" si="14"/>
        <v>1.1107253811115942E-8</v>
      </c>
    </row>
    <row r="22" spans="3:26" x14ac:dyDescent="0.25">
      <c r="C22" s="12">
        <v>32</v>
      </c>
      <c r="D22" s="12">
        <v>32.5</v>
      </c>
      <c r="E22" s="12">
        <f t="shared" si="3"/>
        <v>32</v>
      </c>
      <c r="F22" s="4">
        <f t="shared" si="4"/>
        <v>32</v>
      </c>
      <c r="G22" s="3">
        <f t="shared" si="5"/>
        <v>5.0929581789406511</v>
      </c>
      <c r="H22" s="12">
        <v>20</v>
      </c>
      <c r="I22" s="12">
        <v>20.5</v>
      </c>
      <c r="J22" s="12">
        <f t="shared" si="6"/>
        <v>20</v>
      </c>
      <c r="K22" s="5">
        <f t="shared" si="7"/>
        <v>20</v>
      </c>
      <c r="L22" s="5">
        <f t="shared" si="8"/>
        <v>3.183098861837907</v>
      </c>
      <c r="M22" s="5">
        <f t="shared" si="0"/>
        <v>1.1107253811115942E-8</v>
      </c>
      <c r="N22" s="5">
        <f t="shared" si="1"/>
        <v>7.631512224548575E-8</v>
      </c>
      <c r="O22" s="5">
        <f t="shared" si="9"/>
        <v>1.4411255296803573E-4</v>
      </c>
      <c r="P22" s="5">
        <f t="shared" si="10"/>
        <v>0.14411255296803574</v>
      </c>
      <c r="Q22" s="5">
        <f t="shared" si="11"/>
        <v>-2.6436395738267752E-6</v>
      </c>
      <c r="R22" s="5">
        <f t="shared" si="12"/>
        <v>-2.6436395738267753E-3</v>
      </c>
      <c r="S22" s="13">
        <v>2.3010000000000001E-4</v>
      </c>
      <c r="T22" s="11">
        <f t="shared" si="13"/>
        <v>0.2301</v>
      </c>
      <c r="U22" s="11"/>
      <c r="V22" s="11">
        <f t="shared" si="2"/>
        <v>0</v>
      </c>
      <c r="W22" s="13">
        <v>-0.40140900000000002</v>
      </c>
      <c r="X22" s="2">
        <v>2.0935099999999999E-5</v>
      </c>
      <c r="Z22" s="2">
        <f t="shared" si="14"/>
        <v>1.1107253811115942E-8</v>
      </c>
    </row>
    <row r="23" spans="3:26" x14ac:dyDescent="0.25">
      <c r="C23" s="12">
        <v>32</v>
      </c>
      <c r="D23" s="12">
        <v>32.5</v>
      </c>
      <c r="E23" s="12">
        <f t="shared" si="3"/>
        <v>32</v>
      </c>
      <c r="F23" s="4">
        <f t="shared" si="4"/>
        <v>32</v>
      </c>
      <c r="G23" s="3">
        <f t="shared" si="5"/>
        <v>5.0929581789406511</v>
      </c>
      <c r="H23" s="12">
        <v>21</v>
      </c>
      <c r="I23" s="12">
        <v>21.5</v>
      </c>
      <c r="J23" s="12">
        <f t="shared" si="6"/>
        <v>21</v>
      </c>
      <c r="K23" s="5">
        <f t="shared" si="7"/>
        <v>21</v>
      </c>
      <c r="L23" s="5">
        <f t="shared" si="8"/>
        <v>3.3422538049298023</v>
      </c>
      <c r="M23" s="5">
        <f t="shared" si="0"/>
        <v>1.1107253811115942E-8</v>
      </c>
      <c r="N23" s="5">
        <f t="shared" si="1"/>
        <v>9.1443554231365784E-8</v>
      </c>
      <c r="O23" s="5">
        <f t="shared" si="9"/>
        <v>1.3816484525656074E-4</v>
      </c>
      <c r="P23" s="5">
        <f t="shared" si="10"/>
        <v>0.13816484525656073</v>
      </c>
      <c r="Q23" s="5">
        <f t="shared" si="11"/>
        <v>-3.3040681376482773E-6</v>
      </c>
      <c r="R23" s="5">
        <f t="shared" si="12"/>
        <v>-3.3040681376482772E-3</v>
      </c>
      <c r="S23" s="13">
        <v>2.20604E-4</v>
      </c>
      <c r="T23" s="11">
        <f t="shared" si="13"/>
        <v>0.22060399999999999</v>
      </c>
      <c r="U23" s="11"/>
      <c r="V23" s="11">
        <f t="shared" si="2"/>
        <v>0</v>
      </c>
      <c r="W23" s="13">
        <v>-0.40140900000000002</v>
      </c>
      <c r="X23" s="2">
        <v>1.9863700000000001E-5</v>
      </c>
      <c r="Z23" s="2">
        <f t="shared" si="14"/>
        <v>1.1107253811115942E-8</v>
      </c>
    </row>
    <row r="24" spans="3:26" x14ac:dyDescent="0.25">
      <c r="C24" s="12">
        <v>32</v>
      </c>
      <c r="D24" s="12">
        <v>32.5</v>
      </c>
      <c r="E24" s="12">
        <f t="shared" si="3"/>
        <v>32</v>
      </c>
      <c r="F24" s="4">
        <f t="shared" si="4"/>
        <v>32</v>
      </c>
      <c r="G24" s="3">
        <f t="shared" si="5"/>
        <v>5.0929581789406511</v>
      </c>
      <c r="H24" s="12">
        <v>22</v>
      </c>
      <c r="I24" s="12">
        <v>22.5</v>
      </c>
      <c r="J24" s="12">
        <f t="shared" si="6"/>
        <v>22</v>
      </c>
      <c r="K24" s="5">
        <f t="shared" si="7"/>
        <v>22</v>
      </c>
      <c r="L24" s="5">
        <f t="shared" si="8"/>
        <v>3.5014087480216975</v>
      </c>
      <c r="M24" s="5">
        <f t="shared" si="0"/>
        <v>1.1107253811115942E-8</v>
      </c>
      <c r="N24" s="5">
        <f t="shared" si="1"/>
        <v>1.0316482245585769E-7</v>
      </c>
      <c r="O24" s="5">
        <f t="shared" si="9"/>
        <v>1.3092712961141137E-4</v>
      </c>
      <c r="P24" s="5">
        <f t="shared" si="10"/>
        <v>0.13092712961141137</v>
      </c>
      <c r="Q24" s="5">
        <f t="shared" si="11"/>
        <v>-3.9336475075011373E-6</v>
      </c>
      <c r="R24" s="5">
        <f t="shared" si="12"/>
        <v>-3.9336475075011368E-3</v>
      </c>
      <c r="S24" s="13">
        <v>2.0904800000000001E-4</v>
      </c>
      <c r="T24" s="11">
        <f t="shared" si="13"/>
        <v>0.20904800000000001</v>
      </c>
      <c r="U24" s="11"/>
      <c r="V24" s="11">
        <f t="shared" si="2"/>
        <v>0</v>
      </c>
      <c r="W24" s="13">
        <v>-0.40140900000000002</v>
      </c>
      <c r="X24" s="2">
        <v>1.8601100000000001E-5</v>
      </c>
      <c r="Z24" s="2">
        <f t="shared" si="14"/>
        <v>1.1107253811115942E-8</v>
      </c>
    </row>
    <row r="25" spans="3:26" x14ac:dyDescent="0.25">
      <c r="C25" s="12">
        <v>32</v>
      </c>
      <c r="D25" s="12">
        <v>32.5</v>
      </c>
      <c r="E25" s="12">
        <f t="shared" si="3"/>
        <v>32</v>
      </c>
      <c r="F25" s="4">
        <f t="shared" si="4"/>
        <v>32</v>
      </c>
      <c r="G25" s="3">
        <f t="shared" si="5"/>
        <v>5.0929581789406511</v>
      </c>
      <c r="H25" s="12">
        <v>23</v>
      </c>
      <c r="I25" s="12">
        <v>23.5</v>
      </c>
      <c r="J25" s="12">
        <f t="shared" si="6"/>
        <v>23</v>
      </c>
      <c r="K25" s="5">
        <f t="shared" si="7"/>
        <v>23</v>
      </c>
      <c r="L25" s="5">
        <f t="shared" si="8"/>
        <v>3.6605636911135928</v>
      </c>
      <c r="M25" s="5">
        <f t="shared" si="0"/>
        <v>1.1107253811115942E-8</v>
      </c>
      <c r="N25" s="5">
        <f t="shared" si="1"/>
        <v>1.1104219542194474E-7</v>
      </c>
      <c r="O25" s="5">
        <f t="shared" si="9"/>
        <v>1.2246698263347031E-4</v>
      </c>
      <c r="P25" s="5">
        <f t="shared" si="10"/>
        <v>0.12246698263347031</v>
      </c>
      <c r="Q25" s="5">
        <f t="shared" si="11"/>
        <v>-4.5264994704399461E-6</v>
      </c>
      <c r="R25" s="5">
        <f t="shared" si="12"/>
        <v>-4.5264994704399463E-3</v>
      </c>
      <c r="S25" s="13">
        <v>1.9553999999999999E-4</v>
      </c>
      <c r="T25" s="11">
        <f t="shared" si="13"/>
        <v>0.19553999999999999</v>
      </c>
      <c r="U25" s="11"/>
      <c r="V25" s="11">
        <f t="shared" si="2"/>
        <v>0</v>
      </c>
      <c r="W25" s="13">
        <v>-0.40140900000000002</v>
      </c>
      <c r="X25" s="2">
        <v>1.71593E-5</v>
      </c>
      <c r="Z25" s="2">
        <f t="shared" si="14"/>
        <v>1.1107253811115942E-8</v>
      </c>
    </row>
    <row r="26" spans="3:26" x14ac:dyDescent="0.25">
      <c r="C26" s="12">
        <v>32</v>
      </c>
      <c r="D26" s="12">
        <v>32.5</v>
      </c>
      <c r="E26" s="12">
        <f t="shared" si="3"/>
        <v>32</v>
      </c>
      <c r="F26" s="4">
        <f t="shared" si="4"/>
        <v>32</v>
      </c>
      <c r="G26" s="3">
        <f t="shared" si="5"/>
        <v>5.0929581789406511</v>
      </c>
      <c r="H26" s="12">
        <v>24</v>
      </c>
      <c r="I26" s="12">
        <v>24.5</v>
      </c>
      <c r="J26" s="12">
        <f t="shared" si="6"/>
        <v>24</v>
      </c>
      <c r="K26" s="5">
        <f t="shared" si="7"/>
        <v>24</v>
      </c>
      <c r="L26" s="5">
        <f t="shared" si="8"/>
        <v>3.8197186342054881</v>
      </c>
      <c r="M26" s="5">
        <f t="shared" si="0"/>
        <v>1.1107253811115942E-8</v>
      </c>
      <c r="N26" s="5">
        <f t="shared" si="1"/>
        <v>1.1478216420020491E-7</v>
      </c>
      <c r="O26" s="5">
        <f t="shared" si="9"/>
        <v>1.1286339443560845E-4</v>
      </c>
      <c r="P26" s="5">
        <f t="shared" si="10"/>
        <v>0.11286339443560844</v>
      </c>
      <c r="Q26" s="5">
        <f t="shared" si="11"/>
        <v>-5.0770887274219854E-6</v>
      </c>
      <c r="R26" s="5">
        <f t="shared" si="12"/>
        <v>-5.0770887274219851E-3</v>
      </c>
      <c r="S26" s="13">
        <v>1.80206E-4</v>
      </c>
      <c r="T26" s="11">
        <f t="shared" si="13"/>
        <v>0.18020600000000001</v>
      </c>
      <c r="U26" s="11"/>
      <c r="V26" s="11">
        <f t="shared" si="2"/>
        <v>0</v>
      </c>
      <c r="W26" s="13">
        <v>-0.40140900000000002</v>
      </c>
      <c r="X26" s="2">
        <v>1.55523E-5</v>
      </c>
      <c r="Z26" s="2">
        <f t="shared" si="14"/>
        <v>1.1107253811115942E-8</v>
      </c>
    </row>
    <row r="27" spans="3:26" x14ac:dyDescent="0.25">
      <c r="C27" s="12">
        <v>32</v>
      </c>
      <c r="D27" s="12">
        <v>32.5</v>
      </c>
      <c r="E27" s="12">
        <f t="shared" si="3"/>
        <v>32</v>
      </c>
      <c r="F27" s="4">
        <f t="shared" si="4"/>
        <v>32</v>
      </c>
      <c r="G27" s="3">
        <f t="shared" si="5"/>
        <v>5.0929581789406511</v>
      </c>
      <c r="H27" s="12">
        <v>25</v>
      </c>
      <c r="I27" s="12">
        <v>25.5</v>
      </c>
      <c r="J27" s="12">
        <f t="shared" si="6"/>
        <v>25</v>
      </c>
      <c r="K27" s="5">
        <f t="shared" si="7"/>
        <v>25</v>
      </c>
      <c r="L27" s="5">
        <f t="shared" si="8"/>
        <v>3.9788735772973833</v>
      </c>
      <c r="M27" s="5">
        <f t="shared" si="0"/>
        <v>1.1107253811115942E-8</v>
      </c>
      <c r="N27" s="5">
        <f t="shared" si="1"/>
        <v>1.142453784974752E-7</v>
      </c>
      <c r="O27" s="5">
        <f t="shared" si="9"/>
        <v>1.0220603113328355E-4</v>
      </c>
      <c r="P27" s="5">
        <f t="shared" si="10"/>
        <v>0.10220603113328355</v>
      </c>
      <c r="Q27" s="5">
        <f t="shared" si="11"/>
        <v>-5.5802745749029965E-6</v>
      </c>
      <c r="R27" s="5">
        <f t="shared" si="12"/>
        <v>-5.5802745749029964E-3</v>
      </c>
      <c r="S27" s="13">
        <v>1.63189E-4</v>
      </c>
      <c r="T27" s="11">
        <f t="shared" si="13"/>
        <v>0.163189</v>
      </c>
      <c r="U27" s="11"/>
      <c r="V27" s="11">
        <f t="shared" si="2"/>
        <v>0</v>
      </c>
      <c r="W27" s="13">
        <v>-0.40140900000000002</v>
      </c>
      <c r="X27" s="2">
        <v>1.37955E-5</v>
      </c>
      <c r="Z27" s="2">
        <f t="shared" si="14"/>
        <v>1.1107253811115942E-8</v>
      </c>
    </row>
    <row r="28" spans="3:26" x14ac:dyDescent="0.25">
      <c r="C28" s="12">
        <v>32</v>
      </c>
      <c r="D28" s="12">
        <v>32.5</v>
      </c>
      <c r="E28" s="12">
        <f t="shared" si="3"/>
        <v>32</v>
      </c>
      <c r="F28" s="4">
        <f t="shared" si="4"/>
        <v>32</v>
      </c>
      <c r="G28" s="3">
        <f t="shared" si="5"/>
        <v>5.0929581789406511</v>
      </c>
      <c r="H28" s="12">
        <v>26</v>
      </c>
      <c r="I28" s="12">
        <v>26.5</v>
      </c>
      <c r="J28" s="12">
        <f t="shared" si="6"/>
        <v>26</v>
      </c>
      <c r="K28" s="5">
        <f t="shared" si="7"/>
        <v>26</v>
      </c>
      <c r="L28" s="5">
        <f t="shared" si="8"/>
        <v>4.1380285203892786</v>
      </c>
      <c r="M28" s="5">
        <f t="shared" si="0"/>
        <v>1.1107253811115942E-8</v>
      </c>
      <c r="N28" s="5">
        <f t="shared" si="1"/>
        <v>1.0945183881361962E-7</v>
      </c>
      <c r="O28" s="5">
        <f t="shared" si="9"/>
        <v>9.0594397656179504E-5</v>
      </c>
      <c r="P28" s="5">
        <f t="shared" si="10"/>
        <v>9.0594397656179507E-2</v>
      </c>
      <c r="Q28" s="5">
        <f t="shared" si="11"/>
        <v>-6.0313589022010786E-6</v>
      </c>
      <c r="R28" s="5">
        <f t="shared" si="12"/>
        <v>-6.0313589022010783E-3</v>
      </c>
      <c r="S28" s="13">
        <v>1.44649E-4</v>
      </c>
      <c r="T28" s="11">
        <f t="shared" si="13"/>
        <v>0.144649</v>
      </c>
      <c r="U28" s="11"/>
      <c r="V28" s="11">
        <f t="shared" si="2"/>
        <v>0</v>
      </c>
      <c r="W28" s="13">
        <v>-0.40140900000000002</v>
      </c>
      <c r="X28" s="2">
        <v>1.1905900000000001E-5</v>
      </c>
      <c r="Z28" s="2">
        <f t="shared" si="14"/>
        <v>1.1107253811115942E-8</v>
      </c>
    </row>
    <row r="29" spans="3:26" x14ac:dyDescent="0.25">
      <c r="C29" s="12">
        <v>32</v>
      </c>
      <c r="D29" s="12">
        <v>32.5</v>
      </c>
      <c r="E29" s="12">
        <f t="shared" si="3"/>
        <v>32</v>
      </c>
      <c r="F29" s="4">
        <f t="shared" si="4"/>
        <v>32</v>
      </c>
      <c r="G29" s="3">
        <f t="shared" si="5"/>
        <v>5.0929581789406511</v>
      </c>
      <c r="H29" s="12">
        <v>27</v>
      </c>
      <c r="I29" s="12">
        <v>27.5</v>
      </c>
      <c r="J29" s="12">
        <f t="shared" si="6"/>
        <v>27</v>
      </c>
      <c r="K29" s="5">
        <f t="shared" si="7"/>
        <v>27</v>
      </c>
      <c r="L29" s="5">
        <f t="shared" si="8"/>
        <v>4.2971834634811739</v>
      </c>
      <c r="M29" s="5">
        <f t="shared" si="0"/>
        <v>1.1107253811115942E-8</v>
      </c>
      <c r="N29" s="5">
        <f t="shared" si="1"/>
        <v>1.0058015122795008E-7</v>
      </c>
      <c r="O29" s="5">
        <f t="shared" si="9"/>
        <v>7.8136908697488212E-5</v>
      </c>
      <c r="P29" s="5">
        <f t="shared" si="10"/>
        <v>7.8136908697488211E-2</v>
      </c>
      <c r="Q29" s="5">
        <f t="shared" si="11"/>
        <v>-6.4261300564902863E-6</v>
      </c>
      <c r="R29" s="5">
        <f t="shared" si="12"/>
        <v>-6.4261300564902859E-3</v>
      </c>
      <c r="S29" s="13">
        <v>1.24759E-4</v>
      </c>
      <c r="T29" s="11">
        <f t="shared" si="13"/>
        <v>0.12475899999999999</v>
      </c>
      <c r="U29" s="11"/>
      <c r="V29" s="11">
        <f t="shared" si="2"/>
        <v>0</v>
      </c>
      <c r="W29" s="13">
        <v>-0.40140900000000002</v>
      </c>
      <c r="X29" s="2">
        <v>9.9015500000000001E-6</v>
      </c>
      <c r="Z29" s="2">
        <f t="shared" si="14"/>
        <v>1.1107253811115942E-8</v>
      </c>
    </row>
    <row r="30" spans="3:26" x14ac:dyDescent="0.25">
      <c r="C30" s="12">
        <v>32</v>
      </c>
      <c r="D30" s="12">
        <v>32.5</v>
      </c>
      <c r="E30" s="12">
        <f t="shared" si="3"/>
        <v>32</v>
      </c>
      <c r="F30" s="4">
        <f t="shared" si="4"/>
        <v>32</v>
      </c>
      <c r="G30" s="3">
        <f t="shared" si="5"/>
        <v>5.0929581789406511</v>
      </c>
      <c r="H30" s="12">
        <v>28</v>
      </c>
      <c r="I30" s="12">
        <v>28.5</v>
      </c>
      <c r="J30" s="12">
        <f t="shared" si="6"/>
        <v>28</v>
      </c>
      <c r="K30" s="5">
        <f t="shared" si="7"/>
        <v>28</v>
      </c>
      <c r="L30" s="5">
        <f t="shared" si="8"/>
        <v>4.45633840657307</v>
      </c>
      <c r="M30" s="5">
        <f t="shared" si="0"/>
        <v>1.1107253811115942E-8</v>
      </c>
      <c r="N30" s="5">
        <f t="shared" si="1"/>
        <v>8.7960872581769692E-8</v>
      </c>
      <c r="O30" s="5">
        <f t="shared" si="9"/>
        <v>6.4949876475129729E-5</v>
      </c>
      <c r="P30" s="5">
        <f t="shared" si="10"/>
        <v>6.4949876475129731E-2</v>
      </c>
      <c r="Q30" s="5">
        <f t="shared" si="11"/>
        <v>-6.7609021658683079E-6</v>
      </c>
      <c r="R30" s="5">
        <f t="shared" si="12"/>
        <v>-6.7609021658683079E-3</v>
      </c>
      <c r="S30" s="13">
        <v>1.03704E-4</v>
      </c>
      <c r="T30" s="11">
        <f t="shared" si="13"/>
        <v>0.10370399999999999</v>
      </c>
      <c r="U30" s="11"/>
      <c r="V30" s="11">
        <f t="shared" si="2"/>
        <v>0</v>
      </c>
      <c r="W30" s="13">
        <v>-0.40140900000000002</v>
      </c>
      <c r="X30" s="2">
        <v>7.8018799999999992E-6</v>
      </c>
      <c r="Z30" s="2">
        <f t="shared" si="14"/>
        <v>1.1107253811115942E-8</v>
      </c>
    </row>
    <row r="31" spans="3:26" x14ac:dyDescent="0.25">
      <c r="C31" s="12">
        <v>32</v>
      </c>
      <c r="D31" s="12">
        <v>32.5</v>
      </c>
      <c r="E31" s="12">
        <f t="shared" si="3"/>
        <v>32</v>
      </c>
      <c r="F31" s="4">
        <f t="shared" si="4"/>
        <v>32</v>
      </c>
      <c r="G31" s="3">
        <f t="shared" si="5"/>
        <v>5.0929581789406511</v>
      </c>
      <c r="H31" s="12">
        <v>29</v>
      </c>
      <c r="I31" s="12">
        <v>29.5</v>
      </c>
      <c r="J31" s="12">
        <f t="shared" si="6"/>
        <v>29</v>
      </c>
      <c r="K31" s="5">
        <f t="shared" si="7"/>
        <v>29</v>
      </c>
      <c r="L31" s="5">
        <f t="shared" si="8"/>
        <v>4.6154933496649653</v>
      </c>
      <c r="M31" s="5">
        <f t="shared" si="0"/>
        <v>1.1107253811115942E-8</v>
      </c>
      <c r="N31" s="5">
        <f t="shared" si="1"/>
        <v>7.2064194013858245E-8</v>
      </c>
      <c r="O31" s="5">
        <f t="shared" si="9"/>
        <v>5.1156424755912141E-5</v>
      </c>
      <c r="P31" s="5">
        <f t="shared" si="10"/>
        <v>5.1156424755912137E-2</v>
      </c>
      <c r="Q31" s="5">
        <f t="shared" si="11"/>
        <v>-7.0325495533493008E-6</v>
      </c>
      <c r="R31" s="5">
        <f t="shared" si="12"/>
        <v>-7.0325495533493003E-3</v>
      </c>
      <c r="S31" s="13">
        <v>8.1680000000000004E-5</v>
      </c>
      <c r="T31" s="11">
        <f t="shared" si="13"/>
        <v>8.1680000000000003E-2</v>
      </c>
      <c r="U31" s="11"/>
      <c r="V31" s="11">
        <f t="shared" si="2"/>
        <v>0</v>
      </c>
      <c r="W31" s="13">
        <v>-0.40140900000000002</v>
      </c>
      <c r="X31" s="2">
        <v>5.6270599999999996E-6</v>
      </c>
      <c r="Z31" s="2">
        <f t="shared" si="14"/>
        <v>1.1107253811115942E-8</v>
      </c>
    </row>
    <row r="32" spans="3:26" x14ac:dyDescent="0.25">
      <c r="C32" s="12">
        <v>32</v>
      </c>
      <c r="D32" s="12">
        <v>32.5</v>
      </c>
      <c r="E32" s="12">
        <f t="shared" si="3"/>
        <v>32</v>
      </c>
      <c r="F32" s="4">
        <f t="shared" si="4"/>
        <v>32</v>
      </c>
      <c r="G32" s="3">
        <f t="shared" si="5"/>
        <v>5.0929581789406511</v>
      </c>
      <c r="H32" s="12">
        <v>30</v>
      </c>
      <c r="I32" s="12">
        <v>30.5</v>
      </c>
      <c r="J32" s="12">
        <f t="shared" si="6"/>
        <v>30</v>
      </c>
      <c r="K32" s="5">
        <f t="shared" si="7"/>
        <v>30</v>
      </c>
      <c r="L32" s="5">
        <f t="shared" si="8"/>
        <v>4.7746482927568605</v>
      </c>
      <c r="M32" s="5">
        <f t="shared" si="0"/>
        <v>1.1107253811115942E-8</v>
      </c>
      <c r="N32" s="5">
        <f t="shared" si="1"/>
        <v>5.3482421757260856E-8</v>
      </c>
      <c r="O32" s="5">
        <f t="shared" si="9"/>
        <v>3.6885339282095186E-5</v>
      </c>
      <c r="P32" s="5">
        <f t="shared" si="10"/>
        <v>3.6885339282095184E-2</v>
      </c>
      <c r="Q32" s="5">
        <f t="shared" si="11"/>
        <v>-7.2385359204677512E-6</v>
      </c>
      <c r="R32" s="5">
        <f t="shared" si="12"/>
        <v>-7.2385359204677514E-3</v>
      </c>
      <c r="S32" s="13">
        <v>5.8893800000000002E-5</v>
      </c>
      <c r="T32" s="11">
        <f t="shared" si="13"/>
        <v>5.8893800000000003E-2</v>
      </c>
      <c r="U32" s="11"/>
      <c r="V32" s="11">
        <f t="shared" si="2"/>
        <v>0</v>
      </c>
      <c r="W32" s="13">
        <v>-0.40140900000000002</v>
      </c>
      <c r="X32" s="2">
        <v>3.3980599999999999E-6</v>
      </c>
      <c r="Z32" s="2">
        <f t="shared" si="14"/>
        <v>1.1107253811115942E-8</v>
      </c>
    </row>
    <row r="33" spans="3:26" x14ac:dyDescent="0.25">
      <c r="C33" s="12">
        <v>32</v>
      </c>
      <c r="D33" s="12">
        <v>32.5</v>
      </c>
      <c r="E33" s="12">
        <f t="shared" si="3"/>
        <v>32</v>
      </c>
      <c r="F33" s="4">
        <f t="shared" si="4"/>
        <v>32</v>
      </c>
      <c r="G33" s="3">
        <f t="shared" si="5"/>
        <v>5.0929581789406511</v>
      </c>
      <c r="H33" s="12">
        <v>31</v>
      </c>
      <c r="I33" s="12">
        <v>31.5</v>
      </c>
      <c r="J33" s="12">
        <f t="shared" si="6"/>
        <v>31</v>
      </c>
      <c r="K33" s="5">
        <f t="shared" si="7"/>
        <v>31</v>
      </c>
      <c r="L33" s="5">
        <f t="shared" si="8"/>
        <v>4.9338032358487558</v>
      </c>
      <c r="M33" s="5">
        <f t="shared" si="0"/>
        <v>1.1107253811115942E-8</v>
      </c>
      <c r="N33" s="5">
        <f t="shared" si="1"/>
        <v>3.2907907958470447E-8</v>
      </c>
      <c r="O33" s="5">
        <f t="shared" si="9"/>
        <v>2.2269865333613599E-5</v>
      </c>
      <c r="P33" s="5">
        <f t="shared" si="10"/>
        <v>2.2269865333613598E-2</v>
      </c>
      <c r="Q33" s="5">
        <f t="shared" si="11"/>
        <v>-7.3769380280138726E-6</v>
      </c>
      <c r="R33" s="5">
        <f t="shared" si="12"/>
        <v>-7.3769380280138729E-3</v>
      </c>
      <c r="S33" s="13">
        <v>3.55577E-5</v>
      </c>
      <c r="T33" s="11">
        <f t="shared" si="13"/>
        <v>3.5557699999999998E-2</v>
      </c>
      <c r="U33" s="11"/>
      <c r="V33" s="11">
        <f t="shared" si="2"/>
        <v>0</v>
      </c>
      <c r="W33" s="13">
        <v>-0.40140900000000002</v>
      </c>
      <c r="X33" s="2">
        <v>1.1363400000000001E-6</v>
      </c>
      <c r="Z33" s="2">
        <f t="shared" si="14"/>
        <v>1.1107253811115942E-8</v>
      </c>
    </row>
    <row r="34" spans="3:26" x14ac:dyDescent="0.25">
      <c r="C34" s="12">
        <v>32</v>
      </c>
      <c r="D34" s="12">
        <v>32.5</v>
      </c>
      <c r="E34" s="12">
        <f t="shared" si="3"/>
        <v>32</v>
      </c>
      <c r="F34" s="4">
        <f t="shared" si="4"/>
        <v>32</v>
      </c>
      <c r="G34" s="3">
        <f t="shared" si="5"/>
        <v>5.0929581789406511</v>
      </c>
      <c r="H34" s="12">
        <v>32</v>
      </c>
      <c r="I34" s="12">
        <v>32.5</v>
      </c>
      <c r="J34" s="12">
        <f t="shared" si="6"/>
        <v>32</v>
      </c>
      <c r="K34" s="5">
        <f t="shared" si="7"/>
        <v>32</v>
      </c>
      <c r="L34" s="5">
        <f t="shared" si="8"/>
        <v>5.0929581789406511</v>
      </c>
      <c r="M34" s="5">
        <f t="shared" ref="M34:M66" si="15">-0.5*$B$1*$B$3*SIN(2*$B$1*F34)*EXP(-2*$B$5*($B$1^2+$B$2^2)*$B$6)</f>
        <v>1.1107253811115942E-8</v>
      </c>
      <c r="N34" s="5">
        <f t="shared" ref="N34:N66" si="16">-0.5*$B$1^2/$B$2*$B$3*SIN(2*$B$2*K34)*EXP(-2*$B$5*($B$1^2+$B$2^2)*$B$6)</f>
        <v>1.1107253811115942E-8</v>
      </c>
      <c r="O34" s="5">
        <f t="shared" si="9"/>
        <v>7.4464636527999172E-6</v>
      </c>
      <c r="P34" s="5">
        <f t="shared" si="10"/>
        <v>7.4464636527999169E-3</v>
      </c>
      <c r="Q34" s="5">
        <f t="shared" si="11"/>
        <v>-7.4464636527999172E-6</v>
      </c>
      <c r="R34" s="5">
        <f t="shared" si="12"/>
        <v>-7.4464636527999169E-3</v>
      </c>
      <c r="S34" s="13">
        <v>1.18896E-5</v>
      </c>
      <c r="T34" s="11">
        <f t="shared" si="13"/>
        <v>1.18896E-2</v>
      </c>
      <c r="U34" s="11"/>
      <c r="V34" s="11">
        <f t="shared" ref="V34:V65" si="17">U34/$B$4</f>
        <v>0</v>
      </c>
      <c r="W34" s="13">
        <v>-0.40140900000000002</v>
      </c>
      <c r="X34" s="2">
        <v>-1.1363400000000001E-6</v>
      </c>
      <c r="Z34" s="2">
        <f t="shared" si="14"/>
        <v>1.1107253811115942E-8</v>
      </c>
    </row>
    <row r="35" spans="3:26" x14ac:dyDescent="0.25">
      <c r="C35" s="12">
        <v>32</v>
      </c>
      <c r="D35" s="12">
        <v>32.5</v>
      </c>
      <c r="E35" s="12">
        <f t="shared" si="3"/>
        <v>32</v>
      </c>
      <c r="F35" s="4">
        <f t="shared" si="4"/>
        <v>32</v>
      </c>
      <c r="G35" s="3">
        <f t="shared" si="5"/>
        <v>5.0929581789406511</v>
      </c>
      <c r="H35" s="12">
        <v>33</v>
      </c>
      <c r="I35" s="12">
        <v>33.5</v>
      </c>
      <c r="J35" s="12">
        <f t="shared" si="6"/>
        <v>33</v>
      </c>
      <c r="K35" s="5">
        <f t="shared" si="7"/>
        <v>33</v>
      </c>
      <c r="L35" s="5">
        <f t="shared" si="8"/>
        <v>5.2521131220325463</v>
      </c>
      <c r="M35" s="5">
        <f t="shared" si="15"/>
        <v>1.1107253811115942E-8</v>
      </c>
      <c r="N35" s="5">
        <f t="shared" si="16"/>
        <v>-1.1107253811115785E-8</v>
      </c>
      <c r="O35" s="5">
        <f t="shared" si="9"/>
        <v>-7.4464636527998113E-6</v>
      </c>
      <c r="P35" s="5">
        <f t="shared" si="10"/>
        <v>-7.4464636527998111E-3</v>
      </c>
      <c r="Q35" s="5">
        <f t="shared" si="11"/>
        <v>-7.4464636527999181E-6</v>
      </c>
      <c r="R35" s="5">
        <f t="shared" si="12"/>
        <v>-7.4464636527999178E-3</v>
      </c>
      <c r="S35" s="13">
        <v>-1.18895E-5</v>
      </c>
      <c r="T35" s="11">
        <f t="shared" si="13"/>
        <v>-1.1889500000000001E-2</v>
      </c>
      <c r="U35" s="11"/>
      <c r="V35" s="11">
        <f t="shared" si="17"/>
        <v>0</v>
      </c>
      <c r="W35" s="13">
        <v>-0.40140900000000002</v>
      </c>
      <c r="X35" s="2">
        <v>-3.3980599999999999E-6</v>
      </c>
      <c r="Z35" s="2">
        <f t="shared" si="14"/>
        <v>1.1107253811115942E-8</v>
      </c>
    </row>
    <row r="36" spans="3:26" x14ac:dyDescent="0.25">
      <c r="C36" s="12">
        <v>32</v>
      </c>
      <c r="D36" s="12">
        <v>32.5</v>
      </c>
      <c r="E36" s="12">
        <f t="shared" si="3"/>
        <v>32</v>
      </c>
      <c r="F36" s="4">
        <f t="shared" si="4"/>
        <v>32</v>
      </c>
      <c r="G36" s="3">
        <f t="shared" si="5"/>
        <v>5.0929581789406511</v>
      </c>
      <c r="H36" s="12">
        <v>34</v>
      </c>
      <c r="I36" s="12">
        <v>34.5</v>
      </c>
      <c r="J36" s="12">
        <f t="shared" si="6"/>
        <v>34</v>
      </c>
      <c r="K36" s="5">
        <f t="shared" si="7"/>
        <v>34</v>
      </c>
      <c r="L36" s="5">
        <f t="shared" si="8"/>
        <v>5.4112680651244416</v>
      </c>
      <c r="M36" s="5">
        <f t="shared" si="15"/>
        <v>1.1107253811115942E-8</v>
      </c>
      <c r="N36" s="5">
        <f t="shared" si="16"/>
        <v>-3.2907907958470395E-8</v>
      </c>
      <c r="O36" s="5">
        <f t="shared" si="9"/>
        <v>-2.2269865333613561E-5</v>
      </c>
      <c r="P36" s="5">
        <f t="shared" si="10"/>
        <v>-2.226986533361356E-2</v>
      </c>
      <c r="Q36" s="5">
        <f t="shared" si="11"/>
        <v>-7.3769380280138726E-6</v>
      </c>
      <c r="R36" s="5">
        <f t="shared" si="12"/>
        <v>-7.3769380280138729E-3</v>
      </c>
      <c r="S36" s="13">
        <v>-3.55576E-5</v>
      </c>
      <c r="T36" s="11">
        <f t="shared" si="13"/>
        <v>-3.5557600000000002E-2</v>
      </c>
      <c r="U36" s="11"/>
      <c r="V36" s="11">
        <f t="shared" si="17"/>
        <v>0</v>
      </c>
      <c r="W36" s="13">
        <v>-0.40140900000000002</v>
      </c>
      <c r="X36" s="2">
        <v>-5.6270599999999996E-6</v>
      </c>
      <c r="Z36" s="2">
        <f t="shared" si="14"/>
        <v>1.1107253811115942E-8</v>
      </c>
    </row>
    <row r="37" spans="3:26" x14ac:dyDescent="0.25">
      <c r="C37" s="12">
        <v>32</v>
      </c>
      <c r="D37" s="12">
        <v>32.5</v>
      </c>
      <c r="E37" s="12">
        <f t="shared" si="3"/>
        <v>32</v>
      </c>
      <c r="F37" s="4">
        <f t="shared" si="4"/>
        <v>32</v>
      </c>
      <c r="G37" s="3">
        <f t="shared" si="5"/>
        <v>5.0929581789406511</v>
      </c>
      <c r="H37" s="12">
        <v>35</v>
      </c>
      <c r="I37" s="12">
        <v>35.5</v>
      </c>
      <c r="J37" s="12">
        <f t="shared" si="6"/>
        <v>35</v>
      </c>
      <c r="K37" s="5">
        <f t="shared" si="7"/>
        <v>35</v>
      </c>
      <c r="L37" s="5">
        <f t="shared" si="8"/>
        <v>5.5704230082163368</v>
      </c>
      <c r="M37" s="5">
        <f t="shared" si="15"/>
        <v>1.1107253811115942E-8</v>
      </c>
      <c r="N37" s="5">
        <f t="shared" si="16"/>
        <v>-5.348242175726071E-8</v>
      </c>
      <c r="O37" s="5">
        <f t="shared" si="9"/>
        <v>-3.6885339282095084E-5</v>
      </c>
      <c r="P37" s="5">
        <f t="shared" si="10"/>
        <v>-3.6885339282095086E-2</v>
      </c>
      <c r="Q37" s="5">
        <f t="shared" si="11"/>
        <v>-7.238535920467752E-6</v>
      </c>
      <c r="R37" s="5">
        <f t="shared" si="12"/>
        <v>-7.2385359204677514E-3</v>
      </c>
      <c r="S37" s="13">
        <v>-5.8893700000000002E-5</v>
      </c>
      <c r="T37" s="11">
        <f t="shared" si="13"/>
        <v>-5.88937E-2</v>
      </c>
      <c r="U37" s="11"/>
      <c r="V37" s="11">
        <f t="shared" si="17"/>
        <v>0</v>
      </c>
      <c r="W37" s="13">
        <v>-0.40140900000000002</v>
      </c>
      <c r="X37" s="2">
        <v>-7.8018799999999992E-6</v>
      </c>
      <c r="Z37" s="2">
        <f t="shared" si="14"/>
        <v>1.1107253811115942E-8</v>
      </c>
    </row>
    <row r="38" spans="3:26" x14ac:dyDescent="0.25">
      <c r="C38" s="12">
        <v>32</v>
      </c>
      <c r="D38" s="12">
        <v>32.5</v>
      </c>
      <c r="E38" s="12">
        <f t="shared" si="3"/>
        <v>32</v>
      </c>
      <c r="F38" s="4">
        <f t="shared" si="4"/>
        <v>32</v>
      </c>
      <c r="G38" s="3">
        <f t="shared" si="5"/>
        <v>5.0929581789406511</v>
      </c>
      <c r="H38" s="12">
        <v>36</v>
      </c>
      <c r="I38" s="12">
        <v>36.5</v>
      </c>
      <c r="J38" s="12">
        <f t="shared" si="6"/>
        <v>36</v>
      </c>
      <c r="K38" s="5">
        <f t="shared" si="7"/>
        <v>36</v>
      </c>
      <c r="L38" s="5">
        <f t="shared" si="8"/>
        <v>5.7295779513082321</v>
      </c>
      <c r="M38" s="5">
        <f t="shared" si="15"/>
        <v>1.1107253811115942E-8</v>
      </c>
      <c r="N38" s="5">
        <f t="shared" si="16"/>
        <v>-7.2064194013858218E-8</v>
      </c>
      <c r="O38" s="5">
        <f t="shared" si="9"/>
        <v>-5.1156424755912107E-5</v>
      </c>
      <c r="P38" s="5">
        <f t="shared" si="10"/>
        <v>-5.1156424755912103E-2</v>
      </c>
      <c r="Q38" s="5">
        <f t="shared" si="11"/>
        <v>-7.0325495533493025E-6</v>
      </c>
      <c r="R38" s="5">
        <f t="shared" si="12"/>
        <v>-7.0325495533493021E-3</v>
      </c>
      <c r="S38" s="13">
        <v>-8.1680000000000004E-5</v>
      </c>
      <c r="T38" s="11">
        <f t="shared" si="13"/>
        <v>-8.1680000000000003E-2</v>
      </c>
      <c r="U38" s="11"/>
      <c r="V38" s="11">
        <f t="shared" si="17"/>
        <v>0</v>
      </c>
      <c r="W38" s="13">
        <v>-0.40140900000000002</v>
      </c>
      <c r="X38" s="2">
        <v>-9.9015500000000001E-6</v>
      </c>
      <c r="Z38" s="2">
        <f t="shared" si="14"/>
        <v>1.1107253811115942E-8</v>
      </c>
    </row>
    <row r="39" spans="3:26" x14ac:dyDescent="0.25">
      <c r="C39" s="12">
        <v>32</v>
      </c>
      <c r="D39" s="12">
        <v>32.5</v>
      </c>
      <c r="E39" s="12">
        <f t="shared" si="3"/>
        <v>32</v>
      </c>
      <c r="F39" s="4">
        <f t="shared" si="4"/>
        <v>32</v>
      </c>
      <c r="G39" s="3">
        <f t="shared" si="5"/>
        <v>5.0929581789406511</v>
      </c>
      <c r="H39" s="12">
        <v>37</v>
      </c>
      <c r="I39" s="12">
        <v>37.5</v>
      </c>
      <c r="J39" s="12">
        <f t="shared" si="6"/>
        <v>37</v>
      </c>
      <c r="K39" s="5">
        <f t="shared" si="7"/>
        <v>37</v>
      </c>
      <c r="L39" s="5">
        <f t="shared" si="8"/>
        <v>5.8887328944001274</v>
      </c>
      <c r="M39" s="5">
        <f t="shared" si="15"/>
        <v>1.1107253811115942E-8</v>
      </c>
      <c r="N39" s="5">
        <f t="shared" si="16"/>
        <v>-8.7960872581769586E-8</v>
      </c>
      <c r="O39" s="5">
        <f t="shared" si="9"/>
        <v>-6.4949876475129621E-5</v>
      </c>
      <c r="P39" s="5">
        <f t="shared" si="10"/>
        <v>-6.494987647512962E-2</v>
      </c>
      <c r="Q39" s="5">
        <f t="shared" si="11"/>
        <v>-6.7609021658683096E-6</v>
      </c>
      <c r="R39" s="5">
        <f t="shared" si="12"/>
        <v>-6.7609021658683096E-3</v>
      </c>
      <c r="S39" s="13">
        <v>-1.03704E-4</v>
      </c>
      <c r="T39" s="11">
        <f t="shared" si="13"/>
        <v>-0.10370399999999999</v>
      </c>
      <c r="U39" s="11"/>
      <c r="V39" s="11">
        <f t="shared" si="17"/>
        <v>0</v>
      </c>
      <c r="W39" s="13">
        <v>-0.40140900000000002</v>
      </c>
      <c r="X39" s="2">
        <v>-1.1905900000000001E-5</v>
      </c>
      <c r="Z39" s="2">
        <f t="shared" si="14"/>
        <v>1.1107253811115942E-8</v>
      </c>
    </row>
    <row r="40" spans="3:26" x14ac:dyDescent="0.25">
      <c r="C40" s="12">
        <v>32</v>
      </c>
      <c r="D40" s="12">
        <v>32.5</v>
      </c>
      <c r="E40" s="12">
        <f t="shared" si="3"/>
        <v>32</v>
      </c>
      <c r="F40" s="4">
        <f t="shared" si="4"/>
        <v>32</v>
      </c>
      <c r="G40" s="3">
        <f t="shared" si="5"/>
        <v>5.0929581789406511</v>
      </c>
      <c r="H40" s="12">
        <v>38</v>
      </c>
      <c r="I40" s="12">
        <v>38.5</v>
      </c>
      <c r="J40" s="12">
        <f t="shared" si="6"/>
        <v>38</v>
      </c>
      <c r="K40" s="5">
        <f t="shared" si="7"/>
        <v>38</v>
      </c>
      <c r="L40" s="5">
        <f t="shared" si="8"/>
        <v>6.0478878374920226</v>
      </c>
      <c r="M40" s="5">
        <f t="shared" si="15"/>
        <v>1.1107253811115942E-8</v>
      </c>
      <c r="N40" s="5">
        <f t="shared" si="16"/>
        <v>-1.0058015122795001E-7</v>
      </c>
      <c r="O40" s="5">
        <f t="shared" si="9"/>
        <v>-7.8136908697488131E-5</v>
      </c>
      <c r="P40" s="5">
        <f t="shared" si="10"/>
        <v>-7.8136908697488128E-2</v>
      </c>
      <c r="Q40" s="5">
        <f t="shared" si="11"/>
        <v>-6.4261300564902897E-6</v>
      </c>
      <c r="R40" s="5">
        <f t="shared" si="12"/>
        <v>-6.4261300564902894E-3</v>
      </c>
      <c r="S40" s="13">
        <v>-1.24759E-4</v>
      </c>
      <c r="T40" s="11">
        <f t="shared" si="13"/>
        <v>-0.12475899999999999</v>
      </c>
      <c r="U40" s="11"/>
      <c r="V40" s="11">
        <f t="shared" si="17"/>
        <v>0</v>
      </c>
      <c r="W40" s="13">
        <v>-0.40140900000000002</v>
      </c>
      <c r="X40" s="2">
        <v>-1.37955E-5</v>
      </c>
      <c r="Z40" s="2">
        <f t="shared" si="14"/>
        <v>1.1107253811115942E-8</v>
      </c>
    </row>
    <row r="41" spans="3:26" x14ac:dyDescent="0.25">
      <c r="C41" s="12">
        <v>32</v>
      </c>
      <c r="D41" s="12">
        <v>32.5</v>
      </c>
      <c r="E41" s="12">
        <f t="shared" si="3"/>
        <v>32</v>
      </c>
      <c r="F41" s="4">
        <f t="shared" si="4"/>
        <v>32</v>
      </c>
      <c r="G41" s="3">
        <f t="shared" si="5"/>
        <v>5.0929581789406511</v>
      </c>
      <c r="H41" s="12">
        <v>39</v>
      </c>
      <c r="I41" s="12">
        <v>39.5</v>
      </c>
      <c r="J41" s="12">
        <f t="shared" si="6"/>
        <v>39</v>
      </c>
      <c r="K41" s="5">
        <f t="shared" si="7"/>
        <v>39</v>
      </c>
      <c r="L41" s="5">
        <f t="shared" si="8"/>
        <v>6.2070427805839179</v>
      </c>
      <c r="M41" s="5">
        <f t="shared" si="15"/>
        <v>1.1107253811115942E-8</v>
      </c>
      <c r="N41" s="5">
        <f t="shared" si="16"/>
        <v>-1.0945183881361959E-7</v>
      </c>
      <c r="O41" s="5">
        <f t="shared" si="9"/>
        <v>-9.0594397656179463E-5</v>
      </c>
      <c r="P41" s="5">
        <f t="shared" si="10"/>
        <v>-9.0594397656179465E-2</v>
      </c>
      <c r="Q41" s="5">
        <f t="shared" si="11"/>
        <v>-6.0313589022010811E-6</v>
      </c>
      <c r="R41" s="5">
        <f t="shared" si="12"/>
        <v>-6.0313589022010809E-3</v>
      </c>
      <c r="S41" s="13">
        <v>-1.44649E-4</v>
      </c>
      <c r="T41" s="11">
        <f t="shared" si="13"/>
        <v>-0.144649</v>
      </c>
      <c r="U41" s="11"/>
      <c r="V41" s="11">
        <f t="shared" si="17"/>
        <v>0</v>
      </c>
      <c r="W41" s="13">
        <v>-0.40140900000000002</v>
      </c>
      <c r="X41" s="2">
        <v>-1.55523E-5</v>
      </c>
      <c r="Z41" s="2">
        <f t="shared" si="14"/>
        <v>1.1107253811115942E-8</v>
      </c>
    </row>
    <row r="42" spans="3:26" x14ac:dyDescent="0.25">
      <c r="C42" s="12">
        <v>32</v>
      </c>
      <c r="D42" s="12">
        <v>32.5</v>
      </c>
      <c r="E42" s="12">
        <f t="shared" si="3"/>
        <v>32</v>
      </c>
      <c r="F42" s="4">
        <f t="shared" si="4"/>
        <v>32</v>
      </c>
      <c r="G42" s="3">
        <f t="shared" si="5"/>
        <v>5.0929581789406511</v>
      </c>
      <c r="H42" s="12">
        <v>40</v>
      </c>
      <c r="I42" s="12">
        <v>40.5</v>
      </c>
      <c r="J42" s="12">
        <f t="shared" si="6"/>
        <v>40</v>
      </c>
      <c r="K42" s="5">
        <f t="shared" si="7"/>
        <v>40</v>
      </c>
      <c r="L42" s="5">
        <f t="shared" si="8"/>
        <v>6.366197723675814</v>
      </c>
      <c r="M42" s="5">
        <f t="shared" si="15"/>
        <v>1.1107253811115942E-8</v>
      </c>
      <c r="N42" s="5">
        <f t="shared" si="16"/>
        <v>-1.1424537849747519E-7</v>
      </c>
      <c r="O42" s="5">
        <f t="shared" si="9"/>
        <v>-1.0220603113328345E-4</v>
      </c>
      <c r="P42" s="5">
        <f t="shared" si="10"/>
        <v>-0.10220603113328346</v>
      </c>
      <c r="Q42" s="5">
        <f t="shared" si="11"/>
        <v>-5.5802745749029999E-6</v>
      </c>
      <c r="R42" s="5">
        <f t="shared" si="12"/>
        <v>-5.5802745749029999E-3</v>
      </c>
      <c r="S42" s="13">
        <v>-1.63189E-4</v>
      </c>
      <c r="T42" s="11">
        <f t="shared" si="13"/>
        <v>-0.163189</v>
      </c>
      <c r="U42" s="11"/>
      <c r="V42" s="11">
        <f t="shared" si="17"/>
        <v>0</v>
      </c>
      <c r="W42" s="13">
        <v>-0.40140900000000002</v>
      </c>
      <c r="X42" s="2">
        <v>-1.71593E-5</v>
      </c>
      <c r="Z42" s="2">
        <f t="shared" si="14"/>
        <v>1.1107253811115942E-8</v>
      </c>
    </row>
    <row r="43" spans="3:26" x14ac:dyDescent="0.25">
      <c r="C43" s="12">
        <v>32</v>
      </c>
      <c r="D43" s="12">
        <v>32.5</v>
      </c>
      <c r="E43" s="12">
        <f t="shared" si="3"/>
        <v>32</v>
      </c>
      <c r="F43" s="4">
        <f t="shared" si="4"/>
        <v>32</v>
      </c>
      <c r="G43" s="3">
        <f t="shared" si="5"/>
        <v>5.0929581789406511</v>
      </c>
      <c r="H43" s="12">
        <v>41</v>
      </c>
      <c r="I43" s="12">
        <v>41.5</v>
      </c>
      <c r="J43" s="12">
        <f t="shared" si="6"/>
        <v>41</v>
      </c>
      <c r="K43" s="5">
        <f t="shared" si="7"/>
        <v>41</v>
      </c>
      <c r="L43" s="5">
        <f t="shared" si="8"/>
        <v>6.5253526667677093</v>
      </c>
      <c r="M43" s="5">
        <f t="shared" si="15"/>
        <v>1.1107253811115942E-8</v>
      </c>
      <c r="N43" s="5">
        <f t="shared" si="16"/>
        <v>-1.1478216420020493E-7</v>
      </c>
      <c r="O43" s="5">
        <f t="shared" si="9"/>
        <v>-1.1286339443560837E-4</v>
      </c>
      <c r="P43" s="5">
        <f t="shared" si="10"/>
        <v>-0.11286339443560836</v>
      </c>
      <c r="Q43" s="5">
        <f t="shared" si="11"/>
        <v>-5.0770887274219888E-6</v>
      </c>
      <c r="R43" s="5">
        <f t="shared" si="12"/>
        <v>-5.0770887274219885E-3</v>
      </c>
      <c r="S43" s="13">
        <v>-1.80206E-4</v>
      </c>
      <c r="T43" s="11">
        <f t="shared" si="13"/>
        <v>-0.18020600000000001</v>
      </c>
      <c r="U43" s="11"/>
      <c r="V43" s="11">
        <f t="shared" si="17"/>
        <v>0</v>
      </c>
      <c r="W43" s="13">
        <v>-0.40140900000000002</v>
      </c>
      <c r="X43" s="2">
        <v>-1.8601100000000001E-5</v>
      </c>
      <c r="Z43" s="2">
        <f t="shared" si="14"/>
        <v>1.1107253811115942E-8</v>
      </c>
    </row>
    <row r="44" spans="3:26" x14ac:dyDescent="0.25">
      <c r="C44" s="12">
        <v>32</v>
      </c>
      <c r="D44" s="12">
        <v>32.5</v>
      </c>
      <c r="E44" s="12">
        <f t="shared" si="3"/>
        <v>32</v>
      </c>
      <c r="F44" s="4">
        <f t="shared" si="4"/>
        <v>32</v>
      </c>
      <c r="G44" s="3">
        <f t="shared" si="5"/>
        <v>5.0929581789406511</v>
      </c>
      <c r="H44" s="12">
        <v>42</v>
      </c>
      <c r="I44" s="12">
        <v>42.5</v>
      </c>
      <c r="J44" s="12">
        <f t="shared" si="6"/>
        <v>42</v>
      </c>
      <c r="K44" s="5">
        <f t="shared" si="7"/>
        <v>42</v>
      </c>
      <c r="L44" s="5">
        <f t="shared" si="8"/>
        <v>6.6845076098596046</v>
      </c>
      <c r="M44" s="5">
        <f t="shared" si="15"/>
        <v>1.1107253811115942E-8</v>
      </c>
      <c r="N44" s="5">
        <f t="shared" si="16"/>
        <v>-1.1104219542194477E-7</v>
      </c>
      <c r="O44" s="5">
        <f t="shared" si="9"/>
        <v>-1.2246698263347028E-4</v>
      </c>
      <c r="P44" s="5">
        <f t="shared" si="10"/>
        <v>-0.12246698263347028</v>
      </c>
      <c r="Q44" s="5">
        <f t="shared" si="11"/>
        <v>-4.5264994704399478E-6</v>
      </c>
      <c r="R44" s="5">
        <f t="shared" si="12"/>
        <v>-4.5264994704399481E-3</v>
      </c>
      <c r="S44" s="13">
        <v>-1.95539E-4</v>
      </c>
      <c r="T44" s="11">
        <f t="shared" si="13"/>
        <v>-0.19553899999999999</v>
      </c>
      <c r="U44" s="11"/>
      <c r="V44" s="11">
        <f t="shared" si="17"/>
        <v>0</v>
      </c>
      <c r="W44" s="13">
        <v>-0.40140900000000002</v>
      </c>
      <c r="X44" s="2">
        <v>-1.9863700000000001E-5</v>
      </c>
      <c r="Z44" s="2">
        <f t="shared" si="14"/>
        <v>1.1107253811115942E-8</v>
      </c>
    </row>
    <row r="45" spans="3:26" x14ac:dyDescent="0.25">
      <c r="C45" s="12">
        <v>32</v>
      </c>
      <c r="D45" s="12">
        <v>32.5</v>
      </c>
      <c r="E45" s="12">
        <f t="shared" si="3"/>
        <v>32</v>
      </c>
      <c r="F45" s="4">
        <f t="shared" si="4"/>
        <v>32</v>
      </c>
      <c r="G45" s="3">
        <f t="shared" si="5"/>
        <v>5.0929581789406511</v>
      </c>
      <c r="H45" s="12">
        <v>43</v>
      </c>
      <c r="I45" s="12">
        <v>43.5</v>
      </c>
      <c r="J45" s="12">
        <f t="shared" si="6"/>
        <v>43</v>
      </c>
      <c r="K45" s="5">
        <f t="shared" si="7"/>
        <v>43</v>
      </c>
      <c r="L45" s="5">
        <f t="shared" si="8"/>
        <v>6.8436625529514998</v>
      </c>
      <c r="M45" s="5">
        <f t="shared" si="15"/>
        <v>1.1107253811115942E-8</v>
      </c>
      <c r="N45" s="5">
        <f t="shared" si="16"/>
        <v>-1.031648224558577E-7</v>
      </c>
      <c r="O45" s="5">
        <f t="shared" si="9"/>
        <v>-1.3092712961141137E-4</v>
      </c>
      <c r="P45" s="5">
        <f t="shared" si="10"/>
        <v>-0.13092712961141137</v>
      </c>
      <c r="Q45" s="5">
        <f t="shared" si="11"/>
        <v>-3.933647507501139E-6</v>
      </c>
      <c r="R45" s="5">
        <f t="shared" si="12"/>
        <v>-3.9336475075011385E-3</v>
      </c>
      <c r="S45" s="13">
        <v>-2.0904800000000001E-4</v>
      </c>
      <c r="T45" s="11">
        <f t="shared" si="13"/>
        <v>-0.20904800000000001</v>
      </c>
      <c r="U45" s="11"/>
      <c r="V45" s="11">
        <f t="shared" si="17"/>
        <v>0</v>
      </c>
      <c r="W45" s="13">
        <v>-0.40140900000000002</v>
      </c>
      <c r="X45" s="2">
        <v>-2.0935099999999999E-5</v>
      </c>
      <c r="Z45" s="2">
        <f t="shared" si="14"/>
        <v>1.1107253811115942E-8</v>
      </c>
    </row>
    <row r="46" spans="3:26" x14ac:dyDescent="0.25">
      <c r="C46" s="12">
        <v>32</v>
      </c>
      <c r="D46" s="12">
        <v>32.5</v>
      </c>
      <c r="E46" s="12">
        <f t="shared" si="3"/>
        <v>32</v>
      </c>
      <c r="F46" s="4">
        <f t="shared" si="4"/>
        <v>32</v>
      </c>
      <c r="G46" s="3">
        <f t="shared" si="5"/>
        <v>5.0929581789406511</v>
      </c>
      <c r="H46" s="12">
        <v>44</v>
      </c>
      <c r="I46" s="12">
        <v>44.5</v>
      </c>
      <c r="J46" s="12">
        <f t="shared" si="6"/>
        <v>44</v>
      </c>
      <c r="K46" s="5">
        <f t="shared" si="7"/>
        <v>44</v>
      </c>
      <c r="L46" s="5">
        <f t="shared" si="8"/>
        <v>7.0028174960433951</v>
      </c>
      <c r="M46" s="5">
        <f t="shared" si="15"/>
        <v>1.1107253811115942E-8</v>
      </c>
      <c r="N46" s="5">
        <f t="shared" si="16"/>
        <v>-9.1443554231365863E-8</v>
      </c>
      <c r="O46" s="5">
        <f t="shared" si="9"/>
        <v>-1.3816484525656071E-4</v>
      </c>
      <c r="P46" s="5">
        <f t="shared" si="10"/>
        <v>-0.1381648452565607</v>
      </c>
      <c r="Q46" s="5">
        <f t="shared" si="11"/>
        <v>-3.3040681376482819E-6</v>
      </c>
      <c r="R46" s="5">
        <f t="shared" si="12"/>
        <v>-3.3040681376482819E-3</v>
      </c>
      <c r="S46" s="13">
        <v>-2.20604E-4</v>
      </c>
      <c r="T46" s="11">
        <f t="shared" si="13"/>
        <v>-0.22060399999999999</v>
      </c>
      <c r="U46" s="11"/>
      <c r="V46" s="11">
        <f t="shared" si="17"/>
        <v>0</v>
      </c>
      <c r="W46" s="13">
        <v>-0.40140900000000002</v>
      </c>
      <c r="X46" s="2">
        <v>-2.1804799999999998E-5</v>
      </c>
      <c r="Z46" s="2">
        <f t="shared" si="14"/>
        <v>1.1107253811115942E-8</v>
      </c>
    </row>
    <row r="47" spans="3:26" x14ac:dyDescent="0.25">
      <c r="C47" s="12">
        <v>32</v>
      </c>
      <c r="D47" s="12">
        <v>32.5</v>
      </c>
      <c r="E47" s="12">
        <f t="shared" si="3"/>
        <v>32</v>
      </c>
      <c r="F47" s="4">
        <f t="shared" si="4"/>
        <v>32</v>
      </c>
      <c r="G47" s="3">
        <f t="shared" si="5"/>
        <v>5.0929581789406511</v>
      </c>
      <c r="H47" s="12">
        <v>45</v>
      </c>
      <c r="I47" s="12">
        <v>45.5</v>
      </c>
      <c r="J47" s="12">
        <f t="shared" si="6"/>
        <v>45</v>
      </c>
      <c r="K47" s="5">
        <f t="shared" si="7"/>
        <v>45</v>
      </c>
      <c r="L47" s="5">
        <f t="shared" si="8"/>
        <v>7.1619724391352904</v>
      </c>
      <c r="M47" s="5">
        <f t="shared" si="15"/>
        <v>1.1107253811115942E-8</v>
      </c>
      <c r="N47" s="5">
        <f t="shared" si="16"/>
        <v>-7.6315122245485816E-8</v>
      </c>
      <c r="O47" s="5">
        <f t="shared" si="9"/>
        <v>-1.4411255296803573E-4</v>
      </c>
      <c r="P47" s="5">
        <f t="shared" si="10"/>
        <v>-0.14411255296803574</v>
      </c>
      <c r="Q47" s="5">
        <f t="shared" si="11"/>
        <v>-2.6436395738267781E-6</v>
      </c>
      <c r="R47" s="5">
        <f t="shared" si="12"/>
        <v>-2.6436395738267779E-3</v>
      </c>
      <c r="S47" s="13">
        <v>-2.3010000000000001E-4</v>
      </c>
      <c r="T47" s="11">
        <f t="shared" si="13"/>
        <v>-0.2301</v>
      </c>
      <c r="U47" s="11"/>
      <c r="V47" s="11">
        <f t="shared" si="17"/>
        <v>0</v>
      </c>
      <c r="W47" s="13">
        <v>-0.40140900000000002</v>
      </c>
      <c r="X47" s="2">
        <v>-2.2464500000000002E-5</v>
      </c>
      <c r="Z47" s="2">
        <f t="shared" si="14"/>
        <v>1.1107253811115942E-8</v>
      </c>
    </row>
    <row r="48" spans="3:26" x14ac:dyDescent="0.25">
      <c r="C48" s="12">
        <v>32</v>
      </c>
      <c r="D48" s="12">
        <v>32.5</v>
      </c>
      <c r="E48" s="12">
        <f t="shared" si="3"/>
        <v>32</v>
      </c>
      <c r="F48" s="4">
        <f t="shared" si="4"/>
        <v>32</v>
      </c>
      <c r="G48" s="3">
        <f t="shared" si="5"/>
        <v>5.0929581789406511</v>
      </c>
      <c r="H48" s="12">
        <v>46</v>
      </c>
      <c r="I48" s="12">
        <v>46.5</v>
      </c>
      <c r="J48" s="12">
        <f t="shared" si="6"/>
        <v>46</v>
      </c>
      <c r="K48" s="5">
        <f t="shared" si="7"/>
        <v>46</v>
      </c>
      <c r="L48" s="5">
        <f t="shared" si="8"/>
        <v>7.3211273822271856</v>
      </c>
      <c r="M48" s="5">
        <f t="shared" si="15"/>
        <v>1.1107253811115942E-8</v>
      </c>
      <c r="N48" s="5">
        <f t="shared" si="16"/>
        <v>-5.8343208057428478E-8</v>
      </c>
      <c r="O48" s="5">
        <f t="shared" si="9"/>
        <v>-1.4871472060145677E-4</v>
      </c>
      <c r="P48" s="5">
        <f t="shared" si="10"/>
        <v>-0.14871472060145677</v>
      </c>
      <c r="Q48" s="5">
        <f t="shared" si="11"/>
        <v>-1.9585280595942688E-6</v>
      </c>
      <c r="R48" s="5">
        <f t="shared" si="12"/>
        <v>-1.9585280595942689E-3</v>
      </c>
      <c r="S48" s="13">
        <v>-2.3744900000000001E-4</v>
      </c>
      <c r="T48" s="11">
        <f t="shared" si="13"/>
        <v>-0.23744899999999999</v>
      </c>
      <c r="U48" s="11"/>
      <c r="V48" s="11">
        <f t="shared" si="17"/>
        <v>0</v>
      </c>
      <c r="W48" s="13">
        <v>-0.40140900000000002</v>
      </c>
      <c r="X48" s="2">
        <v>-2.2907900000000001E-5</v>
      </c>
      <c r="Z48" s="2">
        <f t="shared" si="14"/>
        <v>1.1107253811115942E-8</v>
      </c>
    </row>
    <row r="49" spans="3:26" x14ac:dyDescent="0.25">
      <c r="C49" s="12">
        <v>32</v>
      </c>
      <c r="D49" s="12">
        <v>32.5</v>
      </c>
      <c r="E49" s="12">
        <f t="shared" si="3"/>
        <v>32</v>
      </c>
      <c r="F49" s="4">
        <f t="shared" si="4"/>
        <v>32</v>
      </c>
      <c r="G49" s="3">
        <f t="shared" si="5"/>
        <v>5.0929581789406511</v>
      </c>
      <c r="H49" s="12">
        <v>47</v>
      </c>
      <c r="I49" s="12">
        <v>47.5</v>
      </c>
      <c r="J49" s="12">
        <f t="shared" si="6"/>
        <v>47</v>
      </c>
      <c r="K49" s="5">
        <f t="shared" si="7"/>
        <v>47</v>
      </c>
      <c r="L49" s="5">
        <f t="shared" si="8"/>
        <v>7.4802823253190809</v>
      </c>
      <c r="M49" s="5">
        <f t="shared" si="15"/>
        <v>1.1107253811115942E-8</v>
      </c>
      <c r="N49" s="5">
        <f t="shared" si="16"/>
        <v>-3.8197440655907615E-8</v>
      </c>
      <c r="O49" s="5">
        <f t="shared" si="9"/>
        <v>-1.5192837895761693E-4</v>
      </c>
      <c r="P49" s="5">
        <f t="shared" si="10"/>
        <v>-0.15192837895761693</v>
      </c>
      <c r="Q49" s="5">
        <f t="shared" si="11"/>
        <v>-1.2551302965659237E-6</v>
      </c>
      <c r="R49" s="5">
        <f t="shared" si="12"/>
        <v>-1.2551302965659236E-3</v>
      </c>
      <c r="S49" s="13">
        <v>-2.4258E-4</v>
      </c>
      <c r="T49" s="11">
        <f t="shared" si="13"/>
        <v>-0.24257999999999999</v>
      </c>
      <c r="U49" s="11"/>
      <c r="V49" s="11">
        <f t="shared" si="17"/>
        <v>0</v>
      </c>
      <c r="W49" s="13">
        <v>-0.40140900000000002</v>
      </c>
      <c r="X49" s="2">
        <v>-2.3130599999999998E-5</v>
      </c>
      <c r="Z49" s="2">
        <f t="shared" si="14"/>
        <v>1.1107253811115942E-8</v>
      </c>
    </row>
    <row r="50" spans="3:26" x14ac:dyDescent="0.25">
      <c r="C50" s="12">
        <v>32</v>
      </c>
      <c r="D50" s="12">
        <v>32.5</v>
      </c>
      <c r="E50" s="12">
        <f t="shared" si="3"/>
        <v>32</v>
      </c>
      <c r="F50" s="4">
        <f t="shared" si="4"/>
        <v>32</v>
      </c>
      <c r="G50" s="3">
        <f t="shared" si="5"/>
        <v>5.0929581789406511</v>
      </c>
      <c r="H50" s="12">
        <v>48</v>
      </c>
      <c r="I50" s="12">
        <v>48.5</v>
      </c>
      <c r="J50" s="12">
        <f t="shared" si="6"/>
        <v>48</v>
      </c>
      <c r="K50" s="5">
        <f t="shared" si="7"/>
        <v>48</v>
      </c>
      <c r="L50" s="5">
        <f t="shared" si="8"/>
        <v>7.6394372684109761</v>
      </c>
      <c r="M50" s="5">
        <f t="shared" si="15"/>
        <v>1.1107253811115942E-8</v>
      </c>
      <c r="N50" s="5">
        <f t="shared" si="16"/>
        <v>-1.6628446251952963E-8</v>
      </c>
      <c r="O50" s="5">
        <f t="shared" si="9"/>
        <v>-1.5372352297431777E-4</v>
      </c>
      <c r="P50" s="5">
        <f t="shared" si="10"/>
        <v>-0.15372352297431777</v>
      </c>
      <c r="Q50" s="5">
        <f t="shared" si="11"/>
        <v>-5.4001372013494095E-7</v>
      </c>
      <c r="R50" s="5">
        <f t="shared" si="12"/>
        <v>-5.4001372013494093E-4</v>
      </c>
      <c r="S50" s="13">
        <v>-2.4544600000000002E-4</v>
      </c>
      <c r="T50" s="11">
        <f t="shared" si="13"/>
        <v>-0.24544600000000003</v>
      </c>
      <c r="U50" s="11"/>
      <c r="V50" s="11">
        <f t="shared" si="17"/>
        <v>0</v>
      </c>
      <c r="W50" s="13">
        <v>-0.40140900000000002</v>
      </c>
      <c r="X50" s="2">
        <v>-2.3130599999999998E-5</v>
      </c>
      <c r="Z50" s="2">
        <f t="shared" si="14"/>
        <v>1.1107253811115942E-8</v>
      </c>
    </row>
    <row r="51" spans="3:26" x14ac:dyDescent="0.25">
      <c r="C51" s="12">
        <v>32</v>
      </c>
      <c r="D51" s="12">
        <v>32.5</v>
      </c>
      <c r="E51" s="12">
        <f t="shared" si="3"/>
        <v>32</v>
      </c>
      <c r="F51" s="4">
        <f t="shared" si="4"/>
        <v>32</v>
      </c>
      <c r="G51" s="3">
        <f t="shared" si="5"/>
        <v>5.0929581789406511</v>
      </c>
      <c r="H51" s="12">
        <v>49</v>
      </c>
      <c r="I51" s="12">
        <v>49.5</v>
      </c>
      <c r="J51" s="12">
        <f t="shared" si="6"/>
        <v>49</v>
      </c>
      <c r="K51" s="5">
        <f t="shared" si="7"/>
        <v>49</v>
      </c>
      <c r="L51" s="5">
        <f t="shared" si="8"/>
        <v>7.7985922115028714</v>
      </c>
      <c r="M51" s="5">
        <f t="shared" si="15"/>
        <v>1.1107253811115942E-8</v>
      </c>
      <c r="N51" s="5">
        <f t="shared" si="16"/>
        <v>5.5601198643445443E-9</v>
      </c>
      <c r="O51" s="5">
        <f t="shared" si="9"/>
        <v>-1.5408339187555055E-4</v>
      </c>
      <c r="P51" s="5">
        <f t="shared" si="10"/>
        <v>-0.15408339187555053</v>
      </c>
      <c r="Q51" s="5">
        <f t="shared" si="11"/>
        <v>1.8014481890218475E-7</v>
      </c>
      <c r="R51" s="5">
        <f t="shared" si="12"/>
        <v>1.8014481890218475E-4</v>
      </c>
      <c r="S51" s="13">
        <v>-2.4602100000000002E-4</v>
      </c>
      <c r="T51" s="11">
        <f t="shared" si="13"/>
        <v>-0.24602100000000002</v>
      </c>
      <c r="U51" s="11"/>
      <c r="V51" s="11">
        <f t="shared" si="17"/>
        <v>0</v>
      </c>
      <c r="W51" s="13">
        <v>-0.40140900000000002</v>
      </c>
      <c r="X51" s="2">
        <v>-2.2907900000000001E-5</v>
      </c>
      <c r="Z51" s="2">
        <f t="shared" si="14"/>
        <v>1.1107253811115942E-8</v>
      </c>
    </row>
    <row r="52" spans="3:26" x14ac:dyDescent="0.25">
      <c r="C52" s="12">
        <v>32</v>
      </c>
      <c r="D52" s="12">
        <v>32.5</v>
      </c>
      <c r="E52" s="12">
        <f t="shared" si="3"/>
        <v>32</v>
      </c>
      <c r="F52" s="4">
        <f t="shared" si="4"/>
        <v>32</v>
      </c>
      <c r="G52" s="3">
        <f t="shared" si="5"/>
        <v>5.0929581789406511</v>
      </c>
      <c r="H52" s="12">
        <v>50</v>
      </c>
      <c r="I52" s="12">
        <v>50.5</v>
      </c>
      <c r="J52" s="12">
        <f t="shared" si="6"/>
        <v>50</v>
      </c>
      <c r="K52" s="5">
        <f t="shared" si="7"/>
        <v>50</v>
      </c>
      <c r="L52" s="5">
        <f t="shared" si="8"/>
        <v>7.9577471545947667</v>
      </c>
      <c r="M52" s="5">
        <f t="shared" si="15"/>
        <v>1.1107253811115942E-8</v>
      </c>
      <c r="N52" s="5">
        <f t="shared" si="16"/>
        <v>2.7541517317196892E-8</v>
      </c>
      <c r="O52" s="5">
        <f t="shared" si="9"/>
        <v>-1.5300462566234579E-4</v>
      </c>
      <c r="P52" s="5">
        <f t="shared" si="10"/>
        <v>-0.15300462566234579</v>
      </c>
      <c r="Q52" s="5">
        <f t="shared" si="11"/>
        <v>8.9862139430258702E-7</v>
      </c>
      <c r="R52" s="5">
        <f t="shared" si="12"/>
        <v>8.9862139430258695E-4</v>
      </c>
      <c r="S52" s="13">
        <v>-2.44298E-4</v>
      </c>
      <c r="T52" s="11">
        <f t="shared" si="13"/>
        <v>-0.24429799999999999</v>
      </c>
      <c r="U52" s="11"/>
      <c r="V52" s="11">
        <f t="shared" si="17"/>
        <v>0</v>
      </c>
      <c r="W52" s="13">
        <v>-0.40140900000000002</v>
      </c>
      <c r="X52" s="2">
        <v>-2.2464500000000002E-5</v>
      </c>
      <c r="Z52" s="2">
        <f t="shared" si="14"/>
        <v>1.1107253811115942E-8</v>
      </c>
    </row>
    <row r="53" spans="3:26" x14ac:dyDescent="0.25">
      <c r="C53" s="12">
        <v>32</v>
      </c>
      <c r="D53" s="12">
        <v>32.5</v>
      </c>
      <c r="E53" s="12">
        <f t="shared" si="3"/>
        <v>32</v>
      </c>
      <c r="F53" s="4">
        <f t="shared" si="4"/>
        <v>32</v>
      </c>
      <c r="G53" s="3">
        <f t="shared" si="5"/>
        <v>5.0929581789406511</v>
      </c>
      <c r="H53" s="12">
        <v>51</v>
      </c>
      <c r="I53" s="12">
        <v>51.5</v>
      </c>
      <c r="J53" s="12">
        <f t="shared" si="6"/>
        <v>51</v>
      </c>
      <c r="K53" s="5">
        <f t="shared" si="7"/>
        <v>51</v>
      </c>
      <c r="L53" s="5">
        <f t="shared" si="8"/>
        <v>8.1169020976866619</v>
      </c>
      <c r="M53" s="5">
        <f t="shared" si="15"/>
        <v>1.1107253811115942E-8</v>
      </c>
      <c r="N53" s="5">
        <f t="shared" si="16"/>
        <v>4.8496724782952356E-8</v>
      </c>
      <c r="O53" s="5">
        <f t="shared" si="9"/>
        <v>-1.504972964841785E-4</v>
      </c>
      <c r="P53" s="5">
        <f t="shared" si="10"/>
        <v>-0.15049729648417851</v>
      </c>
      <c r="Q53" s="5">
        <f t="shared" si="11"/>
        <v>1.6087077838647151E-6</v>
      </c>
      <c r="R53" s="5">
        <f t="shared" si="12"/>
        <v>1.6087077838647151E-3</v>
      </c>
      <c r="S53" s="13">
        <v>-2.4029499999999999E-4</v>
      </c>
      <c r="T53" s="11">
        <f t="shared" si="13"/>
        <v>-0.24029499999999998</v>
      </c>
      <c r="U53" s="11"/>
      <c r="V53" s="11">
        <f t="shared" si="17"/>
        <v>0</v>
      </c>
      <c r="W53" s="13">
        <v>-0.40140900000000002</v>
      </c>
      <c r="X53" s="2">
        <v>-2.1804799999999998E-5</v>
      </c>
      <c r="Z53" s="2">
        <f t="shared" si="14"/>
        <v>1.1107253811115942E-8</v>
      </c>
    </row>
    <row r="54" spans="3:26" x14ac:dyDescent="0.25">
      <c r="C54" s="12">
        <v>32</v>
      </c>
      <c r="D54" s="12">
        <v>32.5</v>
      </c>
      <c r="E54" s="12">
        <f t="shared" si="3"/>
        <v>32</v>
      </c>
      <c r="F54" s="4">
        <f t="shared" si="4"/>
        <v>32</v>
      </c>
      <c r="G54" s="3">
        <f t="shared" si="5"/>
        <v>5.0929581789406511</v>
      </c>
      <c r="H54" s="12">
        <v>52</v>
      </c>
      <c r="I54" s="12">
        <v>52.5</v>
      </c>
      <c r="J54" s="12">
        <f t="shared" si="6"/>
        <v>52</v>
      </c>
      <c r="K54" s="5">
        <f t="shared" si="7"/>
        <v>52</v>
      </c>
      <c r="L54" s="5">
        <f t="shared" si="8"/>
        <v>8.2760570407785572</v>
      </c>
      <c r="M54" s="5">
        <f t="shared" si="15"/>
        <v>1.1107253811115942E-8</v>
      </c>
      <c r="N54" s="5">
        <f t="shared" si="16"/>
        <v>6.7644956517991849E-8</v>
      </c>
      <c r="O54" s="5">
        <f t="shared" si="9"/>
        <v>-1.4658481459802223E-4</v>
      </c>
      <c r="P54" s="5">
        <f t="shared" si="10"/>
        <v>-0.14658481459802222</v>
      </c>
      <c r="Q54" s="5">
        <f t="shared" si="11"/>
        <v>2.3037741022915578E-6</v>
      </c>
      <c r="R54" s="5">
        <f t="shared" si="12"/>
        <v>2.3037741022915578E-3</v>
      </c>
      <c r="S54" s="13">
        <v>-2.3404799999999999E-4</v>
      </c>
      <c r="T54" s="11">
        <f t="shared" si="13"/>
        <v>-0.23404799999999998</v>
      </c>
      <c r="U54" s="11"/>
      <c r="V54" s="11">
        <f t="shared" si="17"/>
        <v>0</v>
      </c>
      <c r="W54" s="13">
        <v>-0.40140900000000002</v>
      </c>
      <c r="X54" s="2">
        <v>-2.0935099999999999E-5</v>
      </c>
      <c r="Z54" s="2">
        <f t="shared" si="14"/>
        <v>1.1107253811115942E-8</v>
      </c>
    </row>
    <row r="55" spans="3:26" x14ac:dyDescent="0.25">
      <c r="C55" s="12">
        <v>32</v>
      </c>
      <c r="D55" s="12">
        <v>32.5</v>
      </c>
      <c r="E55" s="12">
        <f t="shared" si="3"/>
        <v>32</v>
      </c>
      <c r="F55" s="4">
        <f t="shared" si="4"/>
        <v>32</v>
      </c>
      <c r="G55" s="3">
        <f t="shared" si="5"/>
        <v>5.0929581789406511</v>
      </c>
      <c r="H55" s="12">
        <v>53</v>
      </c>
      <c r="I55" s="12">
        <v>53.5</v>
      </c>
      <c r="J55" s="12">
        <f t="shared" si="6"/>
        <v>53</v>
      </c>
      <c r="K55" s="5">
        <f t="shared" si="7"/>
        <v>53</v>
      </c>
      <c r="L55" s="5">
        <f t="shared" si="8"/>
        <v>8.4352119838704525</v>
      </c>
      <c r="M55" s="5">
        <f t="shared" si="15"/>
        <v>1.1107253811115942E-8</v>
      </c>
      <c r="N55" s="5">
        <f t="shared" si="16"/>
        <v>8.4272754238561083E-8</v>
      </c>
      <c r="O55" s="5">
        <f t="shared" si="9"/>
        <v>-1.4130370979308736E-4</v>
      </c>
      <c r="P55" s="5">
        <f t="shared" si="10"/>
        <v>-0.14130370979308735</v>
      </c>
      <c r="Q55" s="5">
        <f t="shared" si="11"/>
        <v>2.9773307026433588E-6</v>
      </c>
      <c r="R55" s="5">
        <f t="shared" si="12"/>
        <v>2.9773307026433587E-3</v>
      </c>
      <c r="S55" s="13">
        <v>-2.2561599999999999E-4</v>
      </c>
      <c r="T55" s="11">
        <f t="shared" si="13"/>
        <v>-0.22561599999999998</v>
      </c>
      <c r="U55" s="11"/>
      <c r="V55" s="11">
        <f t="shared" si="17"/>
        <v>0</v>
      </c>
      <c r="W55" s="13">
        <v>-0.40140900000000002</v>
      </c>
      <c r="X55" s="2">
        <v>-1.9863700000000001E-5</v>
      </c>
      <c r="Z55" s="2">
        <f t="shared" si="14"/>
        <v>1.1107253811115942E-8</v>
      </c>
    </row>
    <row r="56" spans="3:26" x14ac:dyDescent="0.25">
      <c r="C56" s="12">
        <v>32</v>
      </c>
      <c r="D56" s="12">
        <v>32.5</v>
      </c>
      <c r="E56" s="12">
        <f t="shared" si="3"/>
        <v>32</v>
      </c>
      <c r="F56" s="4">
        <f t="shared" si="4"/>
        <v>32</v>
      </c>
      <c r="G56" s="3">
        <f t="shared" si="5"/>
        <v>5.0929581789406511</v>
      </c>
      <c r="H56" s="12">
        <v>54</v>
      </c>
      <c r="I56" s="12">
        <v>54.5</v>
      </c>
      <c r="J56" s="12">
        <f t="shared" si="6"/>
        <v>54</v>
      </c>
      <c r="K56" s="5">
        <f t="shared" si="7"/>
        <v>54</v>
      </c>
      <c r="L56" s="5">
        <f t="shared" si="8"/>
        <v>8.5943669269623477</v>
      </c>
      <c r="M56" s="5">
        <f t="shared" si="15"/>
        <v>1.1107253811115942E-8</v>
      </c>
      <c r="N56" s="5">
        <f t="shared" si="16"/>
        <v>9.7760570396433257E-8</v>
      </c>
      <c r="O56" s="5">
        <f t="shared" si="9"/>
        <v>-1.3470329032202146E-4</v>
      </c>
      <c r="P56" s="5">
        <f t="shared" si="10"/>
        <v>-0.13470329032202144</v>
      </c>
      <c r="Q56" s="5">
        <f t="shared" si="11"/>
        <v>3.6230887684225674E-6</v>
      </c>
      <c r="R56" s="5">
        <f t="shared" si="12"/>
        <v>3.6230887684225673E-3</v>
      </c>
      <c r="S56" s="13">
        <v>-2.1507699999999999E-4</v>
      </c>
      <c r="T56" s="11">
        <f t="shared" si="13"/>
        <v>-0.21507699999999999</v>
      </c>
      <c r="U56" s="11"/>
      <c r="V56" s="11">
        <f t="shared" si="17"/>
        <v>0</v>
      </c>
      <c r="W56" s="13">
        <v>-0.40140900000000002</v>
      </c>
      <c r="X56" s="2">
        <v>-1.8601100000000001E-5</v>
      </c>
      <c r="Z56" s="2">
        <f t="shared" si="14"/>
        <v>1.1107253811115942E-8</v>
      </c>
    </row>
    <row r="57" spans="3:26" x14ac:dyDescent="0.25">
      <c r="C57" s="12">
        <v>32</v>
      </c>
      <c r="D57" s="12">
        <v>32.5</v>
      </c>
      <c r="E57" s="12">
        <f t="shared" si="3"/>
        <v>32</v>
      </c>
      <c r="F57" s="4">
        <f t="shared" si="4"/>
        <v>32</v>
      </c>
      <c r="G57" s="3">
        <f t="shared" si="5"/>
        <v>5.0929581789406511</v>
      </c>
      <c r="H57" s="12">
        <v>55</v>
      </c>
      <c r="I57" s="12">
        <v>55.5</v>
      </c>
      <c r="J57" s="12">
        <f t="shared" si="6"/>
        <v>55</v>
      </c>
      <c r="K57" s="5">
        <f t="shared" si="7"/>
        <v>55</v>
      </c>
      <c r="L57" s="5">
        <f t="shared" si="8"/>
        <v>8.753521870054243</v>
      </c>
      <c r="M57" s="5">
        <f t="shared" si="15"/>
        <v>1.1107253811115942E-8</v>
      </c>
      <c r="N57" s="5">
        <f t="shared" si="16"/>
        <v>1.0760585236425631E-7</v>
      </c>
      <c r="O57" s="5">
        <f t="shared" si="9"/>
        <v>-1.2684518252303989E-4</v>
      </c>
      <c r="P57" s="5">
        <f t="shared" si="10"/>
        <v>-0.12684518252303989</v>
      </c>
      <c r="Q57" s="5">
        <f t="shared" si="11"/>
        <v>4.2350190305590137E-6</v>
      </c>
      <c r="R57" s="5">
        <f t="shared" si="12"/>
        <v>4.2350190305590132E-3</v>
      </c>
      <c r="S57" s="13">
        <v>-2.0253E-4</v>
      </c>
      <c r="T57" s="11">
        <f t="shared" si="13"/>
        <v>-0.20252999999999999</v>
      </c>
      <c r="U57" s="11"/>
      <c r="V57" s="11">
        <f t="shared" si="17"/>
        <v>0</v>
      </c>
      <c r="W57" s="13">
        <v>-0.40140900000000002</v>
      </c>
      <c r="X57" s="2">
        <v>-1.71593E-5</v>
      </c>
      <c r="Z57" s="2">
        <f t="shared" si="14"/>
        <v>1.1107253811115942E-8</v>
      </c>
    </row>
    <row r="58" spans="3:26" x14ac:dyDescent="0.25">
      <c r="C58" s="12">
        <v>32</v>
      </c>
      <c r="D58" s="12">
        <v>32.5</v>
      </c>
      <c r="E58" s="12">
        <f t="shared" si="3"/>
        <v>32</v>
      </c>
      <c r="F58" s="4">
        <f t="shared" si="4"/>
        <v>32</v>
      </c>
      <c r="G58" s="3">
        <f t="shared" si="5"/>
        <v>5.0929581789406511</v>
      </c>
      <c r="H58" s="12">
        <v>56</v>
      </c>
      <c r="I58" s="12">
        <v>56.5</v>
      </c>
      <c r="J58" s="12">
        <f t="shared" si="6"/>
        <v>56</v>
      </c>
      <c r="K58" s="5">
        <f t="shared" si="7"/>
        <v>56</v>
      </c>
      <c r="L58" s="5">
        <f t="shared" si="8"/>
        <v>8.91267681314614</v>
      </c>
      <c r="M58" s="5">
        <f t="shared" si="15"/>
        <v>1.1107253811115942E-8</v>
      </c>
      <c r="N58" s="5">
        <f t="shared" si="16"/>
        <v>1.1344176741966535E-7</v>
      </c>
      <c r="O58" s="5">
        <f t="shared" si="9"/>
        <v>-1.1780275543141025E-4</v>
      </c>
      <c r="P58" s="5">
        <f t="shared" si="10"/>
        <v>-0.11780275543141025</v>
      </c>
      <c r="Q58" s="5">
        <f t="shared" si="11"/>
        <v>4.8074080610707368E-6</v>
      </c>
      <c r="R58" s="5">
        <f t="shared" si="12"/>
        <v>4.807408061070737E-3</v>
      </c>
      <c r="S58" s="13">
        <v>-1.88092E-4</v>
      </c>
      <c r="T58" s="11">
        <f t="shared" si="13"/>
        <v>-0.18809200000000001</v>
      </c>
      <c r="U58" s="11"/>
      <c r="V58" s="11">
        <f t="shared" si="17"/>
        <v>0</v>
      </c>
      <c r="W58" s="13">
        <v>-0.40140900000000002</v>
      </c>
      <c r="X58" s="2">
        <v>-1.55523E-5</v>
      </c>
      <c r="Z58" s="2">
        <f t="shared" si="14"/>
        <v>1.1107253811115942E-8</v>
      </c>
    </row>
    <row r="59" spans="3:26" x14ac:dyDescent="0.25">
      <c r="C59" s="12">
        <v>32</v>
      </c>
      <c r="D59" s="12">
        <v>32.5</v>
      </c>
      <c r="E59" s="12">
        <f t="shared" si="3"/>
        <v>32</v>
      </c>
      <c r="F59" s="4">
        <f t="shared" si="4"/>
        <v>32</v>
      </c>
      <c r="G59" s="3">
        <f t="shared" si="5"/>
        <v>5.0929581789406511</v>
      </c>
      <c r="H59" s="12">
        <v>57</v>
      </c>
      <c r="I59" s="12">
        <v>57.5</v>
      </c>
      <c r="J59" s="12">
        <f t="shared" si="6"/>
        <v>57</v>
      </c>
      <c r="K59" s="5">
        <f t="shared" si="7"/>
        <v>57</v>
      </c>
      <c r="L59" s="5">
        <f t="shared" si="8"/>
        <v>9.0718317562380353</v>
      </c>
      <c r="M59" s="5">
        <f t="shared" si="15"/>
        <v>1.1107253811115942E-8</v>
      </c>
      <c r="N59" s="5">
        <f t="shared" si="16"/>
        <v>1.1505087083997368E-7</v>
      </c>
      <c r="O59" s="5">
        <f t="shared" si="9"/>
        <v>-1.0766043575253786E-4</v>
      </c>
      <c r="P59" s="5">
        <f t="shared" si="10"/>
        <v>-0.10766043575253786</v>
      </c>
      <c r="Q59" s="5">
        <f t="shared" si="11"/>
        <v>5.3349116178016672E-6</v>
      </c>
      <c r="R59" s="5">
        <f t="shared" si="12"/>
        <v>5.3349116178016669E-3</v>
      </c>
      <c r="S59" s="13">
        <v>-1.71898E-4</v>
      </c>
      <c r="T59" s="11">
        <f t="shared" si="13"/>
        <v>-0.171898</v>
      </c>
      <c r="U59" s="11"/>
      <c r="V59" s="11">
        <f t="shared" si="17"/>
        <v>0</v>
      </c>
      <c r="W59" s="13">
        <v>-0.40140900000000002</v>
      </c>
      <c r="X59" s="2">
        <v>-1.37955E-5</v>
      </c>
      <c r="Z59" s="2">
        <f t="shared" si="14"/>
        <v>1.1107253811115942E-8</v>
      </c>
    </row>
    <row r="60" spans="3:26" x14ac:dyDescent="0.25">
      <c r="C60" s="12">
        <v>32</v>
      </c>
      <c r="D60" s="12">
        <v>32.5</v>
      </c>
      <c r="E60" s="12">
        <f t="shared" si="3"/>
        <v>32</v>
      </c>
      <c r="F60" s="4">
        <f t="shared" si="4"/>
        <v>32</v>
      </c>
      <c r="G60" s="3">
        <f t="shared" si="5"/>
        <v>5.0929581789406511</v>
      </c>
      <c r="H60" s="12">
        <v>58</v>
      </c>
      <c r="I60" s="12">
        <v>58.5</v>
      </c>
      <c r="J60" s="12">
        <f t="shared" si="6"/>
        <v>58</v>
      </c>
      <c r="K60" s="5">
        <f t="shared" si="7"/>
        <v>58</v>
      </c>
      <c r="L60" s="5">
        <f t="shared" si="8"/>
        <v>9.2309866993299305</v>
      </c>
      <c r="M60" s="5">
        <f t="shared" si="15"/>
        <v>1.1107253811115942E-8</v>
      </c>
      <c r="N60" s="5">
        <f t="shared" si="16"/>
        <v>1.1237320783768332E-7</v>
      </c>
      <c r="O60" s="5">
        <f t="shared" si="9"/>
        <v>-9.6512919592565548E-5</v>
      </c>
      <c r="P60" s="5">
        <f t="shared" si="10"/>
        <v>-9.6512919592565541E-2</v>
      </c>
      <c r="Q60" s="5">
        <f t="shared" si="11"/>
        <v>5.8126045421706812E-6</v>
      </c>
      <c r="R60" s="5">
        <f t="shared" si="12"/>
        <v>5.8126045421706815E-3</v>
      </c>
      <c r="S60" s="13">
        <v>-1.5409899999999999E-4</v>
      </c>
      <c r="T60" s="11">
        <f t="shared" si="13"/>
        <v>-0.15409899999999999</v>
      </c>
      <c r="U60" s="11"/>
      <c r="V60" s="11">
        <f t="shared" si="17"/>
        <v>0</v>
      </c>
      <c r="W60" s="13">
        <v>-0.40140900000000002</v>
      </c>
      <c r="X60" s="2">
        <v>-1.1905900000000001E-5</v>
      </c>
      <c r="Z60" s="2">
        <f t="shared" si="14"/>
        <v>1.1107253811115942E-8</v>
      </c>
    </row>
    <row r="61" spans="3:26" x14ac:dyDescent="0.25">
      <c r="C61" s="12">
        <v>32</v>
      </c>
      <c r="D61" s="12">
        <v>32.5</v>
      </c>
      <c r="E61" s="12">
        <f t="shared" si="3"/>
        <v>32</v>
      </c>
      <c r="F61" s="4">
        <f t="shared" si="4"/>
        <v>32</v>
      </c>
      <c r="G61" s="3">
        <f t="shared" si="5"/>
        <v>5.0929581789406511</v>
      </c>
      <c r="H61" s="12">
        <v>59</v>
      </c>
      <c r="I61" s="12">
        <v>59.5</v>
      </c>
      <c r="J61" s="12">
        <f t="shared" si="6"/>
        <v>59</v>
      </c>
      <c r="K61" s="5">
        <f t="shared" si="7"/>
        <v>59</v>
      </c>
      <c r="L61" s="5">
        <f t="shared" si="8"/>
        <v>9.3901416424218258</v>
      </c>
      <c r="M61" s="5">
        <f t="shared" si="15"/>
        <v>1.1107253811115942E-8</v>
      </c>
      <c r="N61" s="5">
        <f t="shared" si="16"/>
        <v>1.055085474607419E-7</v>
      </c>
      <c r="O61" s="5">
        <f t="shared" si="9"/>
        <v>-8.4464288306344615E-5</v>
      </c>
      <c r="P61" s="5">
        <f t="shared" si="10"/>
        <v>-8.4464288306344615E-2</v>
      </c>
      <c r="Q61" s="5">
        <f t="shared" si="11"/>
        <v>6.2360267440502796E-6</v>
      </c>
      <c r="R61" s="5">
        <f t="shared" si="12"/>
        <v>6.2360267440502793E-3</v>
      </c>
      <c r="S61" s="13">
        <v>-1.34862E-4</v>
      </c>
      <c r="T61" s="11">
        <f t="shared" si="13"/>
        <v>-0.13486199999999998</v>
      </c>
      <c r="U61" s="11"/>
      <c r="V61" s="11">
        <f t="shared" si="17"/>
        <v>0</v>
      </c>
      <c r="W61" s="13">
        <v>-0.40140900000000002</v>
      </c>
      <c r="X61" s="2">
        <v>-9.9015500000000001E-6</v>
      </c>
      <c r="Z61" s="2">
        <f t="shared" si="14"/>
        <v>1.1107253811115942E-8</v>
      </c>
    </row>
    <row r="62" spans="3:26" x14ac:dyDescent="0.25">
      <c r="C62" s="12">
        <v>32</v>
      </c>
      <c r="D62" s="12">
        <v>32.5</v>
      </c>
      <c r="E62" s="12">
        <f t="shared" si="3"/>
        <v>32</v>
      </c>
      <c r="F62" s="4">
        <f t="shared" si="4"/>
        <v>32</v>
      </c>
      <c r="G62" s="3">
        <f t="shared" si="5"/>
        <v>5.0929581789406511</v>
      </c>
      <c r="H62" s="12">
        <v>60</v>
      </c>
      <c r="I62" s="12">
        <v>60.5</v>
      </c>
      <c r="J62" s="12">
        <f t="shared" si="6"/>
        <v>60</v>
      </c>
      <c r="K62" s="5">
        <f t="shared" si="7"/>
        <v>60</v>
      </c>
      <c r="L62" s="5">
        <f t="shared" si="8"/>
        <v>9.5492965855137211</v>
      </c>
      <c r="M62" s="5">
        <f t="shared" si="15"/>
        <v>1.1107253811115942E-8</v>
      </c>
      <c r="N62" s="5">
        <f t="shared" si="16"/>
        <v>9.4712665222985895E-8</v>
      </c>
      <c r="O62" s="5">
        <f t="shared" si="9"/>
        <v>-7.1627036717868096E-5</v>
      </c>
      <c r="P62" s="5">
        <f t="shared" si="10"/>
        <v>-7.1627036717868089E-2</v>
      </c>
      <c r="Q62" s="5">
        <f t="shared" si="11"/>
        <v>6.6012248444263967E-6</v>
      </c>
      <c r="R62" s="5">
        <f t="shared" si="12"/>
        <v>6.601224844426397E-3</v>
      </c>
      <c r="S62" s="13">
        <v>-1.1436499999999999E-4</v>
      </c>
      <c r="T62" s="11">
        <f t="shared" si="13"/>
        <v>-0.11436499999999999</v>
      </c>
      <c r="U62" s="11"/>
      <c r="V62" s="11">
        <f t="shared" si="17"/>
        <v>0</v>
      </c>
      <c r="W62" s="13">
        <v>-0.40140900000000002</v>
      </c>
      <c r="X62" s="2">
        <v>-7.8018799999999992E-6</v>
      </c>
      <c r="Z62" s="2">
        <f t="shared" si="14"/>
        <v>1.1107253811115942E-8</v>
      </c>
    </row>
    <row r="63" spans="3:26" x14ac:dyDescent="0.25">
      <c r="C63" s="12">
        <v>32</v>
      </c>
      <c r="D63" s="12">
        <v>32.5</v>
      </c>
      <c r="E63" s="12">
        <f t="shared" si="3"/>
        <v>32</v>
      </c>
      <c r="F63" s="4">
        <f t="shared" si="4"/>
        <v>32</v>
      </c>
      <c r="G63" s="3">
        <f t="shared" si="5"/>
        <v>5.0929581789406511</v>
      </c>
      <c r="H63" s="12">
        <v>61</v>
      </c>
      <c r="I63" s="12">
        <v>61.5</v>
      </c>
      <c r="J63" s="12">
        <f t="shared" si="6"/>
        <v>61</v>
      </c>
      <c r="K63" s="5">
        <f t="shared" si="7"/>
        <v>61</v>
      </c>
      <c r="L63" s="5">
        <f t="shared" si="8"/>
        <v>9.7084515286056163</v>
      </c>
      <c r="M63" s="5">
        <f t="shared" si="15"/>
        <v>1.1107253811115942E-8</v>
      </c>
      <c r="N63" s="5">
        <f t="shared" si="16"/>
        <v>8.0387812973021407E-8</v>
      </c>
      <c r="O63" s="5">
        <f t="shared" si="9"/>
        <v>-5.8121022786408653E-5</v>
      </c>
      <c r="P63" s="5">
        <f t="shared" si="10"/>
        <v>-5.8121022786408655E-2</v>
      </c>
      <c r="Q63" s="5">
        <f t="shared" si="11"/>
        <v>6.9047890870330862E-6</v>
      </c>
      <c r="R63" s="5">
        <f t="shared" si="12"/>
        <v>6.9047890870330862E-3</v>
      </c>
      <c r="S63" s="13">
        <v>-9.2800099999999999E-5</v>
      </c>
      <c r="T63" s="11">
        <f t="shared" si="13"/>
        <v>-9.2800099999999996E-2</v>
      </c>
      <c r="U63" s="11"/>
      <c r="V63" s="11">
        <f t="shared" si="17"/>
        <v>0</v>
      </c>
      <c r="W63" s="13">
        <v>-0.40140900000000002</v>
      </c>
      <c r="X63" s="2">
        <v>-5.6270599999999996E-6</v>
      </c>
      <c r="Z63" s="2">
        <f t="shared" si="14"/>
        <v>1.1107253811115942E-8</v>
      </c>
    </row>
    <row r="64" spans="3:26" x14ac:dyDescent="0.25">
      <c r="C64" s="12">
        <v>32</v>
      </c>
      <c r="D64" s="12">
        <v>32.5</v>
      </c>
      <c r="E64" s="12">
        <f t="shared" si="3"/>
        <v>32</v>
      </c>
      <c r="F64" s="4">
        <f t="shared" si="4"/>
        <v>32</v>
      </c>
      <c r="G64" s="3">
        <f t="shared" si="5"/>
        <v>5.0929581789406511</v>
      </c>
      <c r="H64" s="12">
        <v>62</v>
      </c>
      <c r="I64" s="12">
        <v>62.5</v>
      </c>
      <c r="J64" s="12">
        <f t="shared" si="6"/>
        <v>62</v>
      </c>
      <c r="K64" s="5">
        <f t="shared" si="7"/>
        <v>62</v>
      </c>
      <c r="L64" s="5">
        <f t="shared" si="8"/>
        <v>9.8676064716975116</v>
      </c>
      <c r="M64" s="5">
        <f t="shared" si="15"/>
        <v>1.1107253811115942E-8</v>
      </c>
      <c r="N64" s="5">
        <f t="shared" si="16"/>
        <v>6.3067731091825276E-8</v>
      </c>
      <c r="O64" s="5">
        <f t="shared" si="9"/>
        <v>-4.4072348525047548E-5</v>
      </c>
      <c r="P64" s="5">
        <f t="shared" si="10"/>
        <v>-4.4072348525047544E-2</v>
      </c>
      <c r="Q64" s="5">
        <f t="shared" si="11"/>
        <v>7.1438851743280467E-6</v>
      </c>
      <c r="R64" s="5">
        <f t="shared" si="12"/>
        <v>7.1438851743280468E-3</v>
      </c>
      <c r="S64" s="13">
        <v>-7.0369000000000003E-5</v>
      </c>
      <c r="T64" s="11">
        <f t="shared" si="13"/>
        <v>-7.0369000000000001E-2</v>
      </c>
      <c r="U64" s="11"/>
      <c r="V64" s="11">
        <f t="shared" si="17"/>
        <v>0</v>
      </c>
      <c r="W64" s="13">
        <v>-0.40140900000000002</v>
      </c>
      <c r="X64" s="2">
        <v>-3.3980599999999999E-6</v>
      </c>
      <c r="Z64" s="2">
        <f t="shared" si="14"/>
        <v>1.1107253811115942E-8</v>
      </c>
    </row>
    <row r="65" spans="3:26" x14ac:dyDescent="0.25">
      <c r="C65" s="12">
        <v>32</v>
      </c>
      <c r="D65" s="12">
        <v>32.5</v>
      </c>
      <c r="E65" s="12">
        <f t="shared" si="3"/>
        <v>32</v>
      </c>
      <c r="F65" s="4">
        <f t="shared" si="4"/>
        <v>32</v>
      </c>
      <c r="G65" s="3">
        <f t="shared" si="5"/>
        <v>5.0929581789406511</v>
      </c>
      <c r="H65" s="12">
        <v>63</v>
      </c>
      <c r="I65" s="12">
        <v>63.5</v>
      </c>
      <c r="J65" s="12">
        <f t="shared" si="6"/>
        <v>63</v>
      </c>
      <c r="K65" s="5">
        <f t="shared" si="7"/>
        <v>63</v>
      </c>
      <c r="L65" s="5">
        <f t="shared" si="8"/>
        <v>10.026761414789407</v>
      </c>
      <c r="M65" s="5">
        <f t="shared" si="15"/>
        <v>1.1107253811115942E-8</v>
      </c>
      <c r="N65" s="5">
        <f t="shared" si="16"/>
        <v>4.3397761460801146E-8</v>
      </c>
      <c r="O65" s="5">
        <f t="shared" si="9"/>
        <v>-2.9612182620154544E-5</v>
      </c>
      <c r="P65" s="5">
        <f t="shared" si="10"/>
        <v>-2.9612182620154543E-2</v>
      </c>
      <c r="Q65" s="5">
        <f t="shared" si="11"/>
        <v>7.316280730565131E-6</v>
      </c>
      <c r="R65" s="5">
        <f t="shared" si="12"/>
        <v>7.3162807305651306E-3</v>
      </c>
      <c r="S65" s="13">
        <v>-4.7280900000000003E-5</v>
      </c>
      <c r="T65" s="11">
        <f t="shared" si="13"/>
        <v>-4.7280900000000001E-2</v>
      </c>
      <c r="U65" s="11"/>
      <c r="V65" s="11">
        <f t="shared" si="17"/>
        <v>0</v>
      </c>
      <c r="W65" s="13">
        <v>-0.40140900000000002</v>
      </c>
      <c r="X65" s="2">
        <v>-1.1363400000000001E-6</v>
      </c>
      <c r="Z65" s="2">
        <f t="shared" si="14"/>
        <v>1.1107253811115942E-8</v>
      </c>
    </row>
    <row r="66" spans="3:26" x14ac:dyDescent="0.25">
      <c r="C66" s="12">
        <v>32</v>
      </c>
      <c r="D66" s="12">
        <v>32.5</v>
      </c>
      <c r="E66" s="12">
        <f t="shared" si="3"/>
        <v>32</v>
      </c>
      <c r="F66" s="4">
        <f t="shared" si="4"/>
        <v>32</v>
      </c>
      <c r="G66" s="3">
        <f t="shared" si="5"/>
        <v>5.0929581789406511</v>
      </c>
      <c r="H66" s="12">
        <v>64</v>
      </c>
      <c r="I66" s="12">
        <v>64.5</v>
      </c>
      <c r="J66" s="12">
        <f t="shared" si="6"/>
        <v>64</v>
      </c>
      <c r="K66" s="5">
        <f t="shared" si="7"/>
        <v>64</v>
      </c>
      <c r="L66" s="5">
        <f t="shared" si="8"/>
        <v>10.185916357881302</v>
      </c>
      <c r="M66" s="5">
        <f t="shared" si="15"/>
        <v>1.1107253811115942E-8</v>
      </c>
      <c r="N66" s="5">
        <f t="shared" si="16"/>
        <v>2.2110802186083727E-8</v>
      </c>
      <c r="O66" s="5">
        <f t="shared" si="9"/>
        <v>-1.4875535744704245E-5</v>
      </c>
      <c r="P66" s="5">
        <f t="shared" si="10"/>
        <v>-1.4875535744704245E-2</v>
      </c>
      <c r="Q66" s="5">
        <f t="shared" si="11"/>
        <v>7.4203661448852038E-6</v>
      </c>
      <c r="R66" s="5">
        <f t="shared" si="12"/>
        <v>7.4203661448852039E-3</v>
      </c>
      <c r="S66" s="13">
        <v>-2.3751300000000001E-5</v>
      </c>
      <c r="T66" s="11">
        <f t="shared" si="13"/>
        <v>-2.3751299999999999E-2</v>
      </c>
      <c r="U66" s="11"/>
      <c r="V66" s="11">
        <f t="shared" ref="V66" si="18">U66/$B$4</f>
        <v>0</v>
      </c>
      <c r="W66" s="13">
        <v>-0.40140900000000002</v>
      </c>
      <c r="X66" s="2">
        <v>1.1363400000000001E-6</v>
      </c>
      <c r="Z66" s="2">
        <f t="shared" si="14"/>
        <v>1.1107253811115942E-8</v>
      </c>
    </row>
    <row r="67" spans="3:26" x14ac:dyDescent="0.25">
      <c r="O67" s="5"/>
      <c r="S67" s="13"/>
    </row>
    <row r="68" spans="3:26" x14ac:dyDescent="0.25">
      <c r="O68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469"/>
  <sheetViews>
    <sheetView topLeftCell="A262" zoomScale="40" zoomScaleNormal="40" workbookViewId="0">
      <selection activeCell="W364" sqref="W364"/>
    </sheetView>
  </sheetViews>
  <sheetFormatPr defaultRowHeight="11.25" x14ac:dyDescent="0.2"/>
  <cols>
    <col min="1" max="1" width="3.85546875" style="2" bestFit="1" customWidth="1"/>
    <col min="2" max="2" width="11" style="2" customWidth="1"/>
    <col min="3" max="4" width="5.5703125" style="2" customWidth="1"/>
    <col min="5" max="5" width="7.28515625" style="2" customWidth="1"/>
    <col min="6" max="6" width="11.5703125" style="2" customWidth="1"/>
    <col min="7" max="39" width="4.85546875" style="2" bestFit="1" customWidth="1"/>
    <col min="40" max="40" width="4.85546875" style="2" customWidth="1"/>
    <col min="41" max="60" width="4.85546875" style="2" bestFit="1" customWidth="1"/>
    <col min="61" max="67" width="4.42578125" style="2" bestFit="1" customWidth="1"/>
    <col min="68" max="72" width="4.28515625" style="2" bestFit="1" customWidth="1"/>
    <col min="73" max="73" width="9.140625" style="2"/>
    <col min="74" max="74" width="7" style="2" bestFit="1" customWidth="1"/>
    <col min="75" max="139" width="4.85546875" style="2" bestFit="1" customWidth="1"/>
    <col min="140" max="16384" width="9.140625" style="2"/>
  </cols>
  <sheetData>
    <row r="1" spans="1:139" x14ac:dyDescent="0.2">
      <c r="A1" s="2" t="s">
        <v>38</v>
      </c>
      <c r="B1" s="2">
        <v>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59</v>
      </c>
      <c r="BV1" s="2" t="s">
        <v>59</v>
      </c>
    </row>
    <row r="2" spans="1:139" x14ac:dyDescent="0.2">
      <c r="A2" s="2" t="s">
        <v>46</v>
      </c>
      <c r="B2" s="2">
        <v>1</v>
      </c>
      <c r="C2" s="2">
        <v>0</v>
      </c>
      <c r="D2" s="2">
        <f>C2+0.5</f>
        <v>0.5</v>
      </c>
      <c r="E2" s="2">
        <f>C2</f>
        <v>0</v>
      </c>
      <c r="F2" s="2">
        <f>E2*2*PI()/65</f>
        <v>0</v>
      </c>
      <c r="G2" s="6">
        <v>6.1865209178383616</v>
      </c>
      <c r="H2" s="9">
        <f t="shared" ref="H2:Q11" si="0">$B$4*EXP(-$B$5*($B$1^2+$B$2^2)*$B$6)*(-COS($B$1*H$67)*SIN($B$2*$G2)+$B$1/$B$2*SIN($B$1*H$67)*COS($B$2*$G2))</f>
        <v>3.0520381600323047E-3</v>
      </c>
      <c r="I2" s="9">
        <f t="shared" si="0"/>
        <v>6.0755802620911801E-3</v>
      </c>
      <c r="J2" s="9">
        <f t="shared" si="0"/>
        <v>9.0423963082186861E-3</v>
      </c>
      <c r="K2" s="9">
        <f t="shared" si="0"/>
        <v>1.1924785936357088E-2</v>
      </c>
      <c r="L2" s="9">
        <f t="shared" si="0"/>
        <v>1.4695837051165969E-2</v>
      </c>
      <c r="M2" s="9">
        <f t="shared" si="0"/>
        <v>1.7329677095005335E-2</v>
      </c>
      <c r="N2" s="9">
        <f t="shared" si="0"/>
        <v>1.9801714613035339E-2</v>
      </c>
      <c r="O2" s="9">
        <f t="shared" si="0"/>
        <v>2.2088868857004298E-2</v>
      </c>
      <c r="P2" s="9">
        <f t="shared" si="0"/>
        <v>2.4169785283976349E-2</v>
      </c>
      <c r="Q2" s="9">
        <f t="shared" si="0"/>
        <v>2.6025034937945196E-2</v>
      </c>
      <c r="R2" s="9">
        <f t="shared" ref="R2:AA11" si="1">$B$4*EXP(-$B$5*($B$1^2+$B$2^2)*$B$6)*(-COS($B$1*R$67)*SIN($B$2*$G2)+$B$1/$B$2*SIN($B$1*R$67)*COS($B$2*$G2))</f>
        <v>2.7637295852761479E-2</v>
      </c>
      <c r="S2" s="9">
        <f t="shared" si="1"/>
        <v>2.8991514782663545E-2</v>
      </c>
      <c r="T2" s="9">
        <f t="shared" si="1"/>
        <v>3.0075047750377292E-2</v>
      </c>
      <c r="U2" s="9">
        <f t="shared" si="1"/>
        <v>3.0877778100525187E-2</v>
      </c>
      <c r="V2" s="9">
        <f t="shared" si="1"/>
        <v>3.1392210956111812E-2</v>
      </c>
      <c r="W2" s="9">
        <f t="shared" si="1"/>
        <v>3.1613543196170893E-2</v>
      </c>
      <c r="X2" s="9">
        <f t="shared" si="1"/>
        <v>3.153970830121175E-2</v>
      </c>
      <c r="Y2" s="9">
        <f t="shared" si="1"/>
        <v>3.1171395647754872E-2</v>
      </c>
      <c r="Z2" s="9">
        <f t="shared" si="1"/>
        <v>3.0512044071809158E-2</v>
      </c>
      <c r="AA2" s="9">
        <f t="shared" si="1"/>
        <v>2.9567809761386628E-2</v>
      </c>
      <c r="AB2" s="9">
        <f t="shared" ref="AB2:AK11" si="2">$B$4*EXP(-$B$5*($B$1^2+$B$2^2)*$B$6)*(-COS($B$1*AB$67)*SIN($B$2*$G2)+$B$1/$B$2*SIN($B$1*AB$67)*COS($B$2*$G2))</f>
        <v>2.8347508777833638E-2</v>
      </c>
      <c r="AC2" s="9">
        <f t="shared" si="2"/>
        <v>2.686253474264147E-2</v>
      </c>
      <c r="AD2" s="9">
        <f t="shared" si="2"/>
        <v>2.5126752458272301E-2</v>
      </c>
      <c r="AE2" s="9">
        <f t="shared" si="2"/>
        <v>2.3156368456234248E-2</v>
      </c>
      <c r="AF2" s="9">
        <f t="shared" si="2"/>
        <v>2.0969779681063373E-2</v>
      </c>
      <c r="AG2" s="9">
        <f t="shared" si="2"/>
        <v>1.8587401723009211E-2</v>
      </c>
      <c r="AH2" s="9">
        <f t="shared" si="2"/>
        <v>1.6031478203169431E-2</v>
      </c>
      <c r="AI2" s="9">
        <f t="shared" si="2"/>
        <v>1.3325873090792755E-2</v>
      </c>
      <c r="AJ2" s="9">
        <f t="shared" si="2"/>
        <v>1.0495847891827916E-2</v>
      </c>
      <c r="AK2" s="9">
        <f t="shared" si="2"/>
        <v>7.5678257890489844E-3</v>
      </c>
      <c r="AL2" s="9">
        <f t="shared" ref="AL2:AU11" si="3">$B$4*EXP(-$B$5*($B$1^2+$B$2^2)*$B$6)*(-COS($B$1*AL$67)*SIN($B$2*$G2)+$B$1/$B$2*SIN($B$1*AL$67)*COS($B$2*$G2))</f>
        <v>4.5691449359170962E-3</v>
      </c>
      <c r="AM2" s="9">
        <f t="shared" si="3"/>
        <v>1.5278032076074598E-3</v>
      </c>
      <c r="AN2" s="7">
        <f t="shared" si="3"/>
        <v>-1.5278032076074819E-3</v>
      </c>
      <c r="AO2" s="9">
        <f t="shared" si="3"/>
        <v>-4.5691449359171179E-3</v>
      </c>
      <c r="AP2" s="9">
        <f t="shared" si="3"/>
        <v>-7.5678257890490191E-3</v>
      </c>
      <c r="AQ2" s="9">
        <f t="shared" si="3"/>
        <v>-1.0495847891827935E-2</v>
      </c>
      <c r="AR2" s="9">
        <f t="shared" si="3"/>
        <v>-1.3325873090792776E-2</v>
      </c>
      <c r="AS2" s="9">
        <f t="shared" si="3"/>
        <v>-1.6031478203169448E-2</v>
      </c>
      <c r="AT2" s="9">
        <f t="shared" si="3"/>
        <v>-1.8587401723009229E-2</v>
      </c>
      <c r="AU2" s="9">
        <f t="shared" si="3"/>
        <v>-2.0969779681063387E-2</v>
      </c>
      <c r="AV2" s="9">
        <f t="shared" ref="AV2:BE11" si="4">$B$4*EXP(-$B$5*($B$1^2+$B$2^2)*$B$6)*(-COS($B$1*AV$67)*SIN($B$2*$G2)+$B$1/$B$2*SIN($B$1*AV$67)*COS($B$2*$G2))</f>
        <v>-2.3156368456234269E-2</v>
      </c>
      <c r="AW2" s="9">
        <f t="shared" si="4"/>
        <v>-2.5126752458272304E-2</v>
      </c>
      <c r="AX2" s="9">
        <f t="shared" si="4"/>
        <v>-2.6862534742641483E-2</v>
      </c>
      <c r="AY2" s="9">
        <f t="shared" si="4"/>
        <v>-2.8347508777833656E-2</v>
      </c>
      <c r="AZ2" s="9">
        <f t="shared" si="4"/>
        <v>-2.9567809761386631E-2</v>
      </c>
      <c r="BA2" s="9">
        <f t="shared" si="4"/>
        <v>-3.0512044071809165E-2</v>
      </c>
      <c r="BB2" s="9">
        <f t="shared" si="4"/>
        <v>-3.1171395647754879E-2</v>
      </c>
      <c r="BC2" s="9">
        <f t="shared" si="4"/>
        <v>-3.153970830121175E-2</v>
      </c>
      <c r="BD2" s="9">
        <f t="shared" si="4"/>
        <v>-3.1613543196170893E-2</v>
      </c>
      <c r="BE2" s="9">
        <f t="shared" si="4"/>
        <v>-3.1392210956111805E-2</v>
      </c>
      <c r="BF2" s="9">
        <f t="shared" ref="BF2:BT11" si="5">$B$4*EXP(-$B$5*($B$1^2+$B$2^2)*$B$6)*(-COS($B$1*BF$67)*SIN($B$2*$G2)+$B$1/$B$2*SIN($B$1*BF$67)*COS($B$2*$G2))</f>
        <v>-3.087777810052518E-2</v>
      </c>
      <c r="BG2" s="9">
        <f t="shared" si="5"/>
        <v>-3.0075047750377285E-2</v>
      </c>
      <c r="BH2" s="9">
        <f t="shared" si="5"/>
        <v>-2.8991514782663534E-2</v>
      </c>
      <c r="BI2" s="9">
        <f t="shared" si="5"/>
        <v>-2.7637295852761461E-2</v>
      </c>
      <c r="BJ2" s="9">
        <f t="shared" si="5"/>
        <v>-2.6025034937945189E-2</v>
      </c>
      <c r="BK2" s="9">
        <f t="shared" si="5"/>
        <v>-2.4169785283976335E-2</v>
      </c>
      <c r="BL2" s="9">
        <f t="shared" si="5"/>
        <v>-2.2088868857004274E-2</v>
      </c>
      <c r="BM2" s="9">
        <f t="shared" si="5"/>
        <v>-1.9801714613035329E-2</v>
      </c>
      <c r="BN2" s="9">
        <f t="shared" si="5"/>
        <v>-1.7329677095005318E-2</v>
      </c>
      <c r="BO2" s="9">
        <f t="shared" si="5"/>
        <v>-1.4695837051165941E-2</v>
      </c>
      <c r="BP2" s="9">
        <f t="shared" si="5"/>
        <v>-1.1924785936357079E-2</v>
      </c>
      <c r="BQ2" s="9">
        <f t="shared" si="5"/>
        <v>-9.0423963082186688E-3</v>
      </c>
      <c r="BR2" s="9">
        <f t="shared" si="5"/>
        <v>-6.0755802620911532E-3</v>
      </c>
      <c r="BS2" s="9">
        <f t="shared" si="5"/>
        <v>-3.0520381600322704E-3</v>
      </c>
      <c r="BT2" s="9">
        <f t="shared" si="5"/>
        <v>0</v>
      </c>
      <c r="BV2" s="6">
        <v>6.1865209178383616</v>
      </c>
      <c r="BW2" s="9">
        <f>EXP(-$B$5*($B$1^2+$B$2^2)*$B$6)*(-COS($B$1*BW$67)*SIN($B$2*$G2)+$B$1/$B$2*SIN($B$1*BW$67)*COS($B$2*$G2))</f>
        <v>9.6513920914515633E-2</v>
      </c>
      <c r="BX2" s="9">
        <f t="shared" ref="BX2:EI5" si="6">EXP(-$B$5*($B$1^2+$B$2^2)*$B$6)*(-COS($B$1*BX$67)*SIN($B$2*$G2)+$B$1/$B$2*SIN($B$1*BX$67)*COS($B$2*$G2))</f>
        <v>0.19212671735370887</v>
      </c>
      <c r="BY2" s="9">
        <f t="shared" si="6"/>
        <v>0.28594567839868978</v>
      </c>
      <c r="BZ2" s="9">
        <f t="shared" si="6"/>
        <v>0.37709484168832091</v>
      </c>
      <c r="CA2" s="9">
        <f t="shared" si="6"/>
        <v>0.46472317204376901</v>
      </c>
      <c r="CB2" s="9">
        <f t="shared" si="6"/>
        <v>0.54801250735467033</v>
      </c>
      <c r="CC2" s="9">
        <f t="shared" si="6"/>
        <v>0.62618519753831403</v>
      </c>
      <c r="CD2" s="9">
        <f t="shared" si="6"/>
        <v>0.69851136524893742</v>
      </c>
      <c r="CE2" s="9">
        <f t="shared" si="6"/>
        <v>0.76431572054584862</v>
      </c>
      <c r="CF2" s="9">
        <f t="shared" si="6"/>
        <v>0.82298386589365669</v>
      </c>
      <c r="CG2" s="9">
        <f t="shared" si="6"/>
        <v>0.87396803262651823</v>
      </c>
      <c r="CH2" s="9">
        <f t="shared" si="6"/>
        <v>0.91679219531658263</v>
      </c>
      <c r="CI2" s="9">
        <f t="shared" si="6"/>
        <v>0.95105651629515386</v>
      </c>
      <c r="CJ2" s="9">
        <f t="shared" si="6"/>
        <v>0.97644107882927222</v>
      </c>
      <c r="CK2" s="9">
        <f t="shared" si="6"/>
        <v>0.99270887409805419</v>
      </c>
      <c r="CL2" s="9">
        <f t="shared" si="6"/>
        <v>0.99970801408019294</v>
      </c>
      <c r="CM2" s="9">
        <f t="shared" si="6"/>
        <v>0.99737314969149116</v>
      </c>
      <c r="CN2" s="9">
        <f t="shared" si="6"/>
        <v>0.98572608093165082</v>
      </c>
      <c r="CO2" s="9">
        <f t="shared" si="6"/>
        <v>0.96487555334355135</v>
      </c>
      <c r="CP2" s="9">
        <f t="shared" si="6"/>
        <v>0.93501624268541472</v>
      </c>
      <c r="CQ2" s="9">
        <f t="shared" si="6"/>
        <v>0.89642693729570355</v>
      </c>
      <c r="CR2" s="9">
        <f t="shared" si="6"/>
        <v>0.84946793512152075</v>
      </c>
      <c r="CS2" s="9">
        <f t="shared" si="6"/>
        <v>0.79457767971375415</v>
      </c>
      <c r="CT2" s="9">
        <f t="shared" si="6"/>
        <v>0.73226866659777312</v>
      </c>
      <c r="CU2" s="9">
        <f t="shared" si="6"/>
        <v>0.66312265824079508</v>
      </c>
      <c r="CV2" s="9">
        <f t="shared" si="6"/>
        <v>0.5877852522924728</v>
      </c>
      <c r="CW2" s="9">
        <f t="shared" si="6"/>
        <v>0.5069598538135901</v>
      </c>
      <c r="CX2" s="9">
        <f t="shared" si="6"/>
        <v>0.42140110777252887</v>
      </c>
      <c r="CY2" s="9">
        <f t="shared" si="6"/>
        <v>0.331907853128528</v>
      </c>
      <c r="CZ2" s="9">
        <f t="shared" si="6"/>
        <v>0.23931566428755743</v>
      </c>
      <c r="DA2" s="9">
        <f t="shared" si="6"/>
        <v>0.14448904956922115</v>
      </c>
      <c r="DB2" s="9">
        <f t="shared" si="6"/>
        <v>4.8313379525506628E-2</v>
      </c>
      <c r="DC2" s="7">
        <f t="shared" si="6"/>
        <v>-4.8313379525507329E-2</v>
      </c>
      <c r="DD2" s="9">
        <f t="shared" si="6"/>
        <v>-0.14448904956922184</v>
      </c>
      <c r="DE2" s="9">
        <f t="shared" si="6"/>
        <v>-0.23931566428755852</v>
      </c>
      <c r="DF2" s="9">
        <f t="shared" si="6"/>
        <v>-0.33190785312852861</v>
      </c>
      <c r="DG2" s="9">
        <f t="shared" si="6"/>
        <v>-0.42140110777252954</v>
      </c>
      <c r="DH2" s="9">
        <f t="shared" si="6"/>
        <v>-0.50695985381359066</v>
      </c>
      <c r="DI2" s="9">
        <f t="shared" si="6"/>
        <v>-0.58778525229247325</v>
      </c>
      <c r="DJ2" s="9">
        <f t="shared" si="6"/>
        <v>-0.66312265824079553</v>
      </c>
      <c r="DK2" s="9">
        <f t="shared" si="6"/>
        <v>-0.73226866659777379</v>
      </c>
      <c r="DL2" s="9">
        <f t="shared" si="6"/>
        <v>-0.79457767971375426</v>
      </c>
      <c r="DM2" s="9">
        <f t="shared" si="6"/>
        <v>-0.84946793512152119</v>
      </c>
      <c r="DN2" s="9">
        <f t="shared" si="6"/>
        <v>-0.89642693729570411</v>
      </c>
      <c r="DO2" s="9">
        <f t="shared" si="6"/>
        <v>-0.93501624268541483</v>
      </c>
      <c r="DP2" s="9">
        <f t="shared" si="6"/>
        <v>-0.96487555334355157</v>
      </c>
      <c r="DQ2" s="9">
        <f t="shared" si="6"/>
        <v>-0.98572608093165104</v>
      </c>
      <c r="DR2" s="9">
        <f t="shared" si="6"/>
        <v>-0.99737314969149116</v>
      </c>
      <c r="DS2" s="9">
        <f t="shared" si="6"/>
        <v>-0.99970801408019294</v>
      </c>
      <c r="DT2" s="9">
        <f t="shared" si="6"/>
        <v>-0.99270887409805397</v>
      </c>
      <c r="DU2" s="9">
        <f t="shared" si="6"/>
        <v>-0.976441078829272</v>
      </c>
      <c r="DV2" s="9">
        <f t="shared" si="6"/>
        <v>-0.95105651629515364</v>
      </c>
      <c r="DW2" s="9">
        <f t="shared" si="6"/>
        <v>-0.91679219531658229</v>
      </c>
      <c r="DX2" s="9">
        <f t="shared" si="6"/>
        <v>-0.87396803262651779</v>
      </c>
      <c r="DY2" s="9">
        <f t="shared" si="6"/>
        <v>-0.82298386589365646</v>
      </c>
      <c r="DZ2" s="9">
        <f t="shared" si="6"/>
        <v>-0.76431572054584818</v>
      </c>
      <c r="EA2" s="9">
        <f t="shared" si="6"/>
        <v>-0.69851136524893664</v>
      </c>
      <c r="EB2" s="9">
        <f t="shared" si="6"/>
        <v>-0.6261851975383137</v>
      </c>
      <c r="EC2" s="9">
        <f t="shared" si="6"/>
        <v>-0.54801250735466978</v>
      </c>
      <c r="ED2" s="9">
        <f t="shared" si="6"/>
        <v>-0.46472317204376812</v>
      </c>
      <c r="EE2" s="9">
        <f t="shared" si="6"/>
        <v>-0.37709484168832064</v>
      </c>
      <c r="EF2" s="9">
        <f t="shared" si="6"/>
        <v>-0.28594567839868923</v>
      </c>
      <c r="EG2" s="9">
        <f t="shared" si="6"/>
        <v>-0.19212671735370801</v>
      </c>
      <c r="EH2" s="9">
        <f t="shared" si="6"/>
        <v>-9.6513920914514537E-2</v>
      </c>
      <c r="EI2" s="9">
        <f t="shared" si="6"/>
        <v>0</v>
      </c>
    </row>
    <row r="3" spans="1:139" x14ac:dyDescent="0.2">
      <c r="A3" s="2" t="s">
        <v>47</v>
      </c>
      <c r="B3" s="2">
        <v>1E-3</v>
      </c>
      <c r="C3" s="2">
        <v>1</v>
      </c>
      <c r="D3" s="2">
        <f t="shared" ref="D3:D66" si="7">C3+0.5</f>
        <v>1.5</v>
      </c>
      <c r="E3" s="2">
        <f t="shared" ref="E3:E66" si="8">C3</f>
        <v>1</v>
      </c>
      <c r="F3" s="2">
        <f t="shared" ref="F3:F66" si="9">E3*2*PI()/65</f>
        <v>9.6664389341224399E-2</v>
      </c>
      <c r="G3" s="6">
        <v>6.0898565284971378</v>
      </c>
      <c r="H3" s="9">
        <f t="shared" si="0"/>
        <v>6.0755802620911618E-3</v>
      </c>
      <c r="I3" s="9">
        <f t="shared" si="0"/>
        <v>9.042396308218667E-3</v>
      </c>
      <c r="J3" s="9">
        <f t="shared" si="0"/>
        <v>1.1924785936357069E-2</v>
      </c>
      <c r="K3" s="9">
        <f t="shared" si="0"/>
        <v>1.4695837051165951E-2</v>
      </c>
      <c r="L3" s="9">
        <f t="shared" si="0"/>
        <v>1.7329677095005321E-2</v>
      </c>
      <c r="M3" s="9">
        <f t="shared" si="0"/>
        <v>1.9801714613035322E-2</v>
      </c>
      <c r="N3" s="9">
        <f t="shared" si="0"/>
        <v>2.2088868857004278E-2</v>
      </c>
      <c r="O3" s="9">
        <f t="shared" si="0"/>
        <v>2.4169785283976338E-2</v>
      </c>
      <c r="P3" s="9">
        <f t="shared" si="0"/>
        <v>2.6025034937945186E-2</v>
      </c>
      <c r="Q3" s="9">
        <f t="shared" si="0"/>
        <v>2.7637295852761465E-2</v>
      </c>
      <c r="R3" s="9">
        <f t="shared" si="1"/>
        <v>2.8991514782663534E-2</v>
      </c>
      <c r="S3" s="9">
        <f t="shared" si="1"/>
        <v>3.0075047750377282E-2</v>
      </c>
      <c r="T3" s="9">
        <f t="shared" si="1"/>
        <v>3.0877778100525183E-2</v>
      </c>
      <c r="U3" s="9">
        <f t="shared" si="1"/>
        <v>3.1392210956111805E-2</v>
      </c>
      <c r="V3" s="9">
        <f t="shared" si="1"/>
        <v>3.1613543196170893E-2</v>
      </c>
      <c r="W3" s="9">
        <f t="shared" si="1"/>
        <v>3.153970830121175E-2</v>
      </c>
      <c r="X3" s="9">
        <f t="shared" si="1"/>
        <v>3.1171395647754875E-2</v>
      </c>
      <c r="Y3" s="9">
        <f t="shared" si="1"/>
        <v>3.0512044071809161E-2</v>
      </c>
      <c r="Z3" s="9">
        <f t="shared" si="1"/>
        <v>2.9567809761386631E-2</v>
      </c>
      <c r="AA3" s="9">
        <f t="shared" si="1"/>
        <v>2.8347508777833649E-2</v>
      </c>
      <c r="AB3" s="9">
        <f t="shared" si="2"/>
        <v>2.686253474264148E-2</v>
      </c>
      <c r="AC3" s="9">
        <f t="shared" si="2"/>
        <v>2.5126752458272308E-2</v>
      </c>
      <c r="AD3" s="9">
        <f t="shared" si="2"/>
        <v>2.3156368456234269E-2</v>
      </c>
      <c r="AE3" s="9">
        <f t="shared" si="2"/>
        <v>2.0969779681063377E-2</v>
      </c>
      <c r="AF3" s="9">
        <f t="shared" si="2"/>
        <v>1.8587401723009232E-2</v>
      </c>
      <c r="AG3" s="9">
        <f t="shared" si="2"/>
        <v>1.6031478203169441E-2</v>
      </c>
      <c r="AH3" s="9">
        <f t="shared" si="2"/>
        <v>1.3325873090792768E-2</v>
      </c>
      <c r="AI3" s="9">
        <f t="shared" si="2"/>
        <v>1.049584789182794E-2</v>
      </c>
      <c r="AJ3" s="9">
        <f t="shared" si="2"/>
        <v>7.5678257890489965E-3</v>
      </c>
      <c r="AK3" s="9">
        <f t="shared" si="2"/>
        <v>4.5691449359171092E-3</v>
      </c>
      <c r="AL3" s="9">
        <f t="shared" si="3"/>
        <v>1.5278032076074877E-3</v>
      </c>
      <c r="AM3" s="9">
        <f t="shared" si="3"/>
        <v>-1.5278032076074684E-3</v>
      </c>
      <c r="AN3" s="7">
        <f t="shared" si="3"/>
        <v>-4.569144935917091E-3</v>
      </c>
      <c r="AO3" s="9">
        <f t="shared" si="3"/>
        <v>-7.5678257890489931E-3</v>
      </c>
      <c r="AP3" s="9">
        <f t="shared" si="3"/>
        <v>-1.0495847891827935E-2</v>
      </c>
      <c r="AQ3" s="9">
        <f t="shared" si="3"/>
        <v>-1.332587309079275E-2</v>
      </c>
      <c r="AR3" s="9">
        <f t="shared" si="3"/>
        <v>-1.6031478203169434E-2</v>
      </c>
      <c r="AS3" s="9">
        <f t="shared" si="3"/>
        <v>-1.8587401723009211E-2</v>
      </c>
      <c r="AT3" s="9">
        <f t="shared" si="3"/>
        <v>-2.0969779681063366E-2</v>
      </c>
      <c r="AU3" s="9">
        <f t="shared" si="3"/>
        <v>-2.3156368456234255E-2</v>
      </c>
      <c r="AV3" s="9">
        <f t="shared" si="4"/>
        <v>-2.5126752458272297E-2</v>
      </c>
      <c r="AW3" s="9">
        <f t="shared" si="4"/>
        <v>-2.6862534742641466E-2</v>
      </c>
      <c r="AX3" s="9">
        <f t="shared" si="4"/>
        <v>-2.8347508777833638E-2</v>
      </c>
      <c r="AY3" s="9">
        <f t="shared" si="4"/>
        <v>-2.9567809761386631E-2</v>
      </c>
      <c r="AZ3" s="9">
        <f t="shared" si="4"/>
        <v>-3.0512044071809158E-2</v>
      </c>
      <c r="BA3" s="9">
        <f t="shared" si="4"/>
        <v>-3.1171395647754872E-2</v>
      </c>
      <c r="BB3" s="9">
        <f t="shared" si="4"/>
        <v>-3.153970830121175E-2</v>
      </c>
      <c r="BC3" s="9">
        <f t="shared" si="4"/>
        <v>-3.1613543196170893E-2</v>
      </c>
      <c r="BD3" s="9">
        <f t="shared" si="4"/>
        <v>-3.1392210956111805E-2</v>
      </c>
      <c r="BE3" s="9">
        <f t="shared" si="4"/>
        <v>-3.0877778100525183E-2</v>
      </c>
      <c r="BF3" s="9">
        <f t="shared" si="5"/>
        <v>-3.0075047750377282E-2</v>
      </c>
      <c r="BG3" s="9">
        <f t="shared" si="5"/>
        <v>-2.8991514782663545E-2</v>
      </c>
      <c r="BH3" s="9">
        <f t="shared" si="5"/>
        <v>-2.7637295852761475E-2</v>
      </c>
      <c r="BI3" s="9">
        <f t="shared" si="5"/>
        <v>-2.6025034937945186E-2</v>
      </c>
      <c r="BJ3" s="9">
        <f t="shared" si="5"/>
        <v>-2.4169785283976352E-2</v>
      </c>
      <c r="BK3" s="9">
        <f t="shared" si="5"/>
        <v>-2.2088868857004292E-2</v>
      </c>
      <c r="BL3" s="9">
        <f t="shared" si="5"/>
        <v>-1.9801714613035332E-2</v>
      </c>
      <c r="BM3" s="9">
        <f t="shared" si="5"/>
        <v>-1.7329677095005342E-2</v>
      </c>
      <c r="BN3" s="9">
        <f t="shared" si="5"/>
        <v>-1.4695837051165967E-2</v>
      </c>
      <c r="BO3" s="9">
        <f t="shared" si="5"/>
        <v>-1.1924785936357075E-2</v>
      </c>
      <c r="BP3" s="9">
        <f t="shared" si="5"/>
        <v>-9.042396308218693E-3</v>
      </c>
      <c r="BQ3" s="9">
        <f t="shared" si="5"/>
        <v>-6.0755802620911801E-3</v>
      </c>
      <c r="BR3" s="9">
        <f t="shared" si="5"/>
        <v>-3.052038160032296E-3</v>
      </c>
      <c r="BS3" s="9">
        <f t="shared" si="5"/>
        <v>0</v>
      </c>
      <c r="BT3" s="9">
        <f t="shared" si="5"/>
        <v>3.0520381600322704E-3</v>
      </c>
      <c r="BV3" s="6">
        <v>6.0898565284971378</v>
      </c>
      <c r="BW3" s="9">
        <f t="shared" ref="BW3:CL25" si="10">EXP(-$B$5*($B$1^2+$B$2^2)*$B$6)*(-COS($B$1*BW$67)*SIN($B$2*$G3)+$B$1/$B$2*SIN($B$1*BW$67)*COS($B$2*$G3))</f>
        <v>0.19212671735370829</v>
      </c>
      <c r="BX3" s="9">
        <f t="shared" si="6"/>
        <v>0.28594567839868917</v>
      </c>
      <c r="BY3" s="9">
        <f t="shared" si="6"/>
        <v>0.3770948416883203</v>
      </c>
      <c r="BZ3" s="9">
        <f t="shared" si="6"/>
        <v>0.46472317204376845</v>
      </c>
      <c r="CA3" s="9">
        <f t="shared" si="6"/>
        <v>0.54801250735466989</v>
      </c>
      <c r="CB3" s="9">
        <f t="shared" si="6"/>
        <v>0.62618519753831348</v>
      </c>
      <c r="CC3" s="9">
        <f t="shared" si="6"/>
        <v>0.69851136524893676</v>
      </c>
      <c r="CD3" s="9">
        <f t="shared" si="6"/>
        <v>0.76431572054584829</v>
      </c>
      <c r="CE3" s="9">
        <f t="shared" si="6"/>
        <v>0.82298386589365635</v>
      </c>
      <c r="CF3" s="9">
        <f t="shared" si="6"/>
        <v>0.8739680326265179</v>
      </c>
      <c r="CG3" s="9">
        <f t="shared" si="6"/>
        <v>0.91679219531658229</v>
      </c>
      <c r="CH3" s="9">
        <f t="shared" si="6"/>
        <v>0.95105651629515353</v>
      </c>
      <c r="CI3" s="9">
        <f t="shared" si="6"/>
        <v>0.97644107882927211</v>
      </c>
      <c r="CJ3" s="9">
        <f t="shared" si="6"/>
        <v>0.99270887409805397</v>
      </c>
      <c r="CK3" s="9">
        <f t="shared" si="6"/>
        <v>0.99970801408019294</v>
      </c>
      <c r="CL3" s="9">
        <f t="shared" si="6"/>
        <v>0.99737314969149116</v>
      </c>
      <c r="CM3" s="9">
        <f t="shared" si="6"/>
        <v>0.98572608093165093</v>
      </c>
      <c r="CN3" s="9">
        <f t="shared" si="6"/>
        <v>0.96487555334355146</v>
      </c>
      <c r="CO3" s="9">
        <f t="shared" si="6"/>
        <v>0.93501624268541483</v>
      </c>
      <c r="CP3" s="9">
        <f t="shared" si="6"/>
        <v>0.89642693729570389</v>
      </c>
      <c r="CQ3" s="9">
        <f t="shared" si="6"/>
        <v>0.84946793512152108</v>
      </c>
      <c r="CR3" s="9">
        <f t="shared" si="6"/>
        <v>0.79457767971375437</v>
      </c>
      <c r="CS3" s="9">
        <f t="shared" si="6"/>
        <v>0.73226866659777379</v>
      </c>
      <c r="CT3" s="9">
        <f t="shared" si="6"/>
        <v>0.66312265824079519</v>
      </c>
      <c r="CU3" s="9">
        <f t="shared" si="6"/>
        <v>0.58778525229247336</v>
      </c>
      <c r="CV3" s="9">
        <f t="shared" si="6"/>
        <v>0.50695985381359043</v>
      </c>
      <c r="CW3" s="9">
        <f t="shared" si="6"/>
        <v>0.42140110777252926</v>
      </c>
      <c r="CX3" s="9">
        <f t="shared" si="6"/>
        <v>0.33190785312852877</v>
      </c>
      <c r="CY3" s="9">
        <f t="shared" si="6"/>
        <v>0.23931566428755782</v>
      </c>
      <c r="CZ3" s="9">
        <f t="shared" si="6"/>
        <v>0.14448904956922157</v>
      </c>
      <c r="DA3" s="9">
        <f t="shared" si="6"/>
        <v>4.8313379525507516E-2</v>
      </c>
      <c r="DB3" s="9">
        <f t="shared" si="6"/>
        <v>-4.8313379525506905E-2</v>
      </c>
      <c r="DC3" s="7">
        <f t="shared" si="6"/>
        <v>-0.14448904956922098</v>
      </c>
      <c r="DD3" s="9">
        <f t="shared" si="6"/>
        <v>-0.23931566428755771</v>
      </c>
      <c r="DE3" s="9">
        <f t="shared" si="6"/>
        <v>-0.33190785312852861</v>
      </c>
      <c r="DF3" s="9">
        <f t="shared" si="6"/>
        <v>-0.4214011077725287</v>
      </c>
      <c r="DG3" s="9">
        <f t="shared" si="6"/>
        <v>-0.50695985381359021</v>
      </c>
      <c r="DH3" s="9">
        <f t="shared" si="6"/>
        <v>-0.5877852522924728</v>
      </c>
      <c r="DI3" s="9">
        <f t="shared" si="6"/>
        <v>-0.66312265824079486</v>
      </c>
      <c r="DJ3" s="9">
        <f t="shared" si="6"/>
        <v>-0.73226866659777334</v>
      </c>
      <c r="DK3" s="9">
        <f t="shared" si="6"/>
        <v>-0.79457767971375404</v>
      </c>
      <c r="DL3" s="9">
        <f t="shared" si="6"/>
        <v>-0.84946793512152063</v>
      </c>
      <c r="DM3" s="9">
        <f t="shared" si="6"/>
        <v>-0.89642693729570355</v>
      </c>
      <c r="DN3" s="9">
        <f t="shared" si="6"/>
        <v>-0.93501624268541483</v>
      </c>
      <c r="DO3" s="9">
        <f t="shared" si="6"/>
        <v>-0.96487555334355135</v>
      </c>
      <c r="DP3" s="9">
        <f t="shared" si="6"/>
        <v>-0.98572608093165082</v>
      </c>
      <c r="DQ3" s="9">
        <f t="shared" si="6"/>
        <v>-0.99737314969149116</v>
      </c>
      <c r="DR3" s="9">
        <f t="shared" si="6"/>
        <v>-0.99970801408019294</v>
      </c>
      <c r="DS3" s="9">
        <f t="shared" si="6"/>
        <v>-0.99270887409805397</v>
      </c>
      <c r="DT3" s="9">
        <f t="shared" si="6"/>
        <v>-0.97644107882927211</v>
      </c>
      <c r="DU3" s="9">
        <f t="shared" si="6"/>
        <v>-0.95105651629515353</v>
      </c>
      <c r="DV3" s="9">
        <f t="shared" si="6"/>
        <v>-0.91679219531658263</v>
      </c>
      <c r="DW3" s="9">
        <f t="shared" si="6"/>
        <v>-0.87396803262651812</v>
      </c>
      <c r="DX3" s="9">
        <f t="shared" si="6"/>
        <v>-0.82298386589365635</v>
      </c>
      <c r="DY3" s="9">
        <f t="shared" si="6"/>
        <v>-0.76431572054584873</v>
      </c>
      <c r="DZ3" s="9">
        <f t="shared" si="6"/>
        <v>-0.6985113652489372</v>
      </c>
      <c r="EA3" s="9">
        <f t="shared" si="6"/>
        <v>-0.62618519753831381</v>
      </c>
      <c r="EB3" s="9">
        <f t="shared" si="6"/>
        <v>-0.54801250735467055</v>
      </c>
      <c r="EC3" s="9">
        <f t="shared" si="6"/>
        <v>-0.46472317204376895</v>
      </c>
      <c r="ED3" s="9">
        <f t="shared" si="6"/>
        <v>-0.37709484168832053</v>
      </c>
      <c r="EE3" s="9">
        <f t="shared" si="6"/>
        <v>-0.28594567839869001</v>
      </c>
      <c r="EF3" s="9">
        <f t="shared" si="6"/>
        <v>-0.19212671735370887</v>
      </c>
      <c r="EG3" s="9">
        <f t="shared" si="6"/>
        <v>-9.6513920914515355E-2</v>
      </c>
      <c r="EH3" s="9">
        <f t="shared" si="6"/>
        <v>0</v>
      </c>
      <c r="EI3" s="9">
        <f t="shared" si="6"/>
        <v>9.6513920914514537E-2</v>
      </c>
    </row>
    <row r="4" spans="1:139" x14ac:dyDescent="0.2">
      <c r="A4" s="2" t="s">
        <v>54</v>
      </c>
      <c r="B4" s="2">
        <f>SQRT(B3)</f>
        <v>3.1622776601683791E-2</v>
      </c>
      <c r="C4" s="2">
        <v>2</v>
      </c>
      <c r="D4" s="2">
        <f t="shared" si="7"/>
        <v>2.5</v>
      </c>
      <c r="E4" s="2">
        <f t="shared" si="8"/>
        <v>2</v>
      </c>
      <c r="F4" s="2">
        <f t="shared" si="9"/>
        <v>0.1933287786824488</v>
      </c>
      <c r="G4" s="6">
        <v>5.9931921391559131</v>
      </c>
      <c r="H4" s="9">
        <f t="shared" si="0"/>
        <v>9.042396308218674E-3</v>
      </c>
      <c r="I4" s="9">
        <f t="shared" si="0"/>
        <v>1.1924785936357077E-2</v>
      </c>
      <c r="J4" s="9">
        <f t="shared" si="0"/>
        <v>1.4695837051165958E-2</v>
      </c>
      <c r="K4" s="9">
        <f t="shared" si="0"/>
        <v>1.7329677095005325E-2</v>
      </c>
      <c r="L4" s="9">
        <f t="shared" si="0"/>
        <v>1.9801714613035329E-2</v>
      </c>
      <c r="M4" s="9">
        <f t="shared" si="0"/>
        <v>2.2088868857004285E-2</v>
      </c>
      <c r="N4" s="9">
        <f t="shared" si="0"/>
        <v>2.4169785283976338E-2</v>
      </c>
      <c r="O4" s="9">
        <f t="shared" si="0"/>
        <v>2.6025034937945189E-2</v>
      </c>
      <c r="P4" s="9">
        <f t="shared" si="0"/>
        <v>2.7637295852761472E-2</v>
      </c>
      <c r="Q4" s="9">
        <f t="shared" si="0"/>
        <v>2.8991514782663538E-2</v>
      </c>
      <c r="R4" s="9">
        <f t="shared" si="1"/>
        <v>3.0075047750377285E-2</v>
      </c>
      <c r="S4" s="9">
        <f t="shared" si="1"/>
        <v>3.0877778100525183E-2</v>
      </c>
      <c r="T4" s="9">
        <f t="shared" si="1"/>
        <v>3.1392210956111805E-2</v>
      </c>
      <c r="U4" s="9">
        <f t="shared" si="1"/>
        <v>3.1613543196170893E-2</v>
      </c>
      <c r="V4" s="9">
        <f t="shared" si="1"/>
        <v>3.153970830121175E-2</v>
      </c>
      <c r="W4" s="9">
        <f t="shared" si="1"/>
        <v>3.1171395647754872E-2</v>
      </c>
      <c r="X4" s="9">
        <f t="shared" si="1"/>
        <v>3.0512044071809158E-2</v>
      </c>
      <c r="Y4" s="9">
        <f t="shared" si="1"/>
        <v>2.9567809761386628E-2</v>
      </c>
      <c r="Z4" s="9">
        <f t="shared" si="1"/>
        <v>2.8347508777833645E-2</v>
      </c>
      <c r="AA4" s="9">
        <f t="shared" si="1"/>
        <v>2.6862534742641477E-2</v>
      </c>
      <c r="AB4" s="9">
        <f t="shared" si="2"/>
        <v>2.5126752458272304E-2</v>
      </c>
      <c r="AC4" s="9">
        <f t="shared" si="2"/>
        <v>2.3156368456234255E-2</v>
      </c>
      <c r="AD4" s="9">
        <f t="shared" si="2"/>
        <v>2.0969779681063377E-2</v>
      </c>
      <c r="AE4" s="9">
        <f t="shared" si="2"/>
        <v>1.8587401723009218E-2</v>
      </c>
      <c r="AF4" s="9">
        <f t="shared" si="2"/>
        <v>1.6031478203169441E-2</v>
      </c>
      <c r="AG4" s="9">
        <f t="shared" si="2"/>
        <v>1.3325873090792755E-2</v>
      </c>
      <c r="AH4" s="9">
        <f t="shared" si="2"/>
        <v>1.049584789182793E-2</v>
      </c>
      <c r="AI4" s="9">
        <f t="shared" si="2"/>
        <v>7.5678257890489991E-3</v>
      </c>
      <c r="AJ4" s="9">
        <f t="shared" si="2"/>
        <v>4.5691449359170962E-3</v>
      </c>
      <c r="AK4" s="9">
        <f t="shared" si="2"/>
        <v>1.5278032076074739E-3</v>
      </c>
      <c r="AL4" s="9">
        <f t="shared" si="3"/>
        <v>-1.5278032076074667E-3</v>
      </c>
      <c r="AM4" s="9">
        <f t="shared" si="3"/>
        <v>-4.569144935917104E-3</v>
      </c>
      <c r="AN4" s="7">
        <f t="shared" si="3"/>
        <v>-7.5678257890489913E-3</v>
      </c>
      <c r="AO4" s="9">
        <f t="shared" si="3"/>
        <v>-1.0495847891827934E-2</v>
      </c>
      <c r="AP4" s="9">
        <f t="shared" si="3"/>
        <v>-1.3325873090792775E-2</v>
      </c>
      <c r="AQ4" s="9">
        <f t="shared" si="3"/>
        <v>-1.6031478203169434E-2</v>
      </c>
      <c r="AR4" s="9">
        <f t="shared" si="3"/>
        <v>-1.8587401723009225E-2</v>
      </c>
      <c r="AS4" s="9">
        <f t="shared" si="3"/>
        <v>-2.0969779681063373E-2</v>
      </c>
      <c r="AT4" s="9">
        <f t="shared" si="3"/>
        <v>-2.3156368456234255E-2</v>
      </c>
      <c r="AU4" s="9">
        <f t="shared" si="3"/>
        <v>-2.5126752458272304E-2</v>
      </c>
      <c r="AV4" s="9">
        <f t="shared" si="4"/>
        <v>-2.6862534742641477E-2</v>
      </c>
      <c r="AW4" s="9">
        <f t="shared" si="4"/>
        <v>-2.8347508777833635E-2</v>
      </c>
      <c r="AX4" s="9">
        <f t="shared" si="4"/>
        <v>-2.9567809761386631E-2</v>
      </c>
      <c r="AY4" s="9">
        <f t="shared" si="4"/>
        <v>-3.0512044071809161E-2</v>
      </c>
      <c r="AZ4" s="9">
        <f t="shared" si="4"/>
        <v>-3.1171395647754872E-2</v>
      </c>
      <c r="BA4" s="9">
        <f t="shared" si="4"/>
        <v>-3.153970830121175E-2</v>
      </c>
      <c r="BB4" s="9">
        <f t="shared" si="4"/>
        <v>-3.1613543196170893E-2</v>
      </c>
      <c r="BC4" s="9">
        <f t="shared" si="4"/>
        <v>-3.1392210956111805E-2</v>
      </c>
      <c r="BD4" s="9">
        <f t="shared" si="4"/>
        <v>-3.087777810052518E-2</v>
      </c>
      <c r="BE4" s="9">
        <f t="shared" si="4"/>
        <v>-3.0075047750377278E-2</v>
      </c>
      <c r="BF4" s="9">
        <f t="shared" si="5"/>
        <v>-2.8991514782663534E-2</v>
      </c>
      <c r="BG4" s="9">
        <f t="shared" si="5"/>
        <v>-2.7637295852761475E-2</v>
      </c>
      <c r="BH4" s="9">
        <f t="shared" si="5"/>
        <v>-2.6025034937945189E-2</v>
      </c>
      <c r="BI4" s="9">
        <f t="shared" si="5"/>
        <v>-2.4169785283976331E-2</v>
      </c>
      <c r="BJ4" s="9">
        <f t="shared" si="5"/>
        <v>-2.2088868857004292E-2</v>
      </c>
      <c r="BK4" s="9">
        <f t="shared" si="5"/>
        <v>-1.9801714613035329E-2</v>
      </c>
      <c r="BL4" s="9">
        <f t="shared" si="5"/>
        <v>-1.7329677095005321E-2</v>
      </c>
      <c r="BM4" s="9">
        <f t="shared" si="5"/>
        <v>-1.4695837051165965E-2</v>
      </c>
      <c r="BN4" s="9">
        <f t="shared" si="5"/>
        <v>-1.1924785936357077E-2</v>
      </c>
      <c r="BO4" s="9">
        <f t="shared" si="5"/>
        <v>-9.0423963082186653E-3</v>
      </c>
      <c r="BP4" s="9">
        <f t="shared" si="5"/>
        <v>-6.0755802620911809E-3</v>
      </c>
      <c r="BQ4" s="9">
        <f t="shared" si="5"/>
        <v>-3.0520381600322968E-3</v>
      </c>
      <c r="BR4" s="9">
        <f t="shared" si="5"/>
        <v>0</v>
      </c>
      <c r="BS4" s="9">
        <f t="shared" si="5"/>
        <v>3.052038160032296E-3</v>
      </c>
      <c r="BT4" s="9">
        <f t="shared" si="5"/>
        <v>6.0755802620911532E-3</v>
      </c>
      <c r="BV4" s="6">
        <v>5.9931921391559131</v>
      </c>
      <c r="BW4" s="9">
        <f t="shared" si="10"/>
        <v>0.2859456783986894</v>
      </c>
      <c r="BX4" s="9">
        <f t="shared" si="6"/>
        <v>0.37709484168832058</v>
      </c>
      <c r="BY4" s="9">
        <f t="shared" si="6"/>
        <v>0.46472317204376867</v>
      </c>
      <c r="BZ4" s="9">
        <f t="shared" si="6"/>
        <v>0.54801250735467</v>
      </c>
      <c r="CA4" s="9">
        <f t="shared" si="6"/>
        <v>0.6261851975383137</v>
      </c>
      <c r="CB4" s="9">
        <f t="shared" si="6"/>
        <v>0.69851136524893698</v>
      </c>
      <c r="CC4" s="9">
        <f t="shared" si="6"/>
        <v>0.76431572054584829</v>
      </c>
      <c r="CD4" s="9">
        <f t="shared" si="6"/>
        <v>0.82298386589365646</v>
      </c>
      <c r="CE4" s="9">
        <f t="shared" si="6"/>
        <v>0.87396803262651801</v>
      </c>
      <c r="CF4" s="9">
        <f t="shared" si="6"/>
        <v>0.9167921953165824</v>
      </c>
      <c r="CG4" s="9">
        <f t="shared" si="6"/>
        <v>0.95105651629515364</v>
      </c>
      <c r="CH4" s="9">
        <f t="shared" si="6"/>
        <v>0.97644107882927211</v>
      </c>
      <c r="CI4" s="9">
        <f t="shared" si="6"/>
        <v>0.99270887409805397</v>
      </c>
      <c r="CJ4" s="9">
        <f t="shared" si="6"/>
        <v>0.99970801408019294</v>
      </c>
      <c r="CK4" s="9">
        <f t="shared" si="6"/>
        <v>0.99737314969149116</v>
      </c>
      <c r="CL4" s="9">
        <f t="shared" si="6"/>
        <v>0.98572608093165082</v>
      </c>
      <c r="CM4" s="9">
        <f t="shared" si="6"/>
        <v>0.96487555334355135</v>
      </c>
      <c r="CN4" s="9">
        <f t="shared" si="6"/>
        <v>0.93501624268541472</v>
      </c>
      <c r="CO4" s="9">
        <f t="shared" si="6"/>
        <v>0.89642693729570377</v>
      </c>
      <c r="CP4" s="9">
        <f t="shared" si="6"/>
        <v>0.84946793512152097</v>
      </c>
      <c r="CQ4" s="9">
        <f t="shared" si="6"/>
        <v>0.79457767971375426</v>
      </c>
      <c r="CR4" s="9">
        <f t="shared" si="6"/>
        <v>0.73226866659777334</v>
      </c>
      <c r="CS4" s="9">
        <f t="shared" si="6"/>
        <v>0.66312265824079519</v>
      </c>
      <c r="CT4" s="9">
        <f t="shared" si="6"/>
        <v>0.58778525229247303</v>
      </c>
      <c r="CU4" s="9">
        <f t="shared" si="6"/>
        <v>0.50695985381359043</v>
      </c>
      <c r="CV4" s="9">
        <f t="shared" si="6"/>
        <v>0.42140110777252887</v>
      </c>
      <c r="CW4" s="9">
        <f t="shared" si="6"/>
        <v>0.33190785312852844</v>
      </c>
      <c r="CX4" s="9">
        <f t="shared" si="6"/>
        <v>0.23931566428755791</v>
      </c>
      <c r="CY4" s="9">
        <f t="shared" si="6"/>
        <v>0.14448904956922115</v>
      </c>
      <c r="CZ4" s="9">
        <f t="shared" si="6"/>
        <v>4.8313379525507072E-2</v>
      </c>
      <c r="DA4" s="9">
        <f t="shared" si="6"/>
        <v>-4.831337952550685E-2</v>
      </c>
      <c r="DB4" s="9">
        <f t="shared" si="6"/>
        <v>-0.1444890495692214</v>
      </c>
      <c r="DC4" s="7">
        <f t="shared" si="6"/>
        <v>-0.23931566428755766</v>
      </c>
      <c r="DD4" s="9">
        <f t="shared" si="6"/>
        <v>-0.33190785312852855</v>
      </c>
      <c r="DE4" s="9">
        <f t="shared" si="6"/>
        <v>-0.42140110777252948</v>
      </c>
      <c r="DF4" s="9">
        <f t="shared" si="6"/>
        <v>-0.50695985381359021</v>
      </c>
      <c r="DG4" s="9">
        <f t="shared" si="6"/>
        <v>-0.58778525229247314</v>
      </c>
      <c r="DH4" s="9">
        <f t="shared" si="6"/>
        <v>-0.66312265824079508</v>
      </c>
      <c r="DI4" s="9">
        <f t="shared" si="6"/>
        <v>-0.73226866659777334</v>
      </c>
      <c r="DJ4" s="9">
        <f t="shared" si="6"/>
        <v>-0.79457767971375426</v>
      </c>
      <c r="DK4" s="9">
        <f t="shared" si="6"/>
        <v>-0.84946793512152097</v>
      </c>
      <c r="DL4" s="9">
        <f t="shared" si="6"/>
        <v>-0.89642693729570344</v>
      </c>
      <c r="DM4" s="9">
        <f t="shared" si="6"/>
        <v>-0.93501624268541483</v>
      </c>
      <c r="DN4" s="9">
        <f t="shared" si="6"/>
        <v>-0.96487555334355146</v>
      </c>
      <c r="DO4" s="9">
        <f t="shared" si="6"/>
        <v>-0.98572608093165082</v>
      </c>
      <c r="DP4" s="9">
        <f t="shared" si="6"/>
        <v>-0.99737314969149105</v>
      </c>
      <c r="DQ4" s="9">
        <f t="shared" si="6"/>
        <v>-0.99970801408019294</v>
      </c>
      <c r="DR4" s="9">
        <f t="shared" si="6"/>
        <v>-0.99270887409805397</v>
      </c>
      <c r="DS4" s="9">
        <f t="shared" si="6"/>
        <v>-0.976441078829272</v>
      </c>
      <c r="DT4" s="9">
        <f t="shared" si="6"/>
        <v>-0.95105651629515342</v>
      </c>
      <c r="DU4" s="9">
        <f t="shared" si="6"/>
        <v>-0.91679219531658229</v>
      </c>
      <c r="DV4" s="9">
        <f t="shared" si="6"/>
        <v>-0.87396803262651812</v>
      </c>
      <c r="DW4" s="9">
        <f t="shared" si="6"/>
        <v>-0.82298386589365646</v>
      </c>
      <c r="DX4" s="9">
        <f t="shared" si="6"/>
        <v>-0.76431572054584807</v>
      </c>
      <c r="DY4" s="9">
        <f t="shared" si="6"/>
        <v>-0.6985113652489372</v>
      </c>
      <c r="DZ4" s="9">
        <f t="shared" si="6"/>
        <v>-0.6261851975383137</v>
      </c>
      <c r="EA4" s="9">
        <f t="shared" si="6"/>
        <v>-0.54801250735466989</v>
      </c>
      <c r="EB4" s="9">
        <f t="shared" si="6"/>
        <v>-0.4647231720437689</v>
      </c>
      <c r="EC4" s="9">
        <f t="shared" si="6"/>
        <v>-0.37709484168832058</v>
      </c>
      <c r="ED4" s="9">
        <f t="shared" si="6"/>
        <v>-0.28594567839868912</v>
      </c>
      <c r="EE4" s="9">
        <f t="shared" si="6"/>
        <v>-0.1921267173537089</v>
      </c>
      <c r="EF4" s="9">
        <f t="shared" si="6"/>
        <v>-9.6513920914515383E-2</v>
      </c>
      <c r="EG4" s="9">
        <f t="shared" si="6"/>
        <v>0</v>
      </c>
      <c r="EH4" s="9">
        <f t="shared" si="6"/>
        <v>9.6513920914515355E-2</v>
      </c>
      <c r="EI4" s="9">
        <f t="shared" si="6"/>
        <v>0.19212671735370801</v>
      </c>
    </row>
    <row r="5" spans="1:139" x14ac:dyDescent="0.2">
      <c r="A5" s="2" t="s">
        <v>48</v>
      </c>
      <c r="B5" s="2">
        <v>5.0000000000000001E-3</v>
      </c>
      <c r="C5" s="2">
        <v>3</v>
      </c>
      <c r="D5" s="2">
        <f t="shared" si="7"/>
        <v>3.5</v>
      </c>
      <c r="E5" s="2">
        <f t="shared" si="8"/>
        <v>3</v>
      </c>
      <c r="F5" s="2">
        <f t="shared" si="9"/>
        <v>0.2899931680236732</v>
      </c>
      <c r="G5" s="6">
        <v>5.8965277498146884</v>
      </c>
      <c r="H5" s="9">
        <f t="shared" si="0"/>
        <v>1.1924785936357086E-2</v>
      </c>
      <c r="I5" s="9">
        <f t="shared" si="0"/>
        <v>1.4695837051165967E-2</v>
      </c>
      <c r="J5" s="9">
        <f t="shared" si="0"/>
        <v>1.7329677095005335E-2</v>
      </c>
      <c r="K5" s="9">
        <f t="shared" si="0"/>
        <v>1.9801714613035339E-2</v>
      </c>
      <c r="L5" s="9">
        <f t="shared" si="0"/>
        <v>2.2088868857004295E-2</v>
      </c>
      <c r="M5" s="9">
        <f t="shared" si="0"/>
        <v>2.4169785283976349E-2</v>
      </c>
      <c r="N5" s="9">
        <f t="shared" si="0"/>
        <v>2.6025034937945193E-2</v>
      </c>
      <c r="O5" s="9">
        <f t="shared" si="0"/>
        <v>2.7637295852761479E-2</v>
      </c>
      <c r="P5" s="9">
        <f t="shared" si="0"/>
        <v>2.8991514782663545E-2</v>
      </c>
      <c r="Q5" s="9">
        <f t="shared" si="0"/>
        <v>3.0075047750377285E-2</v>
      </c>
      <c r="R5" s="9">
        <f t="shared" si="1"/>
        <v>3.0877778100525183E-2</v>
      </c>
      <c r="S5" s="9">
        <f t="shared" si="1"/>
        <v>3.1392210956111805E-2</v>
      </c>
      <c r="T5" s="9">
        <f t="shared" si="1"/>
        <v>3.1613543196170893E-2</v>
      </c>
      <c r="U5" s="9">
        <f t="shared" si="1"/>
        <v>3.153970830121175E-2</v>
      </c>
      <c r="V5" s="9">
        <f t="shared" si="1"/>
        <v>3.1171395647754872E-2</v>
      </c>
      <c r="W5" s="9">
        <f t="shared" si="1"/>
        <v>3.0512044071809161E-2</v>
      </c>
      <c r="X5" s="9">
        <f t="shared" si="1"/>
        <v>2.9567809761386628E-2</v>
      </c>
      <c r="Y5" s="9">
        <f t="shared" si="1"/>
        <v>2.8347508777833638E-2</v>
      </c>
      <c r="Z5" s="9">
        <f t="shared" si="1"/>
        <v>2.6862534742641473E-2</v>
      </c>
      <c r="AA5" s="9">
        <f t="shared" si="1"/>
        <v>2.5126752458272297E-2</v>
      </c>
      <c r="AB5" s="9">
        <f t="shared" si="2"/>
        <v>2.3156368456234255E-2</v>
      </c>
      <c r="AC5" s="9">
        <f t="shared" si="2"/>
        <v>2.0969779681063366E-2</v>
      </c>
      <c r="AD5" s="9">
        <f t="shared" si="2"/>
        <v>1.8587401723009215E-2</v>
      </c>
      <c r="AE5" s="9">
        <f t="shared" si="2"/>
        <v>1.6031478203169428E-2</v>
      </c>
      <c r="AF5" s="9">
        <f t="shared" si="2"/>
        <v>1.3325873090792755E-2</v>
      </c>
      <c r="AG5" s="9">
        <f t="shared" si="2"/>
        <v>1.0495847891827914E-2</v>
      </c>
      <c r="AH5" s="9">
        <f t="shared" si="2"/>
        <v>7.567825789048987E-3</v>
      </c>
      <c r="AI5" s="9">
        <f t="shared" si="2"/>
        <v>4.5691449359170962E-3</v>
      </c>
      <c r="AJ5" s="9">
        <f t="shared" si="2"/>
        <v>1.5278032076074598E-3</v>
      </c>
      <c r="AK5" s="9">
        <f t="shared" si="2"/>
        <v>-1.5278032076074825E-3</v>
      </c>
      <c r="AL5" s="9">
        <f t="shared" si="3"/>
        <v>-4.569144935917104E-3</v>
      </c>
      <c r="AM5" s="9">
        <f t="shared" si="3"/>
        <v>-7.5678257890490061E-3</v>
      </c>
      <c r="AN5" s="7">
        <f t="shared" si="3"/>
        <v>-1.0495847891827935E-2</v>
      </c>
      <c r="AO5" s="9">
        <f t="shared" si="3"/>
        <v>-1.3325873090792776E-2</v>
      </c>
      <c r="AP5" s="9">
        <f t="shared" si="3"/>
        <v>-1.6031478203169462E-2</v>
      </c>
      <c r="AQ5" s="9">
        <f t="shared" si="3"/>
        <v>-1.8587401723009225E-2</v>
      </c>
      <c r="AR5" s="9">
        <f t="shared" si="3"/>
        <v>-2.0969779681063384E-2</v>
      </c>
      <c r="AS5" s="9">
        <f t="shared" si="3"/>
        <v>-2.3156368456234262E-2</v>
      </c>
      <c r="AT5" s="9">
        <f t="shared" si="3"/>
        <v>-2.5126752458272304E-2</v>
      </c>
      <c r="AU5" s="9">
        <f t="shared" si="3"/>
        <v>-2.686253474264149E-2</v>
      </c>
      <c r="AV5" s="9">
        <f t="shared" si="4"/>
        <v>-2.8347508777833649E-2</v>
      </c>
      <c r="AW5" s="9">
        <f t="shared" si="4"/>
        <v>-2.9567809761386628E-2</v>
      </c>
      <c r="AX5" s="9">
        <f t="shared" si="4"/>
        <v>-3.0512044071809165E-2</v>
      </c>
      <c r="AY5" s="9">
        <f t="shared" si="4"/>
        <v>-3.1171395647754875E-2</v>
      </c>
      <c r="AZ5" s="9">
        <f t="shared" si="4"/>
        <v>-3.153970830121175E-2</v>
      </c>
      <c r="BA5" s="9">
        <f t="shared" si="4"/>
        <v>-3.1613543196170893E-2</v>
      </c>
      <c r="BB5" s="9">
        <f t="shared" si="4"/>
        <v>-3.1392210956111805E-2</v>
      </c>
      <c r="BC5" s="9">
        <f t="shared" si="4"/>
        <v>-3.087777810052518E-2</v>
      </c>
      <c r="BD5" s="9">
        <f t="shared" si="4"/>
        <v>-3.0075047750377282E-2</v>
      </c>
      <c r="BE5" s="9">
        <f t="shared" si="4"/>
        <v>-2.8991514782663531E-2</v>
      </c>
      <c r="BF5" s="9">
        <f t="shared" si="5"/>
        <v>-2.7637295852761458E-2</v>
      </c>
      <c r="BG5" s="9">
        <f t="shared" si="5"/>
        <v>-2.6025034937945189E-2</v>
      </c>
      <c r="BH5" s="9">
        <f t="shared" si="5"/>
        <v>-2.4169785283976335E-2</v>
      </c>
      <c r="BI5" s="9">
        <f t="shared" si="5"/>
        <v>-2.2088868857004274E-2</v>
      </c>
      <c r="BJ5" s="9">
        <f t="shared" si="5"/>
        <v>-1.9801714613035332E-2</v>
      </c>
      <c r="BK5" s="9">
        <f t="shared" si="5"/>
        <v>-1.7329677095005321E-2</v>
      </c>
      <c r="BL5" s="9">
        <f t="shared" si="5"/>
        <v>-1.4695837051165941E-2</v>
      </c>
      <c r="BM5" s="9">
        <f t="shared" si="5"/>
        <v>-1.1924785936357077E-2</v>
      </c>
      <c r="BN5" s="9">
        <f t="shared" si="5"/>
        <v>-9.042396308218667E-3</v>
      </c>
      <c r="BO5" s="9">
        <f t="shared" si="5"/>
        <v>-6.0755802620911514E-3</v>
      </c>
      <c r="BP5" s="9">
        <f t="shared" si="5"/>
        <v>-3.0520381600322968E-3</v>
      </c>
      <c r="BQ5" s="9">
        <f t="shared" si="5"/>
        <v>0</v>
      </c>
      <c r="BR5" s="9">
        <f t="shared" si="5"/>
        <v>3.0520381600322968E-3</v>
      </c>
      <c r="BS5" s="9">
        <f t="shared" si="5"/>
        <v>6.0755802620911801E-3</v>
      </c>
      <c r="BT5" s="9">
        <f t="shared" si="5"/>
        <v>9.0423963082186688E-3</v>
      </c>
      <c r="BV5" s="6">
        <v>5.8965277498146884</v>
      </c>
      <c r="BW5" s="9">
        <f t="shared" si="10"/>
        <v>0.37709484168832086</v>
      </c>
      <c r="BX5" s="9">
        <f t="shared" si="6"/>
        <v>0.46472317204376895</v>
      </c>
      <c r="BY5" s="9">
        <f t="shared" si="6"/>
        <v>0.54801250735467033</v>
      </c>
      <c r="BZ5" s="9">
        <f t="shared" si="6"/>
        <v>0.62618519753831403</v>
      </c>
      <c r="CA5" s="9">
        <f t="shared" si="6"/>
        <v>0.69851136524893731</v>
      </c>
      <c r="CB5" s="9">
        <f t="shared" si="6"/>
        <v>0.76431572054584862</v>
      </c>
      <c r="CC5" s="9">
        <f t="shared" si="6"/>
        <v>0.82298386589365657</v>
      </c>
      <c r="CD5" s="9">
        <f t="shared" si="6"/>
        <v>0.87396803262651823</v>
      </c>
      <c r="CE5" s="9">
        <f t="shared" si="6"/>
        <v>0.91679219531658263</v>
      </c>
      <c r="CF5" s="9">
        <f t="shared" si="6"/>
        <v>0.95105651629515364</v>
      </c>
      <c r="CG5" s="9">
        <f t="shared" si="6"/>
        <v>0.97644107882927211</v>
      </c>
      <c r="CH5" s="9">
        <f t="shared" si="6"/>
        <v>0.99270887409805408</v>
      </c>
      <c r="CI5" s="9">
        <f t="shared" si="6"/>
        <v>0.99970801408019294</v>
      </c>
      <c r="CJ5" s="9">
        <f t="shared" si="6"/>
        <v>0.99737314969149105</v>
      </c>
      <c r="CK5" s="9">
        <f t="shared" si="6"/>
        <v>0.98572608093165082</v>
      </c>
      <c r="CL5" s="9">
        <f t="shared" si="6"/>
        <v>0.96487555334355146</v>
      </c>
      <c r="CM5" s="9">
        <f t="shared" si="6"/>
        <v>0.93501624268541472</v>
      </c>
      <c r="CN5" s="9">
        <f t="shared" si="6"/>
        <v>0.89642693729570355</v>
      </c>
      <c r="CO5" s="9">
        <f t="shared" si="6"/>
        <v>0.84946793512152086</v>
      </c>
      <c r="CP5" s="9">
        <f t="shared" si="6"/>
        <v>0.79457767971375404</v>
      </c>
      <c r="CQ5" s="9">
        <f t="shared" si="6"/>
        <v>0.73226866659777334</v>
      </c>
      <c r="CR5" s="9">
        <f t="shared" si="6"/>
        <v>0.66312265824079486</v>
      </c>
      <c r="CS5" s="9">
        <f t="shared" si="6"/>
        <v>0.58778525229247292</v>
      </c>
      <c r="CT5" s="9">
        <f t="shared" si="6"/>
        <v>0.50695985381358999</v>
      </c>
      <c r="CU5" s="9">
        <f t="shared" si="6"/>
        <v>0.42140110777252887</v>
      </c>
      <c r="CV5" s="9">
        <f t="shared" si="6"/>
        <v>0.33190785312852794</v>
      </c>
      <c r="CW5" s="9">
        <f t="shared" si="6"/>
        <v>0.23931566428755752</v>
      </c>
      <c r="CX5" s="9">
        <f t="shared" si="6"/>
        <v>0.14448904956922115</v>
      </c>
      <c r="CY5" s="9">
        <f t="shared" si="6"/>
        <v>4.8313379525506628E-2</v>
      </c>
      <c r="CZ5" s="9">
        <f t="shared" si="6"/>
        <v>-4.8313379525507349E-2</v>
      </c>
      <c r="DA5" s="9">
        <f t="shared" si="6"/>
        <v>-0.1444890495692214</v>
      </c>
      <c r="DB5" s="9">
        <f t="shared" si="6"/>
        <v>-0.23931566428755813</v>
      </c>
      <c r="DC5" s="7">
        <f t="shared" si="6"/>
        <v>-0.33190785312852861</v>
      </c>
      <c r="DD5" s="9">
        <f t="shared" si="6"/>
        <v>-0.42140110777252954</v>
      </c>
      <c r="DE5" s="9">
        <f t="shared" si="6"/>
        <v>-0.50695985381359099</v>
      </c>
      <c r="DF5" s="9">
        <f t="shared" si="6"/>
        <v>-0.58778525229247314</v>
      </c>
      <c r="DG5" s="9">
        <f t="shared" si="6"/>
        <v>-0.66312265824079542</v>
      </c>
      <c r="DH5" s="9">
        <f t="shared" si="6"/>
        <v>-0.73226866659777357</v>
      </c>
      <c r="DI5" s="9">
        <f t="shared" si="6"/>
        <v>-0.79457767971375426</v>
      </c>
      <c r="DJ5" s="9">
        <f t="shared" si="6"/>
        <v>-0.8494679351215213</v>
      </c>
      <c r="DK5" s="9">
        <f t="shared" si="6"/>
        <v>-0.89642693729570389</v>
      </c>
      <c r="DL5" s="9">
        <f t="shared" si="6"/>
        <v>-0.93501624268541472</v>
      </c>
      <c r="DM5" s="9">
        <f t="shared" si="6"/>
        <v>-0.96487555334355157</v>
      </c>
      <c r="DN5" s="9">
        <f t="shared" si="6"/>
        <v>-0.98572608093165093</v>
      </c>
      <c r="DO5" s="9">
        <f t="shared" si="6"/>
        <v>-0.99737314969149116</v>
      </c>
      <c r="DP5" s="9">
        <f t="shared" si="6"/>
        <v>-0.99970801408019294</v>
      </c>
      <c r="DQ5" s="9">
        <f t="shared" si="6"/>
        <v>-0.99270887409805397</v>
      </c>
      <c r="DR5" s="9">
        <f t="shared" si="6"/>
        <v>-0.976441078829272</v>
      </c>
      <c r="DS5" s="9">
        <f t="shared" si="6"/>
        <v>-0.95105651629515353</v>
      </c>
      <c r="DT5" s="9">
        <f t="shared" si="6"/>
        <v>-0.91679219531658218</v>
      </c>
      <c r="DU5" s="9">
        <f t="shared" si="6"/>
        <v>-0.87396803262651768</v>
      </c>
      <c r="DV5" s="9">
        <f t="shared" si="6"/>
        <v>-0.82298386589365646</v>
      </c>
      <c r="DW5" s="9">
        <f t="shared" si="6"/>
        <v>-0.76431572054584818</v>
      </c>
      <c r="DX5" s="9">
        <f t="shared" si="6"/>
        <v>-0.69851136524893664</v>
      </c>
      <c r="DY5" s="9">
        <f t="shared" si="6"/>
        <v>-0.62618519753831381</v>
      </c>
      <c r="DZ5" s="9">
        <f t="shared" si="6"/>
        <v>-0.54801250735466989</v>
      </c>
      <c r="EA5" s="9">
        <f t="shared" si="6"/>
        <v>-0.46472317204376812</v>
      </c>
      <c r="EB5" s="9">
        <f t="shared" si="6"/>
        <v>-0.37709484168832058</v>
      </c>
      <c r="EC5" s="9">
        <f t="shared" si="6"/>
        <v>-0.28594567839868917</v>
      </c>
      <c r="ED5" s="9">
        <f t="shared" si="6"/>
        <v>-0.19212671735370795</v>
      </c>
      <c r="EE5" s="9">
        <f t="shared" si="6"/>
        <v>-9.6513920914515383E-2</v>
      </c>
      <c r="EF5" s="9">
        <f t="shared" si="6"/>
        <v>0</v>
      </c>
      <c r="EG5" s="9">
        <f t="shared" si="6"/>
        <v>9.6513920914515383E-2</v>
      </c>
      <c r="EH5" s="9">
        <f t="shared" si="6"/>
        <v>0.19212671735370887</v>
      </c>
      <c r="EI5" s="9">
        <f t="shared" ref="BX5:EI9" si="11">EXP(-$B$5*($B$1^2+$B$2^2)*$B$6)*(-COS($B$1*EI$67)*SIN($B$2*$G5)+$B$1/$B$2*SIN($B$1*EI$67)*COS($B$2*$G5))</f>
        <v>0.28594567839868923</v>
      </c>
    </row>
    <row r="6" spans="1:139" x14ac:dyDescent="0.2">
      <c r="A6" s="2" t="s">
        <v>49</v>
      </c>
      <c r="B6" s="2">
        <v>0</v>
      </c>
      <c r="C6" s="2">
        <v>4</v>
      </c>
      <c r="D6" s="2">
        <f t="shared" si="7"/>
        <v>4.5</v>
      </c>
      <c r="E6" s="2">
        <f t="shared" si="8"/>
        <v>4</v>
      </c>
      <c r="F6" s="2">
        <f t="shared" si="9"/>
        <v>0.3866575573648976</v>
      </c>
      <c r="G6" s="6">
        <v>5.7998633604734637</v>
      </c>
      <c r="H6" s="9">
        <f t="shared" si="0"/>
        <v>1.4695837051165974E-2</v>
      </c>
      <c r="I6" s="9">
        <f t="shared" si="0"/>
        <v>1.7329677095005342E-2</v>
      </c>
      <c r="J6" s="9">
        <f t="shared" si="0"/>
        <v>1.9801714613035346E-2</v>
      </c>
      <c r="K6" s="9">
        <f t="shared" si="0"/>
        <v>2.2088868857004298E-2</v>
      </c>
      <c r="L6" s="9">
        <f t="shared" si="0"/>
        <v>2.4169785283976356E-2</v>
      </c>
      <c r="M6" s="9">
        <f t="shared" si="0"/>
        <v>2.60250349379452E-2</v>
      </c>
      <c r="N6" s="9">
        <f t="shared" si="0"/>
        <v>2.7637295852761479E-2</v>
      </c>
      <c r="O6" s="9">
        <f t="shared" si="0"/>
        <v>2.8991514782663545E-2</v>
      </c>
      <c r="P6" s="9">
        <f t="shared" si="0"/>
        <v>3.0075047750377289E-2</v>
      </c>
      <c r="Q6" s="9">
        <f t="shared" si="0"/>
        <v>3.0877778100525187E-2</v>
      </c>
      <c r="R6" s="9">
        <f t="shared" si="1"/>
        <v>3.1392210956111805E-2</v>
      </c>
      <c r="S6" s="9">
        <f t="shared" si="1"/>
        <v>3.16135431961709E-2</v>
      </c>
      <c r="T6" s="9">
        <f t="shared" si="1"/>
        <v>3.153970830121175E-2</v>
      </c>
      <c r="U6" s="9">
        <f t="shared" si="1"/>
        <v>3.1171395647754868E-2</v>
      </c>
      <c r="V6" s="9">
        <f t="shared" si="1"/>
        <v>3.0512044071809158E-2</v>
      </c>
      <c r="W6" s="9">
        <f t="shared" si="1"/>
        <v>2.9567809761386628E-2</v>
      </c>
      <c r="X6" s="9">
        <f t="shared" si="1"/>
        <v>2.8347508777833635E-2</v>
      </c>
      <c r="Y6" s="9">
        <f t="shared" si="1"/>
        <v>2.6862534742641466E-2</v>
      </c>
      <c r="Z6" s="9">
        <f t="shared" si="1"/>
        <v>2.512675245827229E-2</v>
      </c>
      <c r="AA6" s="9">
        <f t="shared" si="1"/>
        <v>2.3156368456234248E-2</v>
      </c>
      <c r="AB6" s="9">
        <f t="shared" si="2"/>
        <v>2.0969779681063363E-2</v>
      </c>
      <c r="AC6" s="9">
        <f t="shared" si="2"/>
        <v>1.8587401723009205E-2</v>
      </c>
      <c r="AD6" s="9">
        <f t="shared" si="2"/>
        <v>1.6031478203169428E-2</v>
      </c>
      <c r="AE6" s="9">
        <f t="shared" si="2"/>
        <v>1.3325873090792742E-2</v>
      </c>
      <c r="AF6" s="9">
        <f t="shared" si="2"/>
        <v>1.0495847891827916E-2</v>
      </c>
      <c r="AG6" s="9">
        <f t="shared" si="2"/>
        <v>7.5678257890489714E-3</v>
      </c>
      <c r="AH6" s="9">
        <f t="shared" si="2"/>
        <v>4.5691449359170841E-3</v>
      </c>
      <c r="AI6" s="9">
        <f t="shared" si="2"/>
        <v>1.5278032076074615E-3</v>
      </c>
      <c r="AJ6" s="9">
        <f t="shared" si="2"/>
        <v>-1.5278032076074966E-3</v>
      </c>
      <c r="AK6" s="9">
        <f t="shared" si="2"/>
        <v>-4.5691449359171171E-3</v>
      </c>
      <c r="AL6" s="9">
        <f t="shared" si="3"/>
        <v>-7.5678257890490052E-3</v>
      </c>
      <c r="AM6" s="9">
        <f t="shared" si="3"/>
        <v>-1.0495847891827947E-2</v>
      </c>
      <c r="AN6" s="7">
        <f t="shared" si="3"/>
        <v>-1.3325873090792775E-2</v>
      </c>
      <c r="AO6" s="9">
        <f t="shared" si="3"/>
        <v>-1.6031478203169466E-2</v>
      </c>
      <c r="AP6" s="9">
        <f t="shared" si="3"/>
        <v>-1.858740172300925E-2</v>
      </c>
      <c r="AQ6" s="9">
        <f t="shared" si="3"/>
        <v>-2.0969779681063387E-2</v>
      </c>
      <c r="AR6" s="9">
        <f t="shared" si="3"/>
        <v>-2.3156368456234276E-2</v>
      </c>
      <c r="AS6" s="9">
        <f t="shared" si="3"/>
        <v>-2.5126752458272315E-2</v>
      </c>
      <c r="AT6" s="9">
        <f t="shared" si="3"/>
        <v>-2.686253474264149E-2</v>
      </c>
      <c r="AU6" s="9">
        <f t="shared" si="3"/>
        <v>-2.8347508777833656E-2</v>
      </c>
      <c r="AV6" s="9">
        <f t="shared" si="4"/>
        <v>-2.9567809761386635E-2</v>
      </c>
      <c r="AW6" s="9">
        <f t="shared" si="4"/>
        <v>-3.0512044071809161E-2</v>
      </c>
      <c r="AX6" s="9">
        <f t="shared" si="4"/>
        <v>-3.1171395647754875E-2</v>
      </c>
      <c r="AY6" s="9">
        <f t="shared" si="4"/>
        <v>-3.1539708301211757E-2</v>
      </c>
      <c r="AZ6" s="9">
        <f t="shared" si="4"/>
        <v>-3.1613543196170893E-2</v>
      </c>
      <c r="BA6" s="9">
        <f t="shared" si="4"/>
        <v>-3.1392210956111805E-2</v>
      </c>
      <c r="BB6" s="9">
        <f t="shared" si="4"/>
        <v>-3.087777810052518E-2</v>
      </c>
      <c r="BC6" s="9">
        <f t="shared" si="4"/>
        <v>-3.0075047750377275E-2</v>
      </c>
      <c r="BD6" s="9">
        <f t="shared" si="4"/>
        <v>-2.8991514782663534E-2</v>
      </c>
      <c r="BE6" s="9">
        <f t="shared" si="4"/>
        <v>-2.7637295852761458E-2</v>
      </c>
      <c r="BF6" s="9">
        <f t="shared" si="5"/>
        <v>-2.6025034937945172E-2</v>
      </c>
      <c r="BG6" s="9">
        <f t="shared" si="5"/>
        <v>-2.4169785283976335E-2</v>
      </c>
      <c r="BH6" s="9">
        <f t="shared" si="5"/>
        <v>-2.2088868857004274E-2</v>
      </c>
      <c r="BI6" s="9">
        <f t="shared" si="5"/>
        <v>-1.9801714613035312E-2</v>
      </c>
      <c r="BJ6" s="9">
        <f t="shared" si="5"/>
        <v>-1.7329677095005318E-2</v>
      </c>
      <c r="BK6" s="9">
        <f t="shared" si="5"/>
        <v>-1.4695837051165945E-2</v>
      </c>
      <c r="BL6" s="9">
        <f t="shared" si="5"/>
        <v>-1.1924785936357055E-2</v>
      </c>
      <c r="BM6" s="9">
        <f t="shared" si="5"/>
        <v>-9.042396308218667E-3</v>
      </c>
      <c r="BN6" s="9">
        <f t="shared" si="5"/>
        <v>-6.0755802620911514E-3</v>
      </c>
      <c r="BO6" s="9">
        <f t="shared" si="5"/>
        <v>-3.0520381600322669E-3</v>
      </c>
      <c r="BP6" s="9">
        <f t="shared" si="5"/>
        <v>0</v>
      </c>
      <c r="BQ6" s="9">
        <f t="shared" si="5"/>
        <v>3.0520381600322968E-3</v>
      </c>
      <c r="BR6" s="9">
        <f t="shared" si="5"/>
        <v>6.0755802620911809E-3</v>
      </c>
      <c r="BS6" s="9">
        <f t="shared" si="5"/>
        <v>9.042396308218693E-3</v>
      </c>
      <c r="BT6" s="9">
        <f t="shared" si="5"/>
        <v>1.1924785936357079E-2</v>
      </c>
      <c r="BV6" s="6">
        <v>5.7998633604734637</v>
      </c>
      <c r="BW6" s="9">
        <f t="shared" si="10"/>
        <v>0.46472317204376917</v>
      </c>
      <c r="BX6" s="9">
        <f t="shared" si="11"/>
        <v>0.54801250735467055</v>
      </c>
      <c r="BY6" s="9">
        <f t="shared" si="11"/>
        <v>0.62618519753831425</v>
      </c>
      <c r="BZ6" s="9">
        <f t="shared" si="11"/>
        <v>0.69851136524893742</v>
      </c>
      <c r="CA6" s="9">
        <f t="shared" si="11"/>
        <v>0.76431572054584884</v>
      </c>
      <c r="CB6" s="9">
        <f t="shared" si="11"/>
        <v>0.8229838658936568</v>
      </c>
      <c r="CC6" s="9">
        <f t="shared" si="11"/>
        <v>0.87396803262651823</v>
      </c>
      <c r="CD6" s="9">
        <f t="shared" si="11"/>
        <v>0.91679219531658263</v>
      </c>
      <c r="CE6" s="9">
        <f t="shared" si="11"/>
        <v>0.95105651629515375</v>
      </c>
      <c r="CF6" s="9">
        <f t="shared" si="11"/>
        <v>0.97644107882927222</v>
      </c>
      <c r="CG6" s="9">
        <f t="shared" si="11"/>
        <v>0.99270887409805408</v>
      </c>
      <c r="CH6" s="9">
        <f t="shared" si="11"/>
        <v>0.99970801408019305</v>
      </c>
      <c r="CI6" s="9">
        <f t="shared" si="11"/>
        <v>0.99737314969149116</v>
      </c>
      <c r="CJ6" s="9">
        <f t="shared" si="11"/>
        <v>0.98572608093165071</v>
      </c>
      <c r="CK6" s="9">
        <f t="shared" si="11"/>
        <v>0.96487555334355135</v>
      </c>
      <c r="CL6" s="9">
        <f t="shared" si="11"/>
        <v>0.93501624268541472</v>
      </c>
      <c r="CM6" s="9">
        <f t="shared" si="11"/>
        <v>0.89642693729570344</v>
      </c>
      <c r="CN6" s="9">
        <f t="shared" si="11"/>
        <v>0.84946793512152063</v>
      </c>
      <c r="CO6" s="9">
        <f t="shared" si="11"/>
        <v>0.79457767971375381</v>
      </c>
      <c r="CP6" s="9">
        <f t="shared" si="11"/>
        <v>0.73226866659777312</v>
      </c>
      <c r="CQ6" s="9">
        <f t="shared" si="11"/>
        <v>0.66312265824079475</v>
      </c>
      <c r="CR6" s="9">
        <f t="shared" si="11"/>
        <v>0.58778525229247258</v>
      </c>
      <c r="CS6" s="9">
        <f t="shared" si="11"/>
        <v>0.50695985381358999</v>
      </c>
      <c r="CT6" s="9">
        <f t="shared" si="11"/>
        <v>0.42140110777252843</v>
      </c>
      <c r="CU6" s="9">
        <f t="shared" si="11"/>
        <v>0.331907853128528</v>
      </c>
      <c r="CV6" s="9">
        <f t="shared" si="11"/>
        <v>0.23931566428755702</v>
      </c>
      <c r="CW6" s="9">
        <f t="shared" si="11"/>
        <v>0.14448904956922076</v>
      </c>
      <c r="CX6" s="9">
        <f t="shared" si="11"/>
        <v>4.8313379525506683E-2</v>
      </c>
      <c r="CY6" s="9">
        <f t="shared" si="11"/>
        <v>-4.8313379525507794E-2</v>
      </c>
      <c r="CZ6" s="9">
        <f t="shared" si="11"/>
        <v>-0.14448904956922182</v>
      </c>
      <c r="DA6" s="9">
        <f t="shared" si="11"/>
        <v>-0.2393156642875581</v>
      </c>
      <c r="DB6" s="9">
        <f t="shared" si="11"/>
        <v>-0.331907853128529</v>
      </c>
      <c r="DC6" s="7">
        <f t="shared" si="11"/>
        <v>-0.42140110777252948</v>
      </c>
      <c r="DD6" s="9">
        <f t="shared" si="11"/>
        <v>-0.5069598538135911</v>
      </c>
      <c r="DE6" s="9">
        <f t="shared" si="11"/>
        <v>-0.58778525229247391</v>
      </c>
      <c r="DF6" s="9">
        <f t="shared" si="11"/>
        <v>-0.66312265824079553</v>
      </c>
      <c r="DG6" s="9">
        <f t="shared" si="11"/>
        <v>-0.73226866659777401</v>
      </c>
      <c r="DH6" s="9">
        <f t="shared" si="11"/>
        <v>-0.79457767971375448</v>
      </c>
      <c r="DI6" s="9">
        <f t="shared" si="11"/>
        <v>-0.8494679351215213</v>
      </c>
      <c r="DJ6" s="9">
        <f t="shared" si="11"/>
        <v>-0.89642693729570411</v>
      </c>
      <c r="DK6" s="9">
        <f t="shared" si="11"/>
        <v>-0.93501624268541494</v>
      </c>
      <c r="DL6" s="9">
        <f t="shared" si="11"/>
        <v>-0.96487555334355146</v>
      </c>
      <c r="DM6" s="9">
        <f t="shared" si="11"/>
        <v>-0.98572608093165093</v>
      </c>
      <c r="DN6" s="9">
        <f t="shared" si="11"/>
        <v>-0.99737314969149127</v>
      </c>
      <c r="DO6" s="9">
        <f t="shared" si="11"/>
        <v>-0.99970801408019294</v>
      </c>
      <c r="DP6" s="9">
        <f t="shared" si="11"/>
        <v>-0.99270887409805397</v>
      </c>
      <c r="DQ6" s="9">
        <f t="shared" si="11"/>
        <v>-0.976441078829272</v>
      </c>
      <c r="DR6" s="9">
        <f t="shared" si="11"/>
        <v>-0.95105651629515331</v>
      </c>
      <c r="DS6" s="9">
        <f t="shared" si="11"/>
        <v>-0.91679219531658229</v>
      </c>
      <c r="DT6" s="9">
        <f t="shared" si="11"/>
        <v>-0.87396803262651768</v>
      </c>
      <c r="DU6" s="9">
        <f t="shared" si="11"/>
        <v>-0.82298386589365591</v>
      </c>
      <c r="DV6" s="9">
        <f t="shared" si="11"/>
        <v>-0.76431572054584818</v>
      </c>
      <c r="DW6" s="9">
        <f t="shared" si="11"/>
        <v>-0.69851136524893664</v>
      </c>
      <c r="DX6" s="9">
        <f t="shared" si="11"/>
        <v>-0.62618519753831314</v>
      </c>
      <c r="DY6" s="9">
        <f t="shared" si="11"/>
        <v>-0.54801250735466978</v>
      </c>
      <c r="DZ6" s="9">
        <f t="shared" si="11"/>
        <v>-0.46472317204376823</v>
      </c>
      <c r="EA6" s="9">
        <f t="shared" si="11"/>
        <v>-0.37709484168831986</v>
      </c>
      <c r="EB6" s="9">
        <f t="shared" si="11"/>
        <v>-0.28594567839868917</v>
      </c>
      <c r="EC6" s="9">
        <f t="shared" si="11"/>
        <v>-0.19212671735370795</v>
      </c>
      <c r="ED6" s="9">
        <f t="shared" si="11"/>
        <v>-9.6513920914514439E-2</v>
      </c>
      <c r="EE6" s="9">
        <f t="shared" si="11"/>
        <v>0</v>
      </c>
      <c r="EF6" s="9">
        <f t="shared" si="11"/>
        <v>9.6513920914515383E-2</v>
      </c>
      <c r="EG6" s="9">
        <f t="shared" si="11"/>
        <v>0.1921267173537089</v>
      </c>
      <c r="EH6" s="9">
        <f t="shared" si="11"/>
        <v>0.28594567839869001</v>
      </c>
      <c r="EI6" s="9">
        <f t="shared" si="11"/>
        <v>0.37709484168832064</v>
      </c>
    </row>
    <row r="7" spans="1:139" x14ac:dyDescent="0.2">
      <c r="A7" s="2" t="s">
        <v>50</v>
      </c>
      <c r="B7" s="2">
        <f>LN(2)/(B5*(B1^2+B2^2))</f>
        <v>69.314718055994533</v>
      </c>
      <c r="C7" s="2">
        <v>5</v>
      </c>
      <c r="D7" s="2">
        <f t="shared" si="7"/>
        <v>5.5</v>
      </c>
      <c r="E7" s="2">
        <f t="shared" si="8"/>
        <v>5</v>
      </c>
      <c r="F7" s="2">
        <f t="shared" si="9"/>
        <v>0.483321946706122</v>
      </c>
      <c r="G7" s="6">
        <v>5.7031989711322399</v>
      </c>
      <c r="H7" s="9">
        <f t="shared" si="0"/>
        <v>1.7329677095005325E-2</v>
      </c>
      <c r="I7" s="9">
        <f t="shared" si="0"/>
        <v>1.9801714613035329E-2</v>
      </c>
      <c r="J7" s="9">
        <f t="shared" si="0"/>
        <v>2.2088868857004285E-2</v>
      </c>
      <c r="K7" s="9">
        <f t="shared" si="0"/>
        <v>2.4169785283976338E-2</v>
      </c>
      <c r="L7" s="9">
        <f t="shared" si="0"/>
        <v>2.6025034937945186E-2</v>
      </c>
      <c r="M7" s="9">
        <f t="shared" si="0"/>
        <v>2.7637295852761472E-2</v>
      </c>
      <c r="N7" s="9">
        <f t="shared" si="0"/>
        <v>2.8991514782663534E-2</v>
      </c>
      <c r="O7" s="9">
        <f t="shared" si="0"/>
        <v>3.0075047750377285E-2</v>
      </c>
      <c r="P7" s="9">
        <f t="shared" si="0"/>
        <v>3.0877778100525183E-2</v>
      </c>
      <c r="Q7" s="9">
        <f t="shared" si="0"/>
        <v>3.1392210956111805E-2</v>
      </c>
      <c r="R7" s="9">
        <f t="shared" si="1"/>
        <v>3.1613543196170893E-2</v>
      </c>
      <c r="S7" s="9">
        <f t="shared" si="1"/>
        <v>3.153970830121175E-2</v>
      </c>
      <c r="T7" s="9">
        <f t="shared" si="1"/>
        <v>3.1171395647754875E-2</v>
      </c>
      <c r="U7" s="9">
        <f t="shared" si="1"/>
        <v>3.0512044071809161E-2</v>
      </c>
      <c r="V7" s="9">
        <f t="shared" si="1"/>
        <v>2.9567809761386631E-2</v>
      </c>
      <c r="W7" s="9">
        <f t="shared" si="1"/>
        <v>2.8347508777833649E-2</v>
      </c>
      <c r="X7" s="9">
        <f t="shared" si="1"/>
        <v>2.686253474264148E-2</v>
      </c>
      <c r="Y7" s="9">
        <f t="shared" si="1"/>
        <v>2.5126752458272304E-2</v>
      </c>
      <c r="Z7" s="9">
        <f t="shared" si="1"/>
        <v>2.3156368456234259E-2</v>
      </c>
      <c r="AA7" s="9">
        <f t="shared" si="1"/>
        <v>2.096977968106338E-2</v>
      </c>
      <c r="AB7" s="9">
        <f t="shared" si="2"/>
        <v>1.8587401723009229E-2</v>
      </c>
      <c r="AC7" s="9">
        <f t="shared" si="2"/>
        <v>1.6031478203169445E-2</v>
      </c>
      <c r="AD7" s="9">
        <f t="shared" si="2"/>
        <v>1.3325873090792769E-2</v>
      </c>
      <c r="AE7" s="9">
        <f t="shared" si="2"/>
        <v>1.0495847891827928E-2</v>
      </c>
      <c r="AF7" s="9">
        <f t="shared" si="2"/>
        <v>7.5678257890489991E-3</v>
      </c>
      <c r="AG7" s="9">
        <f t="shared" si="2"/>
        <v>4.5691449359170997E-3</v>
      </c>
      <c r="AH7" s="9">
        <f t="shared" si="2"/>
        <v>1.5278032076074791E-3</v>
      </c>
      <c r="AI7" s="9">
        <f t="shared" si="2"/>
        <v>-1.5278032076074632E-3</v>
      </c>
      <c r="AJ7" s="9">
        <f t="shared" si="2"/>
        <v>-4.5691449359171014E-3</v>
      </c>
      <c r="AK7" s="9">
        <f t="shared" si="2"/>
        <v>-7.5678257890489905E-3</v>
      </c>
      <c r="AL7" s="9">
        <f t="shared" si="3"/>
        <v>-1.049584789182792E-2</v>
      </c>
      <c r="AM7" s="9">
        <f t="shared" si="3"/>
        <v>-1.3325873090792762E-2</v>
      </c>
      <c r="AN7" s="7">
        <f t="shared" si="3"/>
        <v>-1.6031478203169434E-2</v>
      </c>
      <c r="AO7" s="9">
        <f t="shared" si="3"/>
        <v>-1.8587401723009225E-2</v>
      </c>
      <c r="AP7" s="9">
        <f t="shared" si="3"/>
        <v>-2.0969779681063384E-2</v>
      </c>
      <c r="AQ7" s="9">
        <f t="shared" si="3"/>
        <v>-2.3156368456234252E-2</v>
      </c>
      <c r="AR7" s="9">
        <f t="shared" si="3"/>
        <v>-2.5126752458272304E-2</v>
      </c>
      <c r="AS7" s="9">
        <f t="shared" si="3"/>
        <v>-2.6862534742641473E-2</v>
      </c>
      <c r="AT7" s="9">
        <f t="shared" si="3"/>
        <v>-2.8347508777833642E-2</v>
      </c>
      <c r="AU7" s="9">
        <f t="shared" si="3"/>
        <v>-2.9567809761386631E-2</v>
      </c>
      <c r="AV7" s="9">
        <f t="shared" si="4"/>
        <v>-3.0512044071809158E-2</v>
      </c>
      <c r="AW7" s="9">
        <f t="shared" si="4"/>
        <v>-3.1171395647754872E-2</v>
      </c>
      <c r="AX7" s="9">
        <f t="shared" si="4"/>
        <v>-3.153970830121175E-2</v>
      </c>
      <c r="AY7" s="9">
        <f t="shared" si="4"/>
        <v>-3.16135431961709E-2</v>
      </c>
      <c r="AZ7" s="9">
        <f t="shared" si="4"/>
        <v>-3.1392210956111805E-2</v>
      </c>
      <c r="BA7" s="9">
        <f t="shared" si="4"/>
        <v>-3.0877778100525183E-2</v>
      </c>
      <c r="BB7" s="9">
        <f t="shared" si="4"/>
        <v>-3.0075047750377285E-2</v>
      </c>
      <c r="BC7" s="9">
        <f t="shared" si="4"/>
        <v>-2.8991514782663534E-2</v>
      </c>
      <c r="BD7" s="9">
        <f t="shared" si="4"/>
        <v>-2.7637295852761475E-2</v>
      </c>
      <c r="BE7" s="9">
        <f t="shared" si="4"/>
        <v>-2.6025034937945189E-2</v>
      </c>
      <c r="BF7" s="9">
        <f t="shared" si="5"/>
        <v>-2.4169785283976335E-2</v>
      </c>
      <c r="BG7" s="9">
        <f t="shared" si="5"/>
        <v>-2.2088868857004298E-2</v>
      </c>
      <c r="BH7" s="9">
        <f t="shared" si="5"/>
        <v>-1.9801714613035332E-2</v>
      </c>
      <c r="BI7" s="9">
        <f t="shared" si="5"/>
        <v>-1.7329677095005321E-2</v>
      </c>
      <c r="BJ7" s="9">
        <f t="shared" si="5"/>
        <v>-1.4695837051165967E-2</v>
      </c>
      <c r="BK7" s="9">
        <f t="shared" si="5"/>
        <v>-1.1924785936357081E-2</v>
      </c>
      <c r="BL7" s="9">
        <f t="shared" si="5"/>
        <v>-9.0423963082186688E-3</v>
      </c>
      <c r="BM7" s="9">
        <f t="shared" si="5"/>
        <v>-6.0755802620911844E-3</v>
      </c>
      <c r="BN7" s="9">
        <f t="shared" si="5"/>
        <v>-3.0520381600322968E-3</v>
      </c>
      <c r="BO7" s="9">
        <f t="shared" si="5"/>
        <v>0</v>
      </c>
      <c r="BP7" s="9">
        <f t="shared" si="5"/>
        <v>3.0520381600322669E-3</v>
      </c>
      <c r="BQ7" s="9">
        <f t="shared" si="5"/>
        <v>6.0755802620911514E-3</v>
      </c>
      <c r="BR7" s="9">
        <f t="shared" si="5"/>
        <v>9.0423963082186653E-3</v>
      </c>
      <c r="BS7" s="9">
        <f t="shared" si="5"/>
        <v>1.1924785936357075E-2</v>
      </c>
      <c r="BT7" s="9">
        <f t="shared" si="5"/>
        <v>1.4695837051165941E-2</v>
      </c>
      <c r="BV7" s="6">
        <v>5.7031989711322399</v>
      </c>
      <c r="BW7" s="9">
        <f t="shared" si="10"/>
        <v>0.54801250735467</v>
      </c>
      <c r="BX7" s="9">
        <f t="shared" si="11"/>
        <v>0.6261851975383137</v>
      </c>
      <c r="BY7" s="9">
        <f t="shared" si="11"/>
        <v>0.69851136524893698</v>
      </c>
      <c r="BZ7" s="9">
        <f t="shared" si="11"/>
        <v>0.76431572054584829</v>
      </c>
      <c r="CA7" s="9">
        <f t="shared" si="11"/>
        <v>0.82298386589365635</v>
      </c>
      <c r="CB7" s="9">
        <f t="shared" si="11"/>
        <v>0.87396803262651801</v>
      </c>
      <c r="CC7" s="9">
        <f t="shared" si="11"/>
        <v>0.91679219531658229</v>
      </c>
      <c r="CD7" s="9">
        <f t="shared" si="11"/>
        <v>0.95105651629515364</v>
      </c>
      <c r="CE7" s="9">
        <f t="shared" si="11"/>
        <v>0.97644107882927211</v>
      </c>
      <c r="CF7" s="9">
        <f t="shared" si="11"/>
        <v>0.99270887409805397</v>
      </c>
      <c r="CG7" s="9">
        <f t="shared" si="11"/>
        <v>0.99970801408019294</v>
      </c>
      <c r="CH7" s="9">
        <f t="shared" si="11"/>
        <v>0.99737314969149116</v>
      </c>
      <c r="CI7" s="9">
        <f t="shared" si="11"/>
        <v>0.98572608093165093</v>
      </c>
      <c r="CJ7" s="9">
        <f t="shared" si="11"/>
        <v>0.96487555334355146</v>
      </c>
      <c r="CK7" s="9">
        <f t="shared" si="11"/>
        <v>0.93501624268541483</v>
      </c>
      <c r="CL7" s="9">
        <f t="shared" si="11"/>
        <v>0.89642693729570389</v>
      </c>
      <c r="CM7" s="9">
        <f t="shared" si="11"/>
        <v>0.84946793512152108</v>
      </c>
      <c r="CN7" s="9">
        <f t="shared" si="11"/>
        <v>0.79457767971375426</v>
      </c>
      <c r="CO7" s="9">
        <f t="shared" si="11"/>
        <v>0.73226866659777345</v>
      </c>
      <c r="CP7" s="9">
        <f t="shared" si="11"/>
        <v>0.6631226582407953</v>
      </c>
      <c r="CQ7" s="9">
        <f t="shared" si="11"/>
        <v>0.58778525229247325</v>
      </c>
      <c r="CR7" s="9">
        <f t="shared" si="11"/>
        <v>0.50695985381359054</v>
      </c>
      <c r="CS7" s="9">
        <f t="shared" si="11"/>
        <v>0.42140110777252932</v>
      </c>
      <c r="CT7" s="9">
        <f t="shared" si="11"/>
        <v>0.33190785312852839</v>
      </c>
      <c r="CU7" s="9">
        <f t="shared" si="11"/>
        <v>0.23931566428755791</v>
      </c>
      <c r="CV7" s="9">
        <f t="shared" si="11"/>
        <v>0.14448904956922126</v>
      </c>
      <c r="CW7" s="9">
        <f t="shared" si="11"/>
        <v>4.8313379525507238E-2</v>
      </c>
      <c r="CX7" s="9">
        <f t="shared" si="11"/>
        <v>-4.8313379525506739E-2</v>
      </c>
      <c r="CY7" s="9">
        <f t="shared" si="11"/>
        <v>-0.14448904956922132</v>
      </c>
      <c r="CZ7" s="9">
        <f t="shared" si="11"/>
        <v>-0.23931566428755763</v>
      </c>
      <c r="DA7" s="9">
        <f t="shared" si="11"/>
        <v>-0.33190785312852811</v>
      </c>
      <c r="DB7" s="9">
        <f t="shared" si="11"/>
        <v>-0.42140110777252909</v>
      </c>
      <c r="DC7" s="7">
        <f t="shared" si="11"/>
        <v>-0.50695985381359021</v>
      </c>
      <c r="DD7" s="9">
        <f t="shared" si="11"/>
        <v>-0.58778525229247314</v>
      </c>
      <c r="DE7" s="9">
        <f t="shared" si="11"/>
        <v>-0.66312265824079542</v>
      </c>
      <c r="DF7" s="9">
        <f t="shared" si="11"/>
        <v>-0.73226866659777323</v>
      </c>
      <c r="DG7" s="9">
        <f t="shared" si="11"/>
        <v>-0.79457767971375426</v>
      </c>
      <c r="DH7" s="9">
        <f t="shared" si="11"/>
        <v>-0.84946793512152086</v>
      </c>
      <c r="DI7" s="9">
        <f t="shared" si="11"/>
        <v>-0.89642693729570366</v>
      </c>
      <c r="DJ7" s="9">
        <f t="shared" si="11"/>
        <v>-0.93501624268541483</v>
      </c>
      <c r="DK7" s="9">
        <f t="shared" si="11"/>
        <v>-0.96487555334355135</v>
      </c>
      <c r="DL7" s="9">
        <f t="shared" si="11"/>
        <v>-0.98572608093165082</v>
      </c>
      <c r="DM7" s="9">
        <f t="shared" si="11"/>
        <v>-0.99737314969149105</v>
      </c>
      <c r="DN7" s="9">
        <f t="shared" si="11"/>
        <v>-0.99970801408019305</v>
      </c>
      <c r="DO7" s="9">
        <f t="shared" si="11"/>
        <v>-0.99270887409805408</v>
      </c>
      <c r="DP7" s="9">
        <f t="shared" si="11"/>
        <v>-0.97644107882927211</v>
      </c>
      <c r="DQ7" s="9">
        <f t="shared" si="11"/>
        <v>-0.95105651629515364</v>
      </c>
      <c r="DR7" s="9">
        <f t="shared" si="11"/>
        <v>-0.91679219531658229</v>
      </c>
      <c r="DS7" s="9">
        <f t="shared" si="11"/>
        <v>-0.87396803262651812</v>
      </c>
      <c r="DT7" s="9">
        <f t="shared" si="11"/>
        <v>-0.82298386589365646</v>
      </c>
      <c r="DU7" s="9">
        <f t="shared" si="11"/>
        <v>-0.76431572054584818</v>
      </c>
      <c r="DV7" s="9">
        <f t="shared" si="11"/>
        <v>-0.69851136524893742</v>
      </c>
      <c r="DW7" s="9">
        <f t="shared" si="11"/>
        <v>-0.62618519753831381</v>
      </c>
      <c r="DX7" s="9">
        <f t="shared" si="11"/>
        <v>-0.54801250735466989</v>
      </c>
      <c r="DY7" s="9">
        <f t="shared" si="11"/>
        <v>-0.46472317204376895</v>
      </c>
      <c r="DZ7" s="9">
        <f t="shared" si="11"/>
        <v>-0.37709484168832069</v>
      </c>
      <c r="EA7" s="9">
        <f t="shared" si="11"/>
        <v>-0.28594567839868923</v>
      </c>
      <c r="EB7" s="9">
        <f t="shared" si="11"/>
        <v>-0.19212671735370901</v>
      </c>
      <c r="EC7" s="9">
        <f t="shared" si="11"/>
        <v>-9.6513920914515383E-2</v>
      </c>
      <c r="ED7" s="9">
        <f t="shared" si="11"/>
        <v>0</v>
      </c>
      <c r="EE7" s="9">
        <f t="shared" si="11"/>
        <v>9.6513920914514439E-2</v>
      </c>
      <c r="EF7" s="9">
        <f t="shared" si="11"/>
        <v>0.19212671735370795</v>
      </c>
      <c r="EG7" s="9">
        <f t="shared" si="11"/>
        <v>0.28594567839868912</v>
      </c>
      <c r="EH7" s="9">
        <f t="shared" si="11"/>
        <v>0.37709484168832053</v>
      </c>
      <c r="EI7" s="9">
        <f t="shared" si="11"/>
        <v>0.46472317204376812</v>
      </c>
    </row>
    <row r="8" spans="1:139" x14ac:dyDescent="0.2">
      <c r="C8" s="2">
        <v>6</v>
      </c>
      <c r="D8" s="2">
        <f t="shared" si="7"/>
        <v>6.5</v>
      </c>
      <c r="E8" s="2">
        <f t="shared" si="8"/>
        <v>6</v>
      </c>
      <c r="F8" s="2">
        <f t="shared" si="9"/>
        <v>0.5799863360473464</v>
      </c>
      <c r="G8" s="6">
        <v>5.6065345817910153</v>
      </c>
      <c r="H8" s="9">
        <f t="shared" si="0"/>
        <v>1.9801714613035336E-2</v>
      </c>
      <c r="I8" s="9">
        <f t="shared" si="0"/>
        <v>2.2088868857004292E-2</v>
      </c>
      <c r="J8" s="9">
        <f t="shared" si="0"/>
        <v>2.4169785283976345E-2</v>
      </c>
      <c r="K8" s="9">
        <f t="shared" si="0"/>
        <v>2.6025034937945189E-2</v>
      </c>
      <c r="L8" s="9">
        <f t="shared" si="0"/>
        <v>2.7637295852761475E-2</v>
      </c>
      <c r="M8" s="9">
        <f t="shared" si="0"/>
        <v>2.8991514782663541E-2</v>
      </c>
      <c r="N8" s="9">
        <f t="shared" si="0"/>
        <v>3.0075047750377282E-2</v>
      </c>
      <c r="O8" s="9">
        <f t="shared" si="0"/>
        <v>3.0877778100525183E-2</v>
      </c>
      <c r="P8" s="9">
        <f t="shared" si="0"/>
        <v>3.1392210956111805E-2</v>
      </c>
      <c r="Q8" s="9">
        <f t="shared" si="0"/>
        <v>3.1613543196170893E-2</v>
      </c>
      <c r="R8" s="9">
        <f t="shared" si="1"/>
        <v>3.153970830121175E-2</v>
      </c>
      <c r="S8" s="9">
        <f t="shared" si="1"/>
        <v>3.1171395647754872E-2</v>
      </c>
      <c r="T8" s="9">
        <f t="shared" si="1"/>
        <v>3.0512044071809161E-2</v>
      </c>
      <c r="U8" s="9">
        <f t="shared" si="1"/>
        <v>2.9567809761386621E-2</v>
      </c>
      <c r="V8" s="9">
        <f t="shared" si="1"/>
        <v>2.8347508777833642E-2</v>
      </c>
      <c r="W8" s="9">
        <f t="shared" si="1"/>
        <v>2.6862534742641477E-2</v>
      </c>
      <c r="X8" s="9">
        <f t="shared" si="1"/>
        <v>2.5126752458272297E-2</v>
      </c>
      <c r="Y8" s="9">
        <f t="shared" si="1"/>
        <v>2.3156368456234252E-2</v>
      </c>
      <c r="Z8" s="9">
        <f t="shared" si="1"/>
        <v>2.096977968106337E-2</v>
      </c>
      <c r="AA8" s="9">
        <f t="shared" si="1"/>
        <v>1.8587401723009215E-2</v>
      </c>
      <c r="AB8" s="9">
        <f t="shared" si="2"/>
        <v>1.6031478203169434E-2</v>
      </c>
      <c r="AC8" s="9">
        <f t="shared" si="2"/>
        <v>1.3325873090792754E-2</v>
      </c>
      <c r="AD8" s="9">
        <f t="shared" si="2"/>
        <v>1.0495847891827928E-2</v>
      </c>
      <c r="AE8" s="9">
        <f t="shared" si="2"/>
        <v>7.5678257890489853E-3</v>
      </c>
      <c r="AF8" s="9">
        <f t="shared" si="2"/>
        <v>4.5691449359170962E-3</v>
      </c>
      <c r="AG8" s="9">
        <f t="shared" si="2"/>
        <v>1.5278032076074615E-3</v>
      </c>
      <c r="AH8" s="9">
        <f t="shared" si="2"/>
        <v>-1.5278032076074808E-3</v>
      </c>
      <c r="AI8" s="9">
        <f t="shared" si="2"/>
        <v>-4.5691449359171032E-3</v>
      </c>
      <c r="AJ8" s="9">
        <f t="shared" si="2"/>
        <v>-7.5678257890490043E-3</v>
      </c>
      <c r="AK8" s="9">
        <f t="shared" si="2"/>
        <v>-1.0495847891827932E-2</v>
      </c>
      <c r="AL8" s="9">
        <f t="shared" si="3"/>
        <v>-1.3325873090792762E-2</v>
      </c>
      <c r="AM8" s="9">
        <f t="shared" si="3"/>
        <v>-1.6031478203169448E-2</v>
      </c>
      <c r="AN8" s="7">
        <f t="shared" si="3"/>
        <v>-1.8587401723009225E-2</v>
      </c>
      <c r="AO8" s="9">
        <f t="shared" si="3"/>
        <v>-2.0969779681063384E-2</v>
      </c>
      <c r="AP8" s="9">
        <f t="shared" si="3"/>
        <v>-2.3156368456234269E-2</v>
      </c>
      <c r="AQ8" s="9">
        <f t="shared" si="3"/>
        <v>-2.5126752458272304E-2</v>
      </c>
      <c r="AR8" s="9">
        <f t="shared" si="3"/>
        <v>-2.6862534742641483E-2</v>
      </c>
      <c r="AS8" s="9">
        <f t="shared" si="3"/>
        <v>-2.8347508777833645E-2</v>
      </c>
      <c r="AT8" s="9">
        <f t="shared" si="3"/>
        <v>-2.9567809761386628E-2</v>
      </c>
      <c r="AU8" s="9">
        <f t="shared" si="3"/>
        <v>-3.0512044071809165E-2</v>
      </c>
      <c r="AV8" s="9">
        <f t="shared" si="4"/>
        <v>-3.1171395647754872E-2</v>
      </c>
      <c r="AW8" s="9">
        <f t="shared" si="4"/>
        <v>-3.153970830121175E-2</v>
      </c>
      <c r="AX8" s="9">
        <f t="shared" si="4"/>
        <v>-3.1613543196170893E-2</v>
      </c>
      <c r="AY8" s="9">
        <f t="shared" si="4"/>
        <v>-3.1392210956111805E-2</v>
      </c>
      <c r="AZ8" s="9">
        <f t="shared" si="4"/>
        <v>-3.0877778100525183E-2</v>
      </c>
      <c r="BA8" s="9">
        <f t="shared" si="4"/>
        <v>-3.0075047750377282E-2</v>
      </c>
      <c r="BB8" s="9">
        <f t="shared" si="4"/>
        <v>-2.8991514782663531E-2</v>
      </c>
      <c r="BC8" s="9">
        <f t="shared" si="4"/>
        <v>-2.7637295852761458E-2</v>
      </c>
      <c r="BD8" s="9">
        <f t="shared" si="4"/>
        <v>-2.6025034937945186E-2</v>
      </c>
      <c r="BE8" s="9">
        <f t="shared" si="4"/>
        <v>-2.4169785283976331E-2</v>
      </c>
      <c r="BF8" s="9">
        <f t="shared" si="5"/>
        <v>-2.2088868857004274E-2</v>
      </c>
      <c r="BG8" s="9">
        <f t="shared" si="5"/>
        <v>-1.9801714613035329E-2</v>
      </c>
      <c r="BH8" s="9">
        <f t="shared" si="5"/>
        <v>-1.7329677095005321E-2</v>
      </c>
      <c r="BI8" s="9">
        <f t="shared" si="5"/>
        <v>-1.4695837051165945E-2</v>
      </c>
      <c r="BJ8" s="9">
        <f t="shared" si="5"/>
        <v>-1.1924785936357081E-2</v>
      </c>
      <c r="BK8" s="9">
        <f t="shared" si="5"/>
        <v>-9.0423963082186705E-3</v>
      </c>
      <c r="BL8" s="9">
        <f t="shared" si="5"/>
        <v>-6.0755802620911566E-3</v>
      </c>
      <c r="BM8" s="9">
        <f t="shared" si="5"/>
        <v>-3.0520381600322968E-3</v>
      </c>
      <c r="BN8" s="9">
        <f t="shared" si="5"/>
        <v>0</v>
      </c>
      <c r="BO8" s="9">
        <f t="shared" si="5"/>
        <v>3.0520381600322968E-3</v>
      </c>
      <c r="BP8" s="9">
        <f t="shared" si="5"/>
        <v>6.0755802620911514E-3</v>
      </c>
      <c r="BQ8" s="9">
        <f t="shared" si="5"/>
        <v>9.042396308218667E-3</v>
      </c>
      <c r="BR8" s="9">
        <f t="shared" si="5"/>
        <v>1.1924785936357077E-2</v>
      </c>
      <c r="BS8" s="9">
        <f t="shared" si="5"/>
        <v>1.4695837051165967E-2</v>
      </c>
      <c r="BT8" s="9">
        <f t="shared" si="5"/>
        <v>1.7329677095005318E-2</v>
      </c>
      <c r="BV8" s="6">
        <v>5.6065345817910153</v>
      </c>
      <c r="BW8" s="9">
        <f t="shared" si="10"/>
        <v>0.62618519753831392</v>
      </c>
      <c r="BX8" s="9">
        <f t="shared" si="11"/>
        <v>0.6985113652489372</v>
      </c>
      <c r="BY8" s="9">
        <f t="shared" si="11"/>
        <v>0.76431572054584851</v>
      </c>
      <c r="BZ8" s="9">
        <f t="shared" si="11"/>
        <v>0.82298386589365646</v>
      </c>
      <c r="CA8" s="9">
        <f t="shared" si="11"/>
        <v>0.87396803262651812</v>
      </c>
      <c r="CB8" s="9">
        <f t="shared" si="11"/>
        <v>0.91679219531658251</v>
      </c>
      <c r="CC8" s="9">
        <f t="shared" si="11"/>
        <v>0.95105651629515353</v>
      </c>
      <c r="CD8" s="9">
        <f t="shared" si="11"/>
        <v>0.97644107882927211</v>
      </c>
      <c r="CE8" s="9">
        <f t="shared" si="11"/>
        <v>0.99270887409805408</v>
      </c>
      <c r="CF8" s="9">
        <f t="shared" si="11"/>
        <v>0.99970801408019294</v>
      </c>
      <c r="CG8" s="9">
        <f t="shared" si="11"/>
        <v>0.99737314969149105</v>
      </c>
      <c r="CH8" s="9">
        <f t="shared" si="11"/>
        <v>0.98572608093165082</v>
      </c>
      <c r="CI8" s="9">
        <f t="shared" si="11"/>
        <v>0.96487555334355146</v>
      </c>
      <c r="CJ8" s="9">
        <f t="shared" si="11"/>
        <v>0.93501624268541461</v>
      </c>
      <c r="CK8" s="9">
        <f t="shared" si="11"/>
        <v>0.89642693729570366</v>
      </c>
      <c r="CL8" s="9">
        <f t="shared" si="11"/>
        <v>0.84946793512152097</v>
      </c>
      <c r="CM8" s="9">
        <f t="shared" si="11"/>
        <v>0.79457767971375404</v>
      </c>
      <c r="CN8" s="9">
        <f t="shared" si="11"/>
        <v>0.73226866659777323</v>
      </c>
      <c r="CO8" s="9">
        <f t="shared" si="11"/>
        <v>0.66312265824079497</v>
      </c>
      <c r="CP8" s="9">
        <f t="shared" si="11"/>
        <v>0.58778525229247292</v>
      </c>
      <c r="CQ8" s="9">
        <f t="shared" si="11"/>
        <v>0.50695985381359021</v>
      </c>
      <c r="CR8" s="9">
        <f t="shared" si="11"/>
        <v>0.42140110777252882</v>
      </c>
      <c r="CS8" s="9">
        <f t="shared" si="11"/>
        <v>0.33190785312852839</v>
      </c>
      <c r="CT8" s="9">
        <f t="shared" si="11"/>
        <v>0.23931566428755746</v>
      </c>
      <c r="CU8" s="9">
        <f t="shared" si="11"/>
        <v>0.14448904956922115</v>
      </c>
      <c r="CV8" s="9">
        <f t="shared" si="11"/>
        <v>4.8313379525506683E-2</v>
      </c>
      <c r="CW8" s="9">
        <f t="shared" si="11"/>
        <v>-4.8313379525507294E-2</v>
      </c>
      <c r="CX8" s="9">
        <f t="shared" si="11"/>
        <v>-0.14448904956922137</v>
      </c>
      <c r="CY8" s="9">
        <f t="shared" si="11"/>
        <v>-0.23931566428755807</v>
      </c>
      <c r="CZ8" s="9">
        <f t="shared" si="11"/>
        <v>-0.3319078531285285</v>
      </c>
      <c r="DA8" s="9">
        <f t="shared" si="11"/>
        <v>-0.42140110777252909</v>
      </c>
      <c r="DB8" s="9">
        <f t="shared" si="11"/>
        <v>-0.50695985381359066</v>
      </c>
      <c r="DC8" s="7">
        <f t="shared" si="11"/>
        <v>-0.58778525229247314</v>
      </c>
      <c r="DD8" s="9">
        <f t="shared" si="11"/>
        <v>-0.66312265824079542</v>
      </c>
      <c r="DE8" s="9">
        <f t="shared" si="11"/>
        <v>-0.73226866659777379</v>
      </c>
      <c r="DF8" s="9">
        <f t="shared" si="11"/>
        <v>-0.79457767971375426</v>
      </c>
      <c r="DG8" s="9">
        <f t="shared" si="11"/>
        <v>-0.84946793512152119</v>
      </c>
      <c r="DH8" s="9">
        <f t="shared" si="11"/>
        <v>-0.89642693729570377</v>
      </c>
      <c r="DI8" s="9">
        <f t="shared" si="11"/>
        <v>-0.93501624268541472</v>
      </c>
      <c r="DJ8" s="9">
        <f t="shared" si="11"/>
        <v>-0.96487555334355157</v>
      </c>
      <c r="DK8" s="9">
        <f t="shared" si="11"/>
        <v>-0.98572608093165082</v>
      </c>
      <c r="DL8" s="9">
        <f t="shared" si="11"/>
        <v>-0.99737314969149105</v>
      </c>
      <c r="DM8" s="9">
        <f t="shared" si="11"/>
        <v>-0.99970801408019294</v>
      </c>
      <c r="DN8" s="9">
        <f t="shared" si="11"/>
        <v>-0.99270887409805397</v>
      </c>
      <c r="DO8" s="9">
        <f t="shared" si="11"/>
        <v>-0.97644107882927211</v>
      </c>
      <c r="DP8" s="9">
        <f t="shared" si="11"/>
        <v>-0.95105651629515353</v>
      </c>
      <c r="DQ8" s="9">
        <f t="shared" si="11"/>
        <v>-0.91679219531658218</v>
      </c>
      <c r="DR8" s="9">
        <f t="shared" si="11"/>
        <v>-0.87396803262651768</v>
      </c>
      <c r="DS8" s="9">
        <f t="shared" si="11"/>
        <v>-0.82298386589365635</v>
      </c>
      <c r="DT8" s="9">
        <f t="shared" si="11"/>
        <v>-0.76431572054584807</v>
      </c>
      <c r="DU8" s="9">
        <f t="shared" si="11"/>
        <v>-0.69851136524893664</v>
      </c>
      <c r="DV8" s="9">
        <f t="shared" si="11"/>
        <v>-0.6261851975383137</v>
      </c>
      <c r="DW8" s="9">
        <f t="shared" si="11"/>
        <v>-0.54801250735466989</v>
      </c>
      <c r="DX8" s="9">
        <f t="shared" si="11"/>
        <v>-0.46472317204376823</v>
      </c>
      <c r="DY8" s="9">
        <f t="shared" si="11"/>
        <v>-0.37709484168832069</v>
      </c>
      <c r="DZ8" s="9">
        <f t="shared" si="11"/>
        <v>-0.28594567839868928</v>
      </c>
      <c r="EA8" s="9">
        <f t="shared" si="11"/>
        <v>-0.19212671735370812</v>
      </c>
      <c r="EB8" s="9">
        <f t="shared" si="11"/>
        <v>-9.6513920914515383E-2</v>
      </c>
      <c r="EC8" s="9">
        <f t="shared" si="11"/>
        <v>0</v>
      </c>
      <c r="ED8" s="9">
        <f t="shared" si="11"/>
        <v>9.6513920914515383E-2</v>
      </c>
      <c r="EE8" s="9">
        <f t="shared" si="11"/>
        <v>0.19212671735370795</v>
      </c>
      <c r="EF8" s="9">
        <f t="shared" si="11"/>
        <v>0.28594567839868917</v>
      </c>
      <c r="EG8" s="9">
        <f t="shared" si="11"/>
        <v>0.37709484168832058</v>
      </c>
      <c r="EH8" s="9">
        <f t="shared" si="11"/>
        <v>0.46472317204376895</v>
      </c>
      <c r="EI8" s="9">
        <f t="shared" si="11"/>
        <v>0.54801250735466978</v>
      </c>
    </row>
    <row r="9" spans="1:139" x14ac:dyDescent="0.2">
      <c r="C9" s="2">
        <v>7</v>
      </c>
      <c r="D9" s="2">
        <f t="shared" si="7"/>
        <v>7.5</v>
      </c>
      <c r="E9" s="2">
        <f t="shared" si="8"/>
        <v>7</v>
      </c>
      <c r="F9" s="2">
        <f t="shared" si="9"/>
        <v>0.67665072538857085</v>
      </c>
      <c r="G9" s="6">
        <v>5.5098701924497906</v>
      </c>
      <c r="H9" s="9">
        <f t="shared" si="0"/>
        <v>2.2088868857004298E-2</v>
      </c>
      <c r="I9" s="9">
        <f t="shared" si="0"/>
        <v>2.4169785283976349E-2</v>
      </c>
      <c r="J9" s="9">
        <f t="shared" si="0"/>
        <v>2.60250349379452E-2</v>
      </c>
      <c r="K9" s="9">
        <f t="shared" si="0"/>
        <v>2.7637295852761479E-2</v>
      </c>
      <c r="L9" s="9">
        <f t="shared" si="0"/>
        <v>2.8991514782663548E-2</v>
      </c>
      <c r="M9" s="9">
        <f t="shared" si="0"/>
        <v>3.0075047750377289E-2</v>
      </c>
      <c r="N9" s="9">
        <f t="shared" si="0"/>
        <v>3.0877778100525183E-2</v>
      </c>
      <c r="O9" s="9">
        <f t="shared" si="0"/>
        <v>3.1392210956111805E-2</v>
      </c>
      <c r="P9" s="9">
        <f t="shared" si="0"/>
        <v>3.16135431961709E-2</v>
      </c>
      <c r="Q9" s="9">
        <f t="shared" si="0"/>
        <v>3.153970830121175E-2</v>
      </c>
      <c r="R9" s="9">
        <f t="shared" si="1"/>
        <v>3.1171395647754872E-2</v>
      </c>
      <c r="S9" s="9">
        <f t="shared" si="1"/>
        <v>3.0512044071809158E-2</v>
      </c>
      <c r="T9" s="9">
        <f t="shared" si="1"/>
        <v>2.9567809761386628E-2</v>
      </c>
      <c r="U9" s="9">
        <f t="shared" si="1"/>
        <v>2.8347508777833635E-2</v>
      </c>
      <c r="V9" s="9">
        <f t="shared" si="1"/>
        <v>2.686253474264147E-2</v>
      </c>
      <c r="W9" s="9">
        <f t="shared" si="1"/>
        <v>2.5126752458272297E-2</v>
      </c>
      <c r="X9" s="9">
        <f t="shared" si="1"/>
        <v>2.3156368456234252E-2</v>
      </c>
      <c r="Y9" s="9">
        <f t="shared" si="1"/>
        <v>2.0969779681063359E-2</v>
      </c>
      <c r="Z9" s="9">
        <f t="shared" si="1"/>
        <v>1.8587401723009208E-2</v>
      </c>
      <c r="AA9" s="9">
        <f t="shared" si="1"/>
        <v>1.6031478203169428E-2</v>
      </c>
      <c r="AB9" s="9">
        <f t="shared" si="2"/>
        <v>1.3325873090792749E-2</v>
      </c>
      <c r="AC9" s="9">
        <f t="shared" si="2"/>
        <v>1.0495847891827913E-2</v>
      </c>
      <c r="AD9" s="9">
        <f t="shared" si="2"/>
        <v>7.567825789048987E-3</v>
      </c>
      <c r="AE9" s="9">
        <f t="shared" si="2"/>
        <v>4.5691449359170841E-3</v>
      </c>
      <c r="AF9" s="9">
        <f t="shared" si="2"/>
        <v>1.5278032076074615E-3</v>
      </c>
      <c r="AG9" s="9">
        <f t="shared" si="2"/>
        <v>-1.5278032076074949E-3</v>
      </c>
      <c r="AH9" s="9">
        <f t="shared" si="2"/>
        <v>-4.5691449359171153E-3</v>
      </c>
      <c r="AI9" s="9">
        <f t="shared" si="2"/>
        <v>-7.5678257890490043E-3</v>
      </c>
      <c r="AJ9" s="9">
        <f t="shared" si="2"/>
        <v>-1.0495847891827947E-2</v>
      </c>
      <c r="AK9" s="9">
        <f t="shared" si="2"/>
        <v>-1.3325873090792775E-2</v>
      </c>
      <c r="AL9" s="9">
        <f t="shared" si="3"/>
        <v>-1.6031478203169448E-2</v>
      </c>
      <c r="AM9" s="9">
        <f t="shared" si="3"/>
        <v>-1.8587401723009239E-2</v>
      </c>
      <c r="AN9" s="7">
        <f t="shared" si="3"/>
        <v>-2.0969779681063384E-2</v>
      </c>
      <c r="AO9" s="9">
        <f t="shared" si="3"/>
        <v>-2.3156368456234276E-2</v>
      </c>
      <c r="AP9" s="9">
        <f t="shared" si="3"/>
        <v>-2.5126752458272322E-2</v>
      </c>
      <c r="AQ9" s="9">
        <f t="shared" si="3"/>
        <v>-2.6862534742641483E-2</v>
      </c>
      <c r="AR9" s="9">
        <f t="shared" si="3"/>
        <v>-2.8347508777833656E-2</v>
      </c>
      <c r="AS9" s="9">
        <f t="shared" si="3"/>
        <v>-2.9567809761386635E-2</v>
      </c>
      <c r="AT9" s="9">
        <f t="shared" si="3"/>
        <v>-3.0512044071809165E-2</v>
      </c>
      <c r="AU9" s="9">
        <f t="shared" si="3"/>
        <v>-3.1171395647754879E-2</v>
      </c>
      <c r="AV9" s="9">
        <f t="shared" si="4"/>
        <v>-3.1539708301211757E-2</v>
      </c>
      <c r="AW9" s="9">
        <f t="shared" si="4"/>
        <v>-3.1613543196170893E-2</v>
      </c>
      <c r="AX9" s="9">
        <f t="shared" si="4"/>
        <v>-3.1392210956111805E-2</v>
      </c>
      <c r="AY9" s="9">
        <f t="shared" si="4"/>
        <v>-3.087777810052518E-2</v>
      </c>
      <c r="AZ9" s="9">
        <f t="shared" si="4"/>
        <v>-3.0075047750377285E-2</v>
      </c>
      <c r="BA9" s="9">
        <f t="shared" si="4"/>
        <v>-2.8991514782663534E-2</v>
      </c>
      <c r="BB9" s="9">
        <f t="shared" si="4"/>
        <v>-2.7637295852761458E-2</v>
      </c>
      <c r="BC9" s="9">
        <f t="shared" si="4"/>
        <v>-2.6025034937945172E-2</v>
      </c>
      <c r="BD9" s="9">
        <f t="shared" si="4"/>
        <v>-2.4169785283976331E-2</v>
      </c>
      <c r="BE9" s="9">
        <f t="shared" si="4"/>
        <v>-2.2088868857004274E-2</v>
      </c>
      <c r="BF9" s="9">
        <f t="shared" si="5"/>
        <v>-1.9801714613035308E-2</v>
      </c>
      <c r="BG9" s="9">
        <f t="shared" si="5"/>
        <v>-1.7329677095005321E-2</v>
      </c>
      <c r="BH9" s="9">
        <f t="shared" si="5"/>
        <v>-1.4695837051165943E-2</v>
      </c>
      <c r="BI9" s="9">
        <f t="shared" si="5"/>
        <v>-1.1924785936357053E-2</v>
      </c>
      <c r="BJ9" s="9">
        <f t="shared" si="5"/>
        <v>-9.0423963082186688E-3</v>
      </c>
      <c r="BK9" s="9">
        <f t="shared" si="5"/>
        <v>-6.0755802620911549E-3</v>
      </c>
      <c r="BL9" s="9">
        <f t="shared" si="5"/>
        <v>-3.0520381600322687E-3</v>
      </c>
      <c r="BM9" s="9">
        <f t="shared" si="5"/>
        <v>0</v>
      </c>
      <c r="BN9" s="9">
        <f t="shared" si="5"/>
        <v>3.0520381600322968E-3</v>
      </c>
      <c r="BO9" s="9">
        <f t="shared" si="5"/>
        <v>6.0755802620911844E-3</v>
      </c>
      <c r="BP9" s="9">
        <f t="shared" si="5"/>
        <v>9.042396308218667E-3</v>
      </c>
      <c r="BQ9" s="9">
        <f t="shared" si="5"/>
        <v>1.1924785936357077E-2</v>
      </c>
      <c r="BR9" s="9">
        <f t="shared" si="5"/>
        <v>1.4695837051165965E-2</v>
      </c>
      <c r="BS9" s="9">
        <f t="shared" si="5"/>
        <v>1.7329677095005342E-2</v>
      </c>
      <c r="BT9" s="9">
        <f t="shared" si="5"/>
        <v>1.9801714613035329E-2</v>
      </c>
      <c r="BV9" s="6">
        <v>5.5098701924497906</v>
      </c>
      <c r="BW9" s="9">
        <f t="shared" si="10"/>
        <v>0.69851136524893742</v>
      </c>
      <c r="BX9" s="9">
        <f t="shared" si="11"/>
        <v>0.76431572054584862</v>
      </c>
      <c r="BY9" s="9">
        <f t="shared" si="11"/>
        <v>0.8229838658936568</v>
      </c>
      <c r="BZ9" s="9">
        <f t="shared" si="11"/>
        <v>0.87396803262651823</v>
      </c>
      <c r="CA9" s="9">
        <f t="shared" si="11"/>
        <v>0.91679219531658274</v>
      </c>
      <c r="CB9" s="9">
        <f t="shared" si="11"/>
        <v>0.95105651629515375</v>
      </c>
      <c r="CC9" s="9">
        <f t="shared" si="11"/>
        <v>0.97644107882927211</v>
      </c>
      <c r="CD9" s="9">
        <f t="shared" si="11"/>
        <v>0.99270887409805408</v>
      </c>
      <c r="CE9" s="9">
        <f t="shared" si="11"/>
        <v>0.99970801408019305</v>
      </c>
      <c r="CF9" s="9">
        <f t="shared" si="11"/>
        <v>0.99737314969149105</v>
      </c>
      <c r="CG9" s="9">
        <f t="shared" si="11"/>
        <v>0.98572608093165082</v>
      </c>
      <c r="CH9" s="9">
        <f t="shared" si="11"/>
        <v>0.96487555334355135</v>
      </c>
      <c r="CI9" s="9">
        <f t="shared" si="11"/>
        <v>0.93501624268541472</v>
      </c>
      <c r="CJ9" s="9">
        <f t="shared" si="11"/>
        <v>0.89642693729570344</v>
      </c>
      <c r="CK9" s="9">
        <f t="shared" si="11"/>
        <v>0.84946793512152075</v>
      </c>
      <c r="CL9" s="9">
        <f t="shared" si="11"/>
        <v>0.79457767971375404</v>
      </c>
      <c r="CM9" s="9">
        <f t="shared" si="11"/>
        <v>0.73226866659777323</v>
      </c>
      <c r="CN9" s="9">
        <f t="shared" si="11"/>
        <v>0.66312265824079464</v>
      </c>
      <c r="CO9" s="9">
        <f t="shared" si="11"/>
        <v>0.58778525229247269</v>
      </c>
      <c r="CP9" s="9">
        <f t="shared" si="11"/>
        <v>0.50695985381358999</v>
      </c>
      <c r="CQ9" s="9">
        <f t="shared" si="11"/>
        <v>0.42140110777252865</v>
      </c>
      <c r="CR9" s="9">
        <f t="shared" si="11"/>
        <v>0.33190785312852789</v>
      </c>
      <c r="CS9" s="9">
        <f t="shared" si="11"/>
        <v>0.23931566428755752</v>
      </c>
      <c r="CT9" s="9">
        <f t="shared" si="11"/>
        <v>0.14448904956922076</v>
      </c>
      <c r="CU9" s="9">
        <f t="shared" si="11"/>
        <v>4.8313379525506683E-2</v>
      </c>
      <c r="CV9" s="9">
        <f t="shared" si="11"/>
        <v>-4.8313379525507738E-2</v>
      </c>
      <c r="CW9" s="9">
        <f t="shared" si="11"/>
        <v>-0.14448904956922176</v>
      </c>
      <c r="CX9" s="9">
        <f t="shared" si="11"/>
        <v>-0.23931566428755807</v>
      </c>
      <c r="CY9" s="9">
        <f t="shared" si="11"/>
        <v>-0.331907853128529</v>
      </c>
      <c r="CZ9" s="9">
        <f t="shared" si="11"/>
        <v>-0.42140110777252948</v>
      </c>
      <c r="DA9" s="9">
        <f t="shared" si="11"/>
        <v>-0.50695985381359066</v>
      </c>
      <c r="DB9" s="9">
        <f t="shared" si="11"/>
        <v>-0.58778525229247358</v>
      </c>
      <c r="DC9" s="7">
        <f t="shared" si="11"/>
        <v>-0.66312265824079542</v>
      </c>
      <c r="DD9" s="9">
        <f t="shared" si="11"/>
        <v>-0.73226866659777401</v>
      </c>
      <c r="DE9" s="9">
        <f t="shared" si="11"/>
        <v>-0.7945776797137547</v>
      </c>
      <c r="DF9" s="9">
        <f t="shared" si="11"/>
        <v>-0.84946793512152119</v>
      </c>
      <c r="DG9" s="9">
        <f t="shared" si="11"/>
        <v>-0.89642693729570411</v>
      </c>
      <c r="DH9" s="9">
        <f t="shared" si="11"/>
        <v>-0.93501624268541494</v>
      </c>
      <c r="DI9" s="9">
        <f t="shared" si="11"/>
        <v>-0.96487555334355157</v>
      </c>
      <c r="DJ9" s="9">
        <f t="shared" si="11"/>
        <v>-0.98572608093165104</v>
      </c>
      <c r="DK9" s="9">
        <f t="shared" si="11"/>
        <v>-0.99737314969149127</v>
      </c>
      <c r="DL9" s="9">
        <f t="shared" si="11"/>
        <v>-0.99970801408019283</v>
      </c>
      <c r="DM9" s="9">
        <f t="shared" si="11"/>
        <v>-0.99270887409805397</v>
      </c>
      <c r="DN9" s="9">
        <f t="shared" si="11"/>
        <v>-0.976441078829272</v>
      </c>
      <c r="DO9" s="9">
        <f t="shared" si="11"/>
        <v>-0.95105651629515364</v>
      </c>
      <c r="DP9" s="9">
        <f t="shared" si="11"/>
        <v>-0.91679219531658229</v>
      </c>
      <c r="DQ9" s="9">
        <f t="shared" si="11"/>
        <v>-0.87396803262651768</v>
      </c>
      <c r="DR9" s="9">
        <f t="shared" si="11"/>
        <v>-0.82298386589365591</v>
      </c>
      <c r="DS9" s="9">
        <f t="shared" si="11"/>
        <v>-0.76431572054584807</v>
      </c>
      <c r="DT9" s="9">
        <f t="shared" si="11"/>
        <v>-0.69851136524893664</v>
      </c>
      <c r="DU9" s="9">
        <f t="shared" si="11"/>
        <v>-0.62618519753831303</v>
      </c>
      <c r="DV9" s="9">
        <f t="shared" si="11"/>
        <v>-0.54801250735466989</v>
      </c>
      <c r="DW9" s="9">
        <f t="shared" si="11"/>
        <v>-0.46472317204376817</v>
      </c>
      <c r="DX9" s="9">
        <f t="shared" si="11"/>
        <v>-0.3770948416883198</v>
      </c>
      <c r="DY9" s="9">
        <f t="shared" si="11"/>
        <v>-0.28594567839868923</v>
      </c>
      <c r="DZ9" s="9">
        <f t="shared" si="11"/>
        <v>-0.19212671735370807</v>
      </c>
      <c r="EA9" s="9">
        <f t="shared" si="11"/>
        <v>-9.6513920914514495E-2</v>
      </c>
      <c r="EB9" s="9">
        <f t="shared" si="11"/>
        <v>0</v>
      </c>
      <c r="EC9" s="9">
        <f t="shared" si="11"/>
        <v>9.6513920914515383E-2</v>
      </c>
      <c r="ED9" s="9">
        <f t="shared" si="11"/>
        <v>0.19212671735370901</v>
      </c>
      <c r="EE9" s="9">
        <f t="shared" si="11"/>
        <v>0.28594567839868917</v>
      </c>
      <c r="EF9" s="9">
        <f t="shared" si="11"/>
        <v>0.37709484168832058</v>
      </c>
      <c r="EG9" s="9">
        <f t="shared" si="11"/>
        <v>0.4647231720437689</v>
      </c>
      <c r="EH9" s="9">
        <f t="shared" ref="EH9:EI39" si="12">EXP(-$B$5*($B$1^2+$B$2^2)*$B$6)*(-COS($B$1*EH$67)*SIN($B$2*$G9)+$B$1/$B$2*SIN($B$1*EH$67)*COS($B$2*$G9))</f>
        <v>0.54801250735467055</v>
      </c>
      <c r="EI9" s="9">
        <f t="shared" si="12"/>
        <v>0.6261851975383137</v>
      </c>
    </row>
    <row r="10" spans="1:139" x14ac:dyDescent="0.2">
      <c r="C10" s="2">
        <v>8</v>
      </c>
      <c r="D10" s="2">
        <f t="shared" si="7"/>
        <v>8.5</v>
      </c>
      <c r="E10" s="2">
        <f t="shared" si="8"/>
        <v>8</v>
      </c>
      <c r="F10" s="2">
        <f t="shared" si="9"/>
        <v>0.77331511472979519</v>
      </c>
      <c r="G10" s="6">
        <v>5.4132058031085668</v>
      </c>
      <c r="H10" s="9">
        <f t="shared" si="0"/>
        <v>2.4169785283976338E-2</v>
      </c>
      <c r="I10" s="9">
        <f t="shared" si="0"/>
        <v>2.6025034937945186E-2</v>
      </c>
      <c r="J10" s="9">
        <f t="shared" si="0"/>
        <v>2.7637295852761472E-2</v>
      </c>
      <c r="K10" s="9">
        <f t="shared" si="0"/>
        <v>2.8991514782663534E-2</v>
      </c>
      <c r="L10" s="9">
        <f t="shared" si="0"/>
        <v>3.0075047750377285E-2</v>
      </c>
      <c r="M10" s="9">
        <f t="shared" si="0"/>
        <v>3.0877778100525183E-2</v>
      </c>
      <c r="N10" s="9">
        <f t="shared" si="0"/>
        <v>3.1392210956111798E-2</v>
      </c>
      <c r="O10" s="9">
        <f t="shared" si="0"/>
        <v>3.1613543196170893E-2</v>
      </c>
      <c r="P10" s="9">
        <f t="shared" si="0"/>
        <v>3.153970830121175E-2</v>
      </c>
      <c r="Q10" s="9">
        <f t="shared" si="0"/>
        <v>3.1171395647754872E-2</v>
      </c>
      <c r="R10" s="9">
        <f t="shared" si="1"/>
        <v>3.0512044071809165E-2</v>
      </c>
      <c r="S10" s="9">
        <f t="shared" si="1"/>
        <v>2.9567809761386635E-2</v>
      </c>
      <c r="T10" s="9">
        <f t="shared" si="1"/>
        <v>2.8347508777833649E-2</v>
      </c>
      <c r="U10" s="9">
        <f t="shared" si="1"/>
        <v>2.6862534742641477E-2</v>
      </c>
      <c r="V10" s="9">
        <f t="shared" si="1"/>
        <v>2.5126752458272304E-2</v>
      </c>
      <c r="W10" s="9">
        <f t="shared" si="1"/>
        <v>2.3156368456234262E-2</v>
      </c>
      <c r="X10" s="9">
        <f t="shared" si="1"/>
        <v>2.096977968106338E-2</v>
      </c>
      <c r="Y10" s="9">
        <f t="shared" si="1"/>
        <v>1.8587401723009218E-2</v>
      </c>
      <c r="Z10" s="9">
        <f t="shared" si="1"/>
        <v>1.6031478203169441E-2</v>
      </c>
      <c r="AA10" s="9">
        <f t="shared" si="1"/>
        <v>1.3325873090792764E-2</v>
      </c>
      <c r="AB10" s="9">
        <f t="shared" si="2"/>
        <v>1.0495847891827935E-2</v>
      </c>
      <c r="AC10" s="9">
        <f t="shared" si="2"/>
        <v>7.5678257890489957E-3</v>
      </c>
      <c r="AD10" s="9">
        <f t="shared" si="2"/>
        <v>4.5691449359171101E-3</v>
      </c>
      <c r="AE10" s="9">
        <f t="shared" si="2"/>
        <v>1.5278032076074756E-3</v>
      </c>
      <c r="AF10" s="9">
        <f t="shared" si="2"/>
        <v>-1.5278032076074684E-3</v>
      </c>
      <c r="AG10" s="9">
        <f t="shared" si="2"/>
        <v>-4.5691449359171032E-3</v>
      </c>
      <c r="AH10" s="9">
        <f t="shared" si="2"/>
        <v>-7.5678257890489922E-3</v>
      </c>
      <c r="AI10" s="9">
        <f t="shared" si="2"/>
        <v>-1.0495847891827921E-2</v>
      </c>
      <c r="AJ10" s="9">
        <f t="shared" si="2"/>
        <v>-1.3325873090792761E-2</v>
      </c>
      <c r="AK10" s="9">
        <f t="shared" si="2"/>
        <v>-1.6031478203169434E-2</v>
      </c>
      <c r="AL10" s="9">
        <f t="shared" si="3"/>
        <v>-1.8587401723009211E-2</v>
      </c>
      <c r="AM10" s="9">
        <f t="shared" si="3"/>
        <v>-2.0969779681063377E-2</v>
      </c>
      <c r="AN10" s="7">
        <f t="shared" si="3"/>
        <v>-2.3156368456234252E-2</v>
      </c>
      <c r="AO10" s="9">
        <f t="shared" si="3"/>
        <v>-2.5126752458272304E-2</v>
      </c>
      <c r="AP10" s="9">
        <f t="shared" si="3"/>
        <v>-2.686253474264148E-2</v>
      </c>
      <c r="AQ10" s="9">
        <f t="shared" si="3"/>
        <v>-2.8347508777833642E-2</v>
      </c>
      <c r="AR10" s="9">
        <f t="shared" si="3"/>
        <v>-2.9567809761386631E-2</v>
      </c>
      <c r="AS10" s="9">
        <f t="shared" si="3"/>
        <v>-3.0512044071809158E-2</v>
      </c>
      <c r="AT10" s="9">
        <f t="shared" si="3"/>
        <v>-3.1171395647754872E-2</v>
      </c>
      <c r="AU10" s="9">
        <f t="shared" si="3"/>
        <v>-3.153970830121175E-2</v>
      </c>
      <c r="AV10" s="9">
        <f t="shared" si="4"/>
        <v>-3.1613543196170893E-2</v>
      </c>
      <c r="AW10" s="9">
        <f t="shared" si="4"/>
        <v>-3.1392210956111805E-2</v>
      </c>
      <c r="AX10" s="9">
        <f t="shared" si="4"/>
        <v>-3.0877778100525183E-2</v>
      </c>
      <c r="AY10" s="9">
        <f t="shared" si="4"/>
        <v>-3.0075047750377285E-2</v>
      </c>
      <c r="AZ10" s="9">
        <f t="shared" si="4"/>
        <v>-2.8991514782663545E-2</v>
      </c>
      <c r="BA10" s="9">
        <f t="shared" si="4"/>
        <v>-2.7637295852761472E-2</v>
      </c>
      <c r="BB10" s="9">
        <f t="shared" si="4"/>
        <v>-2.6025034937945186E-2</v>
      </c>
      <c r="BC10" s="9">
        <f t="shared" si="4"/>
        <v>-2.4169785283976331E-2</v>
      </c>
      <c r="BD10" s="9">
        <f t="shared" si="4"/>
        <v>-2.2088868857004292E-2</v>
      </c>
      <c r="BE10" s="9">
        <f t="shared" si="4"/>
        <v>-1.9801714613035332E-2</v>
      </c>
      <c r="BF10" s="9">
        <f t="shared" si="5"/>
        <v>-1.7329677095005318E-2</v>
      </c>
      <c r="BG10" s="9">
        <f t="shared" si="5"/>
        <v>-1.4695837051165969E-2</v>
      </c>
      <c r="BH10" s="9">
        <f t="shared" si="5"/>
        <v>-1.1924785936357079E-2</v>
      </c>
      <c r="BI10" s="9">
        <f t="shared" si="5"/>
        <v>-9.042396308218667E-3</v>
      </c>
      <c r="BJ10" s="9">
        <f t="shared" si="5"/>
        <v>-6.0755802620911792E-3</v>
      </c>
      <c r="BK10" s="9">
        <f t="shared" si="5"/>
        <v>-3.0520381600322968E-3</v>
      </c>
      <c r="BL10" s="9">
        <f t="shared" si="5"/>
        <v>0</v>
      </c>
      <c r="BM10" s="9">
        <f t="shared" si="5"/>
        <v>3.0520381600322687E-3</v>
      </c>
      <c r="BN10" s="9">
        <f t="shared" si="5"/>
        <v>6.0755802620911566E-3</v>
      </c>
      <c r="BO10" s="9">
        <f t="shared" si="5"/>
        <v>9.0423963082186688E-3</v>
      </c>
      <c r="BP10" s="9">
        <f t="shared" si="5"/>
        <v>1.1924785936357055E-2</v>
      </c>
      <c r="BQ10" s="9">
        <f t="shared" si="5"/>
        <v>1.4695837051165941E-2</v>
      </c>
      <c r="BR10" s="9">
        <f t="shared" si="5"/>
        <v>1.7329677095005321E-2</v>
      </c>
      <c r="BS10" s="9">
        <f t="shared" si="5"/>
        <v>1.9801714613035332E-2</v>
      </c>
      <c r="BT10" s="9">
        <f t="shared" si="5"/>
        <v>2.2088868857004274E-2</v>
      </c>
      <c r="BV10" s="6">
        <v>5.4132058031085668</v>
      </c>
      <c r="BW10" s="9">
        <f t="shared" si="10"/>
        <v>0.76431572054584829</v>
      </c>
      <c r="BX10" s="9">
        <f t="shared" si="10"/>
        <v>0.82298386589365635</v>
      </c>
      <c r="BY10" s="9">
        <f t="shared" si="10"/>
        <v>0.87396803262651801</v>
      </c>
      <c r="BZ10" s="9">
        <f t="shared" si="10"/>
        <v>0.91679219531658229</v>
      </c>
      <c r="CA10" s="9">
        <f t="shared" si="10"/>
        <v>0.95105651629515364</v>
      </c>
      <c r="CB10" s="9">
        <f t="shared" si="10"/>
        <v>0.97644107882927211</v>
      </c>
      <c r="CC10" s="9">
        <f t="shared" si="10"/>
        <v>0.99270887409805386</v>
      </c>
      <c r="CD10" s="9">
        <f t="shared" si="10"/>
        <v>0.99970801408019294</v>
      </c>
      <c r="CE10" s="9">
        <f t="shared" si="10"/>
        <v>0.99737314969149105</v>
      </c>
      <c r="CF10" s="9">
        <f t="shared" si="10"/>
        <v>0.98572608093165082</v>
      </c>
      <c r="CG10" s="9">
        <f t="shared" si="10"/>
        <v>0.96487555334355157</v>
      </c>
      <c r="CH10" s="9">
        <f t="shared" si="10"/>
        <v>0.93501624268541494</v>
      </c>
      <c r="CI10" s="9">
        <f t="shared" si="10"/>
        <v>0.89642693729570389</v>
      </c>
      <c r="CJ10" s="9">
        <f t="shared" si="10"/>
        <v>0.84946793512152097</v>
      </c>
      <c r="CK10" s="9">
        <f t="shared" si="10"/>
        <v>0.79457767971375426</v>
      </c>
      <c r="CL10" s="9">
        <f t="shared" si="10"/>
        <v>0.73226866659777357</v>
      </c>
      <c r="CM10" s="9">
        <f t="shared" ref="CM10:DB26" si="13">EXP(-$B$5*($B$1^2+$B$2^2)*$B$6)*(-COS($B$1*CM$67)*SIN($B$2*$G10)+$B$1/$B$2*SIN($B$1*CM$67)*COS($B$2*$G10))</f>
        <v>0.6631226582407953</v>
      </c>
      <c r="CN10" s="9">
        <f t="shared" si="13"/>
        <v>0.58778525229247303</v>
      </c>
      <c r="CO10" s="9">
        <f t="shared" si="13"/>
        <v>0.50695985381359043</v>
      </c>
      <c r="CP10" s="9">
        <f t="shared" si="13"/>
        <v>0.42140110777252915</v>
      </c>
      <c r="CQ10" s="9">
        <f t="shared" si="13"/>
        <v>0.33190785312852861</v>
      </c>
      <c r="CR10" s="9">
        <f t="shared" si="13"/>
        <v>0.23931566428755779</v>
      </c>
      <c r="CS10" s="9">
        <f t="shared" si="13"/>
        <v>0.14448904956922159</v>
      </c>
      <c r="CT10" s="9">
        <f t="shared" si="13"/>
        <v>4.8313379525507127E-2</v>
      </c>
      <c r="CU10" s="9">
        <f t="shared" si="13"/>
        <v>-4.8313379525506905E-2</v>
      </c>
      <c r="CV10" s="9">
        <f t="shared" si="13"/>
        <v>-0.14448904956922137</v>
      </c>
      <c r="CW10" s="9">
        <f t="shared" si="13"/>
        <v>-0.23931566428755768</v>
      </c>
      <c r="CX10" s="9">
        <f t="shared" si="13"/>
        <v>-0.33190785312852816</v>
      </c>
      <c r="CY10" s="9">
        <f t="shared" si="13"/>
        <v>-0.42140110777252904</v>
      </c>
      <c r="CZ10" s="9">
        <f t="shared" si="13"/>
        <v>-0.50695985381359021</v>
      </c>
      <c r="DA10" s="9">
        <f t="shared" si="13"/>
        <v>-0.5877852522924728</v>
      </c>
      <c r="DB10" s="9">
        <f t="shared" si="13"/>
        <v>-0.66312265824079519</v>
      </c>
      <c r="DC10" s="7">
        <f t="shared" ref="DC10:DR25" si="14">EXP(-$B$5*($B$1^2+$B$2^2)*$B$6)*(-COS($B$1*DC$67)*SIN($B$2*$G10)+$B$1/$B$2*SIN($B$1*DC$67)*COS($B$2*$G10))</f>
        <v>-0.73226866659777323</v>
      </c>
      <c r="DD10" s="9">
        <f t="shared" si="14"/>
        <v>-0.79457767971375426</v>
      </c>
      <c r="DE10" s="9">
        <f t="shared" si="14"/>
        <v>-0.84946793512152108</v>
      </c>
      <c r="DF10" s="9">
        <f t="shared" si="14"/>
        <v>-0.89642693729570366</v>
      </c>
      <c r="DG10" s="9">
        <f t="shared" si="14"/>
        <v>-0.93501624268541483</v>
      </c>
      <c r="DH10" s="9">
        <f t="shared" si="14"/>
        <v>-0.96487555334355135</v>
      </c>
      <c r="DI10" s="9">
        <f t="shared" si="14"/>
        <v>-0.98572608093165082</v>
      </c>
      <c r="DJ10" s="9">
        <f t="shared" si="14"/>
        <v>-0.99737314969149105</v>
      </c>
      <c r="DK10" s="9">
        <f t="shared" si="14"/>
        <v>-0.99970801408019294</v>
      </c>
      <c r="DL10" s="9">
        <f t="shared" si="14"/>
        <v>-0.99270887409805397</v>
      </c>
      <c r="DM10" s="9">
        <f t="shared" si="14"/>
        <v>-0.97644107882927211</v>
      </c>
      <c r="DN10" s="9">
        <f t="shared" si="14"/>
        <v>-0.95105651629515364</v>
      </c>
      <c r="DO10" s="9">
        <f t="shared" si="14"/>
        <v>-0.91679219531658263</v>
      </c>
      <c r="DP10" s="9">
        <f t="shared" si="14"/>
        <v>-0.87396803262651801</v>
      </c>
      <c r="DQ10" s="9">
        <f t="shared" si="14"/>
        <v>-0.82298386589365635</v>
      </c>
      <c r="DR10" s="9">
        <f t="shared" si="14"/>
        <v>-0.76431572054584807</v>
      </c>
      <c r="DS10" s="9">
        <f t="shared" ref="DS10:EH39" si="15">EXP(-$B$5*($B$1^2+$B$2^2)*$B$6)*(-COS($B$1*DS$67)*SIN($B$2*$G10)+$B$1/$B$2*SIN($B$1*DS$67)*COS($B$2*$G10))</f>
        <v>-0.6985113652489372</v>
      </c>
      <c r="DT10" s="9">
        <f t="shared" si="15"/>
        <v>-0.62618519753831381</v>
      </c>
      <c r="DU10" s="9">
        <f t="shared" si="15"/>
        <v>-0.54801250735466978</v>
      </c>
      <c r="DV10" s="9">
        <f t="shared" si="15"/>
        <v>-0.46472317204376901</v>
      </c>
      <c r="DW10" s="9">
        <f t="shared" si="15"/>
        <v>-0.37709484168832064</v>
      </c>
      <c r="DX10" s="9">
        <f t="shared" si="15"/>
        <v>-0.28594567839868917</v>
      </c>
      <c r="DY10" s="9">
        <f t="shared" si="15"/>
        <v>-0.19212671735370884</v>
      </c>
      <c r="DZ10" s="9">
        <f t="shared" si="15"/>
        <v>-9.6513920914515383E-2</v>
      </c>
      <c r="EA10" s="9">
        <f t="shared" si="15"/>
        <v>0</v>
      </c>
      <c r="EB10" s="9">
        <f t="shared" si="15"/>
        <v>9.6513920914514495E-2</v>
      </c>
      <c r="EC10" s="9">
        <f t="shared" si="15"/>
        <v>0.19212671735370812</v>
      </c>
      <c r="ED10" s="9">
        <f t="shared" si="15"/>
        <v>0.28594567839868923</v>
      </c>
      <c r="EE10" s="9">
        <f t="shared" si="15"/>
        <v>0.37709484168831986</v>
      </c>
      <c r="EF10" s="9">
        <f t="shared" si="15"/>
        <v>0.46472317204376812</v>
      </c>
      <c r="EG10" s="9">
        <f t="shared" si="15"/>
        <v>0.54801250735466989</v>
      </c>
      <c r="EH10" s="9">
        <f t="shared" si="15"/>
        <v>0.62618519753831381</v>
      </c>
      <c r="EI10" s="9">
        <f t="shared" si="12"/>
        <v>0.69851136524893664</v>
      </c>
    </row>
    <row r="11" spans="1:139" x14ac:dyDescent="0.2">
      <c r="C11" s="2">
        <v>9</v>
      </c>
      <c r="D11" s="2">
        <f t="shared" si="7"/>
        <v>9.5</v>
      </c>
      <c r="E11" s="2">
        <f t="shared" si="8"/>
        <v>9</v>
      </c>
      <c r="F11" s="2">
        <f t="shared" si="9"/>
        <v>0.86997950407101965</v>
      </c>
      <c r="G11" s="6">
        <v>5.3165414137673421</v>
      </c>
      <c r="H11" s="9">
        <f t="shared" si="0"/>
        <v>2.6025034937945193E-2</v>
      </c>
      <c r="I11" s="9">
        <f t="shared" si="0"/>
        <v>2.7637295852761475E-2</v>
      </c>
      <c r="J11" s="9">
        <f t="shared" si="0"/>
        <v>2.8991514782663541E-2</v>
      </c>
      <c r="K11" s="9">
        <f t="shared" si="0"/>
        <v>3.0075047750377285E-2</v>
      </c>
      <c r="L11" s="9">
        <f t="shared" si="0"/>
        <v>3.0877778100525187E-2</v>
      </c>
      <c r="M11" s="9">
        <f t="shared" si="0"/>
        <v>3.1392210956111805E-2</v>
      </c>
      <c r="N11" s="9">
        <f t="shared" si="0"/>
        <v>3.1613543196170893E-2</v>
      </c>
      <c r="O11" s="9">
        <f t="shared" si="0"/>
        <v>3.153970830121175E-2</v>
      </c>
      <c r="P11" s="9">
        <f t="shared" si="0"/>
        <v>3.1171395647754872E-2</v>
      </c>
      <c r="Q11" s="9">
        <f t="shared" si="0"/>
        <v>3.0512044071809158E-2</v>
      </c>
      <c r="R11" s="9">
        <f t="shared" si="1"/>
        <v>2.9567809761386631E-2</v>
      </c>
      <c r="S11" s="9">
        <f t="shared" si="1"/>
        <v>2.8347508777833642E-2</v>
      </c>
      <c r="T11" s="9">
        <f t="shared" si="1"/>
        <v>2.686253474264148E-2</v>
      </c>
      <c r="U11" s="9">
        <f t="shared" si="1"/>
        <v>2.5126752458272301E-2</v>
      </c>
      <c r="V11" s="9">
        <f t="shared" si="1"/>
        <v>2.3156368456234255E-2</v>
      </c>
      <c r="W11" s="9">
        <f t="shared" si="1"/>
        <v>2.0969779681063377E-2</v>
      </c>
      <c r="X11" s="9">
        <f t="shared" si="1"/>
        <v>1.8587401723009218E-2</v>
      </c>
      <c r="Y11" s="9">
        <f t="shared" si="1"/>
        <v>1.6031478203169431E-2</v>
      </c>
      <c r="Z11" s="9">
        <f t="shared" si="1"/>
        <v>1.3325873090792757E-2</v>
      </c>
      <c r="AA11" s="9">
        <f t="shared" si="1"/>
        <v>1.0495847891827927E-2</v>
      </c>
      <c r="AB11" s="9">
        <f t="shared" si="2"/>
        <v>7.5678257890489905E-3</v>
      </c>
      <c r="AC11" s="9">
        <f t="shared" si="2"/>
        <v>4.5691449359170945E-3</v>
      </c>
      <c r="AD11" s="9">
        <f t="shared" si="2"/>
        <v>1.5278032076074721E-3</v>
      </c>
      <c r="AE11" s="9">
        <f t="shared" si="2"/>
        <v>-1.5278032076074825E-3</v>
      </c>
      <c r="AF11" s="9">
        <f t="shared" si="2"/>
        <v>-4.5691449359171066E-3</v>
      </c>
      <c r="AG11" s="9">
        <f t="shared" si="2"/>
        <v>-7.5678257890490043E-3</v>
      </c>
      <c r="AH11" s="9">
        <f t="shared" si="2"/>
        <v>-1.0495847891827934E-2</v>
      </c>
      <c r="AI11" s="9">
        <f t="shared" si="2"/>
        <v>-1.3325873090792762E-2</v>
      </c>
      <c r="AJ11" s="9">
        <f t="shared" si="2"/>
        <v>-1.6031478203169448E-2</v>
      </c>
      <c r="AK11" s="9">
        <f t="shared" si="2"/>
        <v>-1.8587401723009229E-2</v>
      </c>
      <c r="AL11" s="9">
        <f t="shared" si="3"/>
        <v>-2.0969779681063373E-2</v>
      </c>
      <c r="AM11" s="9">
        <f t="shared" si="3"/>
        <v>-2.3156368456234266E-2</v>
      </c>
      <c r="AN11" s="7">
        <f t="shared" si="3"/>
        <v>-2.5126752458272304E-2</v>
      </c>
      <c r="AO11" s="9">
        <f t="shared" si="3"/>
        <v>-2.686253474264149E-2</v>
      </c>
      <c r="AP11" s="9">
        <f t="shared" si="3"/>
        <v>-2.8347508777833652E-2</v>
      </c>
      <c r="AQ11" s="9">
        <f t="shared" si="3"/>
        <v>-2.9567809761386631E-2</v>
      </c>
      <c r="AR11" s="9">
        <f t="shared" si="3"/>
        <v>-3.0512044071809165E-2</v>
      </c>
      <c r="AS11" s="9">
        <f t="shared" si="3"/>
        <v>-3.1171395647754872E-2</v>
      </c>
      <c r="AT11" s="9">
        <f t="shared" si="3"/>
        <v>-3.153970830121175E-2</v>
      </c>
      <c r="AU11" s="9">
        <f t="shared" si="3"/>
        <v>-3.16135431961709E-2</v>
      </c>
      <c r="AV11" s="9">
        <f t="shared" si="4"/>
        <v>-3.1392210956111805E-2</v>
      </c>
      <c r="AW11" s="9">
        <f t="shared" si="4"/>
        <v>-3.0877778100525183E-2</v>
      </c>
      <c r="AX11" s="9">
        <f t="shared" si="4"/>
        <v>-3.0075047750377285E-2</v>
      </c>
      <c r="AY11" s="9">
        <f t="shared" si="4"/>
        <v>-2.8991514782663534E-2</v>
      </c>
      <c r="AZ11" s="9">
        <f t="shared" si="4"/>
        <v>-2.7637295852761475E-2</v>
      </c>
      <c r="BA11" s="9">
        <f t="shared" si="4"/>
        <v>-2.6025034937945189E-2</v>
      </c>
      <c r="BB11" s="9">
        <f t="shared" si="4"/>
        <v>-2.4169785283976335E-2</v>
      </c>
      <c r="BC11" s="9">
        <f t="shared" si="4"/>
        <v>-2.2088868857004274E-2</v>
      </c>
      <c r="BD11" s="9">
        <f t="shared" si="4"/>
        <v>-1.9801714613035332E-2</v>
      </c>
      <c r="BE11" s="9">
        <f t="shared" si="4"/>
        <v>-1.7329677095005321E-2</v>
      </c>
      <c r="BF11" s="9">
        <f t="shared" si="5"/>
        <v>-1.4695837051165943E-2</v>
      </c>
      <c r="BG11" s="9">
        <f t="shared" si="5"/>
        <v>-1.1924785936357079E-2</v>
      </c>
      <c r="BH11" s="9">
        <f t="shared" si="5"/>
        <v>-9.042396308218667E-3</v>
      </c>
      <c r="BI11" s="9">
        <f t="shared" si="5"/>
        <v>-6.0755802620911549E-3</v>
      </c>
      <c r="BJ11" s="9">
        <f t="shared" si="5"/>
        <v>-3.0520381600322968E-3</v>
      </c>
      <c r="BK11" s="9">
        <f t="shared" si="5"/>
        <v>0</v>
      </c>
      <c r="BL11" s="9">
        <f t="shared" si="5"/>
        <v>3.0520381600322968E-3</v>
      </c>
      <c r="BM11" s="9">
        <f t="shared" si="5"/>
        <v>6.0755802620911549E-3</v>
      </c>
      <c r="BN11" s="9">
        <f t="shared" si="5"/>
        <v>9.0423963082186705E-3</v>
      </c>
      <c r="BO11" s="9">
        <f t="shared" si="5"/>
        <v>1.1924785936357081E-2</v>
      </c>
      <c r="BP11" s="9">
        <f t="shared" si="5"/>
        <v>1.4695837051165945E-2</v>
      </c>
      <c r="BQ11" s="9">
        <f t="shared" si="5"/>
        <v>1.7329677095005321E-2</v>
      </c>
      <c r="BR11" s="9">
        <f t="shared" si="5"/>
        <v>1.9801714613035329E-2</v>
      </c>
      <c r="BS11" s="9">
        <f t="shared" si="5"/>
        <v>2.2088868857004292E-2</v>
      </c>
      <c r="BT11" s="9">
        <f t="shared" si="5"/>
        <v>2.4169785283976335E-2</v>
      </c>
      <c r="BV11" s="6">
        <v>5.3165414137673421</v>
      </c>
      <c r="BW11" s="9">
        <f t="shared" si="10"/>
        <v>0.82298386589365657</v>
      </c>
      <c r="BX11" s="9">
        <f t="shared" si="10"/>
        <v>0.87396803262651812</v>
      </c>
      <c r="BY11" s="9">
        <f t="shared" si="10"/>
        <v>0.91679219531658251</v>
      </c>
      <c r="BZ11" s="9">
        <f t="shared" si="10"/>
        <v>0.95105651629515364</v>
      </c>
      <c r="CA11" s="9">
        <f t="shared" si="10"/>
        <v>0.97644107882927222</v>
      </c>
      <c r="CB11" s="9">
        <f t="shared" si="10"/>
        <v>0.99270887409805408</v>
      </c>
      <c r="CC11" s="9">
        <f t="shared" si="10"/>
        <v>0.99970801408019294</v>
      </c>
      <c r="CD11" s="9">
        <f t="shared" si="10"/>
        <v>0.99737314969149105</v>
      </c>
      <c r="CE11" s="9">
        <f t="shared" si="10"/>
        <v>0.98572608093165082</v>
      </c>
      <c r="CF11" s="9">
        <f t="shared" si="10"/>
        <v>0.96487555334355135</v>
      </c>
      <c r="CG11" s="9">
        <f t="shared" si="10"/>
        <v>0.93501624268541483</v>
      </c>
      <c r="CH11" s="9">
        <f t="shared" si="10"/>
        <v>0.89642693729570366</v>
      </c>
      <c r="CI11" s="9">
        <f t="shared" si="10"/>
        <v>0.84946793512152108</v>
      </c>
      <c r="CJ11" s="9">
        <f t="shared" si="10"/>
        <v>0.79457767971375415</v>
      </c>
      <c r="CK11" s="9">
        <f t="shared" si="10"/>
        <v>0.73226866659777334</v>
      </c>
      <c r="CL11" s="9">
        <f t="shared" si="10"/>
        <v>0.66312265824079519</v>
      </c>
      <c r="CM11" s="9">
        <f t="shared" si="13"/>
        <v>0.58778525229247303</v>
      </c>
      <c r="CN11" s="9">
        <f t="shared" si="13"/>
        <v>0.5069598538135901</v>
      </c>
      <c r="CO11" s="9">
        <f t="shared" si="13"/>
        <v>0.42140110777252893</v>
      </c>
      <c r="CP11" s="9">
        <f t="shared" si="13"/>
        <v>0.33190785312852833</v>
      </c>
      <c r="CQ11" s="9">
        <f t="shared" si="13"/>
        <v>0.23931566428755763</v>
      </c>
      <c r="CR11" s="9">
        <f t="shared" si="13"/>
        <v>0.1444890495692211</v>
      </c>
      <c r="CS11" s="9">
        <f t="shared" si="13"/>
        <v>4.8313379525507016E-2</v>
      </c>
      <c r="CT11" s="9">
        <f t="shared" si="13"/>
        <v>-4.8313379525507349E-2</v>
      </c>
      <c r="CU11" s="9">
        <f t="shared" si="13"/>
        <v>-0.14448904956922148</v>
      </c>
      <c r="CV11" s="9">
        <f t="shared" si="13"/>
        <v>-0.23931566428755807</v>
      </c>
      <c r="CW11" s="9">
        <f t="shared" si="13"/>
        <v>-0.33190785312852855</v>
      </c>
      <c r="CX11" s="9">
        <f t="shared" si="13"/>
        <v>-0.42140110777252909</v>
      </c>
      <c r="CY11" s="9">
        <f t="shared" si="13"/>
        <v>-0.50695985381359066</v>
      </c>
      <c r="CZ11" s="9">
        <f t="shared" si="13"/>
        <v>-0.58778525229247325</v>
      </c>
      <c r="DA11" s="9">
        <f t="shared" si="13"/>
        <v>-0.66312265824079508</v>
      </c>
      <c r="DB11" s="9">
        <f t="shared" si="13"/>
        <v>-0.73226866659777368</v>
      </c>
      <c r="DC11" s="7">
        <f t="shared" si="14"/>
        <v>-0.79457767971375426</v>
      </c>
      <c r="DD11" s="9">
        <f t="shared" si="14"/>
        <v>-0.8494679351215213</v>
      </c>
      <c r="DE11" s="9">
        <f t="shared" si="14"/>
        <v>-0.896426937295704</v>
      </c>
      <c r="DF11" s="9">
        <f t="shared" si="14"/>
        <v>-0.93501624268541483</v>
      </c>
      <c r="DG11" s="9">
        <f t="shared" si="14"/>
        <v>-0.96487555334355157</v>
      </c>
      <c r="DH11" s="9">
        <f t="shared" si="14"/>
        <v>-0.98572608093165082</v>
      </c>
      <c r="DI11" s="9">
        <f t="shared" si="14"/>
        <v>-0.99737314969149105</v>
      </c>
      <c r="DJ11" s="9">
        <f t="shared" si="14"/>
        <v>-0.99970801408019305</v>
      </c>
      <c r="DK11" s="9">
        <f t="shared" si="14"/>
        <v>-0.99270887409805408</v>
      </c>
      <c r="DL11" s="9">
        <f t="shared" si="14"/>
        <v>-0.97644107882927211</v>
      </c>
      <c r="DM11" s="9">
        <f t="shared" si="14"/>
        <v>-0.95105651629515364</v>
      </c>
      <c r="DN11" s="9">
        <f t="shared" si="14"/>
        <v>-0.91679219531658229</v>
      </c>
      <c r="DO11" s="9">
        <f t="shared" si="14"/>
        <v>-0.87396803262651812</v>
      </c>
      <c r="DP11" s="9">
        <f t="shared" si="14"/>
        <v>-0.82298386589365646</v>
      </c>
      <c r="DQ11" s="9">
        <f t="shared" si="14"/>
        <v>-0.76431572054584818</v>
      </c>
      <c r="DR11" s="9">
        <f t="shared" si="14"/>
        <v>-0.69851136524893664</v>
      </c>
      <c r="DS11" s="9">
        <f t="shared" si="15"/>
        <v>-0.62618519753831381</v>
      </c>
      <c r="DT11" s="9">
        <f t="shared" si="15"/>
        <v>-0.54801250735466989</v>
      </c>
      <c r="DU11" s="9">
        <f t="shared" si="15"/>
        <v>-0.46472317204376817</v>
      </c>
      <c r="DV11" s="9">
        <f t="shared" si="15"/>
        <v>-0.37709484168832064</v>
      </c>
      <c r="DW11" s="9">
        <f t="shared" si="15"/>
        <v>-0.28594567839868917</v>
      </c>
      <c r="DX11" s="9">
        <f t="shared" si="15"/>
        <v>-0.19212671735370807</v>
      </c>
      <c r="DY11" s="9">
        <f t="shared" si="15"/>
        <v>-9.6513920914515383E-2</v>
      </c>
      <c r="DZ11" s="9">
        <f t="shared" si="15"/>
        <v>0</v>
      </c>
      <c r="EA11" s="9">
        <f t="shared" si="15"/>
        <v>9.6513920914515383E-2</v>
      </c>
      <c r="EB11" s="9">
        <f t="shared" si="15"/>
        <v>0.19212671735370807</v>
      </c>
      <c r="EC11" s="9">
        <f t="shared" si="15"/>
        <v>0.28594567839868928</v>
      </c>
      <c r="ED11" s="9">
        <f t="shared" si="15"/>
        <v>0.37709484168832069</v>
      </c>
      <c r="EE11" s="9">
        <f t="shared" si="15"/>
        <v>0.46472317204376823</v>
      </c>
      <c r="EF11" s="9">
        <f t="shared" si="15"/>
        <v>0.54801250735466989</v>
      </c>
      <c r="EG11" s="9">
        <f t="shared" si="15"/>
        <v>0.6261851975383137</v>
      </c>
      <c r="EH11" s="9">
        <f t="shared" si="15"/>
        <v>0.6985113652489372</v>
      </c>
      <c r="EI11" s="9">
        <f t="shared" si="12"/>
        <v>0.76431572054584818</v>
      </c>
    </row>
    <row r="12" spans="1:139" x14ac:dyDescent="0.2">
      <c r="C12" s="2">
        <v>10</v>
      </c>
      <c r="D12" s="2">
        <f t="shared" si="7"/>
        <v>10.5</v>
      </c>
      <c r="E12" s="2">
        <f t="shared" si="8"/>
        <v>10</v>
      </c>
      <c r="F12" s="2">
        <f t="shared" si="9"/>
        <v>0.96664389341224399</v>
      </c>
      <c r="G12" s="6">
        <v>5.2198770244261175</v>
      </c>
      <c r="H12" s="9">
        <f t="shared" ref="H12:Q21" si="16">$B$4*EXP(-$B$5*($B$1^2+$B$2^2)*$B$6)*(-COS($B$1*H$67)*SIN($B$2*$G12)+$B$1/$B$2*SIN($B$1*H$67)*COS($B$2*$G12))</f>
        <v>2.7637295852761479E-2</v>
      </c>
      <c r="I12" s="9">
        <f t="shared" si="16"/>
        <v>2.8991514782663545E-2</v>
      </c>
      <c r="J12" s="9">
        <f t="shared" si="16"/>
        <v>3.0075047750377289E-2</v>
      </c>
      <c r="K12" s="9">
        <f t="shared" si="16"/>
        <v>3.0877778100525183E-2</v>
      </c>
      <c r="L12" s="9">
        <f t="shared" si="16"/>
        <v>3.1392210956111805E-2</v>
      </c>
      <c r="M12" s="9">
        <f t="shared" si="16"/>
        <v>3.16135431961709E-2</v>
      </c>
      <c r="N12" s="9">
        <f t="shared" si="16"/>
        <v>3.153970830121175E-2</v>
      </c>
      <c r="O12" s="9">
        <f t="shared" si="16"/>
        <v>3.1171395647754872E-2</v>
      </c>
      <c r="P12" s="9">
        <f t="shared" si="16"/>
        <v>3.0512044071809158E-2</v>
      </c>
      <c r="Q12" s="9">
        <f t="shared" si="16"/>
        <v>2.9567809761386617E-2</v>
      </c>
      <c r="R12" s="9">
        <f t="shared" ref="R12:AA21" si="17">$B$4*EXP(-$B$5*($B$1^2+$B$2^2)*$B$6)*(-COS($B$1*R$67)*SIN($B$2*$G12)+$B$1/$B$2*SIN($B$1*R$67)*COS($B$2*$G12))</f>
        <v>2.8347508777833642E-2</v>
      </c>
      <c r="S12" s="9">
        <f t="shared" si="17"/>
        <v>2.6862534742641473E-2</v>
      </c>
      <c r="T12" s="9">
        <f t="shared" si="17"/>
        <v>2.5126752458272297E-2</v>
      </c>
      <c r="U12" s="9">
        <f t="shared" si="17"/>
        <v>2.3156368456234248E-2</v>
      </c>
      <c r="V12" s="9">
        <f t="shared" si="17"/>
        <v>2.0969779681063366E-2</v>
      </c>
      <c r="W12" s="9">
        <f t="shared" si="17"/>
        <v>1.8587401723009215E-2</v>
      </c>
      <c r="X12" s="9">
        <f t="shared" si="17"/>
        <v>1.6031478203169431E-2</v>
      </c>
      <c r="Y12" s="9">
        <f t="shared" si="17"/>
        <v>1.3325873090792745E-2</v>
      </c>
      <c r="Z12" s="9">
        <f t="shared" si="17"/>
        <v>1.0495847891827916E-2</v>
      </c>
      <c r="AA12" s="9">
        <f t="shared" si="17"/>
        <v>7.5678257890489835E-3</v>
      </c>
      <c r="AB12" s="9">
        <f t="shared" ref="AB12:AK21" si="18">$B$4*EXP(-$B$5*($B$1^2+$B$2^2)*$B$6)*(-COS($B$1*AB$67)*SIN($B$2*$G12)+$B$1/$B$2*SIN($B$1*AB$67)*COS($B$2*$G12))</f>
        <v>4.5691449359170893E-3</v>
      </c>
      <c r="AC12" s="9">
        <f t="shared" si="18"/>
        <v>1.5278032076074598E-3</v>
      </c>
      <c r="AD12" s="9">
        <f t="shared" si="18"/>
        <v>-1.5278032076074825E-3</v>
      </c>
      <c r="AE12" s="9">
        <f t="shared" si="18"/>
        <v>-4.5691449359171171E-3</v>
      </c>
      <c r="AF12" s="9">
        <f t="shared" si="18"/>
        <v>-7.5678257890490043E-3</v>
      </c>
      <c r="AG12" s="9">
        <f t="shared" si="18"/>
        <v>-1.0495847891827947E-2</v>
      </c>
      <c r="AH12" s="9">
        <f t="shared" si="18"/>
        <v>-1.3325873090792773E-2</v>
      </c>
      <c r="AI12" s="9">
        <f t="shared" si="18"/>
        <v>-1.6031478203169445E-2</v>
      </c>
      <c r="AJ12" s="9">
        <f t="shared" si="18"/>
        <v>-1.8587401723009239E-2</v>
      </c>
      <c r="AK12" s="9">
        <f t="shared" si="18"/>
        <v>-2.0969779681063384E-2</v>
      </c>
      <c r="AL12" s="9">
        <f t="shared" ref="AL12:AU21" si="19">$B$4*EXP(-$B$5*($B$1^2+$B$2^2)*$B$6)*(-COS($B$1*AL$67)*SIN($B$2*$G12)+$B$1/$B$2*SIN($B$1*AL$67)*COS($B$2*$G12))</f>
        <v>-2.3156368456234266E-2</v>
      </c>
      <c r="AM12" s="9">
        <f t="shared" si="19"/>
        <v>-2.5126752458272318E-2</v>
      </c>
      <c r="AN12" s="7">
        <f t="shared" si="19"/>
        <v>-2.686253474264148E-2</v>
      </c>
      <c r="AO12" s="9">
        <f t="shared" si="19"/>
        <v>-2.8347508777833656E-2</v>
      </c>
      <c r="AP12" s="9">
        <f t="shared" si="19"/>
        <v>-2.9567809761386638E-2</v>
      </c>
      <c r="AQ12" s="9">
        <f t="shared" si="19"/>
        <v>-3.0512044071809161E-2</v>
      </c>
      <c r="AR12" s="9">
        <f t="shared" si="19"/>
        <v>-3.1171395647754879E-2</v>
      </c>
      <c r="AS12" s="9">
        <f t="shared" si="19"/>
        <v>-3.153970830121175E-2</v>
      </c>
      <c r="AT12" s="9">
        <f t="shared" si="19"/>
        <v>-3.1613543196170893E-2</v>
      </c>
      <c r="AU12" s="9">
        <f t="shared" si="19"/>
        <v>-3.1392210956111805E-2</v>
      </c>
      <c r="AV12" s="9">
        <f t="shared" ref="AV12:BE21" si="20">$B$4*EXP(-$B$5*($B$1^2+$B$2^2)*$B$6)*(-COS($B$1*AV$67)*SIN($B$2*$G12)+$B$1/$B$2*SIN($B$1*AV$67)*COS($B$2*$G12))</f>
        <v>-3.087777810052518E-2</v>
      </c>
      <c r="AW12" s="9">
        <f t="shared" si="20"/>
        <v>-3.0075047750377282E-2</v>
      </c>
      <c r="AX12" s="9">
        <f t="shared" si="20"/>
        <v>-2.8991514782663534E-2</v>
      </c>
      <c r="AY12" s="9">
        <f t="shared" si="20"/>
        <v>-2.7637295852761461E-2</v>
      </c>
      <c r="AZ12" s="9">
        <f t="shared" si="20"/>
        <v>-2.6025034937945189E-2</v>
      </c>
      <c r="BA12" s="9">
        <f t="shared" si="20"/>
        <v>-2.4169785283976335E-2</v>
      </c>
      <c r="BB12" s="9">
        <f t="shared" si="20"/>
        <v>-2.2088868857004274E-2</v>
      </c>
      <c r="BC12" s="9">
        <f t="shared" si="20"/>
        <v>-1.9801714613035308E-2</v>
      </c>
      <c r="BD12" s="9">
        <f t="shared" si="20"/>
        <v>-1.7329677095005321E-2</v>
      </c>
      <c r="BE12" s="9">
        <f t="shared" si="20"/>
        <v>-1.4695837051165943E-2</v>
      </c>
      <c r="BF12" s="9">
        <f t="shared" ref="BF12:BT21" si="21">$B$4*EXP(-$B$5*($B$1^2+$B$2^2)*$B$6)*(-COS($B$1*BF$67)*SIN($B$2*$G12)+$B$1/$B$2*SIN($B$1*BF$67)*COS($B$2*$G12))</f>
        <v>-1.1924785936357055E-2</v>
      </c>
      <c r="BG12" s="9">
        <f t="shared" si="21"/>
        <v>-9.0423963082186688E-3</v>
      </c>
      <c r="BH12" s="9">
        <f t="shared" si="21"/>
        <v>-6.0755802620911549E-3</v>
      </c>
      <c r="BI12" s="9">
        <f t="shared" si="21"/>
        <v>-3.0520381600322687E-3</v>
      </c>
      <c r="BJ12" s="9">
        <f t="shared" si="21"/>
        <v>0</v>
      </c>
      <c r="BK12" s="9">
        <f t="shared" si="21"/>
        <v>3.0520381600322968E-3</v>
      </c>
      <c r="BL12" s="9">
        <f t="shared" si="21"/>
        <v>6.0755802620911792E-3</v>
      </c>
      <c r="BM12" s="9">
        <f t="shared" si="21"/>
        <v>9.0423963082186688E-3</v>
      </c>
      <c r="BN12" s="9">
        <f t="shared" si="21"/>
        <v>1.1924785936357081E-2</v>
      </c>
      <c r="BO12" s="9">
        <f t="shared" si="21"/>
        <v>1.4695837051165967E-2</v>
      </c>
      <c r="BP12" s="9">
        <f t="shared" si="21"/>
        <v>1.7329677095005318E-2</v>
      </c>
      <c r="BQ12" s="9">
        <f t="shared" si="21"/>
        <v>1.9801714613035332E-2</v>
      </c>
      <c r="BR12" s="9">
        <f t="shared" si="21"/>
        <v>2.2088868857004292E-2</v>
      </c>
      <c r="BS12" s="9">
        <f t="shared" si="21"/>
        <v>2.4169785283976352E-2</v>
      </c>
      <c r="BT12" s="9">
        <f t="shared" si="21"/>
        <v>2.6025034937945189E-2</v>
      </c>
      <c r="BV12" s="6">
        <v>5.2198770244261175</v>
      </c>
      <c r="BW12" s="9">
        <f t="shared" si="10"/>
        <v>0.87396803262651823</v>
      </c>
      <c r="BX12" s="9">
        <f t="shared" si="10"/>
        <v>0.91679219531658263</v>
      </c>
      <c r="BY12" s="9">
        <f t="shared" si="10"/>
        <v>0.95105651629515375</v>
      </c>
      <c r="BZ12" s="9">
        <f t="shared" si="10"/>
        <v>0.97644107882927211</v>
      </c>
      <c r="CA12" s="9">
        <f t="shared" si="10"/>
        <v>0.99270887409805408</v>
      </c>
      <c r="CB12" s="9">
        <f t="shared" si="10"/>
        <v>0.99970801408019305</v>
      </c>
      <c r="CC12" s="9">
        <f t="shared" si="10"/>
        <v>0.99737314969149105</v>
      </c>
      <c r="CD12" s="9">
        <f t="shared" si="10"/>
        <v>0.98572608093165082</v>
      </c>
      <c r="CE12" s="9">
        <f t="shared" si="10"/>
        <v>0.96487555334355135</v>
      </c>
      <c r="CF12" s="9">
        <f t="shared" si="10"/>
        <v>0.9350162426854145</v>
      </c>
      <c r="CG12" s="9">
        <f t="shared" si="10"/>
        <v>0.89642693729570366</v>
      </c>
      <c r="CH12" s="9">
        <f t="shared" si="10"/>
        <v>0.84946793512152086</v>
      </c>
      <c r="CI12" s="9">
        <f t="shared" si="10"/>
        <v>0.79457767971375404</v>
      </c>
      <c r="CJ12" s="9">
        <f t="shared" si="10"/>
        <v>0.73226866659777312</v>
      </c>
      <c r="CK12" s="9">
        <f t="shared" si="10"/>
        <v>0.66312265824079486</v>
      </c>
      <c r="CL12" s="9">
        <f t="shared" si="10"/>
        <v>0.58778525229247292</v>
      </c>
      <c r="CM12" s="9">
        <f t="shared" si="13"/>
        <v>0.5069598538135901</v>
      </c>
      <c r="CN12" s="9">
        <f t="shared" si="13"/>
        <v>0.42140110777252854</v>
      </c>
      <c r="CO12" s="9">
        <f t="shared" si="13"/>
        <v>0.331907853128528</v>
      </c>
      <c r="CP12" s="9">
        <f t="shared" si="13"/>
        <v>0.23931566428755741</v>
      </c>
      <c r="CQ12" s="9">
        <f t="shared" si="13"/>
        <v>0.14448904956922093</v>
      </c>
      <c r="CR12" s="9">
        <f t="shared" si="13"/>
        <v>4.8313379525506628E-2</v>
      </c>
      <c r="CS12" s="9">
        <f t="shared" si="13"/>
        <v>-4.8313379525507349E-2</v>
      </c>
      <c r="CT12" s="9">
        <f t="shared" si="13"/>
        <v>-0.14448904956922182</v>
      </c>
      <c r="CU12" s="9">
        <f t="shared" si="13"/>
        <v>-0.23931566428755807</v>
      </c>
      <c r="CV12" s="9">
        <f t="shared" si="13"/>
        <v>-0.331907853128529</v>
      </c>
      <c r="CW12" s="9">
        <f t="shared" si="13"/>
        <v>-0.42140110777252943</v>
      </c>
      <c r="CX12" s="9">
        <f t="shared" si="13"/>
        <v>-0.50695985381359054</v>
      </c>
      <c r="CY12" s="9">
        <f t="shared" si="13"/>
        <v>-0.58778525229247358</v>
      </c>
      <c r="CZ12" s="9">
        <f t="shared" si="13"/>
        <v>-0.66312265824079542</v>
      </c>
      <c r="DA12" s="9">
        <f t="shared" si="13"/>
        <v>-0.73226866659777368</v>
      </c>
      <c r="DB12" s="9">
        <f t="shared" si="13"/>
        <v>-0.79457767971375459</v>
      </c>
      <c r="DC12" s="7">
        <f t="shared" si="14"/>
        <v>-0.84946793512152108</v>
      </c>
      <c r="DD12" s="9">
        <f t="shared" si="14"/>
        <v>-0.89642693729570411</v>
      </c>
      <c r="DE12" s="9">
        <f t="shared" si="14"/>
        <v>-0.93501624268541506</v>
      </c>
      <c r="DF12" s="9">
        <f t="shared" si="14"/>
        <v>-0.96487555334355146</v>
      </c>
      <c r="DG12" s="9">
        <f t="shared" si="14"/>
        <v>-0.98572608093165104</v>
      </c>
      <c r="DH12" s="9">
        <f t="shared" si="14"/>
        <v>-0.99737314969149116</v>
      </c>
      <c r="DI12" s="9">
        <f t="shared" si="14"/>
        <v>-0.99970801408019294</v>
      </c>
      <c r="DJ12" s="9">
        <f t="shared" si="14"/>
        <v>-0.99270887409805408</v>
      </c>
      <c r="DK12" s="9">
        <f t="shared" si="14"/>
        <v>-0.976441078829272</v>
      </c>
      <c r="DL12" s="9">
        <f t="shared" si="14"/>
        <v>-0.95105651629515353</v>
      </c>
      <c r="DM12" s="9">
        <f t="shared" si="14"/>
        <v>-0.91679219531658229</v>
      </c>
      <c r="DN12" s="9">
        <f t="shared" si="14"/>
        <v>-0.87396803262651779</v>
      </c>
      <c r="DO12" s="9">
        <f t="shared" si="14"/>
        <v>-0.82298386589365646</v>
      </c>
      <c r="DP12" s="9">
        <f t="shared" si="14"/>
        <v>-0.76431572054584818</v>
      </c>
      <c r="DQ12" s="9">
        <f t="shared" si="14"/>
        <v>-0.69851136524893664</v>
      </c>
      <c r="DR12" s="9">
        <f t="shared" si="14"/>
        <v>-0.62618519753831303</v>
      </c>
      <c r="DS12" s="9">
        <f t="shared" si="15"/>
        <v>-0.54801250735466989</v>
      </c>
      <c r="DT12" s="9">
        <f t="shared" si="15"/>
        <v>-0.46472317204376817</v>
      </c>
      <c r="DU12" s="9">
        <f t="shared" si="15"/>
        <v>-0.37709484168831986</v>
      </c>
      <c r="DV12" s="9">
        <f t="shared" si="15"/>
        <v>-0.28594567839868923</v>
      </c>
      <c r="DW12" s="9">
        <f t="shared" si="15"/>
        <v>-0.19212671735370807</v>
      </c>
      <c r="DX12" s="9">
        <f t="shared" si="15"/>
        <v>-9.6513920914514495E-2</v>
      </c>
      <c r="DY12" s="9">
        <f t="shared" si="15"/>
        <v>0</v>
      </c>
      <c r="DZ12" s="9">
        <f t="shared" si="15"/>
        <v>9.6513920914515383E-2</v>
      </c>
      <c r="EA12" s="9">
        <f t="shared" si="15"/>
        <v>0.19212671735370884</v>
      </c>
      <c r="EB12" s="9">
        <f t="shared" si="15"/>
        <v>0.28594567839868923</v>
      </c>
      <c r="EC12" s="9">
        <f t="shared" si="15"/>
        <v>0.37709484168832069</v>
      </c>
      <c r="ED12" s="9">
        <f t="shared" si="15"/>
        <v>0.46472317204376895</v>
      </c>
      <c r="EE12" s="9">
        <f t="shared" si="15"/>
        <v>0.54801250735466978</v>
      </c>
      <c r="EF12" s="9">
        <f t="shared" si="15"/>
        <v>0.62618519753831381</v>
      </c>
      <c r="EG12" s="9">
        <f t="shared" si="15"/>
        <v>0.6985113652489372</v>
      </c>
      <c r="EH12" s="9">
        <f t="shared" si="15"/>
        <v>0.76431572054584873</v>
      </c>
      <c r="EI12" s="9">
        <f t="shared" si="12"/>
        <v>0.82298386589365646</v>
      </c>
    </row>
    <row r="13" spans="1:139" x14ac:dyDescent="0.2">
      <c r="C13" s="2">
        <v>11</v>
      </c>
      <c r="D13" s="2">
        <f t="shared" si="7"/>
        <v>11.5</v>
      </c>
      <c r="E13" s="2">
        <f t="shared" si="8"/>
        <v>11</v>
      </c>
      <c r="F13" s="2">
        <f t="shared" si="9"/>
        <v>1.0633082827534683</v>
      </c>
      <c r="G13" s="6">
        <v>5.1232126350848937</v>
      </c>
      <c r="H13" s="9">
        <f t="shared" si="16"/>
        <v>2.8991514782663538E-2</v>
      </c>
      <c r="I13" s="9">
        <f t="shared" si="16"/>
        <v>3.0075047750377285E-2</v>
      </c>
      <c r="J13" s="9">
        <f t="shared" si="16"/>
        <v>3.0877778100525183E-2</v>
      </c>
      <c r="K13" s="9">
        <f t="shared" si="16"/>
        <v>3.1392210956111805E-2</v>
      </c>
      <c r="L13" s="9">
        <f t="shared" si="16"/>
        <v>3.16135431961709E-2</v>
      </c>
      <c r="M13" s="9">
        <f t="shared" si="16"/>
        <v>3.153970830121175E-2</v>
      </c>
      <c r="N13" s="9">
        <f t="shared" si="16"/>
        <v>3.1171395647754872E-2</v>
      </c>
      <c r="O13" s="9">
        <f t="shared" si="16"/>
        <v>3.0512044071809161E-2</v>
      </c>
      <c r="P13" s="9">
        <f t="shared" si="16"/>
        <v>2.9567809761386635E-2</v>
      </c>
      <c r="Q13" s="9">
        <f t="shared" si="16"/>
        <v>2.8347508777833649E-2</v>
      </c>
      <c r="R13" s="9">
        <f t="shared" si="17"/>
        <v>2.686253474264148E-2</v>
      </c>
      <c r="S13" s="9">
        <f t="shared" si="17"/>
        <v>2.5126752458272308E-2</v>
      </c>
      <c r="T13" s="9">
        <f t="shared" si="17"/>
        <v>2.3156368456234266E-2</v>
      </c>
      <c r="U13" s="9">
        <f t="shared" si="17"/>
        <v>2.096977968106338E-2</v>
      </c>
      <c r="V13" s="9">
        <f t="shared" si="17"/>
        <v>1.8587401723009229E-2</v>
      </c>
      <c r="W13" s="9">
        <f t="shared" si="17"/>
        <v>1.6031478203169448E-2</v>
      </c>
      <c r="X13" s="9">
        <f t="shared" si="17"/>
        <v>1.3325873090792768E-2</v>
      </c>
      <c r="Y13" s="9">
        <f t="shared" si="17"/>
        <v>1.049584789182793E-2</v>
      </c>
      <c r="Z13" s="9">
        <f t="shared" si="17"/>
        <v>7.567825789049E-3</v>
      </c>
      <c r="AA13" s="9">
        <f t="shared" si="17"/>
        <v>4.5691449359171092E-3</v>
      </c>
      <c r="AB13" s="9">
        <f t="shared" si="18"/>
        <v>1.5278032076074825E-3</v>
      </c>
      <c r="AC13" s="9">
        <f t="shared" si="18"/>
        <v>-1.5278032076074684E-3</v>
      </c>
      <c r="AD13" s="9">
        <f t="shared" si="18"/>
        <v>-4.5691449359170928E-3</v>
      </c>
      <c r="AE13" s="9">
        <f t="shared" si="18"/>
        <v>-7.5678257890489905E-3</v>
      </c>
      <c r="AF13" s="9">
        <f t="shared" si="18"/>
        <v>-1.0495847891827925E-2</v>
      </c>
      <c r="AG13" s="9">
        <f t="shared" si="18"/>
        <v>-1.3325873090792764E-2</v>
      </c>
      <c r="AH13" s="9">
        <f t="shared" si="18"/>
        <v>-1.6031478203169434E-2</v>
      </c>
      <c r="AI13" s="9">
        <f t="shared" si="18"/>
        <v>-1.8587401723009211E-2</v>
      </c>
      <c r="AJ13" s="9">
        <f t="shared" si="18"/>
        <v>-2.0969779681063373E-2</v>
      </c>
      <c r="AK13" s="9">
        <f t="shared" si="18"/>
        <v>-2.3156368456234255E-2</v>
      </c>
      <c r="AL13" s="9">
        <f t="shared" si="19"/>
        <v>-2.5126752458272294E-2</v>
      </c>
      <c r="AM13" s="9">
        <f t="shared" si="19"/>
        <v>-2.6862534742641477E-2</v>
      </c>
      <c r="AN13" s="7">
        <f t="shared" si="19"/>
        <v>-2.8347508777833638E-2</v>
      </c>
      <c r="AO13" s="9">
        <f t="shared" si="19"/>
        <v>-2.9567809761386631E-2</v>
      </c>
      <c r="AP13" s="9">
        <f t="shared" si="19"/>
        <v>-3.0512044071809165E-2</v>
      </c>
      <c r="AQ13" s="9">
        <f t="shared" si="19"/>
        <v>-3.1171395647754872E-2</v>
      </c>
      <c r="AR13" s="9">
        <f t="shared" si="19"/>
        <v>-3.1539708301211757E-2</v>
      </c>
      <c r="AS13" s="9">
        <f t="shared" si="19"/>
        <v>-3.1613543196170893E-2</v>
      </c>
      <c r="AT13" s="9">
        <f t="shared" si="19"/>
        <v>-3.1392210956111805E-2</v>
      </c>
      <c r="AU13" s="9">
        <f t="shared" si="19"/>
        <v>-3.0877778100525187E-2</v>
      </c>
      <c r="AV13" s="9">
        <f t="shared" si="20"/>
        <v>-3.0075047750377289E-2</v>
      </c>
      <c r="AW13" s="9">
        <f t="shared" si="20"/>
        <v>-2.8991514782663541E-2</v>
      </c>
      <c r="AX13" s="9">
        <f t="shared" si="20"/>
        <v>-2.7637295852761475E-2</v>
      </c>
      <c r="AY13" s="9">
        <f t="shared" si="20"/>
        <v>-2.6025034937945193E-2</v>
      </c>
      <c r="AZ13" s="9">
        <f t="shared" si="20"/>
        <v>-2.4169785283976356E-2</v>
      </c>
      <c r="BA13" s="9">
        <f t="shared" si="20"/>
        <v>-2.2088868857004295E-2</v>
      </c>
      <c r="BB13" s="9">
        <f t="shared" si="20"/>
        <v>-1.9801714613035332E-2</v>
      </c>
      <c r="BC13" s="9">
        <f t="shared" si="20"/>
        <v>-1.7329677095005321E-2</v>
      </c>
      <c r="BD13" s="9">
        <f t="shared" si="20"/>
        <v>-1.4695837051165967E-2</v>
      </c>
      <c r="BE13" s="9">
        <f t="shared" si="20"/>
        <v>-1.1924785936357079E-2</v>
      </c>
      <c r="BF13" s="9">
        <f t="shared" si="21"/>
        <v>-9.0423963082186688E-3</v>
      </c>
      <c r="BG13" s="9">
        <f t="shared" si="21"/>
        <v>-6.0755802620911827E-3</v>
      </c>
      <c r="BH13" s="9">
        <f t="shared" si="21"/>
        <v>-3.0520381600322986E-3</v>
      </c>
      <c r="BI13" s="9">
        <f t="shared" si="21"/>
        <v>0</v>
      </c>
      <c r="BJ13" s="9">
        <f t="shared" si="21"/>
        <v>3.0520381600322687E-3</v>
      </c>
      <c r="BK13" s="9">
        <f t="shared" si="21"/>
        <v>6.0755802620911549E-3</v>
      </c>
      <c r="BL13" s="9">
        <f t="shared" si="21"/>
        <v>9.042396308218667E-3</v>
      </c>
      <c r="BM13" s="9">
        <f t="shared" si="21"/>
        <v>1.1924785936357053E-2</v>
      </c>
      <c r="BN13" s="9">
        <f t="shared" si="21"/>
        <v>1.4695837051165945E-2</v>
      </c>
      <c r="BO13" s="9">
        <f t="shared" si="21"/>
        <v>1.7329677095005321E-2</v>
      </c>
      <c r="BP13" s="9">
        <f t="shared" si="21"/>
        <v>1.9801714613035312E-2</v>
      </c>
      <c r="BQ13" s="9">
        <f t="shared" si="21"/>
        <v>2.2088868857004274E-2</v>
      </c>
      <c r="BR13" s="9">
        <f t="shared" si="21"/>
        <v>2.4169785283976331E-2</v>
      </c>
      <c r="BS13" s="9">
        <f t="shared" si="21"/>
        <v>2.6025034937945186E-2</v>
      </c>
      <c r="BT13" s="9">
        <f t="shared" si="21"/>
        <v>2.7637295852761461E-2</v>
      </c>
      <c r="BV13" s="6">
        <v>5.1232126350848937</v>
      </c>
      <c r="BW13" s="9">
        <f t="shared" si="10"/>
        <v>0.9167921953165824</v>
      </c>
      <c r="BX13" s="9">
        <f t="shared" si="10"/>
        <v>0.95105651629515364</v>
      </c>
      <c r="BY13" s="9">
        <f t="shared" si="10"/>
        <v>0.97644107882927211</v>
      </c>
      <c r="BZ13" s="9">
        <f t="shared" si="10"/>
        <v>0.99270887409805397</v>
      </c>
      <c r="CA13" s="9">
        <f t="shared" si="10"/>
        <v>0.99970801408019305</v>
      </c>
      <c r="CB13" s="9">
        <f t="shared" si="10"/>
        <v>0.99737314969149116</v>
      </c>
      <c r="CC13" s="9">
        <f t="shared" si="10"/>
        <v>0.98572608093165082</v>
      </c>
      <c r="CD13" s="9">
        <f t="shared" si="10"/>
        <v>0.96487555334355146</v>
      </c>
      <c r="CE13" s="9">
        <f t="shared" si="10"/>
        <v>0.93501624268541494</v>
      </c>
      <c r="CF13" s="9">
        <f t="shared" si="10"/>
        <v>0.89642693729570389</v>
      </c>
      <c r="CG13" s="9">
        <f t="shared" si="10"/>
        <v>0.84946793512152108</v>
      </c>
      <c r="CH13" s="9">
        <f t="shared" si="10"/>
        <v>0.79457767971375437</v>
      </c>
      <c r="CI13" s="9">
        <f t="shared" si="10"/>
        <v>0.73226866659777368</v>
      </c>
      <c r="CJ13" s="9">
        <f t="shared" si="10"/>
        <v>0.6631226582407953</v>
      </c>
      <c r="CK13" s="9">
        <f t="shared" si="10"/>
        <v>0.58778525229247325</v>
      </c>
      <c r="CL13" s="9">
        <f t="shared" si="10"/>
        <v>0.50695985381359066</v>
      </c>
      <c r="CM13" s="9">
        <f t="shared" si="13"/>
        <v>0.42140110777252926</v>
      </c>
      <c r="CN13" s="9">
        <f t="shared" si="13"/>
        <v>0.33190785312852844</v>
      </c>
      <c r="CO13" s="9">
        <f t="shared" si="13"/>
        <v>0.23931566428755793</v>
      </c>
      <c r="CP13" s="9">
        <f t="shared" si="13"/>
        <v>0.14448904956922157</v>
      </c>
      <c r="CQ13" s="9">
        <f t="shared" si="13"/>
        <v>4.8313379525507349E-2</v>
      </c>
      <c r="CR13" s="9">
        <f t="shared" si="13"/>
        <v>-4.8313379525506905E-2</v>
      </c>
      <c r="CS13" s="9">
        <f t="shared" si="13"/>
        <v>-0.14448904956922104</v>
      </c>
      <c r="CT13" s="9">
        <f t="shared" si="13"/>
        <v>-0.23931566428755763</v>
      </c>
      <c r="CU13" s="9">
        <f t="shared" si="13"/>
        <v>-0.33190785312852827</v>
      </c>
      <c r="CV13" s="9">
        <f t="shared" si="13"/>
        <v>-0.42140110777252915</v>
      </c>
      <c r="CW13" s="9">
        <f t="shared" si="13"/>
        <v>-0.50695985381359021</v>
      </c>
      <c r="CX13" s="9">
        <f t="shared" si="13"/>
        <v>-0.5877852522924728</v>
      </c>
      <c r="CY13" s="9">
        <f t="shared" si="13"/>
        <v>-0.66312265824079508</v>
      </c>
      <c r="CZ13" s="9">
        <f t="shared" si="13"/>
        <v>-0.73226866659777334</v>
      </c>
      <c r="DA13" s="9">
        <f t="shared" si="13"/>
        <v>-0.79457767971375393</v>
      </c>
      <c r="DB13" s="9">
        <f t="shared" si="13"/>
        <v>-0.84946793512152097</v>
      </c>
      <c r="DC13" s="7">
        <f t="shared" si="14"/>
        <v>-0.89642693729570355</v>
      </c>
      <c r="DD13" s="9">
        <f t="shared" si="14"/>
        <v>-0.93501624268541483</v>
      </c>
      <c r="DE13" s="9">
        <f t="shared" si="14"/>
        <v>-0.96487555334355157</v>
      </c>
      <c r="DF13" s="9">
        <f t="shared" si="14"/>
        <v>-0.98572608093165082</v>
      </c>
      <c r="DG13" s="9">
        <f t="shared" si="14"/>
        <v>-0.99737314969149127</v>
      </c>
      <c r="DH13" s="9">
        <f t="shared" si="14"/>
        <v>-0.99970801408019294</v>
      </c>
      <c r="DI13" s="9">
        <f t="shared" si="14"/>
        <v>-0.99270887409805408</v>
      </c>
      <c r="DJ13" s="9">
        <f t="shared" si="14"/>
        <v>-0.97644107882927222</v>
      </c>
      <c r="DK13" s="9">
        <f t="shared" si="14"/>
        <v>-0.95105651629515375</v>
      </c>
      <c r="DL13" s="9">
        <f t="shared" si="14"/>
        <v>-0.91679219531658251</v>
      </c>
      <c r="DM13" s="9">
        <f t="shared" si="14"/>
        <v>-0.87396803262651812</v>
      </c>
      <c r="DN13" s="9">
        <f t="shared" si="14"/>
        <v>-0.82298386589365657</v>
      </c>
      <c r="DO13" s="9">
        <f t="shared" si="14"/>
        <v>-0.76431572054584884</v>
      </c>
      <c r="DP13" s="9">
        <f t="shared" si="14"/>
        <v>-0.69851136524893731</v>
      </c>
      <c r="DQ13" s="9">
        <f t="shared" si="14"/>
        <v>-0.62618519753831381</v>
      </c>
      <c r="DR13" s="9">
        <f t="shared" si="14"/>
        <v>-0.54801250735466989</v>
      </c>
      <c r="DS13" s="9">
        <f t="shared" si="15"/>
        <v>-0.46472317204376895</v>
      </c>
      <c r="DT13" s="9">
        <f t="shared" si="15"/>
        <v>-0.37709484168832064</v>
      </c>
      <c r="DU13" s="9">
        <f t="shared" si="15"/>
        <v>-0.28594567839868923</v>
      </c>
      <c r="DV13" s="9">
        <f t="shared" si="15"/>
        <v>-0.19212671735370895</v>
      </c>
      <c r="DW13" s="9">
        <f t="shared" si="15"/>
        <v>-9.6513920914515439E-2</v>
      </c>
      <c r="DX13" s="9">
        <f t="shared" si="15"/>
        <v>0</v>
      </c>
      <c r="DY13" s="9">
        <f t="shared" si="15"/>
        <v>9.6513920914514495E-2</v>
      </c>
      <c r="DZ13" s="9">
        <f t="shared" si="15"/>
        <v>0.19212671735370807</v>
      </c>
      <c r="EA13" s="9">
        <f t="shared" si="15"/>
        <v>0.28594567839868917</v>
      </c>
      <c r="EB13" s="9">
        <f t="shared" si="15"/>
        <v>0.3770948416883198</v>
      </c>
      <c r="EC13" s="9">
        <f t="shared" si="15"/>
        <v>0.46472317204376823</v>
      </c>
      <c r="ED13" s="9">
        <f t="shared" si="15"/>
        <v>0.54801250735466989</v>
      </c>
      <c r="EE13" s="9">
        <f t="shared" si="15"/>
        <v>0.62618519753831314</v>
      </c>
      <c r="EF13" s="9">
        <f t="shared" si="15"/>
        <v>0.69851136524893664</v>
      </c>
      <c r="EG13" s="9">
        <f t="shared" si="15"/>
        <v>0.76431572054584807</v>
      </c>
      <c r="EH13" s="9">
        <f t="shared" si="15"/>
        <v>0.82298386589365635</v>
      </c>
      <c r="EI13" s="9">
        <f t="shared" si="12"/>
        <v>0.87396803262651779</v>
      </c>
    </row>
    <row r="14" spans="1:139" x14ac:dyDescent="0.2">
      <c r="C14" s="2">
        <v>12</v>
      </c>
      <c r="D14" s="2">
        <f t="shared" si="7"/>
        <v>12.5</v>
      </c>
      <c r="E14" s="2">
        <f t="shared" si="8"/>
        <v>12</v>
      </c>
      <c r="F14" s="2">
        <f t="shared" si="9"/>
        <v>1.1599726720946928</v>
      </c>
      <c r="G14" s="6">
        <v>5.026548245743669</v>
      </c>
      <c r="H14" s="9">
        <f t="shared" si="16"/>
        <v>3.0075047750377285E-2</v>
      </c>
      <c r="I14" s="9">
        <f t="shared" si="16"/>
        <v>3.0877778100525183E-2</v>
      </c>
      <c r="J14" s="9">
        <f t="shared" si="16"/>
        <v>3.1392210956111805E-2</v>
      </c>
      <c r="K14" s="9">
        <f t="shared" si="16"/>
        <v>3.16135431961709E-2</v>
      </c>
      <c r="L14" s="9">
        <f t="shared" si="16"/>
        <v>3.153970830121175E-2</v>
      </c>
      <c r="M14" s="9">
        <f t="shared" si="16"/>
        <v>3.1171395647754872E-2</v>
      </c>
      <c r="N14" s="9">
        <f t="shared" si="16"/>
        <v>3.0512044071809158E-2</v>
      </c>
      <c r="O14" s="9">
        <f t="shared" si="16"/>
        <v>2.9567809761386628E-2</v>
      </c>
      <c r="P14" s="9">
        <f t="shared" si="16"/>
        <v>2.8347508777833642E-2</v>
      </c>
      <c r="Q14" s="9">
        <f t="shared" si="16"/>
        <v>2.6862534742641473E-2</v>
      </c>
      <c r="R14" s="9">
        <f t="shared" si="17"/>
        <v>2.5126752458272304E-2</v>
      </c>
      <c r="S14" s="9">
        <f t="shared" si="17"/>
        <v>2.3156368456234259E-2</v>
      </c>
      <c r="T14" s="9">
        <f t="shared" si="17"/>
        <v>2.0969779681063377E-2</v>
      </c>
      <c r="U14" s="9">
        <f t="shared" si="17"/>
        <v>1.8587401723009215E-2</v>
      </c>
      <c r="V14" s="9">
        <f t="shared" si="17"/>
        <v>1.6031478203169434E-2</v>
      </c>
      <c r="W14" s="9">
        <f t="shared" si="17"/>
        <v>1.3325873090792761E-2</v>
      </c>
      <c r="X14" s="9">
        <f t="shared" si="17"/>
        <v>1.0495847891827928E-2</v>
      </c>
      <c r="Y14" s="9">
        <f t="shared" si="17"/>
        <v>7.5678257890489853E-3</v>
      </c>
      <c r="Z14" s="9">
        <f t="shared" si="17"/>
        <v>4.5691449359170962E-3</v>
      </c>
      <c r="AA14" s="9">
        <f t="shared" si="17"/>
        <v>1.5278032076074721E-3</v>
      </c>
      <c r="AB14" s="9">
        <f t="shared" si="18"/>
        <v>-1.5278032076074739E-3</v>
      </c>
      <c r="AC14" s="9">
        <f t="shared" si="18"/>
        <v>-4.5691449359171049E-3</v>
      </c>
      <c r="AD14" s="9">
        <f t="shared" si="18"/>
        <v>-7.5678257890489939E-3</v>
      </c>
      <c r="AE14" s="9">
        <f t="shared" si="18"/>
        <v>-1.0495847891827934E-2</v>
      </c>
      <c r="AF14" s="9">
        <f t="shared" si="18"/>
        <v>-1.3325873090792764E-2</v>
      </c>
      <c r="AG14" s="9">
        <f t="shared" si="18"/>
        <v>-1.6031478203169448E-2</v>
      </c>
      <c r="AH14" s="9">
        <f t="shared" si="18"/>
        <v>-1.8587401723009225E-2</v>
      </c>
      <c r="AI14" s="9">
        <f t="shared" si="18"/>
        <v>-2.0969779681063377E-2</v>
      </c>
      <c r="AJ14" s="9">
        <f t="shared" si="18"/>
        <v>-2.3156368456234266E-2</v>
      </c>
      <c r="AK14" s="9">
        <f t="shared" si="18"/>
        <v>-2.5126752458272304E-2</v>
      </c>
      <c r="AL14" s="9">
        <f t="shared" si="19"/>
        <v>-2.6862534742641477E-2</v>
      </c>
      <c r="AM14" s="9">
        <f t="shared" si="19"/>
        <v>-2.8347508777833649E-2</v>
      </c>
      <c r="AN14" s="7">
        <f t="shared" si="19"/>
        <v>-2.9567809761386628E-2</v>
      </c>
      <c r="AO14" s="9">
        <f t="shared" si="19"/>
        <v>-3.0512044071809165E-2</v>
      </c>
      <c r="AP14" s="9">
        <f t="shared" si="19"/>
        <v>-3.1171395647754875E-2</v>
      </c>
      <c r="AQ14" s="9">
        <f t="shared" si="19"/>
        <v>-3.153970830121175E-2</v>
      </c>
      <c r="AR14" s="9">
        <f t="shared" si="19"/>
        <v>-3.16135431961709E-2</v>
      </c>
      <c r="AS14" s="9">
        <f t="shared" si="19"/>
        <v>-3.1392210956111805E-2</v>
      </c>
      <c r="AT14" s="9">
        <f t="shared" si="19"/>
        <v>-3.0877778100525183E-2</v>
      </c>
      <c r="AU14" s="9">
        <f t="shared" si="19"/>
        <v>-3.0075047750377285E-2</v>
      </c>
      <c r="AV14" s="9">
        <f t="shared" si="20"/>
        <v>-2.8991514782663541E-2</v>
      </c>
      <c r="AW14" s="9">
        <f t="shared" si="20"/>
        <v>-2.7637295852761475E-2</v>
      </c>
      <c r="AX14" s="9">
        <f t="shared" si="20"/>
        <v>-2.6025034937945186E-2</v>
      </c>
      <c r="AY14" s="9">
        <f t="shared" si="20"/>
        <v>-2.4169785283976335E-2</v>
      </c>
      <c r="AZ14" s="9">
        <f t="shared" si="20"/>
        <v>-2.2088868857004292E-2</v>
      </c>
      <c r="BA14" s="9">
        <f t="shared" si="20"/>
        <v>-1.9801714613035329E-2</v>
      </c>
      <c r="BB14" s="9">
        <f t="shared" si="20"/>
        <v>-1.7329677095005318E-2</v>
      </c>
      <c r="BC14" s="9">
        <f t="shared" si="20"/>
        <v>-1.4695837051165941E-2</v>
      </c>
      <c r="BD14" s="9">
        <f t="shared" si="20"/>
        <v>-1.1924785936357077E-2</v>
      </c>
      <c r="BE14" s="9">
        <f t="shared" si="20"/>
        <v>-9.042396308218667E-3</v>
      </c>
      <c r="BF14" s="9">
        <f t="shared" si="21"/>
        <v>-6.0755802620911532E-3</v>
      </c>
      <c r="BG14" s="9">
        <f t="shared" si="21"/>
        <v>-3.0520381600322968E-3</v>
      </c>
      <c r="BH14" s="9">
        <f t="shared" si="21"/>
        <v>0</v>
      </c>
      <c r="BI14" s="9">
        <f t="shared" si="21"/>
        <v>3.0520381600322986E-3</v>
      </c>
      <c r="BJ14" s="9">
        <f t="shared" si="21"/>
        <v>6.0755802620911549E-3</v>
      </c>
      <c r="BK14" s="9">
        <f t="shared" si="21"/>
        <v>9.042396308218667E-3</v>
      </c>
      <c r="BL14" s="9">
        <f t="shared" si="21"/>
        <v>1.1924785936357079E-2</v>
      </c>
      <c r="BM14" s="9">
        <f t="shared" si="21"/>
        <v>1.4695837051165943E-2</v>
      </c>
      <c r="BN14" s="9">
        <f t="shared" si="21"/>
        <v>1.7329677095005321E-2</v>
      </c>
      <c r="BO14" s="9">
        <f t="shared" si="21"/>
        <v>1.9801714613035332E-2</v>
      </c>
      <c r="BP14" s="9">
        <f t="shared" si="21"/>
        <v>2.2088868857004274E-2</v>
      </c>
      <c r="BQ14" s="9">
        <f t="shared" si="21"/>
        <v>2.4169785283976335E-2</v>
      </c>
      <c r="BR14" s="9">
        <f t="shared" si="21"/>
        <v>2.6025034937945189E-2</v>
      </c>
      <c r="BS14" s="9">
        <f t="shared" si="21"/>
        <v>2.7637295852761475E-2</v>
      </c>
      <c r="BT14" s="9">
        <f t="shared" si="21"/>
        <v>2.8991514782663534E-2</v>
      </c>
      <c r="BV14" s="6">
        <v>5.026548245743669</v>
      </c>
      <c r="BW14" s="9">
        <f t="shared" si="10"/>
        <v>0.95105651629515364</v>
      </c>
      <c r="BX14" s="9">
        <f t="shared" si="10"/>
        <v>0.97644107882927211</v>
      </c>
      <c r="BY14" s="9">
        <f t="shared" si="10"/>
        <v>0.99270887409805397</v>
      </c>
      <c r="BZ14" s="9">
        <f t="shared" si="10"/>
        <v>0.99970801408019305</v>
      </c>
      <c r="CA14" s="9">
        <f t="shared" si="10"/>
        <v>0.99737314969149116</v>
      </c>
      <c r="CB14" s="9">
        <f t="shared" si="10"/>
        <v>0.98572608093165082</v>
      </c>
      <c r="CC14" s="9">
        <f t="shared" si="10"/>
        <v>0.96487555334355135</v>
      </c>
      <c r="CD14" s="9">
        <f t="shared" si="10"/>
        <v>0.93501624268541472</v>
      </c>
      <c r="CE14" s="9">
        <f t="shared" si="10"/>
        <v>0.89642693729570366</v>
      </c>
      <c r="CF14" s="9">
        <f t="shared" si="10"/>
        <v>0.84946793512152086</v>
      </c>
      <c r="CG14" s="9">
        <f t="shared" si="10"/>
        <v>0.79457767971375426</v>
      </c>
      <c r="CH14" s="9">
        <f t="shared" si="10"/>
        <v>0.73226866659777345</v>
      </c>
      <c r="CI14" s="9">
        <f t="shared" si="10"/>
        <v>0.66312265824079519</v>
      </c>
      <c r="CJ14" s="9">
        <f t="shared" si="10"/>
        <v>0.58778525229247292</v>
      </c>
      <c r="CK14" s="9">
        <f t="shared" si="10"/>
        <v>0.50695985381359021</v>
      </c>
      <c r="CL14" s="9">
        <f t="shared" si="10"/>
        <v>0.42140110777252904</v>
      </c>
      <c r="CM14" s="9">
        <f t="shared" si="13"/>
        <v>0.33190785312852839</v>
      </c>
      <c r="CN14" s="9">
        <f t="shared" si="13"/>
        <v>0.23931566428755746</v>
      </c>
      <c r="CO14" s="9">
        <f t="shared" si="13"/>
        <v>0.14448904956922115</v>
      </c>
      <c r="CP14" s="9">
        <f t="shared" si="13"/>
        <v>4.8313379525507016E-2</v>
      </c>
      <c r="CQ14" s="9">
        <f t="shared" si="13"/>
        <v>-4.8313379525507072E-2</v>
      </c>
      <c r="CR14" s="9">
        <f t="shared" si="13"/>
        <v>-0.14448904956922143</v>
      </c>
      <c r="CS14" s="9">
        <f t="shared" si="13"/>
        <v>-0.23931566428755774</v>
      </c>
      <c r="CT14" s="9">
        <f t="shared" si="13"/>
        <v>-0.33190785312852855</v>
      </c>
      <c r="CU14" s="9">
        <f t="shared" si="13"/>
        <v>-0.42140110777252915</v>
      </c>
      <c r="CV14" s="9">
        <f t="shared" si="13"/>
        <v>-0.50695985381359066</v>
      </c>
      <c r="CW14" s="9">
        <f t="shared" si="13"/>
        <v>-0.58778525229247314</v>
      </c>
      <c r="CX14" s="9">
        <f t="shared" si="13"/>
        <v>-0.66312265824079519</v>
      </c>
      <c r="CY14" s="9">
        <f t="shared" si="13"/>
        <v>-0.73226866659777368</v>
      </c>
      <c r="CZ14" s="9">
        <f t="shared" si="13"/>
        <v>-0.79457767971375426</v>
      </c>
      <c r="DA14" s="9">
        <f t="shared" si="13"/>
        <v>-0.84946793512152097</v>
      </c>
      <c r="DB14" s="9">
        <f t="shared" si="13"/>
        <v>-0.89642693729570389</v>
      </c>
      <c r="DC14" s="7">
        <f t="shared" si="14"/>
        <v>-0.93501624268541472</v>
      </c>
      <c r="DD14" s="9">
        <f t="shared" si="14"/>
        <v>-0.96487555334355157</v>
      </c>
      <c r="DE14" s="9">
        <f t="shared" si="14"/>
        <v>-0.98572608093165093</v>
      </c>
      <c r="DF14" s="9">
        <f t="shared" si="14"/>
        <v>-0.99737314969149116</v>
      </c>
      <c r="DG14" s="9">
        <f t="shared" si="14"/>
        <v>-0.99970801408019305</v>
      </c>
      <c r="DH14" s="9">
        <f t="shared" si="14"/>
        <v>-0.99270887409805408</v>
      </c>
      <c r="DI14" s="9">
        <f t="shared" si="14"/>
        <v>-0.97644107882927211</v>
      </c>
      <c r="DJ14" s="9">
        <f t="shared" si="14"/>
        <v>-0.95105651629515364</v>
      </c>
      <c r="DK14" s="9">
        <f t="shared" si="14"/>
        <v>-0.91679219531658251</v>
      </c>
      <c r="DL14" s="9">
        <f t="shared" si="14"/>
        <v>-0.87396803262651812</v>
      </c>
      <c r="DM14" s="9">
        <f t="shared" si="14"/>
        <v>-0.82298386589365635</v>
      </c>
      <c r="DN14" s="9">
        <f t="shared" si="14"/>
        <v>-0.76431572054584818</v>
      </c>
      <c r="DO14" s="9">
        <f t="shared" si="14"/>
        <v>-0.6985113652489372</v>
      </c>
      <c r="DP14" s="9">
        <f t="shared" si="14"/>
        <v>-0.6261851975383137</v>
      </c>
      <c r="DQ14" s="9">
        <f t="shared" si="14"/>
        <v>-0.54801250735466978</v>
      </c>
      <c r="DR14" s="9">
        <f t="shared" si="14"/>
        <v>-0.46472317204376812</v>
      </c>
      <c r="DS14" s="9">
        <f t="shared" si="15"/>
        <v>-0.37709484168832058</v>
      </c>
      <c r="DT14" s="9">
        <f t="shared" si="15"/>
        <v>-0.28594567839868917</v>
      </c>
      <c r="DU14" s="9">
        <f t="shared" si="15"/>
        <v>-0.19212671735370801</v>
      </c>
      <c r="DV14" s="9">
        <f t="shared" si="15"/>
        <v>-9.6513920914515383E-2</v>
      </c>
      <c r="DW14" s="9">
        <f t="shared" si="15"/>
        <v>0</v>
      </c>
      <c r="DX14" s="9">
        <f t="shared" si="15"/>
        <v>9.6513920914515439E-2</v>
      </c>
      <c r="DY14" s="9">
        <f t="shared" si="15"/>
        <v>0.19212671735370807</v>
      </c>
      <c r="DZ14" s="9">
        <f t="shared" si="15"/>
        <v>0.28594567839868917</v>
      </c>
      <c r="EA14" s="9">
        <f t="shared" si="15"/>
        <v>0.37709484168832064</v>
      </c>
      <c r="EB14" s="9">
        <f t="shared" si="15"/>
        <v>0.46472317204376817</v>
      </c>
      <c r="EC14" s="9">
        <f t="shared" si="15"/>
        <v>0.54801250735466989</v>
      </c>
      <c r="ED14" s="9">
        <f t="shared" si="15"/>
        <v>0.62618519753831381</v>
      </c>
      <c r="EE14" s="9">
        <f t="shared" si="15"/>
        <v>0.69851136524893664</v>
      </c>
      <c r="EF14" s="9">
        <f t="shared" si="15"/>
        <v>0.76431572054584818</v>
      </c>
      <c r="EG14" s="9">
        <f t="shared" si="15"/>
        <v>0.82298386589365646</v>
      </c>
      <c r="EH14" s="9">
        <f t="shared" si="15"/>
        <v>0.87396803262651812</v>
      </c>
      <c r="EI14" s="9">
        <f t="shared" si="12"/>
        <v>0.91679219531658229</v>
      </c>
    </row>
    <row r="15" spans="1:139" x14ac:dyDescent="0.2">
      <c r="C15" s="2">
        <v>13</v>
      </c>
      <c r="D15" s="2">
        <f t="shared" si="7"/>
        <v>13.5</v>
      </c>
      <c r="E15" s="2">
        <f t="shared" si="8"/>
        <v>13</v>
      </c>
      <c r="F15" s="2">
        <f t="shared" si="9"/>
        <v>1.2566370614359172</v>
      </c>
      <c r="G15" s="6">
        <v>4.9298838564024443</v>
      </c>
      <c r="H15" s="9">
        <f t="shared" si="16"/>
        <v>3.0877778100525187E-2</v>
      </c>
      <c r="I15" s="9">
        <f t="shared" si="16"/>
        <v>3.1392210956111805E-2</v>
      </c>
      <c r="J15" s="9">
        <f t="shared" si="16"/>
        <v>3.1613543196170893E-2</v>
      </c>
      <c r="K15" s="9">
        <f t="shared" si="16"/>
        <v>3.153970830121175E-2</v>
      </c>
      <c r="L15" s="9">
        <f t="shared" si="16"/>
        <v>3.1171395647754872E-2</v>
      </c>
      <c r="M15" s="9">
        <f t="shared" si="16"/>
        <v>3.0512044071809158E-2</v>
      </c>
      <c r="N15" s="9">
        <f t="shared" si="16"/>
        <v>2.9567809761386628E-2</v>
      </c>
      <c r="O15" s="9">
        <f t="shared" si="16"/>
        <v>2.8347508777833638E-2</v>
      </c>
      <c r="P15" s="9">
        <f t="shared" si="16"/>
        <v>2.6862534742641473E-2</v>
      </c>
      <c r="Q15" s="9">
        <f t="shared" si="16"/>
        <v>2.5126752458272297E-2</v>
      </c>
      <c r="R15" s="9">
        <f t="shared" si="17"/>
        <v>2.3156368456234255E-2</v>
      </c>
      <c r="S15" s="9">
        <f t="shared" si="17"/>
        <v>2.096977968106337E-2</v>
      </c>
      <c r="T15" s="9">
        <f t="shared" si="17"/>
        <v>1.8587401723009215E-2</v>
      </c>
      <c r="U15" s="9">
        <f t="shared" si="17"/>
        <v>1.6031478203169431E-2</v>
      </c>
      <c r="V15" s="9">
        <f t="shared" si="17"/>
        <v>1.332587309079275E-2</v>
      </c>
      <c r="W15" s="9">
        <f t="shared" si="17"/>
        <v>1.0495847891827921E-2</v>
      </c>
      <c r="X15" s="9">
        <f t="shared" si="17"/>
        <v>7.5678257890489853E-3</v>
      </c>
      <c r="Y15" s="9">
        <f t="shared" si="17"/>
        <v>4.5691449359170832E-3</v>
      </c>
      <c r="Z15" s="9">
        <f t="shared" si="17"/>
        <v>1.5278032076074606E-3</v>
      </c>
      <c r="AA15" s="9">
        <f t="shared" si="17"/>
        <v>-1.5278032076074825E-3</v>
      </c>
      <c r="AB15" s="9">
        <f t="shared" si="18"/>
        <v>-4.5691449359171101E-3</v>
      </c>
      <c r="AC15" s="9">
        <f t="shared" si="18"/>
        <v>-7.5678257890490061E-3</v>
      </c>
      <c r="AD15" s="9">
        <f t="shared" si="18"/>
        <v>-1.0495847891827937E-2</v>
      </c>
      <c r="AE15" s="9">
        <f t="shared" si="18"/>
        <v>-1.3325873090792775E-2</v>
      </c>
      <c r="AF15" s="9">
        <f t="shared" si="18"/>
        <v>-1.6031478203169448E-2</v>
      </c>
      <c r="AG15" s="9">
        <f t="shared" si="18"/>
        <v>-1.8587401723009243E-2</v>
      </c>
      <c r="AH15" s="9">
        <f t="shared" si="18"/>
        <v>-2.0969779681063387E-2</v>
      </c>
      <c r="AI15" s="9">
        <f t="shared" si="18"/>
        <v>-2.3156368456234266E-2</v>
      </c>
      <c r="AJ15" s="9">
        <f t="shared" si="18"/>
        <v>-2.5126752458272318E-2</v>
      </c>
      <c r="AK15" s="9">
        <f t="shared" si="18"/>
        <v>-2.6862534742641483E-2</v>
      </c>
      <c r="AL15" s="9">
        <f t="shared" si="19"/>
        <v>-2.8347508777833645E-2</v>
      </c>
      <c r="AM15" s="9">
        <f t="shared" si="19"/>
        <v>-2.9567809761386638E-2</v>
      </c>
      <c r="AN15" s="7">
        <f t="shared" si="19"/>
        <v>-3.0512044071809165E-2</v>
      </c>
      <c r="AO15" s="9">
        <f t="shared" si="19"/>
        <v>-3.1171395647754882E-2</v>
      </c>
      <c r="AP15" s="9">
        <f t="shared" si="19"/>
        <v>-3.153970830121175E-2</v>
      </c>
      <c r="AQ15" s="9">
        <f t="shared" si="19"/>
        <v>-3.16135431961709E-2</v>
      </c>
      <c r="AR15" s="9">
        <f t="shared" si="19"/>
        <v>-3.1392210956111805E-2</v>
      </c>
      <c r="AS15" s="9">
        <f t="shared" si="19"/>
        <v>-3.0877778100525183E-2</v>
      </c>
      <c r="AT15" s="9">
        <f t="shared" si="19"/>
        <v>-3.0075047750377282E-2</v>
      </c>
      <c r="AU15" s="9">
        <f t="shared" si="19"/>
        <v>-2.8991514782663538E-2</v>
      </c>
      <c r="AV15" s="9">
        <f t="shared" si="20"/>
        <v>-2.7637295852761472E-2</v>
      </c>
      <c r="AW15" s="9">
        <f t="shared" si="20"/>
        <v>-2.6025034937945186E-2</v>
      </c>
      <c r="AX15" s="9">
        <f t="shared" si="20"/>
        <v>-2.4169785283976335E-2</v>
      </c>
      <c r="AY15" s="9">
        <f t="shared" si="20"/>
        <v>-2.2088868857004278E-2</v>
      </c>
      <c r="AZ15" s="9">
        <f t="shared" si="20"/>
        <v>-1.9801714613035332E-2</v>
      </c>
      <c r="BA15" s="9">
        <f t="shared" si="20"/>
        <v>-1.7329677095005321E-2</v>
      </c>
      <c r="BB15" s="9">
        <f t="shared" si="20"/>
        <v>-1.4695837051165943E-2</v>
      </c>
      <c r="BC15" s="9">
        <f t="shared" si="20"/>
        <v>-1.1924785936357055E-2</v>
      </c>
      <c r="BD15" s="9">
        <f t="shared" si="20"/>
        <v>-9.042396308218667E-3</v>
      </c>
      <c r="BE15" s="9">
        <f t="shared" si="20"/>
        <v>-6.075580262091154E-3</v>
      </c>
      <c r="BF15" s="9">
        <f t="shared" si="21"/>
        <v>-3.0520381600322695E-3</v>
      </c>
      <c r="BG15" s="9">
        <f t="shared" si="21"/>
        <v>0</v>
      </c>
      <c r="BH15" s="9">
        <f t="shared" si="21"/>
        <v>3.0520381600322968E-3</v>
      </c>
      <c r="BI15" s="9">
        <f t="shared" si="21"/>
        <v>6.0755802620911827E-3</v>
      </c>
      <c r="BJ15" s="9">
        <f t="shared" si="21"/>
        <v>9.0423963082186688E-3</v>
      </c>
      <c r="BK15" s="9">
        <f t="shared" si="21"/>
        <v>1.1924785936357079E-2</v>
      </c>
      <c r="BL15" s="9">
        <f t="shared" si="21"/>
        <v>1.4695837051165969E-2</v>
      </c>
      <c r="BM15" s="9">
        <f t="shared" si="21"/>
        <v>1.7329677095005321E-2</v>
      </c>
      <c r="BN15" s="9">
        <f t="shared" si="21"/>
        <v>1.9801714613035329E-2</v>
      </c>
      <c r="BO15" s="9">
        <f t="shared" si="21"/>
        <v>2.2088868857004298E-2</v>
      </c>
      <c r="BP15" s="9">
        <f t="shared" si="21"/>
        <v>2.4169785283976335E-2</v>
      </c>
      <c r="BQ15" s="9">
        <f t="shared" si="21"/>
        <v>2.6025034937945189E-2</v>
      </c>
      <c r="BR15" s="9">
        <f t="shared" si="21"/>
        <v>2.7637295852761475E-2</v>
      </c>
      <c r="BS15" s="9">
        <f t="shared" si="21"/>
        <v>2.8991514782663545E-2</v>
      </c>
      <c r="BT15" s="9">
        <f t="shared" si="21"/>
        <v>3.0075047750377285E-2</v>
      </c>
      <c r="BV15" s="6">
        <v>4.9298838564024443</v>
      </c>
      <c r="BW15" s="9">
        <f t="shared" si="10"/>
        <v>0.97644107882927222</v>
      </c>
      <c r="BX15" s="9">
        <f t="shared" si="10"/>
        <v>0.99270887409805408</v>
      </c>
      <c r="BY15" s="9">
        <f t="shared" si="10"/>
        <v>0.99970801408019294</v>
      </c>
      <c r="BZ15" s="9">
        <f t="shared" si="10"/>
        <v>0.99737314969149116</v>
      </c>
      <c r="CA15" s="9">
        <f t="shared" si="10"/>
        <v>0.98572608093165082</v>
      </c>
      <c r="CB15" s="9">
        <f t="shared" si="10"/>
        <v>0.96487555334355135</v>
      </c>
      <c r="CC15" s="9">
        <f t="shared" si="10"/>
        <v>0.93501624268541472</v>
      </c>
      <c r="CD15" s="9">
        <f t="shared" si="10"/>
        <v>0.89642693729570355</v>
      </c>
      <c r="CE15" s="9">
        <f t="shared" si="10"/>
        <v>0.84946793512152086</v>
      </c>
      <c r="CF15" s="9">
        <f t="shared" si="10"/>
        <v>0.79457767971375404</v>
      </c>
      <c r="CG15" s="9">
        <f t="shared" si="10"/>
        <v>0.73226866659777334</v>
      </c>
      <c r="CH15" s="9">
        <f t="shared" si="10"/>
        <v>0.66312265824079497</v>
      </c>
      <c r="CI15" s="9">
        <f t="shared" si="10"/>
        <v>0.58778525229247292</v>
      </c>
      <c r="CJ15" s="9">
        <f t="shared" si="10"/>
        <v>0.5069598538135901</v>
      </c>
      <c r="CK15" s="9">
        <f t="shared" si="10"/>
        <v>0.4214011077725287</v>
      </c>
      <c r="CL15" s="9">
        <f t="shared" si="10"/>
        <v>0.33190785312852816</v>
      </c>
      <c r="CM15" s="9">
        <f t="shared" si="13"/>
        <v>0.23931566428755746</v>
      </c>
      <c r="CN15" s="9">
        <f t="shared" si="13"/>
        <v>0.14448904956922073</v>
      </c>
      <c r="CO15" s="9">
        <f t="shared" si="13"/>
        <v>4.8313379525506656E-2</v>
      </c>
      <c r="CP15" s="9">
        <f t="shared" si="13"/>
        <v>-4.8313379525507349E-2</v>
      </c>
      <c r="CQ15" s="9">
        <f t="shared" si="13"/>
        <v>-0.14448904956922159</v>
      </c>
      <c r="CR15" s="9">
        <f t="shared" si="13"/>
        <v>-0.23931566428755813</v>
      </c>
      <c r="CS15" s="9">
        <f t="shared" si="13"/>
        <v>-0.33190785312852866</v>
      </c>
      <c r="CT15" s="9">
        <f t="shared" si="13"/>
        <v>-0.42140110777252948</v>
      </c>
      <c r="CU15" s="9">
        <f t="shared" si="13"/>
        <v>-0.50695985381359066</v>
      </c>
      <c r="CV15" s="9">
        <f t="shared" si="13"/>
        <v>-0.58778525229247369</v>
      </c>
      <c r="CW15" s="9">
        <f t="shared" si="13"/>
        <v>-0.66312265824079553</v>
      </c>
      <c r="CX15" s="9">
        <f t="shared" si="13"/>
        <v>-0.73226866659777368</v>
      </c>
      <c r="CY15" s="9">
        <f t="shared" si="13"/>
        <v>-0.79457767971375459</v>
      </c>
      <c r="CZ15" s="9">
        <f t="shared" si="13"/>
        <v>-0.84946793512152119</v>
      </c>
      <c r="DA15" s="9">
        <f t="shared" si="13"/>
        <v>-0.89642693729570377</v>
      </c>
      <c r="DB15" s="9">
        <f t="shared" si="13"/>
        <v>-0.93501624268541506</v>
      </c>
      <c r="DC15" s="7">
        <f t="shared" si="14"/>
        <v>-0.96487555334355157</v>
      </c>
      <c r="DD15" s="9">
        <f t="shared" si="14"/>
        <v>-0.98572608093165115</v>
      </c>
      <c r="DE15" s="9">
        <f t="shared" si="14"/>
        <v>-0.99737314969149116</v>
      </c>
      <c r="DF15" s="9">
        <f t="shared" si="14"/>
        <v>-0.99970801408019305</v>
      </c>
      <c r="DG15" s="9">
        <f t="shared" si="14"/>
        <v>-0.99270887409805397</v>
      </c>
      <c r="DH15" s="9">
        <f t="shared" si="14"/>
        <v>-0.97644107882927211</v>
      </c>
      <c r="DI15" s="9">
        <f t="shared" si="14"/>
        <v>-0.95105651629515353</v>
      </c>
      <c r="DJ15" s="9">
        <f t="shared" si="14"/>
        <v>-0.9167921953165824</v>
      </c>
      <c r="DK15" s="9">
        <f t="shared" si="14"/>
        <v>-0.87396803262651801</v>
      </c>
      <c r="DL15" s="9">
        <f t="shared" si="14"/>
        <v>-0.82298386589365635</v>
      </c>
      <c r="DM15" s="9">
        <f t="shared" si="14"/>
        <v>-0.76431572054584818</v>
      </c>
      <c r="DN15" s="9">
        <f t="shared" si="14"/>
        <v>-0.69851136524893676</v>
      </c>
      <c r="DO15" s="9">
        <f t="shared" si="14"/>
        <v>-0.62618519753831381</v>
      </c>
      <c r="DP15" s="9">
        <f t="shared" si="14"/>
        <v>-0.54801250735466989</v>
      </c>
      <c r="DQ15" s="9">
        <f t="shared" si="14"/>
        <v>-0.46472317204376817</v>
      </c>
      <c r="DR15" s="9">
        <f t="shared" si="14"/>
        <v>-0.37709484168831986</v>
      </c>
      <c r="DS15" s="9">
        <f t="shared" si="15"/>
        <v>-0.28594567839868917</v>
      </c>
      <c r="DT15" s="9">
        <f t="shared" si="15"/>
        <v>-0.19212671735370804</v>
      </c>
      <c r="DU15" s="9">
        <f t="shared" si="15"/>
        <v>-9.6513920914514509E-2</v>
      </c>
      <c r="DV15" s="9">
        <f t="shared" si="15"/>
        <v>0</v>
      </c>
      <c r="DW15" s="9">
        <f t="shared" si="15"/>
        <v>9.6513920914515383E-2</v>
      </c>
      <c r="DX15" s="9">
        <f t="shared" si="15"/>
        <v>0.19212671735370895</v>
      </c>
      <c r="DY15" s="9">
        <f t="shared" si="15"/>
        <v>0.28594567839868923</v>
      </c>
      <c r="DZ15" s="9">
        <f t="shared" si="15"/>
        <v>0.37709484168832064</v>
      </c>
      <c r="EA15" s="9">
        <f t="shared" si="15"/>
        <v>0.46472317204376901</v>
      </c>
      <c r="EB15" s="9">
        <f t="shared" si="15"/>
        <v>0.54801250735466989</v>
      </c>
      <c r="EC15" s="9">
        <f t="shared" si="15"/>
        <v>0.6261851975383137</v>
      </c>
      <c r="ED15" s="9">
        <f t="shared" si="15"/>
        <v>0.69851136524893742</v>
      </c>
      <c r="EE15" s="9">
        <f t="shared" si="15"/>
        <v>0.76431572054584818</v>
      </c>
      <c r="EF15" s="9">
        <f t="shared" si="15"/>
        <v>0.82298386589365646</v>
      </c>
      <c r="EG15" s="9">
        <f t="shared" si="15"/>
        <v>0.87396803262651812</v>
      </c>
      <c r="EH15" s="9">
        <f t="shared" si="15"/>
        <v>0.91679219531658263</v>
      </c>
      <c r="EI15" s="9">
        <f t="shared" si="12"/>
        <v>0.95105651629515364</v>
      </c>
    </row>
    <row r="16" spans="1:139" x14ac:dyDescent="0.2">
      <c r="C16" s="2">
        <v>14</v>
      </c>
      <c r="D16" s="2">
        <f t="shared" si="7"/>
        <v>14.5</v>
      </c>
      <c r="E16" s="2">
        <f t="shared" si="8"/>
        <v>14</v>
      </c>
      <c r="F16" s="2">
        <f t="shared" si="9"/>
        <v>1.3533014507771417</v>
      </c>
      <c r="G16" s="6">
        <v>4.8332194670612205</v>
      </c>
      <c r="H16" s="9">
        <f t="shared" si="16"/>
        <v>3.1392210956111805E-2</v>
      </c>
      <c r="I16" s="9">
        <f t="shared" si="16"/>
        <v>3.1613543196170893E-2</v>
      </c>
      <c r="J16" s="9">
        <f t="shared" si="16"/>
        <v>3.153970830121175E-2</v>
      </c>
      <c r="K16" s="9">
        <f t="shared" si="16"/>
        <v>3.1171395647754875E-2</v>
      </c>
      <c r="L16" s="9">
        <f t="shared" si="16"/>
        <v>3.0512044071809165E-2</v>
      </c>
      <c r="M16" s="9">
        <f t="shared" si="16"/>
        <v>2.9567809761386635E-2</v>
      </c>
      <c r="N16" s="9">
        <f t="shared" si="16"/>
        <v>2.8347508777833649E-2</v>
      </c>
      <c r="O16" s="9">
        <f t="shared" si="16"/>
        <v>2.6862534742641483E-2</v>
      </c>
      <c r="P16" s="9">
        <f t="shared" si="16"/>
        <v>2.5126752458272308E-2</v>
      </c>
      <c r="Q16" s="9">
        <f t="shared" si="16"/>
        <v>2.3156368456234262E-2</v>
      </c>
      <c r="R16" s="9">
        <f t="shared" si="17"/>
        <v>2.0969779681063384E-2</v>
      </c>
      <c r="S16" s="9">
        <f t="shared" si="17"/>
        <v>1.8587401723009232E-2</v>
      </c>
      <c r="T16" s="9">
        <f t="shared" si="17"/>
        <v>1.6031478203169448E-2</v>
      </c>
      <c r="U16" s="9">
        <f t="shared" si="17"/>
        <v>1.3325873090792768E-2</v>
      </c>
      <c r="V16" s="9">
        <f t="shared" si="17"/>
        <v>1.0495847891827934E-2</v>
      </c>
      <c r="W16" s="9">
        <f t="shared" si="17"/>
        <v>7.5678257890490043E-3</v>
      </c>
      <c r="X16" s="9">
        <f t="shared" si="17"/>
        <v>4.5691449359171101E-3</v>
      </c>
      <c r="Y16" s="9">
        <f t="shared" si="17"/>
        <v>1.5278032076074743E-3</v>
      </c>
      <c r="Z16" s="9">
        <f t="shared" si="17"/>
        <v>-1.5278032076074676E-3</v>
      </c>
      <c r="AA16" s="9">
        <f t="shared" si="17"/>
        <v>-4.5691449359170928E-3</v>
      </c>
      <c r="AB16" s="9">
        <f t="shared" si="18"/>
        <v>-7.5678257890489844E-3</v>
      </c>
      <c r="AC16" s="9">
        <f t="shared" si="18"/>
        <v>-1.0495847891827923E-2</v>
      </c>
      <c r="AD16" s="9">
        <f t="shared" si="18"/>
        <v>-1.332587309079275E-2</v>
      </c>
      <c r="AE16" s="9">
        <f t="shared" si="18"/>
        <v>-1.6031478203169438E-2</v>
      </c>
      <c r="AF16" s="9">
        <f t="shared" si="18"/>
        <v>-1.8587401723009215E-2</v>
      </c>
      <c r="AG16" s="9">
        <f t="shared" si="18"/>
        <v>-2.0969779681063377E-2</v>
      </c>
      <c r="AH16" s="9">
        <f t="shared" si="18"/>
        <v>-2.3156368456234255E-2</v>
      </c>
      <c r="AI16" s="9">
        <f t="shared" si="18"/>
        <v>-2.5126752458272297E-2</v>
      </c>
      <c r="AJ16" s="9">
        <f t="shared" si="18"/>
        <v>-2.6862534742641477E-2</v>
      </c>
      <c r="AK16" s="9">
        <f t="shared" si="18"/>
        <v>-2.8347508777833642E-2</v>
      </c>
      <c r="AL16" s="9">
        <f t="shared" si="19"/>
        <v>-2.9567809761386621E-2</v>
      </c>
      <c r="AM16" s="9">
        <f t="shared" si="19"/>
        <v>-3.0512044071809161E-2</v>
      </c>
      <c r="AN16" s="7">
        <f t="shared" si="19"/>
        <v>-3.1171395647754872E-2</v>
      </c>
      <c r="AO16" s="9">
        <f t="shared" si="19"/>
        <v>-3.153970830121175E-2</v>
      </c>
      <c r="AP16" s="9">
        <f t="shared" si="19"/>
        <v>-3.1613543196170893E-2</v>
      </c>
      <c r="AQ16" s="9">
        <f t="shared" si="19"/>
        <v>-3.1392210956111805E-2</v>
      </c>
      <c r="AR16" s="9">
        <f t="shared" si="19"/>
        <v>-3.0877778100525187E-2</v>
      </c>
      <c r="AS16" s="9">
        <f t="shared" si="19"/>
        <v>-3.0075047750377285E-2</v>
      </c>
      <c r="AT16" s="9">
        <f t="shared" si="19"/>
        <v>-2.8991514782663545E-2</v>
      </c>
      <c r="AU16" s="9">
        <f t="shared" si="19"/>
        <v>-2.7637295852761479E-2</v>
      </c>
      <c r="AV16" s="9">
        <f t="shared" si="20"/>
        <v>-2.6025034937945196E-2</v>
      </c>
      <c r="AW16" s="9">
        <f t="shared" si="20"/>
        <v>-2.4169785283976352E-2</v>
      </c>
      <c r="AX16" s="9">
        <f t="shared" si="20"/>
        <v>-2.2088868857004295E-2</v>
      </c>
      <c r="AY16" s="9">
        <f t="shared" si="20"/>
        <v>-1.9801714613035332E-2</v>
      </c>
      <c r="AZ16" s="9">
        <f t="shared" si="20"/>
        <v>-1.7329677095005342E-2</v>
      </c>
      <c r="BA16" s="9">
        <f t="shared" si="20"/>
        <v>-1.4695837051165965E-2</v>
      </c>
      <c r="BB16" s="9">
        <f t="shared" si="20"/>
        <v>-1.1924785936357079E-2</v>
      </c>
      <c r="BC16" s="9">
        <f t="shared" si="20"/>
        <v>-9.042396308218667E-3</v>
      </c>
      <c r="BD16" s="9">
        <f t="shared" si="20"/>
        <v>-6.0755802620911809E-3</v>
      </c>
      <c r="BE16" s="9">
        <f t="shared" si="20"/>
        <v>-3.0520381600322968E-3</v>
      </c>
      <c r="BF16" s="9">
        <f t="shared" si="21"/>
        <v>0</v>
      </c>
      <c r="BG16" s="9">
        <f t="shared" si="21"/>
        <v>3.0520381600322695E-3</v>
      </c>
      <c r="BH16" s="9">
        <f t="shared" si="21"/>
        <v>6.0755802620911532E-3</v>
      </c>
      <c r="BI16" s="9">
        <f t="shared" si="21"/>
        <v>9.0423963082186688E-3</v>
      </c>
      <c r="BJ16" s="9">
        <f t="shared" si="21"/>
        <v>1.1924785936357055E-2</v>
      </c>
      <c r="BK16" s="9">
        <f t="shared" si="21"/>
        <v>1.4695837051165943E-2</v>
      </c>
      <c r="BL16" s="9">
        <f t="shared" si="21"/>
        <v>1.7329677095005318E-2</v>
      </c>
      <c r="BM16" s="9">
        <f t="shared" si="21"/>
        <v>1.9801714613035308E-2</v>
      </c>
      <c r="BN16" s="9">
        <f t="shared" si="21"/>
        <v>2.2088868857004274E-2</v>
      </c>
      <c r="BO16" s="9">
        <f t="shared" si="21"/>
        <v>2.4169785283976335E-2</v>
      </c>
      <c r="BP16" s="9">
        <f t="shared" si="21"/>
        <v>2.6025034937945172E-2</v>
      </c>
      <c r="BQ16" s="9">
        <f t="shared" si="21"/>
        <v>2.7637295852761458E-2</v>
      </c>
      <c r="BR16" s="9">
        <f t="shared" si="21"/>
        <v>2.8991514782663534E-2</v>
      </c>
      <c r="BS16" s="9">
        <f t="shared" si="21"/>
        <v>3.0075047750377282E-2</v>
      </c>
      <c r="BT16" s="9">
        <f t="shared" si="21"/>
        <v>3.087777810052518E-2</v>
      </c>
      <c r="BV16" s="6">
        <v>4.8332194670612205</v>
      </c>
      <c r="BW16" s="9">
        <f t="shared" si="10"/>
        <v>0.99270887409805397</v>
      </c>
      <c r="BX16" s="9">
        <f t="shared" si="10"/>
        <v>0.99970801408019294</v>
      </c>
      <c r="BY16" s="9">
        <f t="shared" si="10"/>
        <v>0.99737314969149116</v>
      </c>
      <c r="BZ16" s="9">
        <f t="shared" si="10"/>
        <v>0.98572608093165093</v>
      </c>
      <c r="CA16" s="9">
        <f t="shared" si="10"/>
        <v>0.96487555334355157</v>
      </c>
      <c r="CB16" s="9">
        <f t="shared" si="10"/>
        <v>0.93501624268541494</v>
      </c>
      <c r="CC16" s="9">
        <f t="shared" si="10"/>
        <v>0.89642693729570389</v>
      </c>
      <c r="CD16" s="9">
        <f t="shared" si="10"/>
        <v>0.84946793512152119</v>
      </c>
      <c r="CE16" s="9">
        <f t="shared" si="10"/>
        <v>0.79457767971375437</v>
      </c>
      <c r="CF16" s="9">
        <f t="shared" si="10"/>
        <v>0.73226866659777357</v>
      </c>
      <c r="CG16" s="9">
        <f t="shared" si="10"/>
        <v>0.66312265824079542</v>
      </c>
      <c r="CH16" s="9">
        <f t="shared" si="10"/>
        <v>0.58778525229247336</v>
      </c>
      <c r="CI16" s="9">
        <f t="shared" si="10"/>
        <v>0.50695985381359066</v>
      </c>
      <c r="CJ16" s="9">
        <f t="shared" si="10"/>
        <v>0.42140110777252926</v>
      </c>
      <c r="CK16" s="9">
        <f t="shared" si="10"/>
        <v>0.33190785312852855</v>
      </c>
      <c r="CL16" s="9">
        <f t="shared" si="10"/>
        <v>0.23931566428755807</v>
      </c>
      <c r="CM16" s="9">
        <f t="shared" si="13"/>
        <v>0.14448904956922159</v>
      </c>
      <c r="CN16" s="9">
        <f t="shared" si="13"/>
        <v>4.8313379525507086E-2</v>
      </c>
      <c r="CO16" s="9">
        <f t="shared" si="13"/>
        <v>-4.8313379525506878E-2</v>
      </c>
      <c r="CP16" s="9">
        <f t="shared" si="13"/>
        <v>-0.14448904956922104</v>
      </c>
      <c r="CQ16" s="9">
        <f t="shared" si="13"/>
        <v>-0.23931566428755743</v>
      </c>
      <c r="CR16" s="9">
        <f t="shared" si="13"/>
        <v>-0.33190785312852822</v>
      </c>
      <c r="CS16" s="9">
        <f t="shared" si="13"/>
        <v>-0.4214011077725287</v>
      </c>
      <c r="CT16" s="9">
        <f t="shared" si="13"/>
        <v>-0.50695985381359032</v>
      </c>
      <c r="CU16" s="9">
        <f t="shared" si="13"/>
        <v>-0.58778525229247292</v>
      </c>
      <c r="CV16" s="9">
        <f t="shared" si="13"/>
        <v>-0.66312265824079519</v>
      </c>
      <c r="CW16" s="9">
        <f t="shared" si="13"/>
        <v>-0.73226866659777334</v>
      </c>
      <c r="CX16" s="9">
        <f t="shared" si="13"/>
        <v>-0.79457767971375404</v>
      </c>
      <c r="CY16" s="9">
        <f t="shared" si="13"/>
        <v>-0.84946793512152097</v>
      </c>
      <c r="CZ16" s="9">
        <f t="shared" si="13"/>
        <v>-0.89642693729570366</v>
      </c>
      <c r="DA16" s="9">
        <f t="shared" si="13"/>
        <v>-0.93501624268541461</v>
      </c>
      <c r="DB16" s="9">
        <f t="shared" si="13"/>
        <v>-0.96487555334355146</v>
      </c>
      <c r="DC16" s="7">
        <f t="shared" si="14"/>
        <v>-0.98572608093165082</v>
      </c>
      <c r="DD16" s="9">
        <f t="shared" si="14"/>
        <v>-0.99737314969149116</v>
      </c>
      <c r="DE16" s="9">
        <f t="shared" si="14"/>
        <v>-0.99970801408019294</v>
      </c>
      <c r="DF16" s="9">
        <f t="shared" si="14"/>
        <v>-0.99270887409805408</v>
      </c>
      <c r="DG16" s="9">
        <f t="shared" si="14"/>
        <v>-0.97644107882927222</v>
      </c>
      <c r="DH16" s="9">
        <f t="shared" si="14"/>
        <v>-0.95105651629515364</v>
      </c>
      <c r="DI16" s="9">
        <f t="shared" si="14"/>
        <v>-0.91679219531658263</v>
      </c>
      <c r="DJ16" s="9">
        <f t="shared" si="14"/>
        <v>-0.87396803262651823</v>
      </c>
      <c r="DK16" s="9">
        <f t="shared" si="14"/>
        <v>-0.82298386589365669</v>
      </c>
      <c r="DL16" s="9">
        <f t="shared" si="14"/>
        <v>-0.76431572054584873</v>
      </c>
      <c r="DM16" s="9">
        <f t="shared" si="14"/>
        <v>-0.69851136524893731</v>
      </c>
      <c r="DN16" s="9">
        <f t="shared" si="14"/>
        <v>-0.62618519753831381</v>
      </c>
      <c r="DO16" s="9">
        <f t="shared" si="14"/>
        <v>-0.54801250735467055</v>
      </c>
      <c r="DP16" s="9">
        <f t="shared" si="14"/>
        <v>-0.4647231720437689</v>
      </c>
      <c r="DQ16" s="9">
        <f t="shared" si="14"/>
        <v>-0.37709484168832064</v>
      </c>
      <c r="DR16" s="9">
        <f t="shared" si="14"/>
        <v>-0.28594567839868917</v>
      </c>
      <c r="DS16" s="9">
        <f t="shared" si="15"/>
        <v>-0.1921267173537089</v>
      </c>
      <c r="DT16" s="9">
        <f t="shared" si="15"/>
        <v>-9.6513920914515383E-2</v>
      </c>
      <c r="DU16" s="9">
        <f t="shared" si="15"/>
        <v>0</v>
      </c>
      <c r="DV16" s="9">
        <f t="shared" si="15"/>
        <v>9.6513920914514509E-2</v>
      </c>
      <c r="DW16" s="9">
        <f t="shared" si="15"/>
        <v>0.19212671735370801</v>
      </c>
      <c r="DX16" s="9">
        <f t="shared" si="15"/>
        <v>0.28594567839868923</v>
      </c>
      <c r="DY16" s="9">
        <f t="shared" si="15"/>
        <v>0.37709484168831986</v>
      </c>
      <c r="DZ16" s="9">
        <f t="shared" si="15"/>
        <v>0.46472317204376817</v>
      </c>
      <c r="EA16" s="9">
        <f t="shared" si="15"/>
        <v>0.54801250735466978</v>
      </c>
      <c r="EB16" s="9">
        <f t="shared" si="15"/>
        <v>0.62618519753831303</v>
      </c>
      <c r="EC16" s="9">
        <f t="shared" si="15"/>
        <v>0.69851136524893664</v>
      </c>
      <c r="ED16" s="9">
        <f t="shared" si="15"/>
        <v>0.76431572054584818</v>
      </c>
      <c r="EE16" s="9">
        <f t="shared" si="15"/>
        <v>0.82298386589365591</v>
      </c>
      <c r="EF16" s="9">
        <f t="shared" si="15"/>
        <v>0.87396803262651768</v>
      </c>
      <c r="EG16" s="9">
        <f t="shared" si="15"/>
        <v>0.91679219531658229</v>
      </c>
      <c r="EH16" s="9">
        <f t="shared" si="15"/>
        <v>0.95105651629515353</v>
      </c>
      <c r="EI16" s="9">
        <f t="shared" si="12"/>
        <v>0.976441078829272</v>
      </c>
    </row>
    <row r="17" spans="3:139" x14ac:dyDescent="0.2">
      <c r="C17" s="2">
        <v>15</v>
      </c>
      <c r="D17" s="2">
        <f t="shared" si="7"/>
        <v>15.5</v>
      </c>
      <c r="E17" s="2">
        <f t="shared" si="8"/>
        <v>15</v>
      </c>
      <c r="F17" s="2">
        <f t="shared" si="9"/>
        <v>1.4499658401183659</v>
      </c>
      <c r="G17" s="6">
        <v>4.7365550777199958</v>
      </c>
      <c r="H17" s="9">
        <f t="shared" si="16"/>
        <v>3.1613543196170893E-2</v>
      </c>
      <c r="I17" s="9">
        <f t="shared" si="16"/>
        <v>3.153970830121175E-2</v>
      </c>
      <c r="J17" s="9">
        <f t="shared" si="16"/>
        <v>3.1171395647754872E-2</v>
      </c>
      <c r="K17" s="9">
        <f t="shared" si="16"/>
        <v>3.0512044071809158E-2</v>
      </c>
      <c r="L17" s="9">
        <f t="shared" si="16"/>
        <v>2.9567809761386631E-2</v>
      </c>
      <c r="M17" s="9">
        <f t="shared" si="16"/>
        <v>2.8347508777833642E-2</v>
      </c>
      <c r="N17" s="9">
        <f t="shared" si="16"/>
        <v>2.6862534742641477E-2</v>
      </c>
      <c r="O17" s="9">
        <f t="shared" si="16"/>
        <v>2.5126752458272301E-2</v>
      </c>
      <c r="P17" s="9">
        <f t="shared" si="16"/>
        <v>2.3156368456234259E-2</v>
      </c>
      <c r="Q17" s="9">
        <f t="shared" si="16"/>
        <v>2.0969779681063373E-2</v>
      </c>
      <c r="R17" s="9">
        <f t="shared" si="17"/>
        <v>1.8587401723009225E-2</v>
      </c>
      <c r="S17" s="9">
        <f t="shared" si="17"/>
        <v>1.6031478203169441E-2</v>
      </c>
      <c r="T17" s="9">
        <f t="shared" si="17"/>
        <v>1.3325873090792761E-2</v>
      </c>
      <c r="U17" s="9">
        <f t="shared" si="17"/>
        <v>1.0495847891827928E-2</v>
      </c>
      <c r="V17" s="9">
        <f t="shared" si="17"/>
        <v>7.5678257890489913E-3</v>
      </c>
      <c r="W17" s="9">
        <f t="shared" si="17"/>
        <v>4.5691449359171032E-3</v>
      </c>
      <c r="X17" s="9">
        <f t="shared" si="17"/>
        <v>1.5278032076074741E-3</v>
      </c>
      <c r="Y17" s="9">
        <f t="shared" si="17"/>
        <v>-1.5278032076074817E-3</v>
      </c>
      <c r="Z17" s="9">
        <f t="shared" si="17"/>
        <v>-4.5691449359171032E-3</v>
      </c>
      <c r="AA17" s="9">
        <f t="shared" si="17"/>
        <v>-7.5678257890489931E-3</v>
      </c>
      <c r="AB17" s="9">
        <f t="shared" si="18"/>
        <v>-1.0495847891827928E-2</v>
      </c>
      <c r="AC17" s="9">
        <f t="shared" si="18"/>
        <v>-1.3325873090792764E-2</v>
      </c>
      <c r="AD17" s="9">
        <f t="shared" si="18"/>
        <v>-1.6031478203169438E-2</v>
      </c>
      <c r="AE17" s="9">
        <f t="shared" si="18"/>
        <v>-1.8587401723009229E-2</v>
      </c>
      <c r="AF17" s="9">
        <f t="shared" si="18"/>
        <v>-2.0969779681063377E-2</v>
      </c>
      <c r="AG17" s="9">
        <f t="shared" si="18"/>
        <v>-2.3156368456234266E-2</v>
      </c>
      <c r="AH17" s="9">
        <f t="shared" si="18"/>
        <v>-2.5126752458272301E-2</v>
      </c>
      <c r="AI17" s="9">
        <f t="shared" si="18"/>
        <v>-2.6862534742641473E-2</v>
      </c>
      <c r="AJ17" s="9">
        <f t="shared" si="18"/>
        <v>-2.8347508777833642E-2</v>
      </c>
      <c r="AK17" s="9">
        <f t="shared" si="18"/>
        <v>-2.9567809761386628E-2</v>
      </c>
      <c r="AL17" s="9">
        <f t="shared" si="19"/>
        <v>-3.0512044071809158E-2</v>
      </c>
      <c r="AM17" s="9">
        <f t="shared" si="19"/>
        <v>-3.1171395647754875E-2</v>
      </c>
      <c r="AN17" s="7">
        <f t="shared" si="19"/>
        <v>-3.153970830121175E-2</v>
      </c>
      <c r="AO17" s="9">
        <f t="shared" si="19"/>
        <v>-3.1613543196170893E-2</v>
      </c>
      <c r="AP17" s="9">
        <f t="shared" si="19"/>
        <v>-3.1392210956111798E-2</v>
      </c>
      <c r="AQ17" s="9">
        <f t="shared" si="19"/>
        <v>-3.0877778100525183E-2</v>
      </c>
      <c r="AR17" s="9">
        <f t="shared" si="19"/>
        <v>-3.0075047750377282E-2</v>
      </c>
      <c r="AS17" s="9">
        <f t="shared" si="19"/>
        <v>-2.8991514782663538E-2</v>
      </c>
      <c r="AT17" s="9">
        <f t="shared" si="19"/>
        <v>-2.7637295852761472E-2</v>
      </c>
      <c r="AU17" s="9">
        <f t="shared" si="19"/>
        <v>-2.6025034937945189E-2</v>
      </c>
      <c r="AV17" s="9">
        <f t="shared" si="20"/>
        <v>-2.4169785283976342E-2</v>
      </c>
      <c r="AW17" s="9">
        <f t="shared" si="20"/>
        <v>-2.2088868857004292E-2</v>
      </c>
      <c r="AX17" s="9">
        <f t="shared" si="20"/>
        <v>-1.9801714613035332E-2</v>
      </c>
      <c r="AY17" s="9">
        <f t="shared" si="20"/>
        <v>-1.7329677095005321E-2</v>
      </c>
      <c r="AZ17" s="9">
        <f t="shared" si="20"/>
        <v>-1.4695837051165967E-2</v>
      </c>
      <c r="BA17" s="9">
        <f t="shared" si="20"/>
        <v>-1.1924785936357077E-2</v>
      </c>
      <c r="BB17" s="9">
        <f t="shared" si="20"/>
        <v>-9.0423963082186688E-3</v>
      </c>
      <c r="BC17" s="9">
        <f t="shared" si="20"/>
        <v>-6.0755802620911532E-3</v>
      </c>
      <c r="BD17" s="9">
        <f t="shared" si="20"/>
        <v>-3.0520381600322968E-3</v>
      </c>
      <c r="BE17" s="9">
        <f t="shared" si="20"/>
        <v>0</v>
      </c>
      <c r="BF17" s="9">
        <f t="shared" si="21"/>
        <v>3.0520381600322968E-3</v>
      </c>
      <c r="BG17" s="9">
        <f t="shared" si="21"/>
        <v>6.075580262091154E-3</v>
      </c>
      <c r="BH17" s="9">
        <f t="shared" si="21"/>
        <v>9.042396308218667E-3</v>
      </c>
      <c r="BI17" s="9">
        <f t="shared" si="21"/>
        <v>1.1924785936357079E-2</v>
      </c>
      <c r="BJ17" s="9">
        <f t="shared" si="21"/>
        <v>1.4695837051165943E-2</v>
      </c>
      <c r="BK17" s="9">
        <f t="shared" si="21"/>
        <v>1.7329677095005321E-2</v>
      </c>
      <c r="BL17" s="9">
        <f t="shared" si="21"/>
        <v>1.9801714613035332E-2</v>
      </c>
      <c r="BM17" s="9">
        <f t="shared" si="21"/>
        <v>2.2088868857004274E-2</v>
      </c>
      <c r="BN17" s="9">
        <f t="shared" si="21"/>
        <v>2.4169785283976331E-2</v>
      </c>
      <c r="BO17" s="9">
        <f t="shared" si="21"/>
        <v>2.6025034937945189E-2</v>
      </c>
      <c r="BP17" s="9">
        <f t="shared" si="21"/>
        <v>2.7637295852761458E-2</v>
      </c>
      <c r="BQ17" s="9">
        <f t="shared" si="21"/>
        <v>2.8991514782663531E-2</v>
      </c>
      <c r="BR17" s="9">
        <f t="shared" si="21"/>
        <v>3.0075047750377278E-2</v>
      </c>
      <c r="BS17" s="9">
        <f t="shared" si="21"/>
        <v>3.0877778100525183E-2</v>
      </c>
      <c r="BT17" s="9">
        <f t="shared" si="21"/>
        <v>3.1392210956111805E-2</v>
      </c>
      <c r="BV17" s="6">
        <v>4.7365550777199958</v>
      </c>
      <c r="BW17" s="9">
        <f t="shared" si="10"/>
        <v>0.99970801408019294</v>
      </c>
      <c r="BX17" s="9">
        <f t="shared" si="10"/>
        <v>0.99737314969149116</v>
      </c>
      <c r="BY17" s="9">
        <f t="shared" si="10"/>
        <v>0.98572608093165082</v>
      </c>
      <c r="BZ17" s="9">
        <f t="shared" si="10"/>
        <v>0.96487555334355135</v>
      </c>
      <c r="CA17" s="9">
        <f t="shared" si="10"/>
        <v>0.93501624268541483</v>
      </c>
      <c r="CB17" s="9">
        <f t="shared" si="10"/>
        <v>0.89642693729570366</v>
      </c>
      <c r="CC17" s="9">
        <f t="shared" si="10"/>
        <v>0.84946793512152097</v>
      </c>
      <c r="CD17" s="9">
        <f t="shared" si="10"/>
        <v>0.79457767971375415</v>
      </c>
      <c r="CE17" s="9">
        <f t="shared" si="10"/>
        <v>0.73226866659777345</v>
      </c>
      <c r="CF17" s="9">
        <f t="shared" si="10"/>
        <v>0.66312265824079508</v>
      </c>
      <c r="CG17" s="9">
        <f t="shared" si="10"/>
        <v>0.58778525229247314</v>
      </c>
      <c r="CH17" s="9">
        <f t="shared" si="10"/>
        <v>0.50695985381359043</v>
      </c>
      <c r="CI17" s="9">
        <f t="shared" si="10"/>
        <v>0.42140110777252904</v>
      </c>
      <c r="CJ17" s="9">
        <f t="shared" si="10"/>
        <v>0.33190785312852839</v>
      </c>
      <c r="CK17" s="9">
        <f t="shared" si="10"/>
        <v>0.23931566428755766</v>
      </c>
      <c r="CL17" s="9">
        <f t="shared" si="10"/>
        <v>0.14448904956922137</v>
      </c>
      <c r="CM17" s="9">
        <f t="shared" si="13"/>
        <v>4.8313379525507079E-2</v>
      </c>
      <c r="CN17" s="9">
        <f t="shared" si="13"/>
        <v>-4.8313379525507322E-2</v>
      </c>
      <c r="CO17" s="9">
        <f t="shared" si="13"/>
        <v>-0.14448904956922137</v>
      </c>
      <c r="CP17" s="9">
        <f t="shared" si="13"/>
        <v>-0.23931566428755771</v>
      </c>
      <c r="CQ17" s="9">
        <f t="shared" si="13"/>
        <v>-0.33190785312852839</v>
      </c>
      <c r="CR17" s="9">
        <f t="shared" si="13"/>
        <v>-0.42140110777252915</v>
      </c>
      <c r="CS17" s="9">
        <f t="shared" si="13"/>
        <v>-0.50695985381359032</v>
      </c>
      <c r="CT17" s="9">
        <f t="shared" si="13"/>
        <v>-0.58778525229247325</v>
      </c>
      <c r="CU17" s="9">
        <f t="shared" si="13"/>
        <v>-0.66312265824079519</v>
      </c>
      <c r="CV17" s="9">
        <f t="shared" si="13"/>
        <v>-0.73226866659777368</v>
      </c>
      <c r="CW17" s="9">
        <f t="shared" si="13"/>
        <v>-0.79457767971375415</v>
      </c>
      <c r="CX17" s="9">
        <f t="shared" si="13"/>
        <v>-0.84946793512152086</v>
      </c>
      <c r="CY17" s="9">
        <f t="shared" si="13"/>
        <v>-0.89642693729570366</v>
      </c>
      <c r="CZ17" s="9">
        <f t="shared" si="13"/>
        <v>-0.93501624268541472</v>
      </c>
      <c r="DA17" s="9">
        <f t="shared" si="13"/>
        <v>-0.96487555334355135</v>
      </c>
      <c r="DB17" s="9">
        <f t="shared" si="13"/>
        <v>-0.98572608093165093</v>
      </c>
      <c r="DC17" s="7">
        <f t="shared" si="14"/>
        <v>-0.99737314969149105</v>
      </c>
      <c r="DD17" s="9">
        <f t="shared" si="14"/>
        <v>-0.99970801408019294</v>
      </c>
      <c r="DE17" s="9">
        <f t="shared" si="14"/>
        <v>-0.99270887409805386</v>
      </c>
      <c r="DF17" s="9">
        <f t="shared" si="14"/>
        <v>-0.97644107882927211</v>
      </c>
      <c r="DG17" s="9">
        <f t="shared" si="14"/>
        <v>-0.95105651629515353</v>
      </c>
      <c r="DH17" s="9">
        <f t="shared" si="14"/>
        <v>-0.9167921953165824</v>
      </c>
      <c r="DI17" s="9">
        <f t="shared" si="14"/>
        <v>-0.87396803262651801</v>
      </c>
      <c r="DJ17" s="9">
        <f t="shared" si="14"/>
        <v>-0.82298386589365646</v>
      </c>
      <c r="DK17" s="9">
        <f t="shared" si="14"/>
        <v>-0.7643157205458484</v>
      </c>
      <c r="DL17" s="9">
        <f t="shared" si="14"/>
        <v>-0.6985113652489372</v>
      </c>
      <c r="DM17" s="9">
        <f t="shared" si="14"/>
        <v>-0.62618519753831381</v>
      </c>
      <c r="DN17" s="9">
        <f t="shared" si="14"/>
        <v>-0.54801250735466989</v>
      </c>
      <c r="DO17" s="9">
        <f t="shared" si="14"/>
        <v>-0.46472317204376895</v>
      </c>
      <c r="DP17" s="9">
        <f t="shared" si="14"/>
        <v>-0.37709484168832058</v>
      </c>
      <c r="DQ17" s="9">
        <f t="shared" si="14"/>
        <v>-0.28594567839868923</v>
      </c>
      <c r="DR17" s="9">
        <f t="shared" si="14"/>
        <v>-0.19212671735370801</v>
      </c>
      <c r="DS17" s="9">
        <f t="shared" si="15"/>
        <v>-9.6513920914515383E-2</v>
      </c>
      <c r="DT17" s="9">
        <f t="shared" si="15"/>
        <v>0</v>
      </c>
      <c r="DU17" s="9">
        <f t="shared" si="15"/>
        <v>9.6513920914515383E-2</v>
      </c>
      <c r="DV17" s="9">
        <f t="shared" si="15"/>
        <v>0.19212671735370804</v>
      </c>
      <c r="DW17" s="9">
        <f t="shared" si="15"/>
        <v>0.28594567839868917</v>
      </c>
      <c r="DX17" s="9">
        <f t="shared" si="15"/>
        <v>0.37709484168832064</v>
      </c>
      <c r="DY17" s="9">
        <f t="shared" si="15"/>
        <v>0.46472317204376817</v>
      </c>
      <c r="DZ17" s="9">
        <f t="shared" si="15"/>
        <v>0.54801250735466989</v>
      </c>
      <c r="EA17" s="9">
        <f t="shared" si="15"/>
        <v>0.62618519753831381</v>
      </c>
      <c r="EB17" s="9">
        <f t="shared" si="15"/>
        <v>0.69851136524893664</v>
      </c>
      <c r="EC17" s="9">
        <f t="shared" si="15"/>
        <v>0.76431572054584807</v>
      </c>
      <c r="ED17" s="9">
        <f t="shared" si="15"/>
        <v>0.82298386589365646</v>
      </c>
      <c r="EE17" s="9">
        <f t="shared" si="15"/>
        <v>0.87396803262651768</v>
      </c>
      <c r="EF17" s="9">
        <f t="shared" si="15"/>
        <v>0.91679219531658218</v>
      </c>
      <c r="EG17" s="9">
        <f t="shared" si="15"/>
        <v>0.95105651629515342</v>
      </c>
      <c r="EH17" s="9">
        <f t="shared" si="15"/>
        <v>0.97644107882927211</v>
      </c>
      <c r="EI17" s="9">
        <f t="shared" si="12"/>
        <v>0.99270887409805397</v>
      </c>
    </row>
    <row r="18" spans="3:139" x14ac:dyDescent="0.2">
      <c r="C18" s="2">
        <v>16</v>
      </c>
      <c r="D18" s="2">
        <f t="shared" si="7"/>
        <v>16.5</v>
      </c>
      <c r="E18" s="2">
        <f t="shared" si="8"/>
        <v>16</v>
      </c>
      <c r="F18" s="2">
        <f t="shared" si="9"/>
        <v>1.5466302294595904</v>
      </c>
      <c r="G18" s="6">
        <v>4.6398906883787712</v>
      </c>
      <c r="H18" s="9">
        <f t="shared" si="16"/>
        <v>3.153970830121175E-2</v>
      </c>
      <c r="I18" s="9">
        <f t="shared" si="16"/>
        <v>3.1171395647754868E-2</v>
      </c>
      <c r="J18" s="9">
        <f t="shared" si="16"/>
        <v>3.0512044071809154E-2</v>
      </c>
      <c r="K18" s="9">
        <f t="shared" si="16"/>
        <v>2.9567809761386628E-2</v>
      </c>
      <c r="L18" s="9">
        <f t="shared" si="16"/>
        <v>2.8347508777833638E-2</v>
      </c>
      <c r="M18" s="9">
        <f t="shared" si="16"/>
        <v>2.6862534742641473E-2</v>
      </c>
      <c r="N18" s="9">
        <f t="shared" si="16"/>
        <v>2.5126752458272294E-2</v>
      </c>
      <c r="O18" s="9">
        <f t="shared" si="16"/>
        <v>2.3156368456234248E-2</v>
      </c>
      <c r="P18" s="9">
        <f t="shared" si="16"/>
        <v>2.0969779681063366E-2</v>
      </c>
      <c r="Q18" s="9">
        <f t="shared" si="16"/>
        <v>1.8587401723009208E-2</v>
      </c>
      <c r="R18" s="9">
        <f t="shared" si="17"/>
        <v>1.6031478203169434E-2</v>
      </c>
      <c r="S18" s="9">
        <f t="shared" si="17"/>
        <v>1.3325873090792755E-2</v>
      </c>
      <c r="T18" s="9">
        <f t="shared" si="17"/>
        <v>1.0495847891827921E-2</v>
      </c>
      <c r="U18" s="9">
        <f t="shared" si="17"/>
        <v>7.5678257890489835E-3</v>
      </c>
      <c r="V18" s="9">
        <f t="shared" si="17"/>
        <v>4.5691449359170893E-3</v>
      </c>
      <c r="W18" s="9">
        <f t="shared" si="17"/>
        <v>1.5278032076074667E-3</v>
      </c>
      <c r="X18" s="9">
        <f t="shared" si="17"/>
        <v>-1.5278032076074819E-3</v>
      </c>
      <c r="Y18" s="9">
        <f t="shared" si="17"/>
        <v>-4.5691449359171171E-3</v>
      </c>
      <c r="Z18" s="9">
        <f t="shared" si="17"/>
        <v>-7.5678257890490052E-3</v>
      </c>
      <c r="AA18" s="9">
        <f t="shared" si="17"/>
        <v>-1.0495847891827937E-2</v>
      </c>
      <c r="AB18" s="9">
        <f t="shared" si="18"/>
        <v>-1.3325873090792768E-2</v>
      </c>
      <c r="AC18" s="9">
        <f t="shared" si="18"/>
        <v>-1.6031478203169448E-2</v>
      </c>
      <c r="AD18" s="9">
        <f t="shared" si="18"/>
        <v>-1.8587401723009229E-2</v>
      </c>
      <c r="AE18" s="9">
        <f t="shared" si="18"/>
        <v>-2.0969779681063384E-2</v>
      </c>
      <c r="AF18" s="9">
        <f t="shared" si="18"/>
        <v>-2.3156368456234262E-2</v>
      </c>
      <c r="AG18" s="9">
        <f t="shared" si="18"/>
        <v>-2.5126752458272315E-2</v>
      </c>
      <c r="AH18" s="9">
        <f t="shared" si="18"/>
        <v>-2.686253474264148E-2</v>
      </c>
      <c r="AI18" s="9">
        <f t="shared" si="18"/>
        <v>-2.8347508777833642E-2</v>
      </c>
      <c r="AJ18" s="9">
        <f t="shared" si="18"/>
        <v>-2.9567809761386631E-2</v>
      </c>
      <c r="AK18" s="9">
        <f t="shared" si="18"/>
        <v>-3.0512044071809161E-2</v>
      </c>
      <c r="AL18" s="9">
        <f t="shared" si="19"/>
        <v>-3.1171395647754872E-2</v>
      </c>
      <c r="AM18" s="9">
        <f t="shared" si="19"/>
        <v>-3.153970830121175E-2</v>
      </c>
      <c r="AN18" s="7">
        <f t="shared" si="19"/>
        <v>-3.1613543196170893E-2</v>
      </c>
      <c r="AO18" s="9">
        <f t="shared" si="19"/>
        <v>-3.1392210956111805E-2</v>
      </c>
      <c r="AP18" s="9">
        <f t="shared" si="19"/>
        <v>-3.0877778100525177E-2</v>
      </c>
      <c r="AQ18" s="9">
        <f t="shared" si="19"/>
        <v>-3.0075047750377282E-2</v>
      </c>
      <c r="AR18" s="9">
        <f t="shared" si="19"/>
        <v>-2.8991514782663534E-2</v>
      </c>
      <c r="AS18" s="9">
        <f t="shared" si="19"/>
        <v>-2.7637295852761461E-2</v>
      </c>
      <c r="AT18" s="9">
        <f t="shared" si="19"/>
        <v>-2.6025034937945182E-2</v>
      </c>
      <c r="AU18" s="9">
        <f t="shared" si="19"/>
        <v>-2.4169785283976335E-2</v>
      </c>
      <c r="AV18" s="9">
        <f t="shared" si="20"/>
        <v>-2.2088868857004281E-2</v>
      </c>
      <c r="AW18" s="9">
        <f t="shared" si="20"/>
        <v>-1.9801714613035329E-2</v>
      </c>
      <c r="AX18" s="9">
        <f t="shared" si="20"/>
        <v>-1.7329677095005318E-2</v>
      </c>
      <c r="AY18" s="9">
        <f t="shared" si="20"/>
        <v>-1.4695837051165945E-2</v>
      </c>
      <c r="AZ18" s="9">
        <f t="shared" si="20"/>
        <v>-1.1924785936357079E-2</v>
      </c>
      <c r="BA18" s="9">
        <f t="shared" si="20"/>
        <v>-9.0423963082186653E-3</v>
      </c>
      <c r="BB18" s="9">
        <f t="shared" si="20"/>
        <v>-6.075580262091154E-3</v>
      </c>
      <c r="BC18" s="9">
        <f t="shared" si="20"/>
        <v>-3.0520381600322687E-3</v>
      </c>
      <c r="BD18" s="9">
        <f t="shared" si="20"/>
        <v>0</v>
      </c>
      <c r="BE18" s="9">
        <f t="shared" si="20"/>
        <v>3.0520381600322968E-3</v>
      </c>
      <c r="BF18" s="9">
        <f t="shared" si="21"/>
        <v>6.0755802620911809E-3</v>
      </c>
      <c r="BG18" s="9">
        <f t="shared" si="21"/>
        <v>9.042396308218667E-3</v>
      </c>
      <c r="BH18" s="9">
        <f t="shared" si="21"/>
        <v>1.1924785936357077E-2</v>
      </c>
      <c r="BI18" s="9">
        <f t="shared" si="21"/>
        <v>1.4695837051165967E-2</v>
      </c>
      <c r="BJ18" s="9">
        <f t="shared" si="21"/>
        <v>1.7329677095005321E-2</v>
      </c>
      <c r="BK18" s="9">
        <f t="shared" si="21"/>
        <v>1.9801714613035332E-2</v>
      </c>
      <c r="BL18" s="9">
        <f t="shared" si="21"/>
        <v>2.2088868857004292E-2</v>
      </c>
      <c r="BM18" s="9">
        <f t="shared" si="21"/>
        <v>2.4169785283976331E-2</v>
      </c>
      <c r="BN18" s="9">
        <f t="shared" si="21"/>
        <v>2.6025034937945186E-2</v>
      </c>
      <c r="BO18" s="9">
        <f t="shared" si="21"/>
        <v>2.7637295852761475E-2</v>
      </c>
      <c r="BP18" s="9">
        <f t="shared" si="21"/>
        <v>2.8991514782663534E-2</v>
      </c>
      <c r="BQ18" s="9">
        <f t="shared" si="21"/>
        <v>3.0075047750377282E-2</v>
      </c>
      <c r="BR18" s="9">
        <f t="shared" si="21"/>
        <v>3.087777810052518E-2</v>
      </c>
      <c r="BS18" s="9">
        <f t="shared" si="21"/>
        <v>3.1392210956111805E-2</v>
      </c>
      <c r="BT18" s="9">
        <f t="shared" si="21"/>
        <v>3.1613543196170893E-2</v>
      </c>
      <c r="BV18" s="6">
        <v>4.6398906883787712</v>
      </c>
      <c r="BW18" s="9">
        <f t="shared" si="10"/>
        <v>0.99737314969149105</v>
      </c>
      <c r="BX18" s="9">
        <f t="shared" si="10"/>
        <v>0.98572608093165071</v>
      </c>
      <c r="BY18" s="9">
        <f t="shared" si="10"/>
        <v>0.96487555334355124</v>
      </c>
      <c r="BZ18" s="9">
        <f t="shared" si="10"/>
        <v>0.93501624268541472</v>
      </c>
      <c r="CA18" s="9">
        <f t="shared" si="10"/>
        <v>0.89642693729570355</v>
      </c>
      <c r="CB18" s="9">
        <f t="shared" si="10"/>
        <v>0.84946793512152086</v>
      </c>
      <c r="CC18" s="9">
        <f t="shared" si="10"/>
        <v>0.79457767971375393</v>
      </c>
      <c r="CD18" s="9">
        <f t="shared" si="10"/>
        <v>0.73226866659777312</v>
      </c>
      <c r="CE18" s="9">
        <f t="shared" si="10"/>
        <v>0.66312265824079486</v>
      </c>
      <c r="CF18" s="9">
        <f t="shared" si="10"/>
        <v>0.58778525229247269</v>
      </c>
      <c r="CG18" s="9">
        <f t="shared" si="10"/>
        <v>0.50695985381359021</v>
      </c>
      <c r="CH18" s="9">
        <f t="shared" si="10"/>
        <v>0.42140110777252887</v>
      </c>
      <c r="CI18" s="9">
        <f t="shared" si="10"/>
        <v>0.33190785312852816</v>
      </c>
      <c r="CJ18" s="9">
        <f t="shared" si="10"/>
        <v>0.23931566428755741</v>
      </c>
      <c r="CK18" s="9">
        <f t="shared" si="10"/>
        <v>0.14448904956922093</v>
      </c>
      <c r="CL18" s="9">
        <f t="shared" si="10"/>
        <v>4.831337952550685E-2</v>
      </c>
      <c r="CM18" s="9">
        <f t="shared" si="13"/>
        <v>-4.8313379525507329E-2</v>
      </c>
      <c r="CN18" s="9">
        <f t="shared" si="13"/>
        <v>-0.14448904956922182</v>
      </c>
      <c r="CO18" s="9">
        <f t="shared" si="13"/>
        <v>-0.2393156642875581</v>
      </c>
      <c r="CP18" s="9">
        <f t="shared" si="13"/>
        <v>-0.33190785312852866</v>
      </c>
      <c r="CQ18" s="9">
        <f t="shared" si="13"/>
        <v>-0.42140110777252926</v>
      </c>
      <c r="CR18" s="9">
        <f t="shared" si="13"/>
        <v>-0.50695985381359066</v>
      </c>
      <c r="CS18" s="9">
        <f t="shared" si="13"/>
        <v>-0.58778525229247325</v>
      </c>
      <c r="CT18" s="9">
        <f t="shared" si="13"/>
        <v>-0.66312265824079542</v>
      </c>
      <c r="CU18" s="9">
        <f t="shared" si="13"/>
        <v>-0.73226866659777357</v>
      </c>
      <c r="CV18" s="9">
        <f t="shared" si="13"/>
        <v>-0.79457767971375448</v>
      </c>
      <c r="CW18" s="9">
        <f t="shared" si="13"/>
        <v>-0.84946793512152108</v>
      </c>
      <c r="CX18" s="9">
        <f t="shared" si="13"/>
        <v>-0.89642693729570366</v>
      </c>
      <c r="CY18" s="9">
        <f t="shared" si="13"/>
        <v>-0.93501624268541483</v>
      </c>
      <c r="CZ18" s="9">
        <f t="shared" si="13"/>
        <v>-0.96487555334355146</v>
      </c>
      <c r="DA18" s="9">
        <f t="shared" si="13"/>
        <v>-0.98572608093165082</v>
      </c>
      <c r="DB18" s="9">
        <f t="shared" si="13"/>
        <v>-0.99737314969149116</v>
      </c>
      <c r="DC18" s="7">
        <f t="shared" si="14"/>
        <v>-0.99970801408019283</v>
      </c>
      <c r="DD18" s="9">
        <f t="shared" si="14"/>
        <v>-0.99270887409805397</v>
      </c>
      <c r="DE18" s="9">
        <f t="shared" si="14"/>
        <v>-0.97644107882927189</v>
      </c>
      <c r="DF18" s="9">
        <f t="shared" si="14"/>
        <v>-0.95105651629515353</v>
      </c>
      <c r="DG18" s="9">
        <f t="shared" si="14"/>
        <v>-0.91679219531658229</v>
      </c>
      <c r="DH18" s="9">
        <f t="shared" si="14"/>
        <v>-0.87396803262651779</v>
      </c>
      <c r="DI18" s="9">
        <f t="shared" si="14"/>
        <v>-0.82298386589365624</v>
      </c>
      <c r="DJ18" s="9">
        <f t="shared" si="14"/>
        <v>-0.76431572054584818</v>
      </c>
      <c r="DK18" s="9">
        <f t="shared" si="14"/>
        <v>-0.69851136524893687</v>
      </c>
      <c r="DL18" s="9">
        <f t="shared" si="14"/>
        <v>-0.6261851975383137</v>
      </c>
      <c r="DM18" s="9">
        <f t="shared" si="14"/>
        <v>-0.54801250735466978</v>
      </c>
      <c r="DN18" s="9">
        <f t="shared" si="14"/>
        <v>-0.46472317204376823</v>
      </c>
      <c r="DO18" s="9">
        <f t="shared" si="14"/>
        <v>-0.37709484168832064</v>
      </c>
      <c r="DP18" s="9">
        <f t="shared" si="14"/>
        <v>-0.28594567839868912</v>
      </c>
      <c r="DQ18" s="9">
        <f t="shared" si="14"/>
        <v>-0.19212671735370804</v>
      </c>
      <c r="DR18" s="9">
        <f t="shared" si="14"/>
        <v>-9.6513920914514495E-2</v>
      </c>
      <c r="DS18" s="9">
        <f t="shared" si="15"/>
        <v>0</v>
      </c>
      <c r="DT18" s="9">
        <f t="shared" si="15"/>
        <v>9.6513920914515383E-2</v>
      </c>
      <c r="DU18" s="9">
        <f t="shared" si="15"/>
        <v>0.1921267173537089</v>
      </c>
      <c r="DV18" s="9">
        <f t="shared" si="15"/>
        <v>0.28594567839868917</v>
      </c>
      <c r="DW18" s="9">
        <f t="shared" si="15"/>
        <v>0.37709484168832058</v>
      </c>
      <c r="DX18" s="9">
        <f t="shared" si="15"/>
        <v>0.46472317204376895</v>
      </c>
      <c r="DY18" s="9">
        <f t="shared" si="15"/>
        <v>0.54801250735466989</v>
      </c>
      <c r="DZ18" s="9">
        <f t="shared" si="15"/>
        <v>0.62618519753831381</v>
      </c>
      <c r="EA18" s="9">
        <f t="shared" si="15"/>
        <v>0.6985113652489372</v>
      </c>
      <c r="EB18" s="9">
        <f t="shared" si="15"/>
        <v>0.76431572054584807</v>
      </c>
      <c r="EC18" s="9">
        <f t="shared" si="15"/>
        <v>0.82298386589365635</v>
      </c>
      <c r="ED18" s="9">
        <f t="shared" si="15"/>
        <v>0.87396803262651812</v>
      </c>
      <c r="EE18" s="9">
        <f t="shared" si="15"/>
        <v>0.91679219531658229</v>
      </c>
      <c r="EF18" s="9">
        <f t="shared" si="15"/>
        <v>0.95105651629515353</v>
      </c>
      <c r="EG18" s="9">
        <f t="shared" si="15"/>
        <v>0.976441078829272</v>
      </c>
      <c r="EH18" s="9">
        <f t="shared" si="15"/>
        <v>0.99270887409805397</v>
      </c>
      <c r="EI18" s="9">
        <f t="shared" si="12"/>
        <v>0.99970801408019294</v>
      </c>
    </row>
    <row r="19" spans="3:139" x14ac:dyDescent="0.2">
      <c r="C19" s="2">
        <v>17</v>
      </c>
      <c r="D19" s="2">
        <f t="shared" si="7"/>
        <v>17.5</v>
      </c>
      <c r="E19" s="2">
        <f t="shared" si="8"/>
        <v>17</v>
      </c>
      <c r="F19" s="2">
        <f t="shared" si="9"/>
        <v>1.6432946188008151</v>
      </c>
      <c r="G19" s="6">
        <v>4.5432262990375474</v>
      </c>
      <c r="H19" s="9">
        <f t="shared" si="16"/>
        <v>3.1171395647754875E-2</v>
      </c>
      <c r="I19" s="9">
        <f t="shared" si="16"/>
        <v>3.0512044071809161E-2</v>
      </c>
      <c r="J19" s="9">
        <f t="shared" si="16"/>
        <v>2.9567809761386631E-2</v>
      </c>
      <c r="K19" s="9">
        <f t="shared" si="16"/>
        <v>2.8347508777833649E-2</v>
      </c>
      <c r="L19" s="9">
        <f t="shared" si="16"/>
        <v>2.686253474264149E-2</v>
      </c>
      <c r="M19" s="9">
        <f t="shared" si="16"/>
        <v>2.5126752458272308E-2</v>
      </c>
      <c r="N19" s="9">
        <f t="shared" si="16"/>
        <v>2.3156368456234262E-2</v>
      </c>
      <c r="O19" s="9">
        <f t="shared" si="16"/>
        <v>2.0969779681063384E-2</v>
      </c>
      <c r="P19" s="9">
        <f t="shared" si="16"/>
        <v>1.8587401723009232E-2</v>
      </c>
      <c r="Q19" s="9">
        <f t="shared" si="16"/>
        <v>1.6031478203169445E-2</v>
      </c>
      <c r="R19" s="9">
        <f t="shared" si="17"/>
        <v>1.3325873090792775E-2</v>
      </c>
      <c r="S19" s="9">
        <f t="shared" si="17"/>
        <v>1.049584789182794E-2</v>
      </c>
      <c r="T19" s="9">
        <f t="shared" si="17"/>
        <v>7.5678257890490052E-3</v>
      </c>
      <c r="U19" s="9">
        <f t="shared" si="17"/>
        <v>4.5691449359171092E-3</v>
      </c>
      <c r="V19" s="9">
        <f t="shared" si="17"/>
        <v>1.5278032076074808E-3</v>
      </c>
      <c r="W19" s="9">
        <f t="shared" si="17"/>
        <v>-1.5278032076074606E-3</v>
      </c>
      <c r="X19" s="9">
        <f t="shared" si="17"/>
        <v>-4.5691449359170902E-3</v>
      </c>
      <c r="Y19" s="9">
        <f t="shared" si="17"/>
        <v>-7.5678257890489922E-3</v>
      </c>
      <c r="Z19" s="9">
        <f t="shared" si="17"/>
        <v>-1.0495847891827923E-2</v>
      </c>
      <c r="AA19" s="9">
        <f t="shared" si="17"/>
        <v>-1.332587309079275E-2</v>
      </c>
      <c r="AB19" s="9">
        <f t="shared" si="18"/>
        <v>-1.6031478203169428E-2</v>
      </c>
      <c r="AC19" s="9">
        <f t="shared" si="18"/>
        <v>-1.8587401723009215E-2</v>
      </c>
      <c r="AD19" s="9">
        <f t="shared" si="18"/>
        <v>-2.096977968106337E-2</v>
      </c>
      <c r="AE19" s="9">
        <f t="shared" si="18"/>
        <v>-2.3156368456234255E-2</v>
      </c>
      <c r="AF19" s="9">
        <f t="shared" si="18"/>
        <v>-2.5126752458272297E-2</v>
      </c>
      <c r="AG19" s="9">
        <f t="shared" si="18"/>
        <v>-2.686253474264148E-2</v>
      </c>
      <c r="AH19" s="9">
        <f t="shared" si="18"/>
        <v>-2.8347508777833638E-2</v>
      </c>
      <c r="AI19" s="9">
        <f t="shared" si="18"/>
        <v>-2.9567809761386621E-2</v>
      </c>
      <c r="AJ19" s="9">
        <f t="shared" si="18"/>
        <v>-3.0512044071809158E-2</v>
      </c>
      <c r="AK19" s="9">
        <f t="shared" si="18"/>
        <v>-3.1171395647754872E-2</v>
      </c>
      <c r="AL19" s="9">
        <f t="shared" si="19"/>
        <v>-3.153970830121175E-2</v>
      </c>
      <c r="AM19" s="9">
        <f t="shared" si="19"/>
        <v>-3.16135431961709E-2</v>
      </c>
      <c r="AN19" s="7">
        <f t="shared" si="19"/>
        <v>-3.1392210956111805E-2</v>
      </c>
      <c r="AO19" s="9">
        <f t="shared" si="19"/>
        <v>-3.0877778100525183E-2</v>
      </c>
      <c r="AP19" s="9">
        <f t="shared" si="19"/>
        <v>-3.0075047750377282E-2</v>
      </c>
      <c r="AQ19" s="9">
        <f t="shared" si="19"/>
        <v>-2.8991514782663545E-2</v>
      </c>
      <c r="AR19" s="9">
        <f t="shared" si="19"/>
        <v>-2.7637295852761475E-2</v>
      </c>
      <c r="AS19" s="9">
        <f t="shared" si="19"/>
        <v>-2.6025034937945196E-2</v>
      </c>
      <c r="AT19" s="9">
        <f t="shared" si="19"/>
        <v>-2.4169785283976352E-2</v>
      </c>
      <c r="AU19" s="9">
        <f t="shared" si="19"/>
        <v>-2.2088868857004295E-2</v>
      </c>
      <c r="AV19" s="9">
        <f t="shared" si="20"/>
        <v>-1.9801714613035343E-2</v>
      </c>
      <c r="AW19" s="9">
        <f t="shared" si="20"/>
        <v>-1.7329677095005342E-2</v>
      </c>
      <c r="AX19" s="9">
        <f t="shared" si="20"/>
        <v>-1.4695837051165969E-2</v>
      </c>
      <c r="AY19" s="9">
        <f t="shared" si="20"/>
        <v>-1.1924785936357082E-2</v>
      </c>
      <c r="AZ19" s="9">
        <f t="shared" si="20"/>
        <v>-9.042396308218693E-3</v>
      </c>
      <c r="BA19" s="9">
        <f t="shared" si="20"/>
        <v>-6.0755802620911801E-3</v>
      </c>
      <c r="BB19" s="9">
        <f t="shared" si="20"/>
        <v>-3.0520381600322968E-3</v>
      </c>
      <c r="BC19" s="9">
        <f t="shared" si="20"/>
        <v>0</v>
      </c>
      <c r="BD19" s="9">
        <f t="shared" si="20"/>
        <v>3.0520381600322687E-3</v>
      </c>
      <c r="BE19" s="9">
        <f t="shared" si="20"/>
        <v>6.0755802620911532E-3</v>
      </c>
      <c r="BF19" s="9">
        <f t="shared" si="21"/>
        <v>9.042396308218667E-3</v>
      </c>
      <c r="BG19" s="9">
        <f t="shared" si="21"/>
        <v>1.1924785936357055E-2</v>
      </c>
      <c r="BH19" s="9">
        <f t="shared" si="21"/>
        <v>1.4695837051165941E-2</v>
      </c>
      <c r="BI19" s="9">
        <f t="shared" si="21"/>
        <v>1.7329677095005321E-2</v>
      </c>
      <c r="BJ19" s="9">
        <f t="shared" si="21"/>
        <v>1.9801714613035308E-2</v>
      </c>
      <c r="BK19" s="9">
        <f t="shared" si="21"/>
        <v>2.2088868857004274E-2</v>
      </c>
      <c r="BL19" s="9">
        <f t="shared" si="21"/>
        <v>2.4169785283976331E-2</v>
      </c>
      <c r="BM19" s="9">
        <f t="shared" si="21"/>
        <v>2.6025034937945172E-2</v>
      </c>
      <c r="BN19" s="9">
        <f t="shared" si="21"/>
        <v>2.7637295852761458E-2</v>
      </c>
      <c r="BO19" s="9">
        <f t="shared" si="21"/>
        <v>2.8991514782663534E-2</v>
      </c>
      <c r="BP19" s="9">
        <f t="shared" si="21"/>
        <v>3.0075047750377275E-2</v>
      </c>
      <c r="BQ19" s="9">
        <f t="shared" si="21"/>
        <v>3.087777810052518E-2</v>
      </c>
      <c r="BR19" s="9">
        <f t="shared" si="21"/>
        <v>3.1392210956111805E-2</v>
      </c>
      <c r="BS19" s="9">
        <f t="shared" si="21"/>
        <v>3.1613543196170893E-2</v>
      </c>
      <c r="BT19" s="9">
        <f t="shared" si="21"/>
        <v>3.153970830121175E-2</v>
      </c>
      <c r="BV19" s="6">
        <v>4.5432262990375474</v>
      </c>
      <c r="BW19" s="9">
        <f t="shared" si="10"/>
        <v>0.98572608093165093</v>
      </c>
      <c r="BX19" s="9">
        <f t="shared" si="10"/>
        <v>0.96487555334355146</v>
      </c>
      <c r="BY19" s="9">
        <f t="shared" si="10"/>
        <v>0.93501624268541483</v>
      </c>
      <c r="BZ19" s="9">
        <f t="shared" si="10"/>
        <v>0.89642693729570389</v>
      </c>
      <c r="CA19" s="9">
        <f t="shared" si="10"/>
        <v>0.8494679351215213</v>
      </c>
      <c r="CB19" s="9">
        <f t="shared" si="10"/>
        <v>0.79457767971375437</v>
      </c>
      <c r="CC19" s="9">
        <f t="shared" si="10"/>
        <v>0.73226866659777357</v>
      </c>
      <c r="CD19" s="9">
        <f t="shared" si="10"/>
        <v>0.66312265824079542</v>
      </c>
      <c r="CE19" s="9">
        <f t="shared" si="10"/>
        <v>0.58778525229247336</v>
      </c>
      <c r="CF19" s="9">
        <f t="shared" si="10"/>
        <v>0.50695985381359054</v>
      </c>
      <c r="CG19" s="9">
        <f t="shared" si="10"/>
        <v>0.42140110777252948</v>
      </c>
      <c r="CH19" s="9">
        <f t="shared" si="10"/>
        <v>0.33190785312852877</v>
      </c>
      <c r="CI19" s="9">
        <f t="shared" si="10"/>
        <v>0.2393156642875581</v>
      </c>
      <c r="CJ19" s="9">
        <f t="shared" si="10"/>
        <v>0.14448904956922157</v>
      </c>
      <c r="CK19" s="9">
        <f t="shared" si="10"/>
        <v>4.8313379525507294E-2</v>
      </c>
      <c r="CL19" s="9">
        <f t="shared" si="10"/>
        <v>-4.8313379525506656E-2</v>
      </c>
      <c r="CM19" s="9">
        <f t="shared" si="13"/>
        <v>-0.14448904956922096</v>
      </c>
      <c r="CN19" s="9">
        <f t="shared" si="13"/>
        <v>-0.23931566428755768</v>
      </c>
      <c r="CO19" s="9">
        <f t="shared" si="13"/>
        <v>-0.33190785312852822</v>
      </c>
      <c r="CP19" s="9">
        <f t="shared" si="13"/>
        <v>-0.4214011077725287</v>
      </c>
      <c r="CQ19" s="9">
        <f t="shared" si="13"/>
        <v>-0.50695985381358999</v>
      </c>
      <c r="CR19" s="9">
        <f t="shared" si="13"/>
        <v>-0.58778525229247292</v>
      </c>
      <c r="CS19" s="9">
        <f t="shared" si="13"/>
        <v>-0.66312265824079497</v>
      </c>
      <c r="CT19" s="9">
        <f t="shared" si="13"/>
        <v>-0.73226866659777334</v>
      </c>
      <c r="CU19" s="9">
        <f t="shared" si="13"/>
        <v>-0.79457767971375404</v>
      </c>
      <c r="CV19" s="9">
        <f t="shared" si="13"/>
        <v>-0.84946793512152108</v>
      </c>
      <c r="CW19" s="9">
        <f t="shared" si="13"/>
        <v>-0.89642693729570355</v>
      </c>
      <c r="CX19" s="9">
        <f t="shared" si="13"/>
        <v>-0.93501624268541461</v>
      </c>
      <c r="CY19" s="9">
        <f t="shared" si="13"/>
        <v>-0.96487555334355135</v>
      </c>
      <c r="CZ19" s="9">
        <f t="shared" si="13"/>
        <v>-0.98572608093165082</v>
      </c>
      <c r="DA19" s="9">
        <f t="shared" si="13"/>
        <v>-0.99737314969149105</v>
      </c>
      <c r="DB19" s="9">
        <f t="shared" si="13"/>
        <v>-0.99970801408019305</v>
      </c>
      <c r="DC19" s="7">
        <f t="shared" si="14"/>
        <v>-0.99270887409805397</v>
      </c>
      <c r="DD19" s="9">
        <f t="shared" si="14"/>
        <v>-0.97644107882927211</v>
      </c>
      <c r="DE19" s="9">
        <f t="shared" si="14"/>
        <v>-0.95105651629515353</v>
      </c>
      <c r="DF19" s="9">
        <f t="shared" si="14"/>
        <v>-0.91679219531658263</v>
      </c>
      <c r="DG19" s="9">
        <f t="shared" si="14"/>
        <v>-0.87396803262651812</v>
      </c>
      <c r="DH19" s="9">
        <f t="shared" si="14"/>
        <v>-0.82298386589365669</v>
      </c>
      <c r="DI19" s="9">
        <f t="shared" si="14"/>
        <v>-0.76431572054584873</v>
      </c>
      <c r="DJ19" s="9">
        <f t="shared" si="14"/>
        <v>-0.69851136524893731</v>
      </c>
      <c r="DK19" s="9">
        <f t="shared" si="14"/>
        <v>-0.62618519753831414</v>
      </c>
      <c r="DL19" s="9">
        <f t="shared" si="14"/>
        <v>-0.54801250735467055</v>
      </c>
      <c r="DM19" s="9">
        <f t="shared" si="14"/>
        <v>-0.46472317204376901</v>
      </c>
      <c r="DN19" s="9">
        <f t="shared" si="14"/>
        <v>-0.37709484168832075</v>
      </c>
      <c r="DO19" s="9">
        <f t="shared" si="14"/>
        <v>-0.28594567839869001</v>
      </c>
      <c r="DP19" s="9">
        <f t="shared" si="14"/>
        <v>-0.19212671735370887</v>
      </c>
      <c r="DQ19" s="9">
        <f t="shared" si="14"/>
        <v>-9.6513920914515383E-2</v>
      </c>
      <c r="DR19" s="9">
        <f t="shared" si="14"/>
        <v>0</v>
      </c>
      <c r="DS19" s="9">
        <f t="shared" si="15"/>
        <v>9.6513920914514495E-2</v>
      </c>
      <c r="DT19" s="9">
        <f t="shared" si="15"/>
        <v>0.19212671735370801</v>
      </c>
      <c r="DU19" s="9">
        <f t="shared" si="15"/>
        <v>0.28594567839868917</v>
      </c>
      <c r="DV19" s="9">
        <f t="shared" si="15"/>
        <v>0.37709484168831986</v>
      </c>
      <c r="DW19" s="9">
        <f t="shared" si="15"/>
        <v>0.46472317204376812</v>
      </c>
      <c r="DX19" s="9">
        <f t="shared" si="15"/>
        <v>0.54801250735466989</v>
      </c>
      <c r="DY19" s="9">
        <f t="shared" si="15"/>
        <v>0.62618519753831303</v>
      </c>
      <c r="DZ19" s="9">
        <f t="shared" si="15"/>
        <v>0.69851136524893664</v>
      </c>
      <c r="EA19" s="9">
        <f t="shared" si="15"/>
        <v>0.76431572054584807</v>
      </c>
      <c r="EB19" s="9">
        <f t="shared" si="15"/>
        <v>0.82298386589365591</v>
      </c>
      <c r="EC19" s="9">
        <f t="shared" si="15"/>
        <v>0.87396803262651768</v>
      </c>
      <c r="ED19" s="9">
        <f t="shared" si="15"/>
        <v>0.91679219531658229</v>
      </c>
      <c r="EE19" s="9">
        <f t="shared" si="15"/>
        <v>0.95105651629515331</v>
      </c>
      <c r="EF19" s="9">
        <f t="shared" si="15"/>
        <v>0.976441078829272</v>
      </c>
      <c r="EG19" s="9">
        <f t="shared" si="15"/>
        <v>0.99270887409805397</v>
      </c>
      <c r="EH19" s="9">
        <f t="shared" si="15"/>
        <v>0.99970801408019294</v>
      </c>
      <c r="EI19" s="9">
        <f t="shared" si="12"/>
        <v>0.99737314969149116</v>
      </c>
    </row>
    <row r="20" spans="3:139" x14ac:dyDescent="0.2">
      <c r="C20" s="2">
        <v>18</v>
      </c>
      <c r="D20" s="2">
        <f t="shared" si="7"/>
        <v>18.5</v>
      </c>
      <c r="E20" s="2">
        <f t="shared" si="8"/>
        <v>18</v>
      </c>
      <c r="F20" s="2">
        <f t="shared" si="9"/>
        <v>1.7399590081420393</v>
      </c>
      <c r="G20" s="6">
        <v>4.4465619096963227</v>
      </c>
      <c r="H20" s="9">
        <f t="shared" si="16"/>
        <v>3.0512044071809161E-2</v>
      </c>
      <c r="I20" s="9">
        <f t="shared" si="16"/>
        <v>2.9567809761386631E-2</v>
      </c>
      <c r="J20" s="9">
        <f t="shared" si="16"/>
        <v>2.8347508777833645E-2</v>
      </c>
      <c r="K20" s="9">
        <f t="shared" si="16"/>
        <v>2.686253474264148E-2</v>
      </c>
      <c r="L20" s="9">
        <f t="shared" si="16"/>
        <v>2.5126752458272304E-2</v>
      </c>
      <c r="M20" s="9">
        <f t="shared" si="16"/>
        <v>2.3156368456234262E-2</v>
      </c>
      <c r="N20" s="9">
        <f t="shared" si="16"/>
        <v>2.0969779681063377E-2</v>
      </c>
      <c r="O20" s="9">
        <f t="shared" si="16"/>
        <v>1.8587401723009218E-2</v>
      </c>
      <c r="P20" s="9">
        <f t="shared" si="16"/>
        <v>1.6031478203169441E-2</v>
      </c>
      <c r="Q20" s="9">
        <f t="shared" si="16"/>
        <v>1.3325873090792761E-2</v>
      </c>
      <c r="R20" s="9">
        <f t="shared" si="17"/>
        <v>1.0495847891827934E-2</v>
      </c>
      <c r="S20" s="9">
        <f t="shared" si="17"/>
        <v>7.5678257890489974E-3</v>
      </c>
      <c r="T20" s="9">
        <f t="shared" si="17"/>
        <v>4.5691449359171032E-3</v>
      </c>
      <c r="U20" s="9">
        <f t="shared" si="17"/>
        <v>1.527803207607473E-3</v>
      </c>
      <c r="V20" s="9">
        <f t="shared" si="17"/>
        <v>-1.5278032076074756E-3</v>
      </c>
      <c r="W20" s="9">
        <f t="shared" si="17"/>
        <v>-4.569144935917098E-3</v>
      </c>
      <c r="X20" s="9">
        <f t="shared" si="17"/>
        <v>-7.5678257890489922E-3</v>
      </c>
      <c r="Y20" s="9">
        <f t="shared" si="17"/>
        <v>-1.0495847891827935E-2</v>
      </c>
      <c r="Z20" s="9">
        <f t="shared" si="17"/>
        <v>-1.3325873090792764E-2</v>
      </c>
      <c r="AA20" s="9">
        <f t="shared" si="17"/>
        <v>-1.6031478203169438E-2</v>
      </c>
      <c r="AB20" s="9">
        <f t="shared" si="18"/>
        <v>-1.8587401723009218E-2</v>
      </c>
      <c r="AC20" s="9">
        <f t="shared" si="18"/>
        <v>-2.0969779681063377E-2</v>
      </c>
      <c r="AD20" s="9">
        <f t="shared" si="18"/>
        <v>-2.3156368456234259E-2</v>
      </c>
      <c r="AE20" s="9">
        <f t="shared" si="18"/>
        <v>-2.5126752458272304E-2</v>
      </c>
      <c r="AF20" s="9">
        <f t="shared" si="18"/>
        <v>-2.686253474264148E-2</v>
      </c>
      <c r="AG20" s="9">
        <f t="shared" si="18"/>
        <v>-2.8347508777833649E-2</v>
      </c>
      <c r="AH20" s="9">
        <f t="shared" si="18"/>
        <v>-2.9567809761386631E-2</v>
      </c>
      <c r="AI20" s="9">
        <f t="shared" si="18"/>
        <v>-3.0512044071809158E-2</v>
      </c>
      <c r="AJ20" s="9">
        <f t="shared" si="18"/>
        <v>-3.1171395647754875E-2</v>
      </c>
      <c r="AK20" s="9">
        <f t="shared" si="18"/>
        <v>-3.153970830121175E-2</v>
      </c>
      <c r="AL20" s="9">
        <f t="shared" si="19"/>
        <v>-3.1613543196170893E-2</v>
      </c>
      <c r="AM20" s="9">
        <f t="shared" si="19"/>
        <v>-3.1392210956111805E-2</v>
      </c>
      <c r="AN20" s="7">
        <f t="shared" si="19"/>
        <v>-3.0877778100525183E-2</v>
      </c>
      <c r="AO20" s="9">
        <f t="shared" si="19"/>
        <v>-3.0075047750377285E-2</v>
      </c>
      <c r="AP20" s="9">
        <f t="shared" si="19"/>
        <v>-2.8991514782663531E-2</v>
      </c>
      <c r="AQ20" s="9">
        <f t="shared" si="19"/>
        <v>-2.7637295852761475E-2</v>
      </c>
      <c r="AR20" s="9">
        <f t="shared" si="19"/>
        <v>-2.6025034937945189E-2</v>
      </c>
      <c r="AS20" s="9">
        <f t="shared" si="19"/>
        <v>-2.4169785283976345E-2</v>
      </c>
      <c r="AT20" s="9">
        <f t="shared" si="19"/>
        <v>-2.2088868857004292E-2</v>
      </c>
      <c r="AU20" s="9">
        <f t="shared" si="19"/>
        <v>-1.9801714613035336E-2</v>
      </c>
      <c r="AV20" s="9">
        <f t="shared" si="20"/>
        <v>-1.7329677095005332E-2</v>
      </c>
      <c r="AW20" s="9">
        <f t="shared" si="20"/>
        <v>-1.4695837051165969E-2</v>
      </c>
      <c r="AX20" s="9">
        <f t="shared" si="20"/>
        <v>-1.1924785936357079E-2</v>
      </c>
      <c r="AY20" s="9">
        <f t="shared" si="20"/>
        <v>-9.0423963082186705E-3</v>
      </c>
      <c r="AZ20" s="9">
        <f t="shared" si="20"/>
        <v>-6.0755802620911801E-3</v>
      </c>
      <c r="BA20" s="9">
        <f t="shared" si="20"/>
        <v>-3.052038160032296E-3</v>
      </c>
      <c r="BB20" s="9">
        <f t="shared" si="20"/>
        <v>0</v>
      </c>
      <c r="BC20" s="9">
        <f t="shared" si="20"/>
        <v>3.0520381600322968E-3</v>
      </c>
      <c r="BD20" s="9">
        <f t="shared" si="20"/>
        <v>6.075580262091154E-3</v>
      </c>
      <c r="BE20" s="9">
        <f t="shared" si="20"/>
        <v>9.0423963082186688E-3</v>
      </c>
      <c r="BF20" s="9">
        <f t="shared" si="21"/>
        <v>1.1924785936357079E-2</v>
      </c>
      <c r="BG20" s="9">
        <f t="shared" si="21"/>
        <v>1.4695837051165943E-2</v>
      </c>
      <c r="BH20" s="9">
        <f t="shared" si="21"/>
        <v>1.7329677095005318E-2</v>
      </c>
      <c r="BI20" s="9">
        <f t="shared" si="21"/>
        <v>1.9801714613035332E-2</v>
      </c>
      <c r="BJ20" s="9">
        <f t="shared" si="21"/>
        <v>2.2088868857004274E-2</v>
      </c>
      <c r="BK20" s="9">
        <f t="shared" si="21"/>
        <v>2.4169785283976335E-2</v>
      </c>
      <c r="BL20" s="9">
        <f t="shared" si="21"/>
        <v>2.6025034937945186E-2</v>
      </c>
      <c r="BM20" s="9">
        <f t="shared" si="21"/>
        <v>2.7637295852761458E-2</v>
      </c>
      <c r="BN20" s="9">
        <f t="shared" si="21"/>
        <v>2.8991514782663531E-2</v>
      </c>
      <c r="BO20" s="9">
        <f t="shared" si="21"/>
        <v>3.0075047750377285E-2</v>
      </c>
      <c r="BP20" s="9">
        <f t="shared" si="21"/>
        <v>3.087777810052518E-2</v>
      </c>
      <c r="BQ20" s="9">
        <f t="shared" si="21"/>
        <v>3.1392210956111805E-2</v>
      </c>
      <c r="BR20" s="9">
        <f t="shared" si="21"/>
        <v>3.1613543196170893E-2</v>
      </c>
      <c r="BS20" s="9">
        <f t="shared" si="21"/>
        <v>3.153970830121175E-2</v>
      </c>
      <c r="BT20" s="9">
        <f t="shared" si="21"/>
        <v>3.1171395647754879E-2</v>
      </c>
      <c r="BV20" s="6">
        <v>4.4465619096963227</v>
      </c>
      <c r="BW20" s="9">
        <f t="shared" si="10"/>
        <v>0.96487555334355146</v>
      </c>
      <c r="BX20" s="9">
        <f t="shared" si="10"/>
        <v>0.93501624268541483</v>
      </c>
      <c r="BY20" s="9">
        <f t="shared" si="10"/>
        <v>0.89642693729570377</v>
      </c>
      <c r="BZ20" s="9">
        <f t="shared" si="10"/>
        <v>0.84946793512152108</v>
      </c>
      <c r="CA20" s="9">
        <f t="shared" si="10"/>
        <v>0.79457767971375426</v>
      </c>
      <c r="CB20" s="9">
        <f t="shared" si="10"/>
        <v>0.73226866659777357</v>
      </c>
      <c r="CC20" s="9">
        <f t="shared" si="10"/>
        <v>0.66312265824079519</v>
      </c>
      <c r="CD20" s="9">
        <f t="shared" si="10"/>
        <v>0.58778525229247303</v>
      </c>
      <c r="CE20" s="9">
        <f t="shared" si="10"/>
        <v>0.50695985381359043</v>
      </c>
      <c r="CF20" s="9">
        <f t="shared" si="10"/>
        <v>0.42140110777252904</v>
      </c>
      <c r="CG20" s="9">
        <f t="shared" si="10"/>
        <v>0.33190785312852855</v>
      </c>
      <c r="CH20" s="9">
        <f t="shared" si="10"/>
        <v>0.23931566428755785</v>
      </c>
      <c r="CI20" s="9">
        <f t="shared" si="10"/>
        <v>0.14448904956922137</v>
      </c>
      <c r="CJ20" s="9">
        <f t="shared" si="10"/>
        <v>4.8313379525507044E-2</v>
      </c>
      <c r="CK20" s="9">
        <f t="shared" si="10"/>
        <v>-4.8313379525507127E-2</v>
      </c>
      <c r="CL20" s="9">
        <f t="shared" si="10"/>
        <v>-0.14448904956922121</v>
      </c>
      <c r="CM20" s="9">
        <f t="shared" si="13"/>
        <v>-0.23931566428755768</v>
      </c>
      <c r="CN20" s="9">
        <f t="shared" si="13"/>
        <v>-0.33190785312852861</v>
      </c>
      <c r="CO20" s="9">
        <f t="shared" si="13"/>
        <v>-0.42140110777252915</v>
      </c>
      <c r="CP20" s="9">
        <f t="shared" si="13"/>
        <v>-0.50695985381359032</v>
      </c>
      <c r="CQ20" s="9">
        <f t="shared" si="13"/>
        <v>-0.58778525229247303</v>
      </c>
      <c r="CR20" s="9">
        <f t="shared" si="13"/>
        <v>-0.66312265824079519</v>
      </c>
      <c r="CS20" s="9">
        <f t="shared" si="13"/>
        <v>-0.73226866659777345</v>
      </c>
      <c r="CT20" s="9">
        <f t="shared" si="13"/>
        <v>-0.79457767971375426</v>
      </c>
      <c r="CU20" s="9">
        <f t="shared" si="13"/>
        <v>-0.84946793512152108</v>
      </c>
      <c r="CV20" s="9">
        <f t="shared" si="13"/>
        <v>-0.89642693729570389</v>
      </c>
      <c r="CW20" s="9">
        <f t="shared" si="13"/>
        <v>-0.93501624268541483</v>
      </c>
      <c r="CX20" s="9">
        <f t="shared" si="13"/>
        <v>-0.96487555334355135</v>
      </c>
      <c r="CY20" s="9">
        <f t="shared" si="13"/>
        <v>-0.98572608093165093</v>
      </c>
      <c r="CZ20" s="9">
        <f t="shared" si="13"/>
        <v>-0.99737314969149116</v>
      </c>
      <c r="DA20" s="9">
        <f t="shared" si="13"/>
        <v>-0.99970801408019294</v>
      </c>
      <c r="DB20" s="9">
        <f t="shared" si="13"/>
        <v>-0.99270887409805397</v>
      </c>
      <c r="DC20" s="7">
        <f t="shared" si="14"/>
        <v>-0.97644107882927211</v>
      </c>
      <c r="DD20" s="9">
        <f t="shared" si="14"/>
        <v>-0.95105651629515364</v>
      </c>
      <c r="DE20" s="9">
        <f t="shared" si="14"/>
        <v>-0.91679219531658218</v>
      </c>
      <c r="DF20" s="9">
        <f t="shared" si="14"/>
        <v>-0.87396803262651812</v>
      </c>
      <c r="DG20" s="9">
        <f t="shared" si="14"/>
        <v>-0.82298386589365646</v>
      </c>
      <c r="DH20" s="9">
        <f t="shared" si="14"/>
        <v>-0.76431572054584851</v>
      </c>
      <c r="DI20" s="9">
        <f t="shared" si="14"/>
        <v>-0.6985113652489372</v>
      </c>
      <c r="DJ20" s="9">
        <f t="shared" si="14"/>
        <v>-0.62618519753831392</v>
      </c>
      <c r="DK20" s="9">
        <f t="shared" si="14"/>
        <v>-0.54801250735467022</v>
      </c>
      <c r="DL20" s="9">
        <f t="shared" si="14"/>
        <v>-0.46472317204376901</v>
      </c>
      <c r="DM20" s="9">
        <f t="shared" si="14"/>
        <v>-0.37709484168832064</v>
      </c>
      <c r="DN20" s="9">
        <f t="shared" si="14"/>
        <v>-0.28594567839868928</v>
      </c>
      <c r="DO20" s="9">
        <f t="shared" si="14"/>
        <v>-0.19212671735370887</v>
      </c>
      <c r="DP20" s="9">
        <f t="shared" si="14"/>
        <v>-9.6513920914515355E-2</v>
      </c>
      <c r="DQ20" s="9">
        <f t="shared" si="14"/>
        <v>0</v>
      </c>
      <c r="DR20" s="9">
        <f t="shared" si="14"/>
        <v>9.6513920914515383E-2</v>
      </c>
      <c r="DS20" s="9">
        <f t="shared" si="15"/>
        <v>0.19212671735370804</v>
      </c>
      <c r="DT20" s="9">
        <f t="shared" si="15"/>
        <v>0.28594567839868923</v>
      </c>
      <c r="DU20" s="9">
        <f t="shared" si="15"/>
        <v>0.37709484168832064</v>
      </c>
      <c r="DV20" s="9">
        <f t="shared" si="15"/>
        <v>0.46472317204376817</v>
      </c>
      <c r="DW20" s="9">
        <f t="shared" si="15"/>
        <v>0.54801250735466978</v>
      </c>
      <c r="DX20" s="9">
        <f t="shared" si="15"/>
        <v>0.62618519753831381</v>
      </c>
      <c r="DY20" s="9">
        <f t="shared" si="15"/>
        <v>0.69851136524893664</v>
      </c>
      <c r="DZ20" s="9">
        <f t="shared" si="15"/>
        <v>0.76431572054584818</v>
      </c>
      <c r="EA20" s="9">
        <f t="shared" si="15"/>
        <v>0.82298386589365635</v>
      </c>
      <c r="EB20" s="9">
        <f t="shared" si="15"/>
        <v>0.87396803262651768</v>
      </c>
      <c r="EC20" s="9">
        <f t="shared" si="15"/>
        <v>0.91679219531658218</v>
      </c>
      <c r="ED20" s="9">
        <f t="shared" si="15"/>
        <v>0.95105651629515364</v>
      </c>
      <c r="EE20" s="9">
        <f t="shared" si="15"/>
        <v>0.976441078829272</v>
      </c>
      <c r="EF20" s="9">
        <f t="shared" si="15"/>
        <v>0.99270887409805397</v>
      </c>
      <c r="EG20" s="9">
        <f t="shared" si="15"/>
        <v>0.99970801408019294</v>
      </c>
      <c r="EH20" s="9">
        <f t="shared" si="15"/>
        <v>0.99737314969149116</v>
      </c>
      <c r="EI20" s="9">
        <f t="shared" si="12"/>
        <v>0.98572608093165104</v>
      </c>
    </row>
    <row r="21" spans="3:139" x14ac:dyDescent="0.2">
      <c r="C21" s="2">
        <v>19</v>
      </c>
      <c r="D21" s="2">
        <f t="shared" si="7"/>
        <v>19.5</v>
      </c>
      <c r="E21" s="2">
        <f t="shared" si="8"/>
        <v>19</v>
      </c>
      <c r="F21" s="2">
        <f t="shared" si="9"/>
        <v>1.8366233974832635</v>
      </c>
      <c r="G21" s="6">
        <v>4.349897520355098</v>
      </c>
      <c r="H21" s="9">
        <f t="shared" si="16"/>
        <v>2.9567809761386628E-2</v>
      </c>
      <c r="I21" s="9">
        <f t="shared" si="16"/>
        <v>2.8347508777833642E-2</v>
      </c>
      <c r="J21" s="9">
        <f t="shared" si="16"/>
        <v>2.6862534742641473E-2</v>
      </c>
      <c r="K21" s="9">
        <f t="shared" si="16"/>
        <v>2.5126752458272301E-2</v>
      </c>
      <c r="L21" s="9">
        <f t="shared" si="16"/>
        <v>2.3156368456234255E-2</v>
      </c>
      <c r="M21" s="9">
        <f t="shared" si="16"/>
        <v>2.096977968106337E-2</v>
      </c>
      <c r="N21" s="9">
        <f t="shared" si="16"/>
        <v>1.8587401723009215E-2</v>
      </c>
      <c r="O21" s="9">
        <f t="shared" si="16"/>
        <v>1.6031478203169434E-2</v>
      </c>
      <c r="P21" s="9">
        <f t="shared" si="16"/>
        <v>1.3325873090792754E-2</v>
      </c>
      <c r="Q21" s="9">
        <f t="shared" si="16"/>
        <v>1.0495847891827921E-2</v>
      </c>
      <c r="R21" s="9">
        <f t="shared" si="17"/>
        <v>7.5678257890489922E-3</v>
      </c>
      <c r="S21" s="9">
        <f t="shared" si="17"/>
        <v>4.5691449359170962E-3</v>
      </c>
      <c r="T21" s="9">
        <f t="shared" si="17"/>
        <v>1.5278032076074667E-3</v>
      </c>
      <c r="U21" s="9">
        <f t="shared" si="17"/>
        <v>-1.5278032076074808E-3</v>
      </c>
      <c r="V21" s="9">
        <f t="shared" si="17"/>
        <v>-4.5691449359171101E-3</v>
      </c>
      <c r="W21" s="9">
        <f t="shared" si="17"/>
        <v>-7.5678257890489974E-3</v>
      </c>
      <c r="X21" s="9">
        <f t="shared" si="17"/>
        <v>-1.0495847891827935E-2</v>
      </c>
      <c r="Y21" s="9">
        <f t="shared" si="17"/>
        <v>-1.3325873090792775E-2</v>
      </c>
      <c r="Z21" s="9">
        <f t="shared" si="17"/>
        <v>-1.6031478203169448E-2</v>
      </c>
      <c r="AA21" s="9">
        <f t="shared" si="17"/>
        <v>-1.8587401723009225E-2</v>
      </c>
      <c r="AB21" s="9">
        <f t="shared" si="18"/>
        <v>-2.096977968106338E-2</v>
      </c>
      <c r="AC21" s="9">
        <f t="shared" si="18"/>
        <v>-2.3156368456234262E-2</v>
      </c>
      <c r="AD21" s="9">
        <f t="shared" si="18"/>
        <v>-2.5126752458272304E-2</v>
      </c>
      <c r="AE21" s="9">
        <f t="shared" si="18"/>
        <v>-2.6862534742641483E-2</v>
      </c>
      <c r="AF21" s="9">
        <f t="shared" si="18"/>
        <v>-2.8347508777833649E-2</v>
      </c>
      <c r="AG21" s="9">
        <f t="shared" si="18"/>
        <v>-2.9567809761386635E-2</v>
      </c>
      <c r="AH21" s="9">
        <f t="shared" si="18"/>
        <v>-3.0512044071809165E-2</v>
      </c>
      <c r="AI21" s="9">
        <f t="shared" si="18"/>
        <v>-3.1171395647754872E-2</v>
      </c>
      <c r="AJ21" s="9">
        <f t="shared" si="18"/>
        <v>-3.153970830121175E-2</v>
      </c>
      <c r="AK21" s="9">
        <f t="shared" si="18"/>
        <v>-3.1613543196170893E-2</v>
      </c>
      <c r="AL21" s="9">
        <f t="shared" si="19"/>
        <v>-3.1392210956111805E-2</v>
      </c>
      <c r="AM21" s="9">
        <f t="shared" si="19"/>
        <v>-3.0877778100525183E-2</v>
      </c>
      <c r="AN21" s="7">
        <f t="shared" si="19"/>
        <v>-3.0075047750377282E-2</v>
      </c>
      <c r="AO21" s="9">
        <f t="shared" si="19"/>
        <v>-2.8991514782663538E-2</v>
      </c>
      <c r="AP21" s="9">
        <f t="shared" si="19"/>
        <v>-2.7637295852761458E-2</v>
      </c>
      <c r="AQ21" s="9">
        <f t="shared" si="19"/>
        <v>-2.6025034937945189E-2</v>
      </c>
      <c r="AR21" s="9">
        <f t="shared" si="19"/>
        <v>-2.4169785283976335E-2</v>
      </c>
      <c r="AS21" s="9">
        <f t="shared" si="19"/>
        <v>-2.2088868857004285E-2</v>
      </c>
      <c r="AT21" s="9">
        <f t="shared" si="19"/>
        <v>-1.9801714613035329E-2</v>
      </c>
      <c r="AU21" s="9">
        <f t="shared" si="19"/>
        <v>-1.7329677095005321E-2</v>
      </c>
      <c r="AV21" s="9">
        <f t="shared" si="20"/>
        <v>-1.4695837051165953E-2</v>
      </c>
      <c r="AW21" s="9">
        <f t="shared" si="20"/>
        <v>-1.1924785936357079E-2</v>
      </c>
      <c r="AX21" s="9">
        <f t="shared" si="20"/>
        <v>-9.0423963082186705E-3</v>
      </c>
      <c r="AY21" s="9">
        <f t="shared" si="20"/>
        <v>-6.0755802620911566E-3</v>
      </c>
      <c r="AZ21" s="9">
        <f t="shared" si="20"/>
        <v>-3.0520381600322968E-3</v>
      </c>
      <c r="BA21" s="9">
        <f t="shared" si="20"/>
        <v>0</v>
      </c>
      <c r="BB21" s="9">
        <f t="shared" si="20"/>
        <v>3.052038160032296E-3</v>
      </c>
      <c r="BC21" s="9">
        <f t="shared" si="20"/>
        <v>6.0755802620911801E-3</v>
      </c>
      <c r="BD21" s="9">
        <f t="shared" si="20"/>
        <v>9.0423963082186653E-3</v>
      </c>
      <c r="BE21" s="9">
        <f t="shared" si="20"/>
        <v>1.1924785936357077E-2</v>
      </c>
      <c r="BF21" s="9">
        <f t="shared" si="21"/>
        <v>1.4695837051165965E-2</v>
      </c>
      <c r="BG21" s="9">
        <f t="shared" si="21"/>
        <v>1.7329677095005321E-2</v>
      </c>
      <c r="BH21" s="9">
        <f t="shared" si="21"/>
        <v>1.9801714613035329E-2</v>
      </c>
      <c r="BI21" s="9">
        <f t="shared" si="21"/>
        <v>2.2088868857004295E-2</v>
      </c>
      <c r="BJ21" s="9">
        <f t="shared" si="21"/>
        <v>2.4169785283976335E-2</v>
      </c>
      <c r="BK21" s="9">
        <f t="shared" si="21"/>
        <v>2.6025034937945189E-2</v>
      </c>
      <c r="BL21" s="9">
        <f t="shared" si="21"/>
        <v>2.7637295852761472E-2</v>
      </c>
      <c r="BM21" s="9">
        <f t="shared" si="21"/>
        <v>2.8991514782663534E-2</v>
      </c>
      <c r="BN21" s="9">
        <f t="shared" si="21"/>
        <v>3.0075047750377282E-2</v>
      </c>
      <c r="BO21" s="9">
        <f t="shared" si="21"/>
        <v>3.0877778100525183E-2</v>
      </c>
      <c r="BP21" s="9">
        <f t="shared" si="21"/>
        <v>3.1392210956111805E-2</v>
      </c>
      <c r="BQ21" s="9">
        <f t="shared" si="21"/>
        <v>3.1613543196170893E-2</v>
      </c>
      <c r="BR21" s="9">
        <f t="shared" si="21"/>
        <v>3.153970830121175E-2</v>
      </c>
      <c r="BS21" s="9">
        <f t="shared" si="21"/>
        <v>3.1171395647754872E-2</v>
      </c>
      <c r="BT21" s="9">
        <f t="shared" si="21"/>
        <v>3.0512044071809165E-2</v>
      </c>
      <c r="BV21" s="6">
        <v>4.349897520355098</v>
      </c>
      <c r="BW21" s="9">
        <f t="shared" si="10"/>
        <v>0.93501624268541472</v>
      </c>
      <c r="BX21" s="9">
        <f t="shared" si="10"/>
        <v>0.89642693729570366</v>
      </c>
      <c r="BY21" s="9">
        <f t="shared" si="10"/>
        <v>0.84946793512152086</v>
      </c>
      <c r="BZ21" s="9">
        <f t="shared" si="10"/>
        <v>0.79457767971375415</v>
      </c>
      <c r="CA21" s="9">
        <f t="shared" si="10"/>
        <v>0.73226866659777334</v>
      </c>
      <c r="CB21" s="9">
        <f t="shared" si="10"/>
        <v>0.66312265824079497</v>
      </c>
      <c r="CC21" s="9">
        <f t="shared" si="10"/>
        <v>0.58778525229247292</v>
      </c>
      <c r="CD21" s="9">
        <f t="shared" si="10"/>
        <v>0.50695985381359021</v>
      </c>
      <c r="CE21" s="9">
        <f t="shared" si="10"/>
        <v>0.42140110777252882</v>
      </c>
      <c r="CF21" s="9">
        <f t="shared" si="10"/>
        <v>0.33190785312852816</v>
      </c>
      <c r="CG21" s="9">
        <f t="shared" si="10"/>
        <v>0.23931566428755768</v>
      </c>
      <c r="CH21" s="9">
        <f t="shared" si="10"/>
        <v>0.14448904956922115</v>
      </c>
      <c r="CI21" s="9">
        <f t="shared" si="10"/>
        <v>4.831337952550685E-2</v>
      </c>
      <c r="CJ21" s="9">
        <f t="shared" si="10"/>
        <v>-4.8313379525507294E-2</v>
      </c>
      <c r="CK21" s="9">
        <f t="shared" si="10"/>
        <v>-0.14448904956922159</v>
      </c>
      <c r="CL21" s="9">
        <f t="shared" si="10"/>
        <v>-0.23931566428755785</v>
      </c>
      <c r="CM21" s="9">
        <f t="shared" si="13"/>
        <v>-0.33190785312852861</v>
      </c>
      <c r="CN21" s="9">
        <f t="shared" si="13"/>
        <v>-0.42140110777252948</v>
      </c>
      <c r="CO21" s="9">
        <f t="shared" si="13"/>
        <v>-0.50695985381359066</v>
      </c>
      <c r="CP21" s="9">
        <f t="shared" si="13"/>
        <v>-0.58778525229247314</v>
      </c>
      <c r="CQ21" s="9">
        <f t="shared" si="13"/>
        <v>-0.6631226582407953</v>
      </c>
      <c r="CR21" s="9">
        <f t="shared" si="13"/>
        <v>-0.73226866659777357</v>
      </c>
      <c r="CS21" s="9">
        <f t="shared" si="13"/>
        <v>-0.79457767971375426</v>
      </c>
      <c r="CT21" s="9">
        <f t="shared" si="13"/>
        <v>-0.84946793512152119</v>
      </c>
      <c r="CU21" s="9">
        <f t="shared" si="13"/>
        <v>-0.89642693729570389</v>
      </c>
      <c r="CV21" s="9">
        <f t="shared" si="13"/>
        <v>-0.93501624268541494</v>
      </c>
      <c r="CW21" s="9">
        <f t="shared" si="13"/>
        <v>-0.96487555334355157</v>
      </c>
      <c r="CX21" s="9">
        <f t="shared" si="13"/>
        <v>-0.98572608093165082</v>
      </c>
      <c r="CY21" s="9">
        <f t="shared" si="13"/>
        <v>-0.99737314969149105</v>
      </c>
      <c r="CZ21" s="9">
        <f t="shared" si="13"/>
        <v>-0.99970801408019294</v>
      </c>
      <c r="DA21" s="9">
        <f t="shared" si="13"/>
        <v>-0.99270887409805397</v>
      </c>
      <c r="DB21" s="9">
        <f t="shared" si="13"/>
        <v>-0.97644107882927211</v>
      </c>
      <c r="DC21" s="7">
        <f t="shared" si="14"/>
        <v>-0.95105651629515353</v>
      </c>
      <c r="DD21" s="9">
        <f t="shared" si="14"/>
        <v>-0.9167921953165824</v>
      </c>
      <c r="DE21" s="9">
        <f t="shared" si="14"/>
        <v>-0.87396803262651768</v>
      </c>
      <c r="DF21" s="9">
        <f t="shared" si="14"/>
        <v>-0.82298386589365646</v>
      </c>
      <c r="DG21" s="9">
        <f t="shared" si="14"/>
        <v>-0.76431572054584818</v>
      </c>
      <c r="DH21" s="9">
        <f t="shared" si="14"/>
        <v>-0.69851136524893698</v>
      </c>
      <c r="DI21" s="9">
        <f t="shared" si="14"/>
        <v>-0.6261851975383137</v>
      </c>
      <c r="DJ21" s="9">
        <f t="shared" si="14"/>
        <v>-0.54801250735466989</v>
      </c>
      <c r="DK21" s="9">
        <f t="shared" si="14"/>
        <v>-0.46472317204376851</v>
      </c>
      <c r="DL21" s="9">
        <f t="shared" si="14"/>
        <v>-0.37709484168832064</v>
      </c>
      <c r="DM21" s="9">
        <f t="shared" si="14"/>
        <v>-0.28594567839868928</v>
      </c>
      <c r="DN21" s="9">
        <f t="shared" si="14"/>
        <v>-0.19212671735370812</v>
      </c>
      <c r="DO21" s="9">
        <f t="shared" si="14"/>
        <v>-9.6513920914515383E-2</v>
      </c>
      <c r="DP21" s="9">
        <f t="shared" si="14"/>
        <v>0</v>
      </c>
      <c r="DQ21" s="9">
        <f t="shared" si="14"/>
        <v>9.6513920914515355E-2</v>
      </c>
      <c r="DR21" s="9">
        <f t="shared" si="14"/>
        <v>0.19212671735370887</v>
      </c>
      <c r="DS21" s="9">
        <f t="shared" si="15"/>
        <v>0.28594567839868912</v>
      </c>
      <c r="DT21" s="9">
        <f t="shared" si="15"/>
        <v>0.37709484168832058</v>
      </c>
      <c r="DU21" s="9">
        <f t="shared" si="15"/>
        <v>0.4647231720437689</v>
      </c>
      <c r="DV21" s="9">
        <f t="shared" si="15"/>
        <v>0.54801250735466989</v>
      </c>
      <c r="DW21" s="9">
        <f t="shared" si="15"/>
        <v>0.6261851975383137</v>
      </c>
      <c r="DX21" s="9">
        <f t="shared" si="15"/>
        <v>0.69851136524893731</v>
      </c>
      <c r="DY21" s="9">
        <f t="shared" si="15"/>
        <v>0.76431572054584818</v>
      </c>
      <c r="DZ21" s="9">
        <f t="shared" si="15"/>
        <v>0.82298386589365646</v>
      </c>
      <c r="EA21" s="9">
        <f t="shared" si="15"/>
        <v>0.87396803262651801</v>
      </c>
      <c r="EB21" s="9">
        <f t="shared" si="15"/>
        <v>0.91679219531658229</v>
      </c>
      <c r="EC21" s="9">
        <f t="shared" si="15"/>
        <v>0.95105651629515353</v>
      </c>
      <c r="ED21" s="9">
        <f t="shared" si="15"/>
        <v>0.97644107882927211</v>
      </c>
      <c r="EE21" s="9">
        <f t="shared" si="15"/>
        <v>0.99270887409805397</v>
      </c>
      <c r="EF21" s="9">
        <f t="shared" si="15"/>
        <v>0.99970801408019294</v>
      </c>
      <c r="EG21" s="9">
        <f t="shared" si="15"/>
        <v>0.99737314969149105</v>
      </c>
      <c r="EH21" s="9">
        <f t="shared" si="15"/>
        <v>0.98572608093165082</v>
      </c>
      <c r="EI21" s="9">
        <f t="shared" si="12"/>
        <v>0.96487555334355157</v>
      </c>
    </row>
    <row r="22" spans="3:139" x14ac:dyDescent="0.2">
      <c r="C22" s="2">
        <v>20</v>
      </c>
      <c r="D22" s="2">
        <f t="shared" si="7"/>
        <v>20.5</v>
      </c>
      <c r="E22" s="2">
        <f t="shared" si="8"/>
        <v>20</v>
      </c>
      <c r="F22" s="2">
        <f t="shared" si="9"/>
        <v>1.933287786824488</v>
      </c>
      <c r="G22" s="6">
        <v>4.2532331310138733</v>
      </c>
      <c r="H22" s="9">
        <f t="shared" ref="H22:Q31" si="22">$B$4*EXP(-$B$5*($B$1^2+$B$2^2)*$B$6)*(-COS($B$1*H$67)*SIN($B$2*$G22)+$B$1/$B$2*SIN($B$1*H$67)*COS($B$2*$G22))</f>
        <v>2.8347508777833638E-2</v>
      </c>
      <c r="I22" s="9">
        <f t="shared" si="22"/>
        <v>2.686253474264147E-2</v>
      </c>
      <c r="J22" s="9">
        <f t="shared" si="22"/>
        <v>2.5126752458272297E-2</v>
      </c>
      <c r="K22" s="9">
        <f t="shared" si="22"/>
        <v>2.3156368456234248E-2</v>
      </c>
      <c r="L22" s="9">
        <f t="shared" si="22"/>
        <v>2.0969779681063366E-2</v>
      </c>
      <c r="M22" s="9">
        <f t="shared" si="22"/>
        <v>1.8587401723009208E-2</v>
      </c>
      <c r="N22" s="9">
        <f t="shared" si="22"/>
        <v>1.6031478203169428E-2</v>
      </c>
      <c r="O22" s="9">
        <f t="shared" si="22"/>
        <v>1.3325873090792749E-2</v>
      </c>
      <c r="P22" s="9">
        <f t="shared" si="22"/>
        <v>1.0495847891827916E-2</v>
      </c>
      <c r="Q22" s="9">
        <f t="shared" si="22"/>
        <v>7.5678257890489783E-3</v>
      </c>
      <c r="R22" s="9">
        <f t="shared" ref="R22:AA31" si="23">$B$4*EXP(-$B$5*($B$1^2+$B$2^2)*$B$6)*(-COS($B$1*R$67)*SIN($B$2*$G22)+$B$1/$B$2*SIN($B$1*R$67)*COS($B$2*$G22))</f>
        <v>4.5691449359170893E-3</v>
      </c>
      <c r="S22" s="9">
        <f t="shared" si="23"/>
        <v>1.5278032076074598E-3</v>
      </c>
      <c r="T22" s="9">
        <f t="shared" si="23"/>
        <v>-1.5278032076074897E-3</v>
      </c>
      <c r="U22" s="9">
        <f t="shared" si="23"/>
        <v>-4.5691449359171171E-3</v>
      </c>
      <c r="V22" s="9">
        <f t="shared" si="23"/>
        <v>-7.5678257890490139E-3</v>
      </c>
      <c r="W22" s="9">
        <f t="shared" si="23"/>
        <v>-1.0495847891827942E-2</v>
      </c>
      <c r="X22" s="9">
        <f t="shared" si="23"/>
        <v>-1.3325873090792776E-2</v>
      </c>
      <c r="Y22" s="9">
        <f t="shared" si="23"/>
        <v>-1.6031478203169466E-2</v>
      </c>
      <c r="Z22" s="9">
        <f t="shared" si="23"/>
        <v>-1.8587401723009239E-2</v>
      </c>
      <c r="AA22" s="9">
        <f t="shared" si="23"/>
        <v>-2.0969779681063384E-2</v>
      </c>
      <c r="AB22" s="9">
        <f t="shared" ref="AB22:AK31" si="24">$B$4*EXP(-$B$5*($B$1^2+$B$2^2)*$B$6)*(-COS($B$1*AB$67)*SIN($B$2*$G22)+$B$1/$B$2*SIN($B$1*AB$67)*COS($B$2*$G22))</f>
        <v>-2.3156368456234269E-2</v>
      </c>
      <c r="AC22" s="9">
        <f t="shared" si="24"/>
        <v>-2.5126752458272318E-2</v>
      </c>
      <c r="AD22" s="9">
        <f t="shared" si="24"/>
        <v>-2.686253474264149E-2</v>
      </c>
      <c r="AE22" s="9">
        <f t="shared" si="24"/>
        <v>-2.8347508777833656E-2</v>
      </c>
      <c r="AF22" s="9">
        <f t="shared" si="24"/>
        <v>-2.9567809761386638E-2</v>
      </c>
      <c r="AG22" s="9">
        <f t="shared" si="24"/>
        <v>-3.0512044071809172E-2</v>
      </c>
      <c r="AH22" s="9">
        <f t="shared" si="24"/>
        <v>-3.1171395647754879E-2</v>
      </c>
      <c r="AI22" s="9">
        <f t="shared" si="24"/>
        <v>-3.153970830121175E-2</v>
      </c>
      <c r="AJ22" s="9">
        <f t="shared" si="24"/>
        <v>-3.16135431961709E-2</v>
      </c>
      <c r="AK22" s="9">
        <f t="shared" si="24"/>
        <v>-3.1392210956111805E-2</v>
      </c>
      <c r="AL22" s="9">
        <f t="shared" ref="AL22:AU31" si="25">$B$4*EXP(-$B$5*($B$1^2+$B$2^2)*$B$6)*(-COS($B$1*AL$67)*SIN($B$2*$G22)+$B$1/$B$2*SIN($B$1*AL$67)*COS($B$2*$G22))</f>
        <v>-3.0877778100525183E-2</v>
      </c>
      <c r="AM22" s="9">
        <f t="shared" si="25"/>
        <v>-3.0075047750377278E-2</v>
      </c>
      <c r="AN22" s="7">
        <f t="shared" si="25"/>
        <v>-2.8991514782663534E-2</v>
      </c>
      <c r="AO22" s="9">
        <f t="shared" si="25"/>
        <v>-2.7637295852761461E-2</v>
      </c>
      <c r="AP22" s="9">
        <f t="shared" si="25"/>
        <v>-2.6025034937945172E-2</v>
      </c>
      <c r="AQ22" s="9">
        <f t="shared" si="25"/>
        <v>-2.4169785283976335E-2</v>
      </c>
      <c r="AR22" s="9">
        <f t="shared" si="25"/>
        <v>-2.2088868857004274E-2</v>
      </c>
      <c r="AS22" s="9">
        <f t="shared" si="25"/>
        <v>-1.9801714613035318E-2</v>
      </c>
      <c r="AT22" s="9">
        <f t="shared" si="25"/>
        <v>-1.7329677095005318E-2</v>
      </c>
      <c r="AU22" s="9">
        <f t="shared" si="25"/>
        <v>-1.4695837051165946E-2</v>
      </c>
      <c r="AV22" s="9">
        <f t="shared" ref="AV22:BE31" si="26">$B$4*EXP(-$B$5*($B$1^2+$B$2^2)*$B$6)*(-COS($B$1*AV$67)*SIN($B$2*$G22)+$B$1/$B$2*SIN($B$1*AV$67)*COS($B$2*$G22))</f>
        <v>-1.1924785936357067E-2</v>
      </c>
      <c r="AW22" s="9">
        <f t="shared" si="26"/>
        <v>-9.0423963082186705E-3</v>
      </c>
      <c r="AX22" s="9">
        <f t="shared" si="26"/>
        <v>-6.0755802620911566E-3</v>
      </c>
      <c r="AY22" s="9">
        <f t="shared" si="26"/>
        <v>-3.0520381600322708E-3</v>
      </c>
      <c r="AZ22" s="9">
        <f t="shared" si="26"/>
        <v>0</v>
      </c>
      <c r="BA22" s="9">
        <f t="shared" si="26"/>
        <v>3.0520381600322968E-3</v>
      </c>
      <c r="BB22" s="9">
        <f t="shared" si="26"/>
        <v>6.0755802620911801E-3</v>
      </c>
      <c r="BC22" s="9">
        <f t="shared" si="26"/>
        <v>9.042396308218693E-3</v>
      </c>
      <c r="BD22" s="9">
        <f t="shared" si="26"/>
        <v>1.1924785936357079E-2</v>
      </c>
      <c r="BE22" s="9">
        <f t="shared" si="26"/>
        <v>1.4695837051165967E-2</v>
      </c>
      <c r="BF22" s="9">
        <f t="shared" ref="BF22:BT31" si="27">$B$4*EXP(-$B$5*($B$1^2+$B$2^2)*$B$6)*(-COS($B$1*BF$67)*SIN($B$2*$G22)+$B$1/$B$2*SIN($B$1*BF$67)*COS($B$2*$G22))</f>
        <v>1.7329677095005342E-2</v>
      </c>
      <c r="BG22" s="9">
        <f t="shared" si="27"/>
        <v>1.9801714613035332E-2</v>
      </c>
      <c r="BH22" s="9">
        <f t="shared" si="27"/>
        <v>2.2088868857004292E-2</v>
      </c>
      <c r="BI22" s="9">
        <f t="shared" si="27"/>
        <v>2.4169785283976356E-2</v>
      </c>
      <c r="BJ22" s="9">
        <f t="shared" si="27"/>
        <v>2.6025034937945189E-2</v>
      </c>
      <c r="BK22" s="9">
        <f t="shared" si="27"/>
        <v>2.7637295852761475E-2</v>
      </c>
      <c r="BL22" s="9">
        <f t="shared" si="27"/>
        <v>2.8991514782663545E-2</v>
      </c>
      <c r="BM22" s="9">
        <f t="shared" si="27"/>
        <v>3.0075047750377285E-2</v>
      </c>
      <c r="BN22" s="9">
        <f t="shared" si="27"/>
        <v>3.0877778100525183E-2</v>
      </c>
      <c r="BO22" s="9">
        <f t="shared" si="27"/>
        <v>3.1392210956111805E-2</v>
      </c>
      <c r="BP22" s="9">
        <f t="shared" si="27"/>
        <v>3.1613543196170893E-2</v>
      </c>
      <c r="BQ22" s="9">
        <f t="shared" si="27"/>
        <v>3.153970830121175E-2</v>
      </c>
      <c r="BR22" s="9">
        <f t="shared" si="27"/>
        <v>3.1171395647754872E-2</v>
      </c>
      <c r="BS22" s="9">
        <f t="shared" si="27"/>
        <v>3.0512044071809158E-2</v>
      </c>
      <c r="BT22" s="9">
        <f t="shared" si="27"/>
        <v>2.9567809761386631E-2</v>
      </c>
      <c r="BV22" s="6">
        <v>4.2532331310138733</v>
      </c>
      <c r="BW22" s="9">
        <f t="shared" si="10"/>
        <v>0.89642693729570355</v>
      </c>
      <c r="BX22" s="9">
        <f t="shared" si="10"/>
        <v>0.84946793512152075</v>
      </c>
      <c r="BY22" s="9">
        <f t="shared" si="10"/>
        <v>0.79457767971375404</v>
      </c>
      <c r="BZ22" s="9">
        <f t="shared" si="10"/>
        <v>0.73226866659777312</v>
      </c>
      <c r="CA22" s="9">
        <f t="shared" si="10"/>
        <v>0.66312265824079486</v>
      </c>
      <c r="CB22" s="9">
        <f t="shared" si="10"/>
        <v>0.58778525229247269</v>
      </c>
      <c r="CC22" s="9">
        <f t="shared" si="10"/>
        <v>0.50695985381358999</v>
      </c>
      <c r="CD22" s="9">
        <f t="shared" si="10"/>
        <v>0.42140110777252865</v>
      </c>
      <c r="CE22" s="9">
        <f t="shared" si="10"/>
        <v>0.331907853128528</v>
      </c>
      <c r="CF22" s="9">
        <f t="shared" si="10"/>
        <v>0.23931566428755724</v>
      </c>
      <c r="CG22" s="9">
        <f t="shared" si="10"/>
        <v>0.14448904956922093</v>
      </c>
      <c r="CH22" s="9">
        <f t="shared" si="10"/>
        <v>4.8313379525506628E-2</v>
      </c>
      <c r="CI22" s="9">
        <f t="shared" si="10"/>
        <v>-4.8313379525507572E-2</v>
      </c>
      <c r="CJ22" s="9">
        <f t="shared" si="10"/>
        <v>-0.14448904956922182</v>
      </c>
      <c r="CK22" s="9">
        <f t="shared" si="10"/>
        <v>-0.23931566428755835</v>
      </c>
      <c r="CL22" s="9">
        <f t="shared" si="10"/>
        <v>-0.33190785312852883</v>
      </c>
      <c r="CM22" s="9">
        <f t="shared" si="13"/>
        <v>-0.42140110777252954</v>
      </c>
      <c r="CN22" s="9">
        <f t="shared" si="13"/>
        <v>-0.5069598538135911</v>
      </c>
      <c r="CO22" s="9">
        <f t="shared" si="13"/>
        <v>-0.58778525229247358</v>
      </c>
      <c r="CP22" s="9">
        <f t="shared" si="13"/>
        <v>-0.66312265824079542</v>
      </c>
      <c r="CQ22" s="9">
        <f t="shared" si="13"/>
        <v>-0.73226866659777379</v>
      </c>
      <c r="CR22" s="9">
        <f t="shared" si="13"/>
        <v>-0.79457767971375459</v>
      </c>
      <c r="CS22" s="9">
        <f t="shared" si="13"/>
        <v>-0.8494679351215213</v>
      </c>
      <c r="CT22" s="9">
        <f t="shared" si="13"/>
        <v>-0.89642693729570411</v>
      </c>
      <c r="CU22" s="9">
        <f t="shared" si="13"/>
        <v>-0.93501624268541506</v>
      </c>
      <c r="CV22" s="9">
        <f t="shared" si="13"/>
        <v>-0.9648755533435518</v>
      </c>
      <c r="CW22" s="9">
        <f t="shared" si="13"/>
        <v>-0.98572608093165104</v>
      </c>
      <c r="CX22" s="9">
        <f t="shared" si="13"/>
        <v>-0.99737314969149116</v>
      </c>
      <c r="CY22" s="9">
        <f t="shared" si="13"/>
        <v>-0.99970801408019305</v>
      </c>
      <c r="CZ22" s="9">
        <f t="shared" si="13"/>
        <v>-0.99270887409805397</v>
      </c>
      <c r="DA22" s="9">
        <f t="shared" si="13"/>
        <v>-0.97644107882927211</v>
      </c>
      <c r="DB22" s="9">
        <f t="shared" si="13"/>
        <v>-0.95105651629515342</v>
      </c>
      <c r="DC22" s="7">
        <f t="shared" si="14"/>
        <v>-0.91679219531658229</v>
      </c>
      <c r="DD22" s="9">
        <f t="shared" si="14"/>
        <v>-0.87396803262651779</v>
      </c>
      <c r="DE22" s="9">
        <f t="shared" si="14"/>
        <v>-0.82298386589365591</v>
      </c>
      <c r="DF22" s="9">
        <f t="shared" si="14"/>
        <v>-0.76431572054584818</v>
      </c>
      <c r="DG22" s="9">
        <f t="shared" si="14"/>
        <v>-0.69851136524893664</v>
      </c>
      <c r="DH22" s="9">
        <f t="shared" si="14"/>
        <v>-0.62618519753831337</v>
      </c>
      <c r="DI22" s="9">
        <f t="shared" si="14"/>
        <v>-0.54801250735466978</v>
      </c>
      <c r="DJ22" s="9">
        <f t="shared" si="14"/>
        <v>-0.46472317204376828</v>
      </c>
      <c r="DK22" s="9">
        <f t="shared" si="14"/>
        <v>-0.37709484168832025</v>
      </c>
      <c r="DL22" s="9">
        <f t="shared" si="14"/>
        <v>-0.28594567839868928</v>
      </c>
      <c r="DM22" s="9">
        <f t="shared" si="14"/>
        <v>-0.19212671735370812</v>
      </c>
      <c r="DN22" s="9">
        <f t="shared" si="14"/>
        <v>-9.651392091451455E-2</v>
      </c>
      <c r="DO22" s="9">
        <f t="shared" si="14"/>
        <v>0</v>
      </c>
      <c r="DP22" s="9">
        <f t="shared" si="14"/>
        <v>9.6513920914515383E-2</v>
      </c>
      <c r="DQ22" s="9">
        <f t="shared" si="14"/>
        <v>0.19212671735370887</v>
      </c>
      <c r="DR22" s="9">
        <f t="shared" si="14"/>
        <v>0.28594567839869001</v>
      </c>
      <c r="DS22" s="9">
        <f t="shared" si="15"/>
        <v>0.37709484168832064</v>
      </c>
      <c r="DT22" s="9">
        <f t="shared" si="15"/>
        <v>0.46472317204376895</v>
      </c>
      <c r="DU22" s="9">
        <f t="shared" si="15"/>
        <v>0.54801250735467055</v>
      </c>
      <c r="DV22" s="9">
        <f t="shared" si="15"/>
        <v>0.62618519753831381</v>
      </c>
      <c r="DW22" s="9">
        <f t="shared" si="15"/>
        <v>0.6985113652489372</v>
      </c>
      <c r="DX22" s="9">
        <f t="shared" si="15"/>
        <v>0.76431572054584884</v>
      </c>
      <c r="DY22" s="9">
        <f t="shared" si="15"/>
        <v>0.82298386589365646</v>
      </c>
      <c r="DZ22" s="9">
        <f t="shared" si="15"/>
        <v>0.87396803262651812</v>
      </c>
      <c r="EA22" s="9">
        <f t="shared" si="15"/>
        <v>0.91679219531658263</v>
      </c>
      <c r="EB22" s="9">
        <f t="shared" si="15"/>
        <v>0.95105651629515364</v>
      </c>
      <c r="EC22" s="9">
        <f t="shared" si="15"/>
        <v>0.97644107882927211</v>
      </c>
      <c r="ED22" s="9">
        <f t="shared" si="15"/>
        <v>0.99270887409805408</v>
      </c>
      <c r="EE22" s="9">
        <f t="shared" si="15"/>
        <v>0.99970801408019294</v>
      </c>
      <c r="EF22" s="9">
        <f t="shared" si="15"/>
        <v>0.99737314969149116</v>
      </c>
      <c r="EG22" s="9">
        <f t="shared" si="15"/>
        <v>0.98572608093165082</v>
      </c>
      <c r="EH22" s="9">
        <f t="shared" si="15"/>
        <v>0.96487555334355135</v>
      </c>
      <c r="EI22" s="9">
        <f t="shared" si="12"/>
        <v>0.93501624268541483</v>
      </c>
    </row>
    <row r="23" spans="3:139" x14ac:dyDescent="0.2">
      <c r="C23" s="2">
        <v>21</v>
      </c>
      <c r="D23" s="2">
        <f t="shared" si="7"/>
        <v>21.5</v>
      </c>
      <c r="E23" s="2">
        <f t="shared" si="8"/>
        <v>21</v>
      </c>
      <c r="F23" s="2">
        <f t="shared" si="9"/>
        <v>2.0299521761657124</v>
      </c>
      <c r="G23" s="6">
        <v>4.1565687416726496</v>
      </c>
      <c r="H23" s="9">
        <f t="shared" si="22"/>
        <v>2.686253474264148E-2</v>
      </c>
      <c r="I23" s="9">
        <f t="shared" si="22"/>
        <v>2.5126752458272308E-2</v>
      </c>
      <c r="J23" s="9">
        <f t="shared" si="22"/>
        <v>2.3156368456234262E-2</v>
      </c>
      <c r="K23" s="9">
        <f t="shared" si="22"/>
        <v>2.096977968106338E-2</v>
      </c>
      <c r="L23" s="9">
        <f t="shared" si="22"/>
        <v>1.8587401723009229E-2</v>
      </c>
      <c r="M23" s="9">
        <f t="shared" si="22"/>
        <v>1.6031478203169445E-2</v>
      </c>
      <c r="N23" s="9">
        <f t="shared" si="22"/>
        <v>1.3325873090792764E-2</v>
      </c>
      <c r="O23" s="9">
        <f t="shared" si="22"/>
        <v>1.049584789182793E-2</v>
      </c>
      <c r="P23" s="9">
        <f t="shared" si="22"/>
        <v>7.5678257890489957E-3</v>
      </c>
      <c r="Q23" s="9">
        <f t="shared" si="22"/>
        <v>4.5691449359171014E-3</v>
      </c>
      <c r="R23" s="9">
        <f t="shared" si="23"/>
        <v>1.5278032076074773E-3</v>
      </c>
      <c r="S23" s="9">
        <f t="shared" si="23"/>
        <v>-1.5278032076074684E-3</v>
      </c>
      <c r="T23" s="9">
        <f t="shared" si="23"/>
        <v>-4.569144935917098E-3</v>
      </c>
      <c r="U23" s="9">
        <f t="shared" si="23"/>
        <v>-7.5678257890489922E-3</v>
      </c>
      <c r="V23" s="9">
        <f t="shared" si="23"/>
        <v>-1.049584789182793E-2</v>
      </c>
      <c r="W23" s="9">
        <f t="shared" si="23"/>
        <v>-1.3325873090792757E-2</v>
      </c>
      <c r="X23" s="9">
        <f t="shared" si="23"/>
        <v>-1.6031478203169438E-2</v>
      </c>
      <c r="Y23" s="9">
        <f t="shared" si="23"/>
        <v>-1.8587401723009229E-2</v>
      </c>
      <c r="Z23" s="9">
        <f t="shared" si="23"/>
        <v>-2.096977968106338E-2</v>
      </c>
      <c r="AA23" s="9">
        <f t="shared" si="23"/>
        <v>-2.3156368456234259E-2</v>
      </c>
      <c r="AB23" s="9">
        <f t="shared" si="24"/>
        <v>-2.5126752458272301E-2</v>
      </c>
      <c r="AC23" s="9">
        <f t="shared" si="24"/>
        <v>-2.686253474264148E-2</v>
      </c>
      <c r="AD23" s="9">
        <f t="shared" si="24"/>
        <v>-2.8347508777833642E-2</v>
      </c>
      <c r="AE23" s="9">
        <f t="shared" si="24"/>
        <v>-2.9567809761386628E-2</v>
      </c>
      <c r="AF23" s="9">
        <f t="shared" si="24"/>
        <v>-3.0512044071809165E-2</v>
      </c>
      <c r="AG23" s="9">
        <f t="shared" si="24"/>
        <v>-3.1171395647754879E-2</v>
      </c>
      <c r="AH23" s="9">
        <f t="shared" si="24"/>
        <v>-3.153970830121175E-2</v>
      </c>
      <c r="AI23" s="9">
        <f t="shared" si="24"/>
        <v>-3.16135431961709E-2</v>
      </c>
      <c r="AJ23" s="9">
        <f t="shared" si="24"/>
        <v>-3.1392210956111805E-2</v>
      </c>
      <c r="AK23" s="9">
        <f t="shared" si="24"/>
        <v>-3.0877778100525187E-2</v>
      </c>
      <c r="AL23" s="9">
        <f t="shared" si="25"/>
        <v>-3.0075047750377285E-2</v>
      </c>
      <c r="AM23" s="9">
        <f t="shared" si="25"/>
        <v>-2.8991514782663541E-2</v>
      </c>
      <c r="AN23" s="7">
        <f t="shared" si="25"/>
        <v>-2.7637295852761475E-2</v>
      </c>
      <c r="AO23" s="9">
        <f t="shared" si="25"/>
        <v>-2.6025034937945189E-2</v>
      </c>
      <c r="AP23" s="9">
        <f t="shared" si="25"/>
        <v>-2.4169785283976335E-2</v>
      </c>
      <c r="AQ23" s="9">
        <f t="shared" si="25"/>
        <v>-2.2088868857004295E-2</v>
      </c>
      <c r="AR23" s="9">
        <f t="shared" si="25"/>
        <v>-1.9801714613035332E-2</v>
      </c>
      <c r="AS23" s="9">
        <f t="shared" si="25"/>
        <v>-1.7329677095005332E-2</v>
      </c>
      <c r="AT23" s="9">
        <f t="shared" si="25"/>
        <v>-1.4695837051165964E-2</v>
      </c>
      <c r="AU23" s="9">
        <f t="shared" si="25"/>
        <v>-1.1924785936357079E-2</v>
      </c>
      <c r="AV23" s="9">
        <f t="shared" si="26"/>
        <v>-9.0423963082186809E-3</v>
      </c>
      <c r="AW23" s="9">
        <f t="shared" si="26"/>
        <v>-6.0755802620911809E-3</v>
      </c>
      <c r="AX23" s="9">
        <f t="shared" si="26"/>
        <v>-3.0520381600322968E-3</v>
      </c>
      <c r="AY23" s="9">
        <f t="shared" si="26"/>
        <v>0</v>
      </c>
      <c r="AZ23" s="9">
        <f t="shared" si="26"/>
        <v>3.0520381600322708E-3</v>
      </c>
      <c r="BA23" s="9">
        <f t="shared" si="26"/>
        <v>6.0755802620911566E-3</v>
      </c>
      <c r="BB23" s="9">
        <f t="shared" si="26"/>
        <v>9.0423963082186705E-3</v>
      </c>
      <c r="BC23" s="9">
        <f t="shared" si="26"/>
        <v>1.1924785936357082E-2</v>
      </c>
      <c r="BD23" s="9">
        <f t="shared" si="26"/>
        <v>1.4695837051165945E-2</v>
      </c>
      <c r="BE23" s="9">
        <f t="shared" si="26"/>
        <v>1.7329677095005321E-2</v>
      </c>
      <c r="BF23" s="9">
        <f t="shared" si="27"/>
        <v>1.9801714613035332E-2</v>
      </c>
      <c r="BG23" s="9">
        <f t="shared" si="27"/>
        <v>2.2088868857004278E-2</v>
      </c>
      <c r="BH23" s="9">
        <f t="shared" si="27"/>
        <v>2.4169785283976335E-2</v>
      </c>
      <c r="BI23" s="9">
        <f t="shared" si="27"/>
        <v>2.6025034937945193E-2</v>
      </c>
      <c r="BJ23" s="9">
        <f t="shared" si="27"/>
        <v>2.7637295852761461E-2</v>
      </c>
      <c r="BK23" s="9">
        <f t="shared" si="27"/>
        <v>2.8991514782663534E-2</v>
      </c>
      <c r="BL23" s="9">
        <f t="shared" si="27"/>
        <v>3.0075047750377285E-2</v>
      </c>
      <c r="BM23" s="9">
        <f t="shared" si="27"/>
        <v>3.087777810052518E-2</v>
      </c>
      <c r="BN23" s="9">
        <f t="shared" si="27"/>
        <v>3.1392210956111805E-2</v>
      </c>
      <c r="BO23" s="9">
        <f t="shared" si="27"/>
        <v>3.16135431961709E-2</v>
      </c>
      <c r="BP23" s="9">
        <f t="shared" si="27"/>
        <v>3.1539708301211757E-2</v>
      </c>
      <c r="BQ23" s="9">
        <f t="shared" si="27"/>
        <v>3.1171395647754875E-2</v>
      </c>
      <c r="BR23" s="9">
        <f t="shared" si="27"/>
        <v>3.0512044071809161E-2</v>
      </c>
      <c r="BS23" s="9">
        <f t="shared" si="27"/>
        <v>2.9567809761386631E-2</v>
      </c>
      <c r="BT23" s="9">
        <f t="shared" si="27"/>
        <v>2.8347508777833656E-2</v>
      </c>
      <c r="BV23" s="6">
        <v>4.1565687416726496</v>
      </c>
      <c r="BW23" s="9">
        <f t="shared" si="10"/>
        <v>0.84946793512152108</v>
      </c>
      <c r="BX23" s="9">
        <f t="shared" si="10"/>
        <v>0.79457767971375437</v>
      </c>
      <c r="BY23" s="9">
        <f t="shared" si="10"/>
        <v>0.73226866659777357</v>
      </c>
      <c r="BZ23" s="9">
        <f t="shared" si="10"/>
        <v>0.6631226582407953</v>
      </c>
      <c r="CA23" s="9">
        <f t="shared" si="10"/>
        <v>0.58778525229247325</v>
      </c>
      <c r="CB23" s="9">
        <f t="shared" si="10"/>
        <v>0.50695985381359054</v>
      </c>
      <c r="CC23" s="9">
        <f t="shared" si="10"/>
        <v>0.42140110777252915</v>
      </c>
      <c r="CD23" s="9">
        <f t="shared" si="10"/>
        <v>0.33190785312852844</v>
      </c>
      <c r="CE23" s="9">
        <f t="shared" si="10"/>
        <v>0.23931566428755779</v>
      </c>
      <c r="CF23" s="9">
        <f t="shared" si="10"/>
        <v>0.14448904956922132</v>
      </c>
      <c r="CG23" s="9">
        <f t="shared" si="10"/>
        <v>4.8313379525507183E-2</v>
      </c>
      <c r="CH23" s="9">
        <f t="shared" si="10"/>
        <v>-4.8313379525506905E-2</v>
      </c>
      <c r="CI23" s="9">
        <f t="shared" si="10"/>
        <v>-0.14448904956922121</v>
      </c>
      <c r="CJ23" s="9">
        <f t="shared" si="10"/>
        <v>-0.23931566428755768</v>
      </c>
      <c r="CK23" s="9">
        <f t="shared" si="10"/>
        <v>-0.33190785312852844</v>
      </c>
      <c r="CL23" s="9">
        <f t="shared" si="10"/>
        <v>-0.42140110777252893</v>
      </c>
      <c r="CM23" s="9">
        <f t="shared" si="13"/>
        <v>-0.50695985381359032</v>
      </c>
      <c r="CN23" s="9">
        <f t="shared" si="13"/>
        <v>-0.58778525229247325</v>
      </c>
      <c r="CO23" s="9">
        <f t="shared" si="13"/>
        <v>-0.6631226582407953</v>
      </c>
      <c r="CP23" s="9">
        <f t="shared" si="13"/>
        <v>-0.73226866659777345</v>
      </c>
      <c r="CQ23" s="9">
        <f t="shared" si="13"/>
        <v>-0.79457767971375415</v>
      </c>
      <c r="CR23" s="9">
        <f t="shared" si="13"/>
        <v>-0.84946793512152108</v>
      </c>
      <c r="CS23" s="9">
        <f t="shared" si="13"/>
        <v>-0.89642693729570366</v>
      </c>
      <c r="CT23" s="9">
        <f t="shared" si="13"/>
        <v>-0.93501624268541472</v>
      </c>
      <c r="CU23" s="9">
        <f t="shared" si="13"/>
        <v>-0.96487555334355157</v>
      </c>
      <c r="CV23" s="9">
        <f t="shared" si="13"/>
        <v>-0.98572608093165104</v>
      </c>
      <c r="CW23" s="9">
        <f t="shared" si="13"/>
        <v>-0.99737314969149116</v>
      </c>
      <c r="CX23" s="9">
        <f t="shared" si="13"/>
        <v>-0.99970801408019305</v>
      </c>
      <c r="CY23" s="9">
        <f t="shared" si="13"/>
        <v>-0.99270887409805408</v>
      </c>
      <c r="CZ23" s="9">
        <f t="shared" si="13"/>
        <v>-0.97644107882927222</v>
      </c>
      <c r="DA23" s="9">
        <f t="shared" si="13"/>
        <v>-0.95105651629515364</v>
      </c>
      <c r="DB23" s="9">
        <f t="shared" si="13"/>
        <v>-0.91679219531658251</v>
      </c>
      <c r="DC23" s="7">
        <f t="shared" si="14"/>
        <v>-0.87396803262651812</v>
      </c>
      <c r="DD23" s="9">
        <f t="shared" si="14"/>
        <v>-0.82298386589365646</v>
      </c>
      <c r="DE23" s="9">
        <f t="shared" si="14"/>
        <v>-0.76431572054584818</v>
      </c>
      <c r="DF23" s="9">
        <f t="shared" si="14"/>
        <v>-0.69851136524893731</v>
      </c>
      <c r="DG23" s="9">
        <f t="shared" si="14"/>
        <v>-0.62618519753831381</v>
      </c>
      <c r="DH23" s="9">
        <f t="shared" si="14"/>
        <v>-0.54801250735467022</v>
      </c>
      <c r="DI23" s="9">
        <f t="shared" si="14"/>
        <v>-0.46472317204376884</v>
      </c>
      <c r="DJ23" s="9">
        <f t="shared" si="14"/>
        <v>-0.37709484168832064</v>
      </c>
      <c r="DK23" s="9">
        <f t="shared" si="14"/>
        <v>-0.28594567839868962</v>
      </c>
      <c r="DL23" s="9">
        <f t="shared" si="14"/>
        <v>-0.1921267173537089</v>
      </c>
      <c r="DM23" s="9">
        <f t="shared" si="14"/>
        <v>-9.6513920914515383E-2</v>
      </c>
      <c r="DN23" s="9">
        <f t="shared" si="14"/>
        <v>0</v>
      </c>
      <c r="DO23" s="9">
        <f t="shared" si="14"/>
        <v>9.651392091451455E-2</v>
      </c>
      <c r="DP23" s="9">
        <f t="shared" si="14"/>
        <v>0.19212671735370812</v>
      </c>
      <c r="DQ23" s="9">
        <f t="shared" si="14"/>
        <v>0.28594567839868928</v>
      </c>
      <c r="DR23" s="9">
        <f t="shared" si="14"/>
        <v>0.37709484168832075</v>
      </c>
      <c r="DS23" s="9">
        <f t="shared" si="15"/>
        <v>0.46472317204376823</v>
      </c>
      <c r="DT23" s="9">
        <f t="shared" si="15"/>
        <v>0.54801250735466989</v>
      </c>
      <c r="DU23" s="9">
        <f t="shared" si="15"/>
        <v>0.62618519753831381</v>
      </c>
      <c r="DV23" s="9">
        <f t="shared" si="15"/>
        <v>0.69851136524893676</v>
      </c>
      <c r="DW23" s="9">
        <f t="shared" si="15"/>
        <v>0.76431572054584818</v>
      </c>
      <c r="DX23" s="9">
        <f t="shared" si="15"/>
        <v>0.82298386589365657</v>
      </c>
      <c r="DY23" s="9">
        <f t="shared" si="15"/>
        <v>0.87396803262651779</v>
      </c>
      <c r="DZ23" s="9">
        <f t="shared" si="15"/>
        <v>0.91679219531658229</v>
      </c>
      <c r="EA23" s="9">
        <f t="shared" si="15"/>
        <v>0.95105651629515364</v>
      </c>
      <c r="EB23" s="9">
        <f t="shared" si="15"/>
        <v>0.976441078829272</v>
      </c>
      <c r="EC23" s="9">
        <f t="shared" si="15"/>
        <v>0.99270887409805397</v>
      </c>
      <c r="ED23" s="9">
        <f t="shared" si="15"/>
        <v>0.99970801408019305</v>
      </c>
      <c r="EE23" s="9">
        <f t="shared" si="15"/>
        <v>0.99737314969149127</v>
      </c>
      <c r="EF23" s="9">
        <f t="shared" si="15"/>
        <v>0.98572608093165093</v>
      </c>
      <c r="EG23" s="9">
        <f t="shared" si="15"/>
        <v>0.96487555334355146</v>
      </c>
      <c r="EH23" s="9">
        <f t="shared" si="15"/>
        <v>0.93501624268541483</v>
      </c>
      <c r="EI23" s="9">
        <f t="shared" si="12"/>
        <v>0.89642693729570411</v>
      </c>
    </row>
    <row r="24" spans="3:139" x14ac:dyDescent="0.2">
      <c r="C24" s="2">
        <v>22</v>
      </c>
      <c r="D24" s="2">
        <f t="shared" si="7"/>
        <v>22.5</v>
      </c>
      <c r="E24" s="2">
        <f t="shared" si="8"/>
        <v>22</v>
      </c>
      <c r="F24" s="2">
        <f t="shared" si="9"/>
        <v>2.1266165655069367</v>
      </c>
      <c r="G24" s="6">
        <v>4.0599043523314249</v>
      </c>
      <c r="H24" s="9">
        <f t="shared" si="22"/>
        <v>2.5126752458272301E-2</v>
      </c>
      <c r="I24" s="9">
        <f t="shared" si="22"/>
        <v>2.3156368456234255E-2</v>
      </c>
      <c r="J24" s="9">
        <f t="shared" si="22"/>
        <v>2.096977968106337E-2</v>
      </c>
      <c r="K24" s="9">
        <f t="shared" si="22"/>
        <v>1.8587401723009215E-2</v>
      </c>
      <c r="L24" s="9">
        <f t="shared" si="22"/>
        <v>1.6031478203169438E-2</v>
      </c>
      <c r="M24" s="9">
        <f t="shared" si="22"/>
        <v>1.3325873090792759E-2</v>
      </c>
      <c r="N24" s="9">
        <f t="shared" si="22"/>
        <v>1.0495847891827923E-2</v>
      </c>
      <c r="O24" s="9">
        <f t="shared" si="22"/>
        <v>7.5678257890489887E-3</v>
      </c>
      <c r="P24" s="9">
        <f t="shared" si="22"/>
        <v>4.5691449359170945E-3</v>
      </c>
      <c r="Q24" s="9">
        <f t="shared" si="22"/>
        <v>1.5278032076074667E-3</v>
      </c>
      <c r="R24" s="9">
        <f t="shared" si="23"/>
        <v>-1.5278032076074773E-3</v>
      </c>
      <c r="S24" s="9">
        <f t="shared" si="23"/>
        <v>-4.5691449359171049E-3</v>
      </c>
      <c r="T24" s="9">
        <f t="shared" si="23"/>
        <v>-7.5678257890489991E-3</v>
      </c>
      <c r="U24" s="9">
        <f t="shared" si="23"/>
        <v>-1.0495847891827937E-2</v>
      </c>
      <c r="V24" s="9">
        <f t="shared" si="23"/>
        <v>-1.3325873090792771E-2</v>
      </c>
      <c r="W24" s="9">
        <f t="shared" si="23"/>
        <v>-1.6031478203169445E-2</v>
      </c>
      <c r="X24" s="9">
        <f t="shared" si="23"/>
        <v>-1.8587401723009229E-2</v>
      </c>
      <c r="Y24" s="9">
        <f t="shared" si="23"/>
        <v>-2.0969779681063387E-2</v>
      </c>
      <c r="Z24" s="9">
        <f t="shared" si="23"/>
        <v>-2.3156368456234269E-2</v>
      </c>
      <c r="AA24" s="9">
        <f t="shared" si="23"/>
        <v>-2.5126752458272304E-2</v>
      </c>
      <c r="AB24" s="9">
        <f t="shared" si="24"/>
        <v>-2.686253474264148E-2</v>
      </c>
      <c r="AC24" s="9">
        <f t="shared" si="24"/>
        <v>-2.8347508777833649E-2</v>
      </c>
      <c r="AD24" s="9">
        <f t="shared" si="24"/>
        <v>-2.9567809761386635E-2</v>
      </c>
      <c r="AE24" s="9">
        <f t="shared" si="24"/>
        <v>-3.0512044071809165E-2</v>
      </c>
      <c r="AF24" s="9">
        <f t="shared" si="24"/>
        <v>-3.1171395647754879E-2</v>
      </c>
      <c r="AG24" s="9">
        <f t="shared" si="24"/>
        <v>-3.1539708301211757E-2</v>
      </c>
      <c r="AH24" s="9">
        <f t="shared" si="24"/>
        <v>-3.16135431961709E-2</v>
      </c>
      <c r="AI24" s="9">
        <f t="shared" si="24"/>
        <v>-3.1392210956111805E-2</v>
      </c>
      <c r="AJ24" s="9">
        <f t="shared" si="24"/>
        <v>-3.0877778100525177E-2</v>
      </c>
      <c r="AK24" s="9">
        <f t="shared" si="24"/>
        <v>-3.0075047750377282E-2</v>
      </c>
      <c r="AL24" s="9">
        <f t="shared" si="25"/>
        <v>-2.8991514782663538E-2</v>
      </c>
      <c r="AM24" s="9">
        <f t="shared" si="25"/>
        <v>-2.7637295852761472E-2</v>
      </c>
      <c r="AN24" s="7">
        <f t="shared" si="25"/>
        <v>-2.6025034937945186E-2</v>
      </c>
      <c r="AO24" s="9">
        <f t="shared" si="25"/>
        <v>-2.4169785283976335E-2</v>
      </c>
      <c r="AP24" s="9">
        <f t="shared" si="25"/>
        <v>-2.2088868857004271E-2</v>
      </c>
      <c r="AQ24" s="9">
        <f t="shared" si="25"/>
        <v>-1.9801714613035332E-2</v>
      </c>
      <c r="AR24" s="9">
        <f t="shared" si="25"/>
        <v>-1.7329677095005321E-2</v>
      </c>
      <c r="AS24" s="9">
        <f t="shared" si="25"/>
        <v>-1.4695837051165953E-2</v>
      </c>
      <c r="AT24" s="9">
        <f t="shared" si="25"/>
        <v>-1.1924785936357077E-2</v>
      </c>
      <c r="AU24" s="9">
        <f t="shared" si="25"/>
        <v>-9.042396308218667E-3</v>
      </c>
      <c r="AV24" s="9">
        <f t="shared" si="26"/>
        <v>-6.0755802620911688E-3</v>
      </c>
      <c r="AW24" s="9">
        <f t="shared" si="26"/>
        <v>-3.0520381600322986E-3</v>
      </c>
      <c r="AX24" s="9">
        <f t="shared" si="26"/>
        <v>0</v>
      </c>
      <c r="AY24" s="9">
        <f t="shared" si="26"/>
        <v>3.0520381600322968E-3</v>
      </c>
      <c r="AZ24" s="9">
        <f t="shared" si="26"/>
        <v>6.0755802620911566E-3</v>
      </c>
      <c r="BA24" s="9">
        <f t="shared" si="26"/>
        <v>9.0423963082186705E-3</v>
      </c>
      <c r="BB24" s="9">
        <f t="shared" si="26"/>
        <v>1.1924785936357079E-2</v>
      </c>
      <c r="BC24" s="9">
        <f t="shared" si="26"/>
        <v>1.4695837051165969E-2</v>
      </c>
      <c r="BD24" s="9">
        <f t="shared" si="26"/>
        <v>1.7329677095005318E-2</v>
      </c>
      <c r="BE24" s="9">
        <f t="shared" si="26"/>
        <v>1.9801714613035332E-2</v>
      </c>
      <c r="BF24" s="9">
        <f t="shared" si="27"/>
        <v>2.2088868857004295E-2</v>
      </c>
      <c r="BG24" s="9">
        <f t="shared" si="27"/>
        <v>2.4169785283976335E-2</v>
      </c>
      <c r="BH24" s="9">
        <f t="shared" si="27"/>
        <v>2.6025034937945186E-2</v>
      </c>
      <c r="BI24" s="9">
        <f t="shared" si="27"/>
        <v>2.7637295852761475E-2</v>
      </c>
      <c r="BJ24" s="9">
        <f t="shared" si="27"/>
        <v>2.8991514782663534E-2</v>
      </c>
      <c r="BK24" s="9">
        <f t="shared" si="27"/>
        <v>3.0075047750377285E-2</v>
      </c>
      <c r="BL24" s="9">
        <f t="shared" si="27"/>
        <v>3.0877778100525183E-2</v>
      </c>
      <c r="BM24" s="9">
        <f t="shared" si="27"/>
        <v>3.1392210956111805E-2</v>
      </c>
      <c r="BN24" s="9">
        <f t="shared" si="27"/>
        <v>3.1613543196170893E-2</v>
      </c>
      <c r="BO24" s="9">
        <f t="shared" si="27"/>
        <v>3.153970830121175E-2</v>
      </c>
      <c r="BP24" s="9">
        <f t="shared" si="27"/>
        <v>3.1171395647754875E-2</v>
      </c>
      <c r="BQ24" s="9">
        <f t="shared" si="27"/>
        <v>3.0512044071809165E-2</v>
      </c>
      <c r="BR24" s="9">
        <f t="shared" si="27"/>
        <v>2.9567809761386631E-2</v>
      </c>
      <c r="BS24" s="9">
        <f t="shared" si="27"/>
        <v>2.8347508777833638E-2</v>
      </c>
      <c r="BT24" s="9">
        <f t="shared" si="27"/>
        <v>2.6862534742641483E-2</v>
      </c>
      <c r="BV24" s="6">
        <v>4.0599043523314249</v>
      </c>
      <c r="BW24" s="9">
        <f t="shared" si="10"/>
        <v>0.79457767971375415</v>
      </c>
      <c r="BX24" s="9">
        <f t="shared" si="10"/>
        <v>0.73226866659777334</v>
      </c>
      <c r="BY24" s="9">
        <f t="shared" si="10"/>
        <v>0.66312265824079497</v>
      </c>
      <c r="BZ24" s="9">
        <f t="shared" si="10"/>
        <v>0.58778525229247292</v>
      </c>
      <c r="CA24" s="9">
        <f t="shared" si="10"/>
        <v>0.50695985381359032</v>
      </c>
      <c r="CB24" s="9">
        <f t="shared" si="10"/>
        <v>0.42140110777252898</v>
      </c>
      <c r="CC24" s="9">
        <f t="shared" si="10"/>
        <v>0.33190785312852822</v>
      </c>
      <c r="CD24" s="9">
        <f t="shared" si="10"/>
        <v>0.23931566428755757</v>
      </c>
      <c r="CE24" s="9">
        <f t="shared" si="10"/>
        <v>0.1444890495692211</v>
      </c>
      <c r="CF24" s="9">
        <f t="shared" si="10"/>
        <v>4.831337952550685E-2</v>
      </c>
      <c r="CG24" s="9">
        <f t="shared" si="10"/>
        <v>-4.8313379525507183E-2</v>
      </c>
      <c r="CH24" s="9">
        <f t="shared" si="10"/>
        <v>-0.14448904956922143</v>
      </c>
      <c r="CI24" s="9">
        <f t="shared" si="10"/>
        <v>-0.23931566428755791</v>
      </c>
      <c r="CJ24" s="9">
        <f t="shared" si="10"/>
        <v>-0.33190785312852866</v>
      </c>
      <c r="CK24" s="9">
        <f t="shared" si="10"/>
        <v>-0.42140110777252937</v>
      </c>
      <c r="CL24" s="9">
        <f t="shared" si="10"/>
        <v>-0.50695985381359054</v>
      </c>
      <c r="CM24" s="9">
        <f t="shared" si="13"/>
        <v>-0.58778525229247325</v>
      </c>
      <c r="CN24" s="9">
        <f t="shared" si="13"/>
        <v>-0.66312265824079553</v>
      </c>
      <c r="CO24" s="9">
        <f t="shared" si="13"/>
        <v>-0.73226866659777379</v>
      </c>
      <c r="CP24" s="9">
        <f t="shared" si="13"/>
        <v>-0.79457767971375426</v>
      </c>
      <c r="CQ24" s="9">
        <f t="shared" si="13"/>
        <v>-0.84946793512152108</v>
      </c>
      <c r="CR24" s="9">
        <f t="shared" si="13"/>
        <v>-0.89642693729570389</v>
      </c>
      <c r="CS24" s="9">
        <f t="shared" si="13"/>
        <v>-0.93501624268541494</v>
      </c>
      <c r="CT24" s="9">
        <f t="shared" si="13"/>
        <v>-0.96487555334355157</v>
      </c>
      <c r="CU24" s="9">
        <f t="shared" si="13"/>
        <v>-0.98572608093165104</v>
      </c>
      <c r="CV24" s="9">
        <f t="shared" si="13"/>
        <v>-0.99737314969149127</v>
      </c>
      <c r="CW24" s="9">
        <f t="shared" si="13"/>
        <v>-0.99970801408019305</v>
      </c>
      <c r="CX24" s="9">
        <f t="shared" si="13"/>
        <v>-0.99270887409805408</v>
      </c>
      <c r="CY24" s="9">
        <f t="shared" si="13"/>
        <v>-0.97644107882927189</v>
      </c>
      <c r="CZ24" s="9">
        <f t="shared" si="13"/>
        <v>-0.95105651629515353</v>
      </c>
      <c r="DA24" s="9">
        <f t="shared" si="13"/>
        <v>-0.9167921953165824</v>
      </c>
      <c r="DB24" s="9">
        <f t="shared" si="13"/>
        <v>-0.87396803262651801</v>
      </c>
      <c r="DC24" s="7">
        <f t="shared" si="14"/>
        <v>-0.82298386589365635</v>
      </c>
      <c r="DD24" s="9">
        <f t="shared" si="14"/>
        <v>-0.76431572054584818</v>
      </c>
      <c r="DE24" s="9">
        <f t="shared" si="14"/>
        <v>-0.69851136524893653</v>
      </c>
      <c r="DF24" s="9">
        <f t="shared" si="14"/>
        <v>-0.62618519753831381</v>
      </c>
      <c r="DG24" s="9">
        <f t="shared" si="14"/>
        <v>-0.54801250735466989</v>
      </c>
      <c r="DH24" s="9">
        <f t="shared" si="14"/>
        <v>-0.46472317204376851</v>
      </c>
      <c r="DI24" s="9">
        <f t="shared" si="14"/>
        <v>-0.37709484168832058</v>
      </c>
      <c r="DJ24" s="9">
        <f t="shared" si="14"/>
        <v>-0.28594567839868917</v>
      </c>
      <c r="DK24" s="9">
        <f t="shared" si="14"/>
        <v>-0.19212671735370851</v>
      </c>
      <c r="DL24" s="9">
        <f t="shared" si="14"/>
        <v>-9.6513920914515439E-2</v>
      </c>
      <c r="DM24" s="9">
        <f t="shared" si="14"/>
        <v>0</v>
      </c>
      <c r="DN24" s="9">
        <f t="shared" si="14"/>
        <v>9.6513920914515383E-2</v>
      </c>
      <c r="DO24" s="9">
        <f t="shared" si="14"/>
        <v>0.19212671735370812</v>
      </c>
      <c r="DP24" s="9">
        <f t="shared" si="14"/>
        <v>0.28594567839868928</v>
      </c>
      <c r="DQ24" s="9">
        <f t="shared" si="14"/>
        <v>0.37709484168832064</v>
      </c>
      <c r="DR24" s="9">
        <f t="shared" si="14"/>
        <v>0.46472317204376901</v>
      </c>
      <c r="DS24" s="9">
        <f t="shared" si="15"/>
        <v>0.54801250735466978</v>
      </c>
      <c r="DT24" s="9">
        <f t="shared" si="15"/>
        <v>0.62618519753831381</v>
      </c>
      <c r="DU24" s="9">
        <f t="shared" si="15"/>
        <v>0.69851136524893731</v>
      </c>
      <c r="DV24" s="9">
        <f t="shared" si="15"/>
        <v>0.76431572054584818</v>
      </c>
      <c r="DW24" s="9">
        <f t="shared" si="15"/>
        <v>0.82298386589365635</v>
      </c>
      <c r="DX24" s="9">
        <f t="shared" si="15"/>
        <v>0.87396803262651812</v>
      </c>
      <c r="DY24" s="9">
        <f t="shared" si="15"/>
        <v>0.91679219531658229</v>
      </c>
      <c r="DZ24" s="9">
        <f t="shared" si="15"/>
        <v>0.95105651629515364</v>
      </c>
      <c r="EA24" s="9">
        <f t="shared" si="15"/>
        <v>0.97644107882927211</v>
      </c>
      <c r="EB24" s="9">
        <f t="shared" si="15"/>
        <v>0.99270887409805397</v>
      </c>
      <c r="EC24" s="9">
        <f t="shared" si="15"/>
        <v>0.99970801408019294</v>
      </c>
      <c r="ED24" s="9">
        <f t="shared" si="15"/>
        <v>0.99737314969149105</v>
      </c>
      <c r="EE24" s="9">
        <f t="shared" si="15"/>
        <v>0.98572608093165093</v>
      </c>
      <c r="EF24" s="9">
        <f t="shared" si="15"/>
        <v>0.96487555334355157</v>
      </c>
      <c r="EG24" s="9">
        <f t="shared" si="15"/>
        <v>0.93501624268541483</v>
      </c>
      <c r="EH24" s="9">
        <f t="shared" si="15"/>
        <v>0.89642693729570355</v>
      </c>
      <c r="EI24" s="9">
        <f t="shared" si="12"/>
        <v>0.84946793512152119</v>
      </c>
    </row>
    <row r="25" spans="3:139" x14ac:dyDescent="0.2">
      <c r="C25" s="2">
        <v>23</v>
      </c>
      <c r="D25" s="2">
        <f t="shared" si="7"/>
        <v>23.5</v>
      </c>
      <c r="E25" s="2">
        <f t="shared" si="8"/>
        <v>23</v>
      </c>
      <c r="F25" s="2">
        <f t="shared" si="9"/>
        <v>2.2232809548481614</v>
      </c>
      <c r="G25" s="6">
        <v>3.9632399629902002</v>
      </c>
      <c r="H25" s="9">
        <f t="shared" si="22"/>
        <v>2.3156368456234248E-2</v>
      </c>
      <c r="I25" s="9">
        <f t="shared" si="22"/>
        <v>2.0969779681063366E-2</v>
      </c>
      <c r="J25" s="9">
        <f t="shared" si="22"/>
        <v>1.8587401723009208E-2</v>
      </c>
      <c r="K25" s="9">
        <f t="shared" si="22"/>
        <v>1.6031478203169428E-2</v>
      </c>
      <c r="L25" s="9">
        <f t="shared" si="22"/>
        <v>1.332587309079275E-2</v>
      </c>
      <c r="M25" s="9">
        <f t="shared" si="22"/>
        <v>1.0495847891827914E-2</v>
      </c>
      <c r="N25" s="9">
        <f t="shared" si="22"/>
        <v>7.56782578904898E-3</v>
      </c>
      <c r="O25" s="9">
        <f t="shared" si="22"/>
        <v>4.5691449359170858E-3</v>
      </c>
      <c r="P25" s="9">
        <f t="shared" si="22"/>
        <v>1.5278032076074563E-3</v>
      </c>
      <c r="Q25" s="9">
        <f t="shared" si="22"/>
        <v>-1.5278032076074914E-3</v>
      </c>
      <c r="R25" s="9">
        <f t="shared" si="23"/>
        <v>-4.5691449359171118E-3</v>
      </c>
      <c r="S25" s="9">
        <f t="shared" si="23"/>
        <v>-7.5678257890490061E-3</v>
      </c>
      <c r="T25" s="9">
        <f t="shared" si="23"/>
        <v>-1.0495847891827942E-2</v>
      </c>
      <c r="U25" s="9">
        <f t="shared" si="23"/>
        <v>-1.3325873090792776E-2</v>
      </c>
      <c r="V25" s="9">
        <f t="shared" si="23"/>
        <v>-1.6031478203169455E-2</v>
      </c>
      <c r="W25" s="9">
        <f t="shared" si="23"/>
        <v>-1.8587401723009236E-2</v>
      </c>
      <c r="X25" s="9">
        <f t="shared" si="23"/>
        <v>-2.0969779681063384E-2</v>
      </c>
      <c r="Y25" s="9">
        <f t="shared" si="23"/>
        <v>-2.3156368456234276E-2</v>
      </c>
      <c r="Z25" s="9">
        <f t="shared" si="23"/>
        <v>-2.5126752458272315E-2</v>
      </c>
      <c r="AA25" s="9">
        <f t="shared" si="23"/>
        <v>-2.6862534742641483E-2</v>
      </c>
      <c r="AB25" s="9">
        <f t="shared" si="24"/>
        <v>-2.8347508777833649E-2</v>
      </c>
      <c r="AC25" s="9">
        <f t="shared" si="24"/>
        <v>-2.9567809761386635E-2</v>
      </c>
      <c r="AD25" s="9">
        <f t="shared" si="24"/>
        <v>-3.0512044071809165E-2</v>
      </c>
      <c r="AE25" s="9">
        <f t="shared" si="24"/>
        <v>-3.1171395647754875E-2</v>
      </c>
      <c r="AF25" s="9">
        <f t="shared" si="24"/>
        <v>-3.153970830121175E-2</v>
      </c>
      <c r="AG25" s="9">
        <f t="shared" si="24"/>
        <v>-3.1613543196170893E-2</v>
      </c>
      <c r="AH25" s="9">
        <f t="shared" si="24"/>
        <v>-3.1392210956111798E-2</v>
      </c>
      <c r="AI25" s="9">
        <f t="shared" si="24"/>
        <v>-3.0877778100525177E-2</v>
      </c>
      <c r="AJ25" s="9">
        <f t="shared" si="24"/>
        <v>-3.0075047750377275E-2</v>
      </c>
      <c r="AK25" s="9">
        <f t="shared" si="24"/>
        <v>-2.8991514782663534E-2</v>
      </c>
      <c r="AL25" s="9">
        <f t="shared" si="25"/>
        <v>-2.7637295852761461E-2</v>
      </c>
      <c r="AM25" s="9">
        <f t="shared" si="25"/>
        <v>-2.6025034937945179E-2</v>
      </c>
      <c r="AN25" s="7">
        <f t="shared" si="25"/>
        <v>-2.4169785283976331E-2</v>
      </c>
      <c r="AO25" s="9">
        <f t="shared" si="25"/>
        <v>-2.2088868857004271E-2</v>
      </c>
      <c r="AP25" s="9">
        <f t="shared" si="25"/>
        <v>-1.9801714613035308E-2</v>
      </c>
      <c r="AQ25" s="9">
        <f t="shared" si="25"/>
        <v>-1.7329677095005318E-2</v>
      </c>
      <c r="AR25" s="9">
        <f t="shared" si="25"/>
        <v>-1.4695837051165941E-2</v>
      </c>
      <c r="AS25" s="9">
        <f t="shared" si="25"/>
        <v>-1.1924785936357063E-2</v>
      </c>
      <c r="AT25" s="9">
        <f t="shared" si="25"/>
        <v>-9.0423963082186618E-3</v>
      </c>
      <c r="AU25" s="9">
        <f t="shared" si="25"/>
        <v>-6.0755802620911532E-3</v>
      </c>
      <c r="AV25" s="9">
        <f t="shared" si="26"/>
        <v>-3.0520381600322812E-3</v>
      </c>
      <c r="AW25" s="9">
        <f t="shared" si="26"/>
        <v>0</v>
      </c>
      <c r="AX25" s="9">
        <f t="shared" si="26"/>
        <v>3.0520381600322986E-3</v>
      </c>
      <c r="AY25" s="9">
        <f t="shared" si="26"/>
        <v>6.0755802620911809E-3</v>
      </c>
      <c r="AZ25" s="9">
        <f t="shared" si="26"/>
        <v>9.0423963082186705E-3</v>
      </c>
      <c r="BA25" s="9">
        <f t="shared" si="26"/>
        <v>1.1924785936357079E-2</v>
      </c>
      <c r="BB25" s="9">
        <f t="shared" si="26"/>
        <v>1.4695837051165969E-2</v>
      </c>
      <c r="BC25" s="9">
        <f t="shared" si="26"/>
        <v>1.7329677095005342E-2</v>
      </c>
      <c r="BD25" s="9">
        <f t="shared" si="26"/>
        <v>1.9801714613035329E-2</v>
      </c>
      <c r="BE25" s="9">
        <f t="shared" si="26"/>
        <v>2.2088868857004292E-2</v>
      </c>
      <c r="BF25" s="9">
        <f t="shared" si="27"/>
        <v>2.4169785283976352E-2</v>
      </c>
      <c r="BG25" s="9">
        <f t="shared" si="27"/>
        <v>2.6025034937945186E-2</v>
      </c>
      <c r="BH25" s="9">
        <f t="shared" si="27"/>
        <v>2.7637295852761475E-2</v>
      </c>
      <c r="BI25" s="9">
        <f t="shared" si="27"/>
        <v>2.8991514782663541E-2</v>
      </c>
      <c r="BJ25" s="9">
        <f t="shared" si="27"/>
        <v>3.0075047750377282E-2</v>
      </c>
      <c r="BK25" s="9">
        <f t="shared" si="27"/>
        <v>3.0877778100525183E-2</v>
      </c>
      <c r="BL25" s="9">
        <f t="shared" si="27"/>
        <v>3.1392210956111805E-2</v>
      </c>
      <c r="BM25" s="9">
        <f t="shared" si="27"/>
        <v>3.1613543196170893E-2</v>
      </c>
      <c r="BN25" s="9">
        <f t="shared" si="27"/>
        <v>3.153970830121175E-2</v>
      </c>
      <c r="BO25" s="9">
        <f t="shared" si="27"/>
        <v>3.1171395647754872E-2</v>
      </c>
      <c r="BP25" s="9">
        <f t="shared" si="27"/>
        <v>3.0512044071809161E-2</v>
      </c>
      <c r="BQ25" s="9">
        <f t="shared" si="27"/>
        <v>2.9567809761386628E-2</v>
      </c>
      <c r="BR25" s="9">
        <f t="shared" si="27"/>
        <v>2.8347508777833635E-2</v>
      </c>
      <c r="BS25" s="9">
        <f t="shared" si="27"/>
        <v>2.6862534742641466E-2</v>
      </c>
      <c r="BT25" s="9">
        <f t="shared" si="27"/>
        <v>2.5126752458272304E-2</v>
      </c>
      <c r="BV25" s="6">
        <v>3.9632399629902002</v>
      </c>
      <c r="BW25" s="9">
        <f t="shared" si="10"/>
        <v>0.73226866659777312</v>
      </c>
      <c r="BX25" s="9">
        <f t="shared" si="10"/>
        <v>0.66312265824079486</v>
      </c>
      <c r="BY25" s="9">
        <f t="shared" si="10"/>
        <v>0.58778525229247269</v>
      </c>
      <c r="BZ25" s="9">
        <f t="shared" si="10"/>
        <v>0.50695985381358999</v>
      </c>
      <c r="CA25" s="9">
        <f t="shared" si="10"/>
        <v>0.4214011077725287</v>
      </c>
      <c r="CB25" s="9">
        <f t="shared" si="10"/>
        <v>0.33190785312852794</v>
      </c>
      <c r="CC25" s="9">
        <f t="shared" si="10"/>
        <v>0.23931566428755729</v>
      </c>
      <c r="CD25" s="9">
        <f t="shared" si="10"/>
        <v>0.14448904956922082</v>
      </c>
      <c r="CE25" s="9">
        <f t="shared" ref="CE25:CT40" si="28">EXP(-$B$5*($B$1^2+$B$2^2)*$B$6)*(-COS($B$1*CE$67)*SIN($B$2*$G25)+$B$1/$B$2*SIN($B$1*CE$67)*COS($B$2*$G25))</f>
        <v>4.8313379525506517E-2</v>
      </c>
      <c r="CF25" s="9">
        <f t="shared" si="28"/>
        <v>-4.8313379525507627E-2</v>
      </c>
      <c r="CG25" s="9">
        <f t="shared" si="28"/>
        <v>-0.14448904956922165</v>
      </c>
      <c r="CH25" s="9">
        <f t="shared" si="28"/>
        <v>-0.23931566428755813</v>
      </c>
      <c r="CI25" s="9">
        <f t="shared" si="28"/>
        <v>-0.33190785312852883</v>
      </c>
      <c r="CJ25" s="9">
        <f t="shared" si="28"/>
        <v>-0.42140110777252954</v>
      </c>
      <c r="CK25" s="9">
        <f t="shared" si="28"/>
        <v>-0.50695985381359088</v>
      </c>
      <c r="CL25" s="9">
        <f t="shared" si="28"/>
        <v>-0.58778525229247347</v>
      </c>
      <c r="CM25" s="9">
        <f t="shared" si="28"/>
        <v>-0.66312265824079542</v>
      </c>
      <c r="CN25" s="9">
        <f t="shared" si="28"/>
        <v>-0.73226866659777401</v>
      </c>
      <c r="CO25" s="9">
        <f t="shared" si="28"/>
        <v>-0.79457767971375448</v>
      </c>
      <c r="CP25" s="9">
        <f t="shared" si="28"/>
        <v>-0.84946793512152119</v>
      </c>
      <c r="CQ25" s="9">
        <f t="shared" si="28"/>
        <v>-0.89642693729570389</v>
      </c>
      <c r="CR25" s="9">
        <f t="shared" si="28"/>
        <v>-0.93501624268541494</v>
      </c>
      <c r="CS25" s="9">
        <f t="shared" si="28"/>
        <v>-0.96487555334355157</v>
      </c>
      <c r="CT25" s="9">
        <f t="shared" si="28"/>
        <v>-0.98572608093165093</v>
      </c>
      <c r="CU25" s="9">
        <f t="shared" si="13"/>
        <v>-0.99737314969149116</v>
      </c>
      <c r="CV25" s="9">
        <f t="shared" si="13"/>
        <v>-0.99970801408019294</v>
      </c>
      <c r="CW25" s="9">
        <f t="shared" si="13"/>
        <v>-0.99270887409805386</v>
      </c>
      <c r="CX25" s="9">
        <f t="shared" si="13"/>
        <v>-0.97644107882927189</v>
      </c>
      <c r="CY25" s="9">
        <f t="shared" si="13"/>
        <v>-0.95105651629515331</v>
      </c>
      <c r="CZ25" s="9">
        <f t="shared" si="13"/>
        <v>-0.91679219531658229</v>
      </c>
      <c r="DA25" s="9">
        <f t="shared" si="13"/>
        <v>-0.87396803262651779</v>
      </c>
      <c r="DB25" s="9">
        <f t="shared" si="13"/>
        <v>-0.82298386589365613</v>
      </c>
      <c r="DC25" s="7">
        <f t="shared" si="14"/>
        <v>-0.76431572054584807</v>
      </c>
      <c r="DD25" s="9">
        <f t="shared" si="14"/>
        <v>-0.69851136524893653</v>
      </c>
      <c r="DE25" s="9">
        <f t="shared" si="14"/>
        <v>-0.62618519753831303</v>
      </c>
      <c r="DF25" s="9">
        <f t="shared" si="14"/>
        <v>-0.54801250735466978</v>
      </c>
      <c r="DG25" s="9">
        <f t="shared" si="14"/>
        <v>-0.46472317204376812</v>
      </c>
      <c r="DH25" s="9">
        <f t="shared" si="14"/>
        <v>-0.37709484168832014</v>
      </c>
      <c r="DI25" s="9">
        <f t="shared" si="14"/>
        <v>-0.28594567839868901</v>
      </c>
      <c r="DJ25" s="9">
        <f t="shared" si="14"/>
        <v>-0.19212671735370801</v>
      </c>
      <c r="DK25" s="9">
        <f t="shared" si="14"/>
        <v>-9.6513920914514884E-2</v>
      </c>
      <c r="DL25" s="9">
        <f t="shared" si="14"/>
        <v>0</v>
      </c>
      <c r="DM25" s="9">
        <f t="shared" si="14"/>
        <v>9.6513920914515439E-2</v>
      </c>
      <c r="DN25" s="9">
        <f t="shared" si="14"/>
        <v>0.1921267173537089</v>
      </c>
      <c r="DO25" s="9">
        <f t="shared" si="14"/>
        <v>0.28594567839868928</v>
      </c>
      <c r="DP25" s="9">
        <f t="shared" si="14"/>
        <v>0.37709484168832064</v>
      </c>
      <c r="DQ25" s="9">
        <f t="shared" si="14"/>
        <v>0.46472317204376901</v>
      </c>
      <c r="DR25" s="9">
        <f t="shared" ref="DR25:EG40" si="29">EXP(-$B$5*($B$1^2+$B$2^2)*$B$6)*(-COS($B$1*DR$67)*SIN($B$2*$G25)+$B$1/$B$2*SIN($B$1*DR$67)*COS($B$2*$G25))</f>
        <v>0.54801250735467055</v>
      </c>
      <c r="DS25" s="9">
        <f t="shared" si="29"/>
        <v>0.6261851975383137</v>
      </c>
      <c r="DT25" s="9">
        <f t="shared" si="29"/>
        <v>0.6985113652489372</v>
      </c>
      <c r="DU25" s="9">
        <f t="shared" si="29"/>
        <v>0.76431572054584873</v>
      </c>
      <c r="DV25" s="9">
        <f t="shared" si="29"/>
        <v>0.82298386589365635</v>
      </c>
      <c r="DW25" s="9">
        <f t="shared" si="29"/>
        <v>0.87396803262651812</v>
      </c>
      <c r="DX25" s="9">
        <f t="shared" si="29"/>
        <v>0.91679219531658251</v>
      </c>
      <c r="DY25" s="9">
        <f t="shared" si="29"/>
        <v>0.95105651629515353</v>
      </c>
      <c r="DZ25" s="9">
        <f t="shared" si="29"/>
        <v>0.97644107882927211</v>
      </c>
      <c r="EA25" s="9">
        <f t="shared" si="29"/>
        <v>0.99270887409805397</v>
      </c>
      <c r="EB25" s="9">
        <f t="shared" si="29"/>
        <v>0.99970801408019283</v>
      </c>
      <c r="EC25" s="9">
        <f t="shared" si="29"/>
        <v>0.99737314969149105</v>
      </c>
      <c r="ED25" s="9">
        <f t="shared" si="29"/>
        <v>0.98572608093165082</v>
      </c>
      <c r="EE25" s="9">
        <f t="shared" si="29"/>
        <v>0.96487555334355146</v>
      </c>
      <c r="EF25" s="9">
        <f t="shared" si="29"/>
        <v>0.93501624268541472</v>
      </c>
      <c r="EG25" s="9">
        <f t="shared" si="29"/>
        <v>0.89642693729570344</v>
      </c>
      <c r="EH25" s="9">
        <f t="shared" si="15"/>
        <v>0.84946793512152063</v>
      </c>
      <c r="EI25" s="9">
        <f t="shared" si="12"/>
        <v>0.79457767971375426</v>
      </c>
    </row>
    <row r="26" spans="3:139" x14ac:dyDescent="0.2">
      <c r="C26" s="2">
        <v>24</v>
      </c>
      <c r="D26" s="2">
        <f t="shared" si="7"/>
        <v>24.5</v>
      </c>
      <c r="E26" s="2">
        <f t="shared" si="8"/>
        <v>24</v>
      </c>
      <c r="F26" s="2">
        <f t="shared" si="9"/>
        <v>2.3199453441893856</v>
      </c>
      <c r="G26" s="6">
        <v>3.866575573648976</v>
      </c>
      <c r="H26" s="9">
        <f t="shared" si="22"/>
        <v>2.096977968106337E-2</v>
      </c>
      <c r="I26" s="9">
        <f t="shared" si="22"/>
        <v>1.8587401723009215E-2</v>
      </c>
      <c r="J26" s="9">
        <f t="shared" si="22"/>
        <v>1.6031478203169434E-2</v>
      </c>
      <c r="K26" s="9">
        <f t="shared" si="22"/>
        <v>1.3325873090792754E-2</v>
      </c>
      <c r="L26" s="9">
        <f t="shared" si="22"/>
        <v>1.0495847891827923E-2</v>
      </c>
      <c r="M26" s="9">
        <f t="shared" si="22"/>
        <v>7.5678257890489887E-3</v>
      </c>
      <c r="N26" s="9">
        <f t="shared" si="22"/>
        <v>4.5691449359170945E-3</v>
      </c>
      <c r="O26" s="9">
        <f t="shared" si="22"/>
        <v>1.527803207607465E-3</v>
      </c>
      <c r="P26" s="9">
        <f t="shared" si="22"/>
        <v>-1.5278032076074843E-3</v>
      </c>
      <c r="Q26" s="9">
        <f t="shared" si="22"/>
        <v>-4.5691449359171101E-3</v>
      </c>
      <c r="R26" s="9">
        <f t="shared" si="23"/>
        <v>-7.5678257890490026E-3</v>
      </c>
      <c r="S26" s="9">
        <f t="shared" si="23"/>
        <v>-1.0495847891827935E-2</v>
      </c>
      <c r="T26" s="9">
        <f t="shared" si="23"/>
        <v>-1.3325873090792771E-2</v>
      </c>
      <c r="U26" s="9">
        <f t="shared" si="23"/>
        <v>-1.6031478203169448E-2</v>
      </c>
      <c r="V26" s="9">
        <f t="shared" si="23"/>
        <v>-1.8587401723009236E-2</v>
      </c>
      <c r="W26" s="9">
        <f t="shared" si="23"/>
        <v>-2.096977968106338E-2</v>
      </c>
      <c r="X26" s="9">
        <f t="shared" si="23"/>
        <v>-2.3156368456234262E-2</v>
      </c>
      <c r="Y26" s="9">
        <f t="shared" si="23"/>
        <v>-2.5126752458272318E-2</v>
      </c>
      <c r="Z26" s="9">
        <f t="shared" si="23"/>
        <v>-2.6862534742641483E-2</v>
      </c>
      <c r="AA26" s="9">
        <f t="shared" si="23"/>
        <v>-2.8347508777833645E-2</v>
      </c>
      <c r="AB26" s="9">
        <f t="shared" si="24"/>
        <v>-2.9567809761386631E-2</v>
      </c>
      <c r="AC26" s="9">
        <f t="shared" si="24"/>
        <v>-3.0512044071809161E-2</v>
      </c>
      <c r="AD26" s="9">
        <f t="shared" si="24"/>
        <v>-3.1171395647754879E-2</v>
      </c>
      <c r="AE26" s="9">
        <f t="shared" si="24"/>
        <v>-3.153970830121175E-2</v>
      </c>
      <c r="AF26" s="9">
        <f t="shared" si="24"/>
        <v>-3.16135431961709E-2</v>
      </c>
      <c r="AG26" s="9">
        <f t="shared" si="24"/>
        <v>-3.1392210956111805E-2</v>
      </c>
      <c r="AH26" s="9">
        <f t="shared" si="24"/>
        <v>-3.087777810052518E-2</v>
      </c>
      <c r="AI26" s="9">
        <f t="shared" si="24"/>
        <v>-3.0075047750377278E-2</v>
      </c>
      <c r="AJ26" s="9">
        <f t="shared" si="24"/>
        <v>-2.8991514782663534E-2</v>
      </c>
      <c r="AK26" s="9">
        <f t="shared" si="24"/>
        <v>-2.7637295852761472E-2</v>
      </c>
      <c r="AL26" s="9">
        <f t="shared" si="25"/>
        <v>-2.6025034937945186E-2</v>
      </c>
      <c r="AM26" s="9">
        <f t="shared" si="25"/>
        <v>-2.4169785283976335E-2</v>
      </c>
      <c r="AN26" s="7">
        <f t="shared" si="25"/>
        <v>-2.2088868857004285E-2</v>
      </c>
      <c r="AO26" s="9">
        <f t="shared" si="25"/>
        <v>-1.9801714613035322E-2</v>
      </c>
      <c r="AP26" s="9">
        <f t="shared" si="25"/>
        <v>-1.7329677095005307E-2</v>
      </c>
      <c r="AQ26" s="9">
        <f t="shared" si="25"/>
        <v>-1.4695837051165957E-2</v>
      </c>
      <c r="AR26" s="9">
        <f t="shared" si="25"/>
        <v>-1.1924785936357065E-2</v>
      </c>
      <c r="AS26" s="9">
        <f t="shared" si="25"/>
        <v>-9.0423963082186688E-3</v>
      </c>
      <c r="AT26" s="9">
        <f t="shared" si="25"/>
        <v>-6.0755802620911636E-3</v>
      </c>
      <c r="AU26" s="9">
        <f t="shared" si="25"/>
        <v>-3.0520381600322847E-3</v>
      </c>
      <c r="AV26" s="9">
        <f t="shared" si="26"/>
        <v>0</v>
      </c>
      <c r="AW26" s="9">
        <f t="shared" si="26"/>
        <v>3.0520381600322812E-3</v>
      </c>
      <c r="AX26" s="9">
        <f t="shared" si="26"/>
        <v>6.0755802620911688E-3</v>
      </c>
      <c r="AY26" s="9">
        <f t="shared" si="26"/>
        <v>9.0423963082186809E-3</v>
      </c>
      <c r="AZ26" s="9">
        <f t="shared" si="26"/>
        <v>1.1924785936357067E-2</v>
      </c>
      <c r="BA26" s="9">
        <f t="shared" si="26"/>
        <v>1.4695837051165953E-2</v>
      </c>
      <c r="BB26" s="9">
        <f t="shared" si="26"/>
        <v>1.7329677095005332E-2</v>
      </c>
      <c r="BC26" s="9">
        <f t="shared" si="26"/>
        <v>1.9801714613035343E-2</v>
      </c>
      <c r="BD26" s="9">
        <f t="shared" si="26"/>
        <v>2.2088868857004281E-2</v>
      </c>
      <c r="BE26" s="9">
        <f t="shared" si="26"/>
        <v>2.4169785283976342E-2</v>
      </c>
      <c r="BF26" s="9">
        <f t="shared" si="27"/>
        <v>2.6025034937945196E-2</v>
      </c>
      <c r="BG26" s="9">
        <f t="shared" si="27"/>
        <v>2.7637295852761472E-2</v>
      </c>
      <c r="BH26" s="9">
        <f t="shared" si="27"/>
        <v>2.8991514782663541E-2</v>
      </c>
      <c r="BI26" s="9">
        <f t="shared" si="27"/>
        <v>3.0075047750377289E-2</v>
      </c>
      <c r="BJ26" s="9">
        <f t="shared" si="27"/>
        <v>3.087777810052518E-2</v>
      </c>
      <c r="BK26" s="9">
        <f t="shared" si="27"/>
        <v>3.1392210956111805E-2</v>
      </c>
      <c r="BL26" s="9">
        <f t="shared" si="27"/>
        <v>3.1613543196170893E-2</v>
      </c>
      <c r="BM26" s="9">
        <f t="shared" si="27"/>
        <v>3.1539708301211757E-2</v>
      </c>
      <c r="BN26" s="9">
        <f t="shared" si="27"/>
        <v>3.1171395647754872E-2</v>
      </c>
      <c r="BO26" s="9">
        <f t="shared" si="27"/>
        <v>3.0512044071809158E-2</v>
      </c>
      <c r="BP26" s="9">
        <f t="shared" si="27"/>
        <v>2.9567809761386635E-2</v>
      </c>
      <c r="BQ26" s="9">
        <f t="shared" si="27"/>
        <v>2.8347508777833649E-2</v>
      </c>
      <c r="BR26" s="9">
        <f t="shared" si="27"/>
        <v>2.6862534742641477E-2</v>
      </c>
      <c r="BS26" s="9">
        <f t="shared" si="27"/>
        <v>2.5126752458272297E-2</v>
      </c>
      <c r="BT26" s="9">
        <f t="shared" si="27"/>
        <v>2.3156368456234269E-2</v>
      </c>
      <c r="BV26" s="6">
        <v>3.866575573648976</v>
      </c>
      <c r="BW26" s="9">
        <f t="shared" ref="BW26:CL41" si="30">EXP(-$B$5*($B$1^2+$B$2^2)*$B$6)*(-COS($B$1*BW$67)*SIN($B$2*$G26)+$B$1/$B$2*SIN($B$1*BW$67)*COS($B$2*$G26))</f>
        <v>0.66312265824079497</v>
      </c>
      <c r="BX26" s="9">
        <f t="shared" si="30"/>
        <v>0.58778525229247292</v>
      </c>
      <c r="BY26" s="9">
        <f t="shared" si="30"/>
        <v>0.50695985381359021</v>
      </c>
      <c r="BZ26" s="9">
        <f t="shared" si="30"/>
        <v>0.42140110777252882</v>
      </c>
      <c r="CA26" s="9">
        <f t="shared" si="30"/>
        <v>0.33190785312852822</v>
      </c>
      <c r="CB26" s="9">
        <f t="shared" si="30"/>
        <v>0.23931566428755757</v>
      </c>
      <c r="CC26" s="9">
        <f t="shared" si="30"/>
        <v>0.1444890495692211</v>
      </c>
      <c r="CD26" s="9">
        <f t="shared" si="30"/>
        <v>4.8313379525506794E-2</v>
      </c>
      <c r="CE26" s="9">
        <f t="shared" si="30"/>
        <v>-4.8313379525507405E-2</v>
      </c>
      <c r="CF26" s="9">
        <f t="shared" si="30"/>
        <v>-0.14448904956922159</v>
      </c>
      <c r="CG26" s="9">
        <f t="shared" si="30"/>
        <v>-0.23931566428755802</v>
      </c>
      <c r="CH26" s="9">
        <f t="shared" si="30"/>
        <v>-0.33190785312852861</v>
      </c>
      <c r="CI26" s="9">
        <f t="shared" si="30"/>
        <v>-0.42140110777252937</v>
      </c>
      <c r="CJ26" s="9">
        <f t="shared" si="30"/>
        <v>-0.50695985381359066</v>
      </c>
      <c r="CK26" s="9">
        <f t="shared" si="30"/>
        <v>-0.58778525229247347</v>
      </c>
      <c r="CL26" s="9">
        <f t="shared" si="30"/>
        <v>-0.6631226582407953</v>
      </c>
      <c r="CM26" s="9">
        <f t="shared" si="28"/>
        <v>-0.73226866659777357</v>
      </c>
      <c r="CN26" s="9">
        <f t="shared" si="28"/>
        <v>-0.79457767971375459</v>
      </c>
      <c r="CO26" s="9">
        <f t="shared" si="28"/>
        <v>-0.84946793512152119</v>
      </c>
      <c r="CP26" s="9">
        <f t="shared" si="28"/>
        <v>-0.89642693729570377</v>
      </c>
      <c r="CQ26" s="9">
        <f t="shared" si="28"/>
        <v>-0.93501624268541483</v>
      </c>
      <c r="CR26" s="9">
        <f t="shared" si="28"/>
        <v>-0.96487555334355146</v>
      </c>
      <c r="CS26" s="9">
        <f t="shared" si="28"/>
        <v>-0.98572608093165104</v>
      </c>
      <c r="CT26" s="9">
        <f t="shared" si="28"/>
        <v>-0.99737314969149105</v>
      </c>
      <c r="CU26" s="9">
        <f t="shared" si="13"/>
        <v>-0.99970801408019305</v>
      </c>
      <c r="CV26" s="9">
        <f t="shared" si="13"/>
        <v>-0.99270887409805408</v>
      </c>
      <c r="CW26" s="9">
        <f t="shared" si="13"/>
        <v>-0.976441078829272</v>
      </c>
      <c r="CX26" s="9">
        <f t="shared" si="13"/>
        <v>-0.95105651629515342</v>
      </c>
      <c r="CY26" s="9">
        <f t="shared" si="13"/>
        <v>-0.91679219531658229</v>
      </c>
      <c r="CZ26" s="9">
        <f t="shared" si="13"/>
        <v>-0.87396803262651801</v>
      </c>
      <c r="DA26" s="9">
        <f t="shared" si="13"/>
        <v>-0.82298386589365635</v>
      </c>
      <c r="DB26" s="9">
        <f t="shared" ref="DB26:DQ43" si="31">EXP(-$B$5*($B$1^2+$B$2^2)*$B$6)*(-COS($B$1*DB$67)*SIN($B$2*$G26)+$B$1/$B$2*SIN($B$1*DB$67)*COS($B$2*$G26))</f>
        <v>-0.76431572054584818</v>
      </c>
      <c r="DC26" s="7">
        <f t="shared" si="31"/>
        <v>-0.69851136524893698</v>
      </c>
      <c r="DD26" s="9">
        <f t="shared" si="31"/>
        <v>-0.62618519753831348</v>
      </c>
      <c r="DE26" s="9">
        <f t="shared" si="31"/>
        <v>-0.54801250735466944</v>
      </c>
      <c r="DF26" s="9">
        <f t="shared" si="31"/>
        <v>-0.46472317204376862</v>
      </c>
      <c r="DG26" s="9">
        <f t="shared" si="31"/>
        <v>-0.37709484168832019</v>
      </c>
      <c r="DH26" s="9">
        <f t="shared" si="31"/>
        <v>-0.28594567839868923</v>
      </c>
      <c r="DI26" s="9">
        <f t="shared" si="31"/>
        <v>-0.19212671735370834</v>
      </c>
      <c r="DJ26" s="9">
        <f t="shared" si="31"/>
        <v>-9.6513920914514995E-2</v>
      </c>
      <c r="DK26" s="9">
        <f t="shared" si="31"/>
        <v>0</v>
      </c>
      <c r="DL26" s="9">
        <f t="shared" si="31"/>
        <v>9.6513920914514884E-2</v>
      </c>
      <c r="DM26" s="9">
        <f t="shared" si="31"/>
        <v>0.19212671735370851</v>
      </c>
      <c r="DN26" s="9">
        <f t="shared" si="31"/>
        <v>0.28594567839868962</v>
      </c>
      <c r="DO26" s="9">
        <f t="shared" si="31"/>
        <v>0.37709484168832025</v>
      </c>
      <c r="DP26" s="9">
        <f t="shared" si="31"/>
        <v>0.46472317204376851</v>
      </c>
      <c r="DQ26" s="9">
        <f t="shared" si="31"/>
        <v>0.54801250735467022</v>
      </c>
      <c r="DR26" s="9">
        <f t="shared" si="29"/>
        <v>0.62618519753831414</v>
      </c>
      <c r="DS26" s="9">
        <f t="shared" si="29"/>
        <v>0.69851136524893687</v>
      </c>
      <c r="DT26" s="9">
        <f t="shared" si="29"/>
        <v>0.7643157205458484</v>
      </c>
      <c r="DU26" s="9">
        <f t="shared" si="29"/>
        <v>0.82298386589365669</v>
      </c>
      <c r="DV26" s="9">
        <f t="shared" si="29"/>
        <v>0.87396803262651801</v>
      </c>
      <c r="DW26" s="9">
        <f t="shared" si="29"/>
        <v>0.91679219531658251</v>
      </c>
      <c r="DX26" s="9">
        <f t="shared" si="29"/>
        <v>0.95105651629515375</v>
      </c>
      <c r="DY26" s="9">
        <f t="shared" si="29"/>
        <v>0.976441078829272</v>
      </c>
      <c r="DZ26" s="9">
        <f t="shared" si="29"/>
        <v>0.99270887409805408</v>
      </c>
      <c r="EA26" s="9">
        <f t="shared" si="29"/>
        <v>0.99970801408019294</v>
      </c>
      <c r="EB26" s="9">
        <f t="shared" si="29"/>
        <v>0.99737314969149127</v>
      </c>
      <c r="EC26" s="9">
        <f t="shared" si="29"/>
        <v>0.98572608093165082</v>
      </c>
      <c r="ED26" s="9">
        <f t="shared" si="29"/>
        <v>0.96487555334355135</v>
      </c>
      <c r="EE26" s="9">
        <f t="shared" si="29"/>
        <v>0.93501624268541494</v>
      </c>
      <c r="EF26" s="9">
        <f t="shared" si="29"/>
        <v>0.89642693729570389</v>
      </c>
      <c r="EG26" s="9">
        <f t="shared" si="29"/>
        <v>0.84946793512152097</v>
      </c>
      <c r="EH26" s="9">
        <f t="shared" si="15"/>
        <v>0.79457767971375404</v>
      </c>
      <c r="EI26" s="9">
        <f t="shared" si="12"/>
        <v>0.73226866659777379</v>
      </c>
    </row>
    <row r="27" spans="3:139" x14ac:dyDescent="0.2">
      <c r="C27" s="2">
        <v>25</v>
      </c>
      <c r="D27" s="2">
        <f t="shared" si="7"/>
        <v>25.5</v>
      </c>
      <c r="E27" s="2">
        <f t="shared" si="8"/>
        <v>25</v>
      </c>
      <c r="F27" s="2">
        <f t="shared" si="9"/>
        <v>2.4166097335306103</v>
      </c>
      <c r="G27" s="6">
        <v>3.7699111843077517</v>
      </c>
      <c r="H27" s="9">
        <f t="shared" si="22"/>
        <v>1.8587401723009218E-2</v>
      </c>
      <c r="I27" s="9">
        <f t="shared" si="22"/>
        <v>1.6031478203169438E-2</v>
      </c>
      <c r="J27" s="9">
        <f t="shared" si="22"/>
        <v>1.3325873090792757E-2</v>
      </c>
      <c r="K27" s="9">
        <f t="shared" si="22"/>
        <v>1.0495847891827927E-2</v>
      </c>
      <c r="L27" s="9">
        <f t="shared" si="22"/>
        <v>7.5678257890489922E-3</v>
      </c>
      <c r="M27" s="9">
        <f t="shared" si="22"/>
        <v>4.569144935917098E-3</v>
      </c>
      <c r="N27" s="9">
        <f t="shared" si="22"/>
        <v>1.5278032076074704E-3</v>
      </c>
      <c r="O27" s="9">
        <f t="shared" si="22"/>
        <v>-1.5278032076074791E-3</v>
      </c>
      <c r="P27" s="9">
        <f t="shared" si="22"/>
        <v>-4.5691449359171049E-3</v>
      </c>
      <c r="Q27" s="9">
        <f t="shared" si="22"/>
        <v>-7.5678257890490009E-3</v>
      </c>
      <c r="R27" s="9">
        <f t="shared" si="23"/>
        <v>-1.0495847891827932E-2</v>
      </c>
      <c r="S27" s="9">
        <f t="shared" si="23"/>
        <v>-1.3325873090792766E-2</v>
      </c>
      <c r="T27" s="9">
        <f t="shared" si="23"/>
        <v>-1.6031478203169445E-2</v>
      </c>
      <c r="U27" s="9">
        <f t="shared" si="23"/>
        <v>-1.8587401723009232E-2</v>
      </c>
      <c r="V27" s="9">
        <f t="shared" si="23"/>
        <v>-2.0969779681063384E-2</v>
      </c>
      <c r="W27" s="9">
        <f t="shared" si="23"/>
        <v>-2.3156368456234262E-2</v>
      </c>
      <c r="X27" s="9">
        <f t="shared" si="23"/>
        <v>-2.5126752458272304E-2</v>
      </c>
      <c r="Y27" s="9">
        <f t="shared" si="23"/>
        <v>-2.686253474264149E-2</v>
      </c>
      <c r="Z27" s="9">
        <f t="shared" si="23"/>
        <v>-2.8347508777833649E-2</v>
      </c>
      <c r="AA27" s="9">
        <f t="shared" si="23"/>
        <v>-2.9567809761386631E-2</v>
      </c>
      <c r="AB27" s="9">
        <f t="shared" si="24"/>
        <v>-3.0512044071809161E-2</v>
      </c>
      <c r="AC27" s="9">
        <f t="shared" si="24"/>
        <v>-3.1171395647754872E-2</v>
      </c>
      <c r="AD27" s="9">
        <f t="shared" si="24"/>
        <v>-3.1539708301211757E-2</v>
      </c>
      <c r="AE27" s="9">
        <f t="shared" si="24"/>
        <v>-3.1613543196170893E-2</v>
      </c>
      <c r="AF27" s="9">
        <f t="shared" si="24"/>
        <v>-3.1392210956111805E-2</v>
      </c>
      <c r="AG27" s="9">
        <f t="shared" si="24"/>
        <v>-3.0877778100525183E-2</v>
      </c>
      <c r="AH27" s="9">
        <f t="shared" si="24"/>
        <v>-3.0075047750377285E-2</v>
      </c>
      <c r="AI27" s="9">
        <f t="shared" si="24"/>
        <v>-2.8991514782663541E-2</v>
      </c>
      <c r="AJ27" s="9">
        <f t="shared" si="24"/>
        <v>-2.7637295852761461E-2</v>
      </c>
      <c r="AK27" s="9">
        <f t="shared" si="24"/>
        <v>-2.6025034937945189E-2</v>
      </c>
      <c r="AL27" s="9">
        <f t="shared" si="25"/>
        <v>-2.4169785283976342E-2</v>
      </c>
      <c r="AM27" s="9">
        <f t="shared" si="25"/>
        <v>-2.2088868857004285E-2</v>
      </c>
      <c r="AN27" s="7">
        <f t="shared" si="25"/>
        <v>-1.9801714613035332E-2</v>
      </c>
      <c r="AO27" s="9">
        <f t="shared" si="25"/>
        <v>-1.7329677095005321E-2</v>
      </c>
      <c r="AP27" s="9">
        <f t="shared" si="25"/>
        <v>-1.4695837051165943E-2</v>
      </c>
      <c r="AQ27" s="9">
        <f t="shared" si="25"/>
        <v>-1.1924785936357079E-2</v>
      </c>
      <c r="AR27" s="9">
        <f t="shared" si="25"/>
        <v>-9.042396308218667E-3</v>
      </c>
      <c r="AS27" s="9">
        <f t="shared" si="25"/>
        <v>-6.075580262091167E-3</v>
      </c>
      <c r="AT27" s="9">
        <f t="shared" si="25"/>
        <v>-3.0520381600322934E-3</v>
      </c>
      <c r="AU27" s="9">
        <f t="shared" si="25"/>
        <v>0</v>
      </c>
      <c r="AV27" s="9">
        <f t="shared" si="26"/>
        <v>3.0520381600322847E-3</v>
      </c>
      <c r="AW27" s="9">
        <f t="shared" si="26"/>
        <v>6.0755802620911532E-3</v>
      </c>
      <c r="AX27" s="9">
        <f t="shared" si="26"/>
        <v>9.042396308218667E-3</v>
      </c>
      <c r="AY27" s="9">
        <f t="shared" si="26"/>
        <v>1.1924785936357079E-2</v>
      </c>
      <c r="AZ27" s="9">
        <f t="shared" si="26"/>
        <v>1.4695837051165946E-2</v>
      </c>
      <c r="BA27" s="9">
        <f t="shared" si="26"/>
        <v>1.7329677095005321E-2</v>
      </c>
      <c r="BB27" s="9">
        <f t="shared" si="26"/>
        <v>1.9801714613035336E-2</v>
      </c>
      <c r="BC27" s="9">
        <f t="shared" si="26"/>
        <v>2.2088868857004295E-2</v>
      </c>
      <c r="BD27" s="9">
        <f t="shared" si="26"/>
        <v>2.4169785283976335E-2</v>
      </c>
      <c r="BE27" s="9">
        <f t="shared" si="26"/>
        <v>2.6025034937945189E-2</v>
      </c>
      <c r="BF27" s="9">
        <f t="shared" si="27"/>
        <v>2.7637295852761479E-2</v>
      </c>
      <c r="BG27" s="9">
        <f t="shared" si="27"/>
        <v>2.8991514782663538E-2</v>
      </c>
      <c r="BH27" s="9">
        <f t="shared" si="27"/>
        <v>3.0075047750377285E-2</v>
      </c>
      <c r="BI27" s="9">
        <f t="shared" si="27"/>
        <v>3.0877778100525187E-2</v>
      </c>
      <c r="BJ27" s="9">
        <f t="shared" si="27"/>
        <v>3.1392210956111805E-2</v>
      </c>
      <c r="BK27" s="9">
        <f t="shared" si="27"/>
        <v>3.16135431961709E-2</v>
      </c>
      <c r="BL27" s="9">
        <f t="shared" si="27"/>
        <v>3.153970830121175E-2</v>
      </c>
      <c r="BM27" s="9">
        <f t="shared" si="27"/>
        <v>3.1171395647754879E-2</v>
      </c>
      <c r="BN27" s="9">
        <f t="shared" si="27"/>
        <v>3.0512044071809165E-2</v>
      </c>
      <c r="BO27" s="9">
        <f t="shared" si="27"/>
        <v>2.9567809761386631E-2</v>
      </c>
      <c r="BP27" s="9">
        <f t="shared" si="27"/>
        <v>2.8347508777833656E-2</v>
      </c>
      <c r="BQ27" s="9">
        <f t="shared" si="27"/>
        <v>2.686253474264149E-2</v>
      </c>
      <c r="BR27" s="9">
        <f t="shared" si="27"/>
        <v>2.5126752458272304E-2</v>
      </c>
      <c r="BS27" s="9">
        <f t="shared" si="27"/>
        <v>2.3156368456234255E-2</v>
      </c>
      <c r="BT27" s="9">
        <f t="shared" si="27"/>
        <v>2.0969779681063387E-2</v>
      </c>
      <c r="BV27" s="6">
        <v>3.7699111843077517</v>
      </c>
      <c r="BW27" s="9">
        <f t="shared" si="30"/>
        <v>0.58778525229247303</v>
      </c>
      <c r="BX27" s="9">
        <f t="shared" si="30"/>
        <v>0.50695985381359032</v>
      </c>
      <c r="BY27" s="9">
        <f t="shared" si="30"/>
        <v>0.42140110777252893</v>
      </c>
      <c r="BZ27" s="9">
        <f t="shared" si="30"/>
        <v>0.33190785312852833</v>
      </c>
      <c r="CA27" s="9">
        <f t="shared" si="30"/>
        <v>0.23931566428755768</v>
      </c>
      <c r="CB27" s="9">
        <f t="shared" si="30"/>
        <v>0.14448904956922121</v>
      </c>
      <c r="CC27" s="9">
        <f t="shared" si="30"/>
        <v>4.8313379525506961E-2</v>
      </c>
      <c r="CD27" s="9">
        <f t="shared" si="30"/>
        <v>-4.8313379525507238E-2</v>
      </c>
      <c r="CE27" s="9">
        <f t="shared" si="30"/>
        <v>-0.14448904956922143</v>
      </c>
      <c r="CF27" s="9">
        <f t="shared" si="30"/>
        <v>-0.23931566428755796</v>
      </c>
      <c r="CG27" s="9">
        <f t="shared" si="30"/>
        <v>-0.3319078531285285</v>
      </c>
      <c r="CH27" s="9">
        <f t="shared" si="30"/>
        <v>-0.4214011077725292</v>
      </c>
      <c r="CI27" s="9">
        <f t="shared" si="30"/>
        <v>-0.50695985381359054</v>
      </c>
      <c r="CJ27" s="9">
        <f t="shared" si="30"/>
        <v>-0.58778525229247336</v>
      </c>
      <c r="CK27" s="9">
        <f t="shared" si="30"/>
        <v>-0.66312265824079542</v>
      </c>
      <c r="CL27" s="9">
        <f t="shared" si="30"/>
        <v>-0.73226866659777357</v>
      </c>
      <c r="CM27" s="9">
        <f t="shared" si="28"/>
        <v>-0.79457767971375426</v>
      </c>
      <c r="CN27" s="9">
        <f t="shared" si="28"/>
        <v>-0.8494679351215213</v>
      </c>
      <c r="CO27" s="9">
        <f t="shared" si="28"/>
        <v>-0.89642693729570389</v>
      </c>
      <c r="CP27" s="9">
        <f t="shared" si="28"/>
        <v>-0.93501624268541483</v>
      </c>
      <c r="CQ27" s="9">
        <f t="shared" si="28"/>
        <v>-0.96487555334355146</v>
      </c>
      <c r="CR27" s="9">
        <f t="shared" si="28"/>
        <v>-0.98572608093165082</v>
      </c>
      <c r="CS27" s="9">
        <f t="shared" si="28"/>
        <v>-0.99737314969149127</v>
      </c>
      <c r="CT27" s="9">
        <f t="shared" si="28"/>
        <v>-0.99970801408019294</v>
      </c>
      <c r="CU27" s="9">
        <f t="shared" ref="CU27:DJ44" si="32">EXP(-$B$5*($B$1^2+$B$2^2)*$B$6)*(-COS($B$1*CU$67)*SIN($B$2*$G27)+$B$1/$B$2*SIN($B$1*CU$67)*COS($B$2*$G27))</f>
        <v>-0.99270887409805408</v>
      </c>
      <c r="CV27" s="9">
        <f t="shared" si="32"/>
        <v>-0.97644107882927211</v>
      </c>
      <c r="CW27" s="9">
        <f t="shared" si="32"/>
        <v>-0.95105651629515364</v>
      </c>
      <c r="CX27" s="9">
        <f t="shared" si="32"/>
        <v>-0.91679219531658251</v>
      </c>
      <c r="CY27" s="9">
        <f t="shared" si="32"/>
        <v>-0.87396803262651779</v>
      </c>
      <c r="CZ27" s="9">
        <f t="shared" si="32"/>
        <v>-0.82298386589365646</v>
      </c>
      <c r="DA27" s="9">
        <f t="shared" si="32"/>
        <v>-0.7643157205458484</v>
      </c>
      <c r="DB27" s="9">
        <f t="shared" si="32"/>
        <v>-0.69851136524893698</v>
      </c>
      <c r="DC27" s="7">
        <f t="shared" si="32"/>
        <v>-0.62618519753831381</v>
      </c>
      <c r="DD27" s="9">
        <f t="shared" si="32"/>
        <v>-0.54801250735466989</v>
      </c>
      <c r="DE27" s="9">
        <f t="shared" si="32"/>
        <v>-0.46472317204376817</v>
      </c>
      <c r="DF27" s="9">
        <f t="shared" si="32"/>
        <v>-0.37709484168832064</v>
      </c>
      <c r="DG27" s="9">
        <f t="shared" si="32"/>
        <v>-0.28594567839868917</v>
      </c>
      <c r="DH27" s="9">
        <f t="shared" si="32"/>
        <v>-0.19212671735370845</v>
      </c>
      <c r="DI27" s="9">
        <f t="shared" si="32"/>
        <v>-9.6513920914515272E-2</v>
      </c>
      <c r="DJ27" s="9">
        <f t="shared" si="32"/>
        <v>0</v>
      </c>
      <c r="DK27" s="9">
        <f t="shared" si="31"/>
        <v>9.6513920914514995E-2</v>
      </c>
      <c r="DL27" s="9">
        <f t="shared" si="31"/>
        <v>0.19212671735370801</v>
      </c>
      <c r="DM27" s="9">
        <f t="shared" si="31"/>
        <v>0.28594567839868917</v>
      </c>
      <c r="DN27" s="9">
        <f t="shared" si="31"/>
        <v>0.37709484168832064</v>
      </c>
      <c r="DO27" s="9">
        <f t="shared" si="31"/>
        <v>0.46472317204376828</v>
      </c>
      <c r="DP27" s="9">
        <f t="shared" si="31"/>
        <v>0.54801250735466989</v>
      </c>
      <c r="DQ27" s="9">
        <f t="shared" si="31"/>
        <v>0.62618519753831392</v>
      </c>
      <c r="DR27" s="9">
        <f t="shared" si="29"/>
        <v>0.69851136524893731</v>
      </c>
      <c r="DS27" s="9">
        <f t="shared" si="29"/>
        <v>0.76431572054584818</v>
      </c>
      <c r="DT27" s="9">
        <f t="shared" si="29"/>
        <v>0.82298386589365646</v>
      </c>
      <c r="DU27" s="9">
        <f t="shared" si="29"/>
        <v>0.87396803262651823</v>
      </c>
      <c r="DV27" s="9">
        <f t="shared" si="29"/>
        <v>0.9167921953165824</v>
      </c>
      <c r="DW27" s="9">
        <f t="shared" si="29"/>
        <v>0.95105651629515364</v>
      </c>
      <c r="DX27" s="9">
        <f t="shared" si="29"/>
        <v>0.97644107882927222</v>
      </c>
      <c r="DY27" s="9">
        <f t="shared" si="29"/>
        <v>0.99270887409805408</v>
      </c>
      <c r="DZ27" s="9">
        <f t="shared" si="29"/>
        <v>0.99970801408019305</v>
      </c>
      <c r="EA27" s="9">
        <f t="shared" si="29"/>
        <v>0.99737314969149105</v>
      </c>
      <c r="EB27" s="9">
        <f t="shared" si="29"/>
        <v>0.98572608093165104</v>
      </c>
      <c r="EC27" s="9">
        <f t="shared" si="29"/>
        <v>0.96487555334355157</v>
      </c>
      <c r="ED27" s="9">
        <f t="shared" si="29"/>
        <v>0.93501624268541483</v>
      </c>
      <c r="EE27" s="9">
        <f t="shared" si="29"/>
        <v>0.89642693729570411</v>
      </c>
      <c r="EF27" s="9">
        <f t="shared" si="29"/>
        <v>0.8494679351215213</v>
      </c>
      <c r="EG27" s="9">
        <f t="shared" si="29"/>
        <v>0.79457767971375426</v>
      </c>
      <c r="EH27" s="9">
        <f t="shared" si="15"/>
        <v>0.73226866659777334</v>
      </c>
      <c r="EI27" s="9">
        <f t="shared" si="12"/>
        <v>0.66312265824079553</v>
      </c>
    </row>
    <row r="28" spans="3:139" x14ac:dyDescent="0.2">
      <c r="C28" s="2">
        <v>26</v>
      </c>
      <c r="D28" s="2">
        <f t="shared" si="7"/>
        <v>26.5</v>
      </c>
      <c r="E28" s="2">
        <f t="shared" si="8"/>
        <v>26</v>
      </c>
      <c r="F28" s="2">
        <f t="shared" si="9"/>
        <v>2.5132741228718345</v>
      </c>
      <c r="G28" s="6">
        <v>3.6732467949665271</v>
      </c>
      <c r="H28" s="9">
        <f t="shared" si="22"/>
        <v>1.6031478203169431E-2</v>
      </c>
      <c r="I28" s="9">
        <f t="shared" si="22"/>
        <v>1.332587309079275E-2</v>
      </c>
      <c r="J28" s="9">
        <f t="shared" si="22"/>
        <v>1.049584789182792E-2</v>
      </c>
      <c r="K28" s="9">
        <f t="shared" si="22"/>
        <v>7.5678257890489853E-3</v>
      </c>
      <c r="L28" s="9">
        <f t="shared" si="22"/>
        <v>4.5691449359170928E-3</v>
      </c>
      <c r="M28" s="9">
        <f t="shared" si="22"/>
        <v>1.527803207607465E-3</v>
      </c>
      <c r="N28" s="9">
        <f t="shared" si="22"/>
        <v>-1.5278032076074825E-3</v>
      </c>
      <c r="O28" s="9">
        <f t="shared" si="22"/>
        <v>-4.5691449359171136E-3</v>
      </c>
      <c r="P28" s="9">
        <f t="shared" si="22"/>
        <v>-7.5678257890490043E-3</v>
      </c>
      <c r="Q28" s="9">
        <f t="shared" si="22"/>
        <v>-1.0495847891827939E-2</v>
      </c>
      <c r="R28" s="9">
        <f t="shared" si="23"/>
        <v>-1.3325873090792768E-2</v>
      </c>
      <c r="S28" s="9">
        <f t="shared" si="23"/>
        <v>-1.6031478203169445E-2</v>
      </c>
      <c r="T28" s="9">
        <f t="shared" si="23"/>
        <v>-1.8587401723009232E-2</v>
      </c>
      <c r="U28" s="9">
        <f t="shared" si="23"/>
        <v>-2.0969779681063384E-2</v>
      </c>
      <c r="V28" s="9">
        <f t="shared" si="23"/>
        <v>-2.3156368456234269E-2</v>
      </c>
      <c r="W28" s="9">
        <f t="shared" si="23"/>
        <v>-2.5126752458272308E-2</v>
      </c>
      <c r="X28" s="9">
        <f t="shared" si="23"/>
        <v>-2.686253474264148E-2</v>
      </c>
      <c r="Y28" s="9">
        <f t="shared" si="23"/>
        <v>-2.8347508777833652E-2</v>
      </c>
      <c r="Z28" s="9">
        <f t="shared" si="23"/>
        <v>-2.9567809761386635E-2</v>
      </c>
      <c r="AA28" s="9">
        <f t="shared" si="23"/>
        <v>-3.0512044071809161E-2</v>
      </c>
      <c r="AB28" s="9">
        <f t="shared" si="24"/>
        <v>-3.1171395647754872E-2</v>
      </c>
      <c r="AC28" s="9">
        <f t="shared" si="24"/>
        <v>-3.153970830121175E-2</v>
      </c>
      <c r="AD28" s="9">
        <f t="shared" si="24"/>
        <v>-3.16135431961709E-2</v>
      </c>
      <c r="AE28" s="9">
        <f t="shared" si="24"/>
        <v>-3.1392210956111798E-2</v>
      </c>
      <c r="AF28" s="9">
        <f t="shared" si="24"/>
        <v>-3.0877778100525183E-2</v>
      </c>
      <c r="AG28" s="9">
        <f t="shared" si="24"/>
        <v>-3.0075047750377278E-2</v>
      </c>
      <c r="AH28" s="9">
        <f t="shared" si="24"/>
        <v>-2.8991514782663534E-2</v>
      </c>
      <c r="AI28" s="9">
        <f t="shared" si="24"/>
        <v>-2.7637295852761465E-2</v>
      </c>
      <c r="AJ28" s="9">
        <f t="shared" si="24"/>
        <v>-2.6025034937945179E-2</v>
      </c>
      <c r="AK28" s="9">
        <f t="shared" si="24"/>
        <v>-2.4169785283976335E-2</v>
      </c>
      <c r="AL28" s="9">
        <f t="shared" si="25"/>
        <v>-2.2088868857004285E-2</v>
      </c>
      <c r="AM28" s="9">
        <f t="shared" si="25"/>
        <v>-1.9801714613035322E-2</v>
      </c>
      <c r="AN28" s="7">
        <f t="shared" si="25"/>
        <v>-1.7329677095005321E-2</v>
      </c>
      <c r="AO28" s="9">
        <f t="shared" si="25"/>
        <v>-1.4695837051165945E-2</v>
      </c>
      <c r="AP28" s="9">
        <f t="shared" si="25"/>
        <v>-1.1924785936357055E-2</v>
      </c>
      <c r="AQ28" s="9">
        <f t="shared" si="25"/>
        <v>-9.0423963082186688E-3</v>
      </c>
      <c r="AR28" s="9">
        <f t="shared" si="25"/>
        <v>-6.0755802620911566E-3</v>
      </c>
      <c r="AS28" s="9">
        <f t="shared" si="25"/>
        <v>-3.0520381600322864E-3</v>
      </c>
      <c r="AT28" s="9">
        <f t="shared" si="25"/>
        <v>0</v>
      </c>
      <c r="AU28" s="9">
        <f t="shared" si="25"/>
        <v>3.0520381600322934E-3</v>
      </c>
      <c r="AV28" s="9">
        <f t="shared" si="26"/>
        <v>6.0755802620911636E-3</v>
      </c>
      <c r="AW28" s="9">
        <f t="shared" si="26"/>
        <v>9.0423963082186618E-3</v>
      </c>
      <c r="AX28" s="9">
        <f t="shared" si="26"/>
        <v>1.1924785936357077E-2</v>
      </c>
      <c r="AY28" s="9">
        <f t="shared" si="26"/>
        <v>1.4695837051165964E-2</v>
      </c>
      <c r="AZ28" s="9">
        <f t="shared" si="26"/>
        <v>1.7329677095005318E-2</v>
      </c>
      <c r="BA28" s="9">
        <f t="shared" si="26"/>
        <v>1.9801714613035329E-2</v>
      </c>
      <c r="BB28" s="9">
        <f t="shared" si="26"/>
        <v>2.2088868857004292E-2</v>
      </c>
      <c r="BC28" s="9">
        <f t="shared" si="26"/>
        <v>2.4169785283976352E-2</v>
      </c>
      <c r="BD28" s="9">
        <f t="shared" si="26"/>
        <v>2.6025034937945182E-2</v>
      </c>
      <c r="BE28" s="9">
        <f t="shared" si="26"/>
        <v>2.7637295852761472E-2</v>
      </c>
      <c r="BF28" s="9">
        <f t="shared" si="27"/>
        <v>2.8991514782663545E-2</v>
      </c>
      <c r="BG28" s="9">
        <f t="shared" si="27"/>
        <v>3.0075047750377282E-2</v>
      </c>
      <c r="BH28" s="9">
        <f t="shared" si="27"/>
        <v>3.0877778100525183E-2</v>
      </c>
      <c r="BI28" s="9">
        <f t="shared" si="27"/>
        <v>3.1392210956111805E-2</v>
      </c>
      <c r="BJ28" s="9">
        <f t="shared" si="27"/>
        <v>3.1613543196170893E-2</v>
      </c>
      <c r="BK28" s="9">
        <f t="shared" si="27"/>
        <v>3.153970830121175E-2</v>
      </c>
      <c r="BL28" s="9">
        <f t="shared" si="27"/>
        <v>3.1171395647754872E-2</v>
      </c>
      <c r="BM28" s="9">
        <f t="shared" si="27"/>
        <v>3.0512044071809165E-2</v>
      </c>
      <c r="BN28" s="9">
        <f t="shared" si="27"/>
        <v>2.9567809761386628E-2</v>
      </c>
      <c r="BO28" s="9">
        <f t="shared" si="27"/>
        <v>2.8347508777833642E-2</v>
      </c>
      <c r="BP28" s="9">
        <f t="shared" si="27"/>
        <v>2.686253474264149E-2</v>
      </c>
      <c r="BQ28" s="9">
        <f t="shared" si="27"/>
        <v>2.5126752458272304E-2</v>
      </c>
      <c r="BR28" s="9">
        <f t="shared" si="27"/>
        <v>2.3156368456234255E-2</v>
      </c>
      <c r="BS28" s="9">
        <f t="shared" si="27"/>
        <v>2.0969779681063366E-2</v>
      </c>
      <c r="BT28" s="9">
        <f t="shared" si="27"/>
        <v>1.8587401723009229E-2</v>
      </c>
      <c r="BV28" s="6">
        <v>3.6732467949665271</v>
      </c>
      <c r="BW28" s="9">
        <f t="shared" si="30"/>
        <v>0.5069598538135901</v>
      </c>
      <c r="BX28" s="9">
        <f t="shared" si="30"/>
        <v>0.4214011077725287</v>
      </c>
      <c r="BY28" s="9">
        <f t="shared" si="30"/>
        <v>0.33190785312852811</v>
      </c>
      <c r="BZ28" s="9">
        <f t="shared" si="30"/>
        <v>0.23931566428755746</v>
      </c>
      <c r="CA28" s="9">
        <f t="shared" si="30"/>
        <v>0.14448904956922104</v>
      </c>
      <c r="CB28" s="9">
        <f t="shared" si="30"/>
        <v>4.8313379525506794E-2</v>
      </c>
      <c r="CC28" s="9">
        <f t="shared" si="30"/>
        <v>-4.8313379525507349E-2</v>
      </c>
      <c r="CD28" s="9">
        <f t="shared" si="30"/>
        <v>-0.14448904956922171</v>
      </c>
      <c r="CE28" s="9">
        <f t="shared" si="30"/>
        <v>-0.23931566428755807</v>
      </c>
      <c r="CF28" s="9">
        <f t="shared" si="30"/>
        <v>-0.33190785312852872</v>
      </c>
      <c r="CG28" s="9">
        <f t="shared" si="30"/>
        <v>-0.42140110777252926</v>
      </c>
      <c r="CH28" s="9">
        <f t="shared" si="30"/>
        <v>-0.50695985381359054</v>
      </c>
      <c r="CI28" s="9">
        <f t="shared" si="30"/>
        <v>-0.58778525229247336</v>
      </c>
      <c r="CJ28" s="9">
        <f t="shared" si="30"/>
        <v>-0.66312265824079542</v>
      </c>
      <c r="CK28" s="9">
        <f t="shared" si="30"/>
        <v>-0.73226866659777379</v>
      </c>
      <c r="CL28" s="9">
        <f t="shared" si="30"/>
        <v>-0.79457767971375437</v>
      </c>
      <c r="CM28" s="9">
        <f t="shared" si="28"/>
        <v>-0.84946793512152108</v>
      </c>
      <c r="CN28" s="9">
        <f t="shared" si="28"/>
        <v>-0.896426937295704</v>
      </c>
      <c r="CO28" s="9">
        <f t="shared" si="28"/>
        <v>-0.93501624268541494</v>
      </c>
      <c r="CP28" s="9">
        <f t="shared" si="28"/>
        <v>-0.96487555334355146</v>
      </c>
      <c r="CQ28" s="9">
        <f t="shared" si="28"/>
        <v>-0.98572608093165082</v>
      </c>
      <c r="CR28" s="9">
        <f t="shared" si="28"/>
        <v>-0.99737314969149116</v>
      </c>
      <c r="CS28" s="9">
        <f t="shared" si="28"/>
        <v>-0.99970801408019305</v>
      </c>
      <c r="CT28" s="9">
        <f t="shared" si="28"/>
        <v>-0.99270887409805386</v>
      </c>
      <c r="CU28" s="9">
        <f t="shared" si="32"/>
        <v>-0.97644107882927211</v>
      </c>
      <c r="CV28" s="9">
        <f t="shared" si="32"/>
        <v>-0.95105651629515342</v>
      </c>
      <c r="CW28" s="9">
        <f t="shared" si="32"/>
        <v>-0.91679219531658229</v>
      </c>
      <c r="CX28" s="9">
        <f t="shared" si="32"/>
        <v>-0.8739680326265179</v>
      </c>
      <c r="CY28" s="9">
        <f t="shared" si="32"/>
        <v>-0.82298386589365613</v>
      </c>
      <c r="CZ28" s="9">
        <f t="shared" si="32"/>
        <v>-0.76431572054584818</v>
      </c>
      <c r="DA28" s="9">
        <f t="shared" si="32"/>
        <v>-0.69851136524893698</v>
      </c>
      <c r="DB28" s="9">
        <f t="shared" si="32"/>
        <v>-0.62618519753831348</v>
      </c>
      <c r="DC28" s="7">
        <f t="shared" si="32"/>
        <v>-0.54801250735466989</v>
      </c>
      <c r="DD28" s="9">
        <f t="shared" si="32"/>
        <v>-0.46472317204376823</v>
      </c>
      <c r="DE28" s="9">
        <f t="shared" si="32"/>
        <v>-0.37709484168831986</v>
      </c>
      <c r="DF28" s="9">
        <f t="shared" si="32"/>
        <v>-0.28594567839868923</v>
      </c>
      <c r="DG28" s="9">
        <f t="shared" si="32"/>
        <v>-0.19212671735370812</v>
      </c>
      <c r="DH28" s="9">
        <f t="shared" si="32"/>
        <v>-9.651392091451505E-2</v>
      </c>
      <c r="DI28" s="9">
        <f t="shared" si="32"/>
        <v>0</v>
      </c>
      <c r="DJ28" s="9">
        <f t="shared" si="32"/>
        <v>9.6513920914515272E-2</v>
      </c>
      <c r="DK28" s="9">
        <f t="shared" si="31"/>
        <v>0.19212671735370834</v>
      </c>
      <c r="DL28" s="9">
        <f t="shared" si="31"/>
        <v>0.28594567839868901</v>
      </c>
      <c r="DM28" s="9">
        <f t="shared" si="31"/>
        <v>0.37709484168832058</v>
      </c>
      <c r="DN28" s="9">
        <f t="shared" si="31"/>
        <v>0.46472317204376884</v>
      </c>
      <c r="DO28" s="9">
        <f t="shared" si="31"/>
        <v>0.54801250735466978</v>
      </c>
      <c r="DP28" s="9">
        <f t="shared" si="31"/>
        <v>0.6261851975383137</v>
      </c>
      <c r="DQ28" s="9">
        <f t="shared" si="31"/>
        <v>0.6985113652489372</v>
      </c>
      <c r="DR28" s="9">
        <f t="shared" si="29"/>
        <v>0.76431572054584873</v>
      </c>
      <c r="DS28" s="9">
        <f t="shared" si="29"/>
        <v>0.82298386589365624</v>
      </c>
      <c r="DT28" s="9">
        <f t="shared" si="29"/>
        <v>0.87396803262651801</v>
      </c>
      <c r="DU28" s="9">
        <f t="shared" si="29"/>
        <v>0.91679219531658263</v>
      </c>
      <c r="DV28" s="9">
        <f t="shared" si="29"/>
        <v>0.95105651629515353</v>
      </c>
      <c r="DW28" s="9">
        <f t="shared" si="29"/>
        <v>0.97644107882927211</v>
      </c>
      <c r="DX28" s="9">
        <f t="shared" si="29"/>
        <v>0.99270887409805408</v>
      </c>
      <c r="DY28" s="9">
        <f t="shared" si="29"/>
        <v>0.99970801408019294</v>
      </c>
      <c r="DZ28" s="9">
        <f t="shared" si="29"/>
        <v>0.99737314969149105</v>
      </c>
      <c r="EA28" s="9">
        <f t="shared" si="29"/>
        <v>0.98572608093165082</v>
      </c>
      <c r="EB28" s="9">
        <f t="shared" si="29"/>
        <v>0.96487555334355157</v>
      </c>
      <c r="EC28" s="9">
        <f t="shared" si="29"/>
        <v>0.93501624268541472</v>
      </c>
      <c r="ED28" s="9">
        <f t="shared" si="29"/>
        <v>0.89642693729570366</v>
      </c>
      <c r="EE28" s="9">
        <f t="shared" si="29"/>
        <v>0.8494679351215213</v>
      </c>
      <c r="EF28" s="9">
        <f t="shared" si="29"/>
        <v>0.79457767971375426</v>
      </c>
      <c r="EG28" s="9">
        <f t="shared" si="29"/>
        <v>0.73226866659777334</v>
      </c>
      <c r="EH28" s="9">
        <f t="shared" si="15"/>
        <v>0.66312265824079486</v>
      </c>
      <c r="EI28" s="9">
        <f t="shared" si="12"/>
        <v>0.58778525229247325</v>
      </c>
    </row>
    <row r="29" spans="3:139" x14ac:dyDescent="0.2">
      <c r="C29" s="2">
        <v>27</v>
      </c>
      <c r="D29" s="2">
        <f t="shared" si="7"/>
        <v>27.5</v>
      </c>
      <c r="E29" s="2">
        <f t="shared" si="8"/>
        <v>27</v>
      </c>
      <c r="F29" s="2">
        <f t="shared" si="9"/>
        <v>2.6099385122130587</v>
      </c>
      <c r="G29" s="6">
        <v>3.5765824056253028</v>
      </c>
      <c r="H29" s="9">
        <f t="shared" si="22"/>
        <v>1.3325873090792755E-2</v>
      </c>
      <c r="I29" s="9">
        <f t="shared" si="22"/>
        <v>1.0495847891827923E-2</v>
      </c>
      <c r="J29" s="9">
        <f t="shared" si="22"/>
        <v>7.5678257890489861E-3</v>
      </c>
      <c r="K29" s="9">
        <f t="shared" si="22"/>
        <v>4.5691449359170962E-3</v>
      </c>
      <c r="L29" s="9">
        <f t="shared" si="22"/>
        <v>1.5278032076074667E-3</v>
      </c>
      <c r="M29" s="9">
        <f t="shared" si="22"/>
        <v>-1.5278032076074808E-3</v>
      </c>
      <c r="N29" s="9">
        <f t="shared" si="22"/>
        <v>-4.5691449359171066E-3</v>
      </c>
      <c r="O29" s="9">
        <f t="shared" si="22"/>
        <v>-7.5678257890490026E-3</v>
      </c>
      <c r="P29" s="9">
        <f t="shared" si="22"/>
        <v>-1.0495847891827937E-2</v>
      </c>
      <c r="Q29" s="9">
        <f t="shared" si="22"/>
        <v>-1.3325873090792769E-2</v>
      </c>
      <c r="R29" s="9">
        <f t="shared" si="23"/>
        <v>-1.6031478203169441E-2</v>
      </c>
      <c r="S29" s="9">
        <f t="shared" si="23"/>
        <v>-1.8587401723009225E-2</v>
      </c>
      <c r="T29" s="9">
        <f t="shared" si="23"/>
        <v>-2.096977968106338E-2</v>
      </c>
      <c r="U29" s="9">
        <f t="shared" si="23"/>
        <v>-2.3156368456234266E-2</v>
      </c>
      <c r="V29" s="9">
        <f t="shared" si="23"/>
        <v>-2.5126752458272315E-2</v>
      </c>
      <c r="W29" s="9">
        <f t="shared" si="23"/>
        <v>-2.686253474264148E-2</v>
      </c>
      <c r="X29" s="9">
        <f t="shared" si="23"/>
        <v>-2.8347508777833645E-2</v>
      </c>
      <c r="Y29" s="9">
        <f t="shared" si="23"/>
        <v>-2.9567809761386635E-2</v>
      </c>
      <c r="Z29" s="9">
        <f t="shared" si="23"/>
        <v>-3.0512044071809165E-2</v>
      </c>
      <c r="AA29" s="9">
        <f t="shared" si="23"/>
        <v>-3.1171395647754872E-2</v>
      </c>
      <c r="AB29" s="9">
        <f t="shared" si="24"/>
        <v>-3.153970830121175E-2</v>
      </c>
      <c r="AC29" s="9">
        <f t="shared" si="24"/>
        <v>-3.1613543196170893E-2</v>
      </c>
      <c r="AD29" s="9">
        <f t="shared" si="24"/>
        <v>-3.1392210956111805E-2</v>
      </c>
      <c r="AE29" s="9">
        <f t="shared" si="24"/>
        <v>-3.0877778100525177E-2</v>
      </c>
      <c r="AF29" s="9">
        <f t="shared" si="24"/>
        <v>-3.0075047750377285E-2</v>
      </c>
      <c r="AG29" s="9">
        <f t="shared" si="24"/>
        <v>-2.8991514782663534E-2</v>
      </c>
      <c r="AH29" s="9">
        <f t="shared" si="24"/>
        <v>-2.7637295852761465E-2</v>
      </c>
      <c r="AI29" s="9">
        <f t="shared" si="24"/>
        <v>-2.6025034937945186E-2</v>
      </c>
      <c r="AJ29" s="9">
        <f t="shared" si="24"/>
        <v>-2.4169785283976331E-2</v>
      </c>
      <c r="AK29" s="9">
        <f t="shared" si="24"/>
        <v>-2.2088868857004285E-2</v>
      </c>
      <c r="AL29" s="9">
        <f t="shared" si="25"/>
        <v>-1.9801714613035329E-2</v>
      </c>
      <c r="AM29" s="9">
        <f t="shared" si="25"/>
        <v>-1.7329677095005318E-2</v>
      </c>
      <c r="AN29" s="7">
        <f t="shared" si="25"/>
        <v>-1.4695837051165953E-2</v>
      </c>
      <c r="AO29" s="9">
        <f t="shared" si="25"/>
        <v>-1.1924785936357065E-2</v>
      </c>
      <c r="AP29" s="9">
        <f t="shared" si="25"/>
        <v>-9.0423963082186497E-3</v>
      </c>
      <c r="AQ29" s="9">
        <f t="shared" si="25"/>
        <v>-6.0755802620911679E-3</v>
      </c>
      <c r="AR29" s="9">
        <f t="shared" si="25"/>
        <v>-3.052038160032283E-3</v>
      </c>
      <c r="AS29" s="9">
        <f t="shared" si="25"/>
        <v>0</v>
      </c>
      <c r="AT29" s="9">
        <f t="shared" si="25"/>
        <v>3.0520381600322864E-3</v>
      </c>
      <c r="AU29" s="9">
        <f t="shared" si="25"/>
        <v>6.075580262091167E-3</v>
      </c>
      <c r="AV29" s="9">
        <f t="shared" si="26"/>
        <v>9.0423963082186688E-3</v>
      </c>
      <c r="AW29" s="9">
        <f t="shared" si="26"/>
        <v>1.1924785936357063E-2</v>
      </c>
      <c r="AX29" s="9">
        <f t="shared" si="26"/>
        <v>1.4695837051165953E-2</v>
      </c>
      <c r="AY29" s="9">
        <f t="shared" si="26"/>
        <v>1.7329677095005332E-2</v>
      </c>
      <c r="AZ29" s="9">
        <f t="shared" si="26"/>
        <v>1.9801714613035318E-2</v>
      </c>
      <c r="BA29" s="9">
        <f t="shared" si="26"/>
        <v>2.2088868857004285E-2</v>
      </c>
      <c r="BB29" s="9">
        <f t="shared" si="26"/>
        <v>2.4169785283976345E-2</v>
      </c>
      <c r="BC29" s="9">
        <f t="shared" si="26"/>
        <v>2.6025034937945196E-2</v>
      </c>
      <c r="BD29" s="9">
        <f t="shared" si="26"/>
        <v>2.7637295852761461E-2</v>
      </c>
      <c r="BE29" s="9">
        <f t="shared" si="26"/>
        <v>2.8991514782663538E-2</v>
      </c>
      <c r="BF29" s="9">
        <f t="shared" si="27"/>
        <v>3.0075047750377285E-2</v>
      </c>
      <c r="BG29" s="9">
        <f t="shared" si="27"/>
        <v>3.0877778100525183E-2</v>
      </c>
      <c r="BH29" s="9">
        <f t="shared" si="27"/>
        <v>3.1392210956111805E-2</v>
      </c>
      <c r="BI29" s="9">
        <f t="shared" si="27"/>
        <v>3.1613543196170893E-2</v>
      </c>
      <c r="BJ29" s="9">
        <f t="shared" si="27"/>
        <v>3.153970830121175E-2</v>
      </c>
      <c r="BK29" s="9">
        <f t="shared" si="27"/>
        <v>3.1171395647754872E-2</v>
      </c>
      <c r="BL29" s="9">
        <f t="shared" si="27"/>
        <v>3.0512044071809158E-2</v>
      </c>
      <c r="BM29" s="9">
        <f t="shared" si="27"/>
        <v>2.9567809761386635E-2</v>
      </c>
      <c r="BN29" s="9">
        <f t="shared" si="27"/>
        <v>2.8347508777833645E-2</v>
      </c>
      <c r="BO29" s="9">
        <f t="shared" si="27"/>
        <v>2.6862534742641473E-2</v>
      </c>
      <c r="BP29" s="9">
        <f t="shared" si="27"/>
        <v>2.5126752458272315E-2</v>
      </c>
      <c r="BQ29" s="9">
        <f t="shared" si="27"/>
        <v>2.3156368456234262E-2</v>
      </c>
      <c r="BR29" s="9">
        <f t="shared" si="27"/>
        <v>2.0969779681063373E-2</v>
      </c>
      <c r="BS29" s="9">
        <f t="shared" si="27"/>
        <v>1.8587401723009211E-2</v>
      </c>
      <c r="BT29" s="9">
        <f t="shared" si="27"/>
        <v>1.6031478203169448E-2</v>
      </c>
      <c r="BV29" s="6">
        <v>3.5765824056253028</v>
      </c>
      <c r="BW29" s="9">
        <f t="shared" si="30"/>
        <v>0.42140110777252887</v>
      </c>
      <c r="BX29" s="9">
        <f t="shared" si="30"/>
        <v>0.33190785312852822</v>
      </c>
      <c r="BY29" s="9">
        <f t="shared" si="30"/>
        <v>0.23931566428755749</v>
      </c>
      <c r="BZ29" s="9">
        <f t="shared" si="30"/>
        <v>0.14448904956922115</v>
      </c>
      <c r="CA29" s="9">
        <f t="shared" si="30"/>
        <v>4.831337952550685E-2</v>
      </c>
      <c r="CB29" s="9">
        <f t="shared" si="30"/>
        <v>-4.8313379525507294E-2</v>
      </c>
      <c r="CC29" s="9">
        <f t="shared" si="30"/>
        <v>-0.14448904956922148</v>
      </c>
      <c r="CD29" s="9">
        <f t="shared" si="30"/>
        <v>-0.23931566428755802</v>
      </c>
      <c r="CE29" s="9">
        <f t="shared" si="30"/>
        <v>-0.33190785312852866</v>
      </c>
      <c r="CF29" s="9">
        <f t="shared" si="30"/>
        <v>-0.42140110777252932</v>
      </c>
      <c r="CG29" s="9">
        <f t="shared" si="30"/>
        <v>-0.50695985381359043</v>
      </c>
      <c r="CH29" s="9">
        <f t="shared" si="30"/>
        <v>-0.58778525229247314</v>
      </c>
      <c r="CI29" s="9">
        <f t="shared" si="30"/>
        <v>-0.6631226582407953</v>
      </c>
      <c r="CJ29" s="9">
        <f t="shared" si="30"/>
        <v>-0.73226866659777368</v>
      </c>
      <c r="CK29" s="9">
        <f t="shared" si="30"/>
        <v>-0.79457767971375448</v>
      </c>
      <c r="CL29" s="9">
        <f t="shared" si="30"/>
        <v>-0.84946793512152108</v>
      </c>
      <c r="CM29" s="9">
        <f t="shared" si="28"/>
        <v>-0.89642693729570377</v>
      </c>
      <c r="CN29" s="9">
        <f t="shared" si="28"/>
        <v>-0.93501624268541494</v>
      </c>
      <c r="CO29" s="9">
        <f t="shared" si="28"/>
        <v>-0.96487555334355157</v>
      </c>
      <c r="CP29" s="9">
        <f t="shared" si="28"/>
        <v>-0.98572608093165082</v>
      </c>
      <c r="CQ29" s="9">
        <f t="shared" si="28"/>
        <v>-0.99737314969149105</v>
      </c>
      <c r="CR29" s="9">
        <f t="shared" si="28"/>
        <v>-0.99970801408019283</v>
      </c>
      <c r="CS29" s="9">
        <f t="shared" si="28"/>
        <v>-0.99270887409805397</v>
      </c>
      <c r="CT29" s="9">
        <f t="shared" si="28"/>
        <v>-0.97644107882927189</v>
      </c>
      <c r="CU29" s="9">
        <f t="shared" si="32"/>
        <v>-0.95105651629515364</v>
      </c>
      <c r="CV29" s="9">
        <f t="shared" si="32"/>
        <v>-0.91679219531658229</v>
      </c>
      <c r="CW29" s="9">
        <f t="shared" si="32"/>
        <v>-0.8739680326265179</v>
      </c>
      <c r="CX29" s="9">
        <f t="shared" si="32"/>
        <v>-0.82298386589365635</v>
      </c>
      <c r="CY29" s="9">
        <f t="shared" si="32"/>
        <v>-0.76431572054584807</v>
      </c>
      <c r="CZ29" s="9">
        <f t="shared" si="32"/>
        <v>-0.69851136524893698</v>
      </c>
      <c r="DA29" s="9">
        <f t="shared" si="32"/>
        <v>-0.6261851975383137</v>
      </c>
      <c r="DB29" s="9">
        <f t="shared" si="32"/>
        <v>-0.54801250735466978</v>
      </c>
      <c r="DC29" s="7">
        <f t="shared" si="32"/>
        <v>-0.46472317204376851</v>
      </c>
      <c r="DD29" s="9">
        <f t="shared" si="32"/>
        <v>-0.37709484168832019</v>
      </c>
      <c r="DE29" s="9">
        <f t="shared" si="32"/>
        <v>-0.28594567839868867</v>
      </c>
      <c r="DF29" s="9">
        <f t="shared" si="32"/>
        <v>-0.19212671735370848</v>
      </c>
      <c r="DG29" s="9">
        <f t="shared" si="32"/>
        <v>-9.6513920914514939E-2</v>
      </c>
      <c r="DH29" s="9">
        <f t="shared" si="32"/>
        <v>0</v>
      </c>
      <c r="DI29" s="9">
        <f t="shared" si="32"/>
        <v>9.651392091451505E-2</v>
      </c>
      <c r="DJ29" s="9">
        <f t="shared" si="32"/>
        <v>0.19212671735370845</v>
      </c>
      <c r="DK29" s="9">
        <f t="shared" si="31"/>
        <v>0.28594567839868923</v>
      </c>
      <c r="DL29" s="9">
        <f t="shared" si="31"/>
        <v>0.37709484168832014</v>
      </c>
      <c r="DM29" s="9">
        <f t="shared" si="31"/>
        <v>0.46472317204376851</v>
      </c>
      <c r="DN29" s="9">
        <f t="shared" si="31"/>
        <v>0.54801250735467022</v>
      </c>
      <c r="DO29" s="9">
        <f t="shared" si="31"/>
        <v>0.62618519753831337</v>
      </c>
      <c r="DP29" s="9">
        <f t="shared" si="31"/>
        <v>0.69851136524893698</v>
      </c>
      <c r="DQ29" s="9">
        <f t="shared" si="31"/>
        <v>0.76431572054584851</v>
      </c>
      <c r="DR29" s="9">
        <f t="shared" si="29"/>
        <v>0.82298386589365669</v>
      </c>
      <c r="DS29" s="9">
        <f t="shared" si="29"/>
        <v>0.87396803262651779</v>
      </c>
      <c r="DT29" s="9">
        <f t="shared" si="29"/>
        <v>0.9167921953165824</v>
      </c>
      <c r="DU29" s="9">
        <f t="shared" si="29"/>
        <v>0.95105651629515364</v>
      </c>
      <c r="DV29" s="9">
        <f t="shared" si="29"/>
        <v>0.97644107882927211</v>
      </c>
      <c r="DW29" s="9">
        <f t="shared" si="29"/>
        <v>0.99270887409805408</v>
      </c>
      <c r="DX29" s="9">
        <f t="shared" si="29"/>
        <v>0.99970801408019294</v>
      </c>
      <c r="DY29" s="9">
        <f t="shared" si="29"/>
        <v>0.99737314969149116</v>
      </c>
      <c r="DZ29" s="9">
        <f t="shared" si="29"/>
        <v>0.98572608093165082</v>
      </c>
      <c r="EA29" s="9">
        <f t="shared" si="29"/>
        <v>0.96487555334355135</v>
      </c>
      <c r="EB29" s="9">
        <f t="shared" si="29"/>
        <v>0.93501624268541494</v>
      </c>
      <c r="EC29" s="9">
        <f t="shared" si="29"/>
        <v>0.89642693729570377</v>
      </c>
      <c r="ED29" s="9">
        <f t="shared" si="29"/>
        <v>0.84946793512152086</v>
      </c>
      <c r="EE29" s="9">
        <f t="shared" si="29"/>
        <v>0.79457767971375448</v>
      </c>
      <c r="EF29" s="9">
        <f t="shared" si="29"/>
        <v>0.73226866659777357</v>
      </c>
      <c r="EG29" s="9">
        <f t="shared" si="29"/>
        <v>0.66312265824079508</v>
      </c>
      <c r="EH29" s="9">
        <f t="shared" si="15"/>
        <v>0.5877852522924728</v>
      </c>
      <c r="EI29" s="9">
        <f t="shared" si="12"/>
        <v>0.50695985381359066</v>
      </c>
    </row>
    <row r="30" spans="3:139" x14ac:dyDescent="0.2">
      <c r="C30" s="2">
        <v>28</v>
      </c>
      <c r="D30" s="2">
        <f t="shared" si="7"/>
        <v>28.5</v>
      </c>
      <c r="E30" s="2">
        <f t="shared" si="8"/>
        <v>28</v>
      </c>
      <c r="F30" s="2">
        <f t="shared" si="9"/>
        <v>2.7066029015542834</v>
      </c>
      <c r="G30" s="6">
        <v>3.4799180162840786</v>
      </c>
      <c r="H30" s="9">
        <f t="shared" si="22"/>
        <v>1.0495847891827928E-2</v>
      </c>
      <c r="I30" s="9">
        <f t="shared" si="22"/>
        <v>7.5678257890489922E-3</v>
      </c>
      <c r="J30" s="9">
        <f t="shared" si="22"/>
        <v>4.5691449359170988E-3</v>
      </c>
      <c r="K30" s="9">
        <f t="shared" si="22"/>
        <v>1.5278032076074721E-3</v>
      </c>
      <c r="L30" s="9">
        <f t="shared" si="22"/>
        <v>-1.5278032076074739E-3</v>
      </c>
      <c r="M30" s="9">
        <f t="shared" si="22"/>
        <v>-4.5691449359171032E-3</v>
      </c>
      <c r="N30" s="9">
        <f t="shared" si="22"/>
        <v>-7.5678257890489922E-3</v>
      </c>
      <c r="O30" s="9">
        <f t="shared" si="22"/>
        <v>-1.0495847891827932E-2</v>
      </c>
      <c r="P30" s="9">
        <f t="shared" si="22"/>
        <v>-1.3325873090792764E-2</v>
      </c>
      <c r="Q30" s="9">
        <f t="shared" si="22"/>
        <v>-1.6031478203169445E-2</v>
      </c>
      <c r="R30" s="9">
        <f t="shared" si="23"/>
        <v>-1.8587401723009225E-2</v>
      </c>
      <c r="S30" s="9">
        <f t="shared" si="23"/>
        <v>-2.0969779681063377E-2</v>
      </c>
      <c r="T30" s="9">
        <f t="shared" si="23"/>
        <v>-2.3156368456234262E-2</v>
      </c>
      <c r="U30" s="9">
        <f t="shared" si="23"/>
        <v>-2.5126752458272304E-2</v>
      </c>
      <c r="V30" s="9">
        <f t="shared" si="23"/>
        <v>-2.686253474264148E-2</v>
      </c>
      <c r="W30" s="9">
        <f t="shared" si="23"/>
        <v>-2.8347508777833645E-2</v>
      </c>
      <c r="X30" s="9">
        <f t="shared" si="23"/>
        <v>-2.9567809761386628E-2</v>
      </c>
      <c r="Y30" s="9">
        <f t="shared" si="23"/>
        <v>-3.0512044071809165E-2</v>
      </c>
      <c r="Z30" s="9">
        <f t="shared" si="23"/>
        <v>-3.1171395647754875E-2</v>
      </c>
      <c r="AA30" s="9">
        <f t="shared" si="23"/>
        <v>-3.153970830121175E-2</v>
      </c>
      <c r="AB30" s="9">
        <f t="shared" si="24"/>
        <v>-3.1613543196170893E-2</v>
      </c>
      <c r="AC30" s="9">
        <f t="shared" si="24"/>
        <v>-3.1392210956111805E-2</v>
      </c>
      <c r="AD30" s="9">
        <f t="shared" si="24"/>
        <v>-3.0877778100525187E-2</v>
      </c>
      <c r="AE30" s="9">
        <f t="shared" si="24"/>
        <v>-3.0075047750377285E-2</v>
      </c>
      <c r="AF30" s="9">
        <f t="shared" si="24"/>
        <v>-2.8991514782663541E-2</v>
      </c>
      <c r="AG30" s="9">
        <f t="shared" si="24"/>
        <v>-2.7637295852761472E-2</v>
      </c>
      <c r="AH30" s="9">
        <f t="shared" si="24"/>
        <v>-2.6025034937945189E-2</v>
      </c>
      <c r="AI30" s="9">
        <f t="shared" si="24"/>
        <v>-2.4169785283976342E-2</v>
      </c>
      <c r="AJ30" s="9">
        <f t="shared" si="24"/>
        <v>-2.2088868857004285E-2</v>
      </c>
      <c r="AK30" s="9">
        <f t="shared" si="24"/>
        <v>-1.9801714613035332E-2</v>
      </c>
      <c r="AL30" s="9">
        <f t="shared" si="25"/>
        <v>-1.7329677095005332E-2</v>
      </c>
      <c r="AM30" s="9">
        <f t="shared" si="25"/>
        <v>-1.4695837051165955E-2</v>
      </c>
      <c r="AN30" s="7">
        <f t="shared" si="25"/>
        <v>-1.1924785936357077E-2</v>
      </c>
      <c r="AO30" s="9">
        <f t="shared" si="25"/>
        <v>-9.0423963082186688E-3</v>
      </c>
      <c r="AP30" s="9">
        <f t="shared" si="25"/>
        <v>-6.075580262091154E-3</v>
      </c>
      <c r="AQ30" s="9">
        <f t="shared" si="25"/>
        <v>-3.0520381600322968E-3</v>
      </c>
      <c r="AR30" s="9">
        <f t="shared" si="25"/>
        <v>0</v>
      </c>
      <c r="AS30" s="9">
        <f t="shared" si="25"/>
        <v>3.052038160032283E-3</v>
      </c>
      <c r="AT30" s="9">
        <f t="shared" si="25"/>
        <v>6.0755802620911566E-3</v>
      </c>
      <c r="AU30" s="9">
        <f t="shared" si="25"/>
        <v>9.042396308218667E-3</v>
      </c>
      <c r="AV30" s="9">
        <f t="shared" si="26"/>
        <v>1.1924785936357065E-2</v>
      </c>
      <c r="AW30" s="9">
        <f t="shared" si="26"/>
        <v>1.4695837051165941E-2</v>
      </c>
      <c r="AX30" s="9">
        <f t="shared" si="26"/>
        <v>1.7329677095005321E-2</v>
      </c>
      <c r="AY30" s="9">
        <f t="shared" si="26"/>
        <v>1.9801714613035332E-2</v>
      </c>
      <c r="AZ30" s="9">
        <f t="shared" si="26"/>
        <v>2.2088868857004274E-2</v>
      </c>
      <c r="BA30" s="9">
        <f t="shared" si="26"/>
        <v>2.4169785283976335E-2</v>
      </c>
      <c r="BB30" s="9">
        <f t="shared" si="26"/>
        <v>2.6025034937945189E-2</v>
      </c>
      <c r="BC30" s="9">
        <f t="shared" si="26"/>
        <v>2.7637295852761475E-2</v>
      </c>
      <c r="BD30" s="9">
        <f t="shared" si="26"/>
        <v>2.8991514782663534E-2</v>
      </c>
      <c r="BE30" s="9">
        <f t="shared" si="26"/>
        <v>3.0075047750377282E-2</v>
      </c>
      <c r="BF30" s="9">
        <f t="shared" si="27"/>
        <v>3.0877778100525187E-2</v>
      </c>
      <c r="BG30" s="9">
        <f t="shared" si="27"/>
        <v>3.1392210956111805E-2</v>
      </c>
      <c r="BH30" s="9">
        <f t="shared" si="27"/>
        <v>3.16135431961709E-2</v>
      </c>
      <c r="BI30" s="9">
        <f t="shared" si="27"/>
        <v>3.1539708301211757E-2</v>
      </c>
      <c r="BJ30" s="9">
        <f t="shared" si="27"/>
        <v>3.1171395647754879E-2</v>
      </c>
      <c r="BK30" s="9">
        <f t="shared" si="27"/>
        <v>3.0512044071809165E-2</v>
      </c>
      <c r="BL30" s="9">
        <f t="shared" si="27"/>
        <v>2.9567809761386631E-2</v>
      </c>
      <c r="BM30" s="9">
        <f t="shared" si="27"/>
        <v>2.8347508777833656E-2</v>
      </c>
      <c r="BN30" s="9">
        <f t="shared" si="27"/>
        <v>2.6862534742641483E-2</v>
      </c>
      <c r="BO30" s="9">
        <f t="shared" si="27"/>
        <v>2.5126752458272304E-2</v>
      </c>
      <c r="BP30" s="9">
        <f t="shared" si="27"/>
        <v>2.3156368456234276E-2</v>
      </c>
      <c r="BQ30" s="9">
        <f t="shared" si="27"/>
        <v>2.0969779681063384E-2</v>
      </c>
      <c r="BR30" s="9">
        <f t="shared" si="27"/>
        <v>1.8587401723009225E-2</v>
      </c>
      <c r="BS30" s="9">
        <f t="shared" si="27"/>
        <v>1.6031478203169434E-2</v>
      </c>
      <c r="BT30" s="9">
        <f t="shared" si="27"/>
        <v>1.3325873090792776E-2</v>
      </c>
      <c r="BV30" s="6">
        <v>3.4799180162840786</v>
      </c>
      <c r="BW30" s="9">
        <f t="shared" si="30"/>
        <v>0.33190785312852839</v>
      </c>
      <c r="BX30" s="9">
        <f t="shared" si="30"/>
        <v>0.23931566428755768</v>
      </c>
      <c r="BY30" s="9">
        <f t="shared" si="30"/>
        <v>0.14448904956922123</v>
      </c>
      <c r="BZ30" s="9">
        <f t="shared" si="30"/>
        <v>4.8313379525507016E-2</v>
      </c>
      <c r="CA30" s="9">
        <f t="shared" si="30"/>
        <v>-4.8313379525507072E-2</v>
      </c>
      <c r="CB30" s="9">
        <f t="shared" si="30"/>
        <v>-0.14448904956922137</v>
      </c>
      <c r="CC30" s="9">
        <f t="shared" si="30"/>
        <v>-0.23931566428755768</v>
      </c>
      <c r="CD30" s="9">
        <f t="shared" si="30"/>
        <v>-0.3319078531285285</v>
      </c>
      <c r="CE30" s="9">
        <f t="shared" si="30"/>
        <v>-0.42140110777252915</v>
      </c>
      <c r="CF30" s="9">
        <f t="shared" si="30"/>
        <v>-0.50695985381359054</v>
      </c>
      <c r="CG30" s="9">
        <f t="shared" si="30"/>
        <v>-0.58778525229247314</v>
      </c>
      <c r="CH30" s="9">
        <f t="shared" si="30"/>
        <v>-0.66312265824079519</v>
      </c>
      <c r="CI30" s="9">
        <f t="shared" si="30"/>
        <v>-0.73226866659777357</v>
      </c>
      <c r="CJ30" s="9">
        <f t="shared" si="30"/>
        <v>-0.79457767971375426</v>
      </c>
      <c r="CK30" s="9">
        <f t="shared" si="30"/>
        <v>-0.84946793512152108</v>
      </c>
      <c r="CL30" s="9">
        <f t="shared" si="30"/>
        <v>-0.89642693729570377</v>
      </c>
      <c r="CM30" s="9">
        <f t="shared" si="28"/>
        <v>-0.93501624268541472</v>
      </c>
      <c r="CN30" s="9">
        <f t="shared" si="28"/>
        <v>-0.96487555334355157</v>
      </c>
      <c r="CO30" s="9">
        <f t="shared" si="28"/>
        <v>-0.98572608093165093</v>
      </c>
      <c r="CP30" s="9">
        <f t="shared" si="28"/>
        <v>-0.99737314969149105</v>
      </c>
      <c r="CQ30" s="9">
        <f t="shared" si="28"/>
        <v>-0.99970801408019294</v>
      </c>
      <c r="CR30" s="9">
        <f t="shared" si="28"/>
        <v>-0.99270887409805397</v>
      </c>
      <c r="CS30" s="9">
        <f t="shared" si="28"/>
        <v>-0.97644107882927222</v>
      </c>
      <c r="CT30" s="9">
        <f t="shared" si="28"/>
        <v>-0.95105651629515364</v>
      </c>
      <c r="CU30" s="9">
        <f t="shared" si="32"/>
        <v>-0.91679219531658251</v>
      </c>
      <c r="CV30" s="9">
        <f t="shared" si="32"/>
        <v>-0.87396803262651801</v>
      </c>
      <c r="CW30" s="9">
        <f t="shared" si="32"/>
        <v>-0.82298386589365646</v>
      </c>
      <c r="CX30" s="9">
        <f t="shared" si="32"/>
        <v>-0.7643157205458484</v>
      </c>
      <c r="CY30" s="9">
        <f t="shared" si="32"/>
        <v>-0.69851136524893698</v>
      </c>
      <c r="CZ30" s="9">
        <f t="shared" si="32"/>
        <v>-0.62618519753831381</v>
      </c>
      <c r="DA30" s="9">
        <f t="shared" si="32"/>
        <v>-0.54801250735467022</v>
      </c>
      <c r="DB30" s="9">
        <f t="shared" si="32"/>
        <v>-0.46472317204376856</v>
      </c>
      <c r="DC30" s="7">
        <f t="shared" si="32"/>
        <v>-0.37709484168832058</v>
      </c>
      <c r="DD30" s="9">
        <f t="shared" si="32"/>
        <v>-0.28594567839868923</v>
      </c>
      <c r="DE30" s="9">
        <f t="shared" si="32"/>
        <v>-0.19212671735370804</v>
      </c>
      <c r="DF30" s="9">
        <f t="shared" si="32"/>
        <v>-9.6513920914515383E-2</v>
      </c>
      <c r="DG30" s="9">
        <f t="shared" si="32"/>
        <v>0</v>
      </c>
      <c r="DH30" s="9">
        <f t="shared" si="32"/>
        <v>9.6513920914514939E-2</v>
      </c>
      <c r="DI30" s="9">
        <f t="shared" si="32"/>
        <v>0.19212671735370812</v>
      </c>
      <c r="DJ30" s="9">
        <f t="shared" si="32"/>
        <v>0.28594567839868917</v>
      </c>
      <c r="DK30" s="9">
        <f t="shared" si="31"/>
        <v>0.37709484168832019</v>
      </c>
      <c r="DL30" s="9">
        <f t="shared" si="31"/>
        <v>0.46472317204376812</v>
      </c>
      <c r="DM30" s="9">
        <f t="shared" si="31"/>
        <v>0.54801250735466989</v>
      </c>
      <c r="DN30" s="9">
        <f t="shared" si="31"/>
        <v>0.62618519753831381</v>
      </c>
      <c r="DO30" s="9">
        <f t="shared" si="31"/>
        <v>0.69851136524893664</v>
      </c>
      <c r="DP30" s="9">
        <f t="shared" si="31"/>
        <v>0.76431572054584818</v>
      </c>
      <c r="DQ30" s="9">
        <f t="shared" si="31"/>
        <v>0.82298386589365646</v>
      </c>
      <c r="DR30" s="9">
        <f t="shared" si="29"/>
        <v>0.87396803262651812</v>
      </c>
      <c r="DS30" s="9">
        <f t="shared" si="29"/>
        <v>0.91679219531658229</v>
      </c>
      <c r="DT30" s="9">
        <f t="shared" si="29"/>
        <v>0.95105651629515353</v>
      </c>
      <c r="DU30" s="9">
        <f t="shared" si="29"/>
        <v>0.97644107882927222</v>
      </c>
      <c r="DV30" s="9">
        <f t="shared" si="29"/>
        <v>0.99270887409805397</v>
      </c>
      <c r="DW30" s="9">
        <f t="shared" si="29"/>
        <v>0.99970801408019305</v>
      </c>
      <c r="DX30" s="9">
        <f t="shared" si="29"/>
        <v>0.99737314969149127</v>
      </c>
      <c r="DY30" s="9">
        <f t="shared" si="29"/>
        <v>0.98572608093165104</v>
      </c>
      <c r="DZ30" s="9">
        <f t="shared" si="29"/>
        <v>0.96487555334355157</v>
      </c>
      <c r="EA30" s="9">
        <f t="shared" si="29"/>
        <v>0.93501624268541483</v>
      </c>
      <c r="EB30" s="9">
        <f t="shared" si="29"/>
        <v>0.89642693729570411</v>
      </c>
      <c r="EC30" s="9">
        <f t="shared" si="29"/>
        <v>0.84946793512152119</v>
      </c>
      <c r="ED30" s="9">
        <f t="shared" si="29"/>
        <v>0.79457767971375426</v>
      </c>
      <c r="EE30" s="9">
        <f t="shared" si="29"/>
        <v>0.73226866659777401</v>
      </c>
      <c r="EF30" s="9">
        <f t="shared" si="29"/>
        <v>0.66312265824079542</v>
      </c>
      <c r="EG30" s="9">
        <f t="shared" si="29"/>
        <v>0.58778525229247314</v>
      </c>
      <c r="EH30" s="9">
        <f t="shared" si="15"/>
        <v>0.50695985381359021</v>
      </c>
      <c r="EI30" s="9">
        <f t="shared" si="12"/>
        <v>0.42140110777252954</v>
      </c>
    </row>
    <row r="31" spans="3:139" x14ac:dyDescent="0.2">
      <c r="C31" s="2">
        <v>29</v>
      </c>
      <c r="D31" s="2">
        <f t="shared" si="7"/>
        <v>29.5</v>
      </c>
      <c r="E31" s="2">
        <f t="shared" si="8"/>
        <v>29</v>
      </c>
      <c r="F31" s="2">
        <f t="shared" si="9"/>
        <v>2.8032672908955076</v>
      </c>
      <c r="G31" s="6">
        <v>3.3832536269428539</v>
      </c>
      <c r="H31" s="9">
        <f t="shared" si="22"/>
        <v>7.5678257890489844E-3</v>
      </c>
      <c r="I31" s="9">
        <f t="shared" si="22"/>
        <v>4.569144935917091E-3</v>
      </c>
      <c r="J31" s="9">
        <f t="shared" si="22"/>
        <v>1.5278032076074624E-3</v>
      </c>
      <c r="K31" s="9">
        <f t="shared" si="22"/>
        <v>-1.5278032076074843E-3</v>
      </c>
      <c r="L31" s="9">
        <f t="shared" si="22"/>
        <v>-4.5691449359171118E-3</v>
      </c>
      <c r="M31" s="9">
        <f t="shared" si="22"/>
        <v>-7.5678257890490043E-3</v>
      </c>
      <c r="N31" s="9">
        <f t="shared" si="22"/>
        <v>-1.0495847891827937E-2</v>
      </c>
      <c r="O31" s="9">
        <f t="shared" si="22"/>
        <v>-1.3325873090792773E-2</v>
      </c>
      <c r="P31" s="9">
        <f t="shared" si="22"/>
        <v>-1.6031478203169448E-2</v>
      </c>
      <c r="Q31" s="9">
        <f t="shared" si="22"/>
        <v>-1.8587401723009232E-2</v>
      </c>
      <c r="R31" s="9">
        <f t="shared" si="23"/>
        <v>-2.0969779681063384E-2</v>
      </c>
      <c r="S31" s="9">
        <f t="shared" si="23"/>
        <v>-2.3156368456234262E-2</v>
      </c>
      <c r="T31" s="9">
        <f t="shared" si="23"/>
        <v>-2.5126752458272315E-2</v>
      </c>
      <c r="U31" s="9">
        <f t="shared" si="23"/>
        <v>-2.6862534742641483E-2</v>
      </c>
      <c r="V31" s="9">
        <f t="shared" si="23"/>
        <v>-2.8347508777833649E-2</v>
      </c>
      <c r="W31" s="9">
        <f t="shared" si="23"/>
        <v>-2.9567809761386635E-2</v>
      </c>
      <c r="X31" s="9">
        <f t="shared" si="23"/>
        <v>-3.0512044071809161E-2</v>
      </c>
      <c r="Y31" s="9">
        <f t="shared" si="23"/>
        <v>-3.1171395647754879E-2</v>
      </c>
      <c r="Z31" s="9">
        <f t="shared" si="23"/>
        <v>-3.153970830121175E-2</v>
      </c>
      <c r="AA31" s="9">
        <f t="shared" si="23"/>
        <v>-3.1613543196170893E-2</v>
      </c>
      <c r="AB31" s="9">
        <f t="shared" si="24"/>
        <v>-3.1392210956111805E-2</v>
      </c>
      <c r="AC31" s="9">
        <f t="shared" si="24"/>
        <v>-3.087777810052518E-2</v>
      </c>
      <c r="AD31" s="9">
        <f t="shared" si="24"/>
        <v>-3.0075047750377285E-2</v>
      </c>
      <c r="AE31" s="9">
        <f t="shared" si="24"/>
        <v>-2.8991514782663534E-2</v>
      </c>
      <c r="AF31" s="9">
        <f t="shared" si="24"/>
        <v>-2.7637295852761472E-2</v>
      </c>
      <c r="AG31" s="9">
        <f t="shared" si="24"/>
        <v>-2.6025034937945182E-2</v>
      </c>
      <c r="AH31" s="9">
        <f t="shared" si="24"/>
        <v>-2.4169785283976335E-2</v>
      </c>
      <c r="AI31" s="9">
        <f t="shared" si="24"/>
        <v>-2.2088868857004285E-2</v>
      </c>
      <c r="AJ31" s="9">
        <f t="shared" si="24"/>
        <v>-1.9801714613035322E-2</v>
      </c>
      <c r="AK31" s="9">
        <f t="shared" si="24"/>
        <v>-1.7329677095005321E-2</v>
      </c>
      <c r="AL31" s="9">
        <f t="shared" si="25"/>
        <v>-1.4695837051165955E-2</v>
      </c>
      <c r="AM31" s="9">
        <f t="shared" si="25"/>
        <v>-1.1924785936357065E-2</v>
      </c>
      <c r="AN31" s="7">
        <f t="shared" si="25"/>
        <v>-9.042396308218667E-3</v>
      </c>
      <c r="AO31" s="9">
        <f t="shared" si="25"/>
        <v>-6.0755802620911549E-3</v>
      </c>
      <c r="AP31" s="9">
        <f t="shared" si="25"/>
        <v>-3.0520381600322678E-3</v>
      </c>
      <c r="AQ31" s="9">
        <f t="shared" si="25"/>
        <v>0</v>
      </c>
      <c r="AR31" s="9">
        <f t="shared" si="25"/>
        <v>3.0520381600322968E-3</v>
      </c>
      <c r="AS31" s="9">
        <f t="shared" si="25"/>
        <v>6.0755802620911679E-3</v>
      </c>
      <c r="AT31" s="9">
        <f t="shared" si="25"/>
        <v>9.0423963082186688E-3</v>
      </c>
      <c r="AU31" s="9">
        <f t="shared" si="25"/>
        <v>1.1924785936357079E-2</v>
      </c>
      <c r="AV31" s="9">
        <f t="shared" si="26"/>
        <v>1.4695837051165957E-2</v>
      </c>
      <c r="AW31" s="9">
        <f t="shared" si="26"/>
        <v>1.7329677095005318E-2</v>
      </c>
      <c r="AX31" s="9">
        <f t="shared" si="26"/>
        <v>1.9801714613035332E-2</v>
      </c>
      <c r="AY31" s="9">
        <f t="shared" si="26"/>
        <v>2.2088868857004295E-2</v>
      </c>
      <c r="AZ31" s="9">
        <f t="shared" si="26"/>
        <v>2.4169785283976335E-2</v>
      </c>
      <c r="BA31" s="9">
        <f t="shared" si="26"/>
        <v>2.6025034937945189E-2</v>
      </c>
      <c r="BB31" s="9">
        <f t="shared" si="26"/>
        <v>2.7637295852761475E-2</v>
      </c>
      <c r="BC31" s="9">
        <f t="shared" si="26"/>
        <v>2.8991514782663545E-2</v>
      </c>
      <c r="BD31" s="9">
        <f t="shared" si="26"/>
        <v>3.0075047750377282E-2</v>
      </c>
      <c r="BE31" s="9">
        <f t="shared" si="26"/>
        <v>3.0877778100525183E-2</v>
      </c>
      <c r="BF31" s="9">
        <f t="shared" si="27"/>
        <v>3.1392210956111805E-2</v>
      </c>
      <c r="BG31" s="9">
        <f t="shared" si="27"/>
        <v>3.16135431961709E-2</v>
      </c>
      <c r="BH31" s="9">
        <f t="shared" si="27"/>
        <v>3.153970830121175E-2</v>
      </c>
      <c r="BI31" s="9">
        <f t="shared" si="27"/>
        <v>3.1171395647754872E-2</v>
      </c>
      <c r="BJ31" s="9">
        <f t="shared" si="27"/>
        <v>3.0512044071809161E-2</v>
      </c>
      <c r="BK31" s="9">
        <f t="shared" si="27"/>
        <v>2.9567809761386631E-2</v>
      </c>
      <c r="BL31" s="9">
        <f t="shared" si="27"/>
        <v>2.8347508777833642E-2</v>
      </c>
      <c r="BM31" s="9">
        <f t="shared" si="27"/>
        <v>2.6862534742641483E-2</v>
      </c>
      <c r="BN31" s="9">
        <f t="shared" si="27"/>
        <v>2.5126752458272304E-2</v>
      </c>
      <c r="BO31" s="9">
        <f t="shared" si="27"/>
        <v>2.3156368456234252E-2</v>
      </c>
      <c r="BP31" s="9">
        <f t="shared" si="27"/>
        <v>2.0969779681063387E-2</v>
      </c>
      <c r="BQ31" s="9">
        <f t="shared" si="27"/>
        <v>1.8587401723009225E-2</v>
      </c>
      <c r="BR31" s="9">
        <f t="shared" si="27"/>
        <v>1.6031478203169434E-2</v>
      </c>
      <c r="BS31" s="9">
        <f t="shared" si="27"/>
        <v>1.332587309079275E-2</v>
      </c>
      <c r="BT31" s="9">
        <f t="shared" si="27"/>
        <v>1.0495847891827935E-2</v>
      </c>
      <c r="BV31" s="6">
        <v>3.3832536269428539</v>
      </c>
      <c r="BW31" s="9">
        <f t="shared" si="30"/>
        <v>0.23931566428755743</v>
      </c>
      <c r="BX31" s="9">
        <f t="shared" si="30"/>
        <v>0.14448904956922098</v>
      </c>
      <c r="BY31" s="9">
        <f t="shared" si="30"/>
        <v>4.8313379525506711E-2</v>
      </c>
      <c r="BZ31" s="9">
        <f t="shared" si="30"/>
        <v>-4.8313379525507405E-2</v>
      </c>
      <c r="CA31" s="9">
        <f t="shared" si="30"/>
        <v>-0.14448904956922165</v>
      </c>
      <c r="CB31" s="9">
        <f t="shared" si="30"/>
        <v>-0.23931566428755807</v>
      </c>
      <c r="CC31" s="9">
        <f t="shared" si="30"/>
        <v>-0.33190785312852866</v>
      </c>
      <c r="CD31" s="9">
        <f t="shared" si="30"/>
        <v>-0.42140110777252943</v>
      </c>
      <c r="CE31" s="9">
        <f t="shared" si="30"/>
        <v>-0.50695985381359066</v>
      </c>
      <c r="CF31" s="9">
        <f t="shared" si="30"/>
        <v>-0.58778525229247336</v>
      </c>
      <c r="CG31" s="9">
        <f t="shared" si="30"/>
        <v>-0.66312265824079542</v>
      </c>
      <c r="CH31" s="9">
        <f t="shared" si="30"/>
        <v>-0.73226866659777357</v>
      </c>
      <c r="CI31" s="9">
        <f t="shared" si="30"/>
        <v>-0.79457767971375448</v>
      </c>
      <c r="CJ31" s="9">
        <f t="shared" si="30"/>
        <v>-0.84946793512152119</v>
      </c>
      <c r="CK31" s="9">
        <f t="shared" si="30"/>
        <v>-0.89642693729570389</v>
      </c>
      <c r="CL31" s="9">
        <f t="shared" si="30"/>
        <v>-0.93501624268541494</v>
      </c>
      <c r="CM31" s="9">
        <f t="shared" si="28"/>
        <v>-0.96487555334355146</v>
      </c>
      <c r="CN31" s="9">
        <f t="shared" si="28"/>
        <v>-0.98572608093165104</v>
      </c>
      <c r="CO31" s="9">
        <f t="shared" si="28"/>
        <v>-0.99737314969149116</v>
      </c>
      <c r="CP31" s="9">
        <f t="shared" si="28"/>
        <v>-0.99970801408019294</v>
      </c>
      <c r="CQ31" s="9">
        <f t="shared" si="28"/>
        <v>-0.99270887409805397</v>
      </c>
      <c r="CR31" s="9">
        <f t="shared" si="28"/>
        <v>-0.976441078829272</v>
      </c>
      <c r="CS31" s="9">
        <f t="shared" si="28"/>
        <v>-0.95105651629515364</v>
      </c>
      <c r="CT31" s="9">
        <f t="shared" si="28"/>
        <v>-0.91679219531658229</v>
      </c>
      <c r="CU31" s="9">
        <f t="shared" si="32"/>
        <v>-0.87396803262651801</v>
      </c>
      <c r="CV31" s="9">
        <f t="shared" si="32"/>
        <v>-0.82298386589365624</v>
      </c>
      <c r="CW31" s="9">
        <f t="shared" si="32"/>
        <v>-0.76431572054584818</v>
      </c>
      <c r="CX31" s="9">
        <f t="shared" si="32"/>
        <v>-0.69851136524893698</v>
      </c>
      <c r="CY31" s="9">
        <f t="shared" si="32"/>
        <v>-0.62618519753831348</v>
      </c>
      <c r="CZ31" s="9">
        <f t="shared" si="32"/>
        <v>-0.54801250735466989</v>
      </c>
      <c r="DA31" s="9">
        <f t="shared" si="32"/>
        <v>-0.46472317204376856</v>
      </c>
      <c r="DB31" s="9">
        <f t="shared" si="32"/>
        <v>-0.37709484168832019</v>
      </c>
      <c r="DC31" s="7">
        <f t="shared" si="32"/>
        <v>-0.28594567839868917</v>
      </c>
      <c r="DD31" s="9">
        <f t="shared" si="32"/>
        <v>-0.19212671735370807</v>
      </c>
      <c r="DE31" s="9">
        <f t="shared" si="32"/>
        <v>-9.6513920914514467E-2</v>
      </c>
      <c r="DF31" s="9">
        <f t="shared" si="32"/>
        <v>0</v>
      </c>
      <c r="DG31" s="9">
        <f t="shared" si="32"/>
        <v>9.6513920914515383E-2</v>
      </c>
      <c r="DH31" s="9">
        <f t="shared" si="32"/>
        <v>0.19212671735370848</v>
      </c>
      <c r="DI31" s="9">
        <f t="shared" si="32"/>
        <v>0.28594567839868923</v>
      </c>
      <c r="DJ31" s="9">
        <f t="shared" si="32"/>
        <v>0.37709484168832064</v>
      </c>
      <c r="DK31" s="9">
        <f t="shared" si="31"/>
        <v>0.46472317204376862</v>
      </c>
      <c r="DL31" s="9">
        <f t="shared" si="31"/>
        <v>0.54801250735466978</v>
      </c>
      <c r="DM31" s="9">
        <f t="shared" si="31"/>
        <v>0.62618519753831381</v>
      </c>
      <c r="DN31" s="9">
        <f t="shared" si="31"/>
        <v>0.69851136524893731</v>
      </c>
      <c r="DO31" s="9">
        <f t="shared" si="31"/>
        <v>0.76431572054584818</v>
      </c>
      <c r="DP31" s="9">
        <f t="shared" si="31"/>
        <v>0.82298386589365646</v>
      </c>
      <c r="DQ31" s="9">
        <f t="shared" si="31"/>
        <v>0.87396803262651812</v>
      </c>
      <c r="DR31" s="9">
        <f t="shared" si="29"/>
        <v>0.91679219531658263</v>
      </c>
      <c r="DS31" s="9">
        <f t="shared" si="29"/>
        <v>0.95105651629515353</v>
      </c>
      <c r="DT31" s="9">
        <f t="shared" si="29"/>
        <v>0.97644107882927211</v>
      </c>
      <c r="DU31" s="9">
        <f t="shared" si="29"/>
        <v>0.99270887409805408</v>
      </c>
      <c r="DV31" s="9">
        <f t="shared" si="29"/>
        <v>0.99970801408019305</v>
      </c>
      <c r="DW31" s="9">
        <f t="shared" si="29"/>
        <v>0.99737314969149116</v>
      </c>
      <c r="DX31" s="9">
        <f t="shared" si="29"/>
        <v>0.98572608093165082</v>
      </c>
      <c r="DY31" s="9">
        <f t="shared" si="29"/>
        <v>0.96487555334355146</v>
      </c>
      <c r="DZ31" s="9">
        <f t="shared" si="29"/>
        <v>0.93501624268541483</v>
      </c>
      <c r="EA31" s="9">
        <f t="shared" si="29"/>
        <v>0.89642693729570366</v>
      </c>
      <c r="EB31" s="9">
        <f t="shared" si="29"/>
        <v>0.84946793512152119</v>
      </c>
      <c r="EC31" s="9">
        <f t="shared" si="29"/>
        <v>0.79457767971375426</v>
      </c>
      <c r="ED31" s="9">
        <f t="shared" si="29"/>
        <v>0.73226866659777323</v>
      </c>
      <c r="EE31" s="9">
        <f t="shared" si="29"/>
        <v>0.66312265824079553</v>
      </c>
      <c r="EF31" s="9">
        <f t="shared" si="29"/>
        <v>0.58778525229247314</v>
      </c>
      <c r="EG31" s="9">
        <f t="shared" si="29"/>
        <v>0.50695985381359021</v>
      </c>
      <c r="EH31" s="9">
        <f t="shared" si="15"/>
        <v>0.4214011077725287</v>
      </c>
      <c r="EI31" s="9">
        <f t="shared" si="12"/>
        <v>0.33190785312852861</v>
      </c>
    </row>
    <row r="32" spans="3:139" x14ac:dyDescent="0.2">
      <c r="C32" s="2">
        <v>30</v>
      </c>
      <c r="D32" s="2">
        <f t="shared" si="7"/>
        <v>30.5</v>
      </c>
      <c r="E32" s="2">
        <f t="shared" si="8"/>
        <v>30</v>
      </c>
      <c r="F32" s="2">
        <f t="shared" si="9"/>
        <v>2.8999316802367319</v>
      </c>
      <c r="G32" s="6">
        <v>3.2865892376016301</v>
      </c>
      <c r="H32" s="9">
        <f t="shared" ref="H32:Q41" si="33">$B$4*EXP(-$B$5*($B$1^2+$B$2^2)*$B$6)*(-COS($B$1*H$67)*SIN($B$2*$G32)+$B$1/$B$2*SIN($B$1*H$67)*COS($B$2*$G32))</f>
        <v>4.5691449359171101E-3</v>
      </c>
      <c r="I32" s="9">
        <f t="shared" si="33"/>
        <v>1.5278032076074825E-3</v>
      </c>
      <c r="J32" s="9">
        <f t="shared" si="33"/>
        <v>-1.5278032076074641E-3</v>
      </c>
      <c r="K32" s="9">
        <f t="shared" si="33"/>
        <v>-4.569144935917091E-3</v>
      </c>
      <c r="L32" s="9">
        <f t="shared" si="33"/>
        <v>-7.5678257890489835E-3</v>
      </c>
      <c r="M32" s="9">
        <f t="shared" si="33"/>
        <v>-1.049584789182792E-2</v>
      </c>
      <c r="N32" s="9">
        <f t="shared" si="33"/>
        <v>-1.332587309079275E-2</v>
      </c>
      <c r="O32" s="9">
        <f t="shared" si="33"/>
        <v>-1.6031478203169431E-2</v>
      </c>
      <c r="P32" s="9">
        <f t="shared" si="33"/>
        <v>-1.8587401723009211E-2</v>
      </c>
      <c r="Q32" s="9">
        <f t="shared" si="33"/>
        <v>-2.096977968106337E-2</v>
      </c>
      <c r="R32" s="9">
        <f t="shared" ref="R32:AA41" si="34">$B$4*EXP(-$B$5*($B$1^2+$B$2^2)*$B$6)*(-COS($B$1*R$67)*SIN($B$2*$G32)+$B$1/$B$2*SIN($B$1*R$67)*COS($B$2*$G32))</f>
        <v>-2.3156368456234252E-2</v>
      </c>
      <c r="S32" s="9">
        <f t="shared" si="34"/>
        <v>-2.5126752458272294E-2</v>
      </c>
      <c r="T32" s="9">
        <f t="shared" si="34"/>
        <v>-2.6862534742641473E-2</v>
      </c>
      <c r="U32" s="9">
        <f t="shared" si="34"/>
        <v>-2.8347508777833638E-2</v>
      </c>
      <c r="V32" s="9">
        <f t="shared" si="34"/>
        <v>-2.9567809761386628E-2</v>
      </c>
      <c r="W32" s="9">
        <f t="shared" si="34"/>
        <v>-3.0512044071809154E-2</v>
      </c>
      <c r="X32" s="9">
        <f t="shared" si="34"/>
        <v>-3.1171395647754868E-2</v>
      </c>
      <c r="Y32" s="9">
        <f t="shared" si="34"/>
        <v>-3.153970830121175E-2</v>
      </c>
      <c r="Z32" s="9">
        <f t="shared" si="34"/>
        <v>-3.1613543196170893E-2</v>
      </c>
      <c r="AA32" s="9">
        <f t="shared" si="34"/>
        <v>-3.1392210956111805E-2</v>
      </c>
      <c r="AB32" s="9">
        <f t="shared" ref="AB32:AK41" si="35">$B$4*EXP(-$B$5*($B$1^2+$B$2^2)*$B$6)*(-COS($B$1*AB$67)*SIN($B$2*$G32)+$B$1/$B$2*SIN($B$1*AB$67)*COS($B$2*$G32))</f>
        <v>-3.0877778100525183E-2</v>
      </c>
      <c r="AC32" s="9">
        <f t="shared" si="35"/>
        <v>-3.0075047750377285E-2</v>
      </c>
      <c r="AD32" s="9">
        <f t="shared" si="35"/>
        <v>-2.8991514782663545E-2</v>
      </c>
      <c r="AE32" s="9">
        <f t="shared" si="35"/>
        <v>-2.7637295852761472E-2</v>
      </c>
      <c r="AF32" s="9">
        <f t="shared" si="35"/>
        <v>-2.6025034937945196E-2</v>
      </c>
      <c r="AG32" s="9">
        <f t="shared" si="35"/>
        <v>-2.4169785283976345E-2</v>
      </c>
      <c r="AH32" s="9">
        <f t="shared" si="35"/>
        <v>-2.2088868857004295E-2</v>
      </c>
      <c r="AI32" s="9">
        <f t="shared" si="35"/>
        <v>-1.9801714613035343E-2</v>
      </c>
      <c r="AJ32" s="9">
        <f t="shared" si="35"/>
        <v>-1.7329677095005332E-2</v>
      </c>
      <c r="AK32" s="9">
        <f t="shared" si="35"/>
        <v>-1.4695837051165967E-2</v>
      </c>
      <c r="AL32" s="9">
        <f t="shared" ref="AL32:AU41" si="36">$B$4*EXP(-$B$5*($B$1^2+$B$2^2)*$B$6)*(-COS($B$1*AL$67)*SIN($B$2*$G32)+$B$1/$B$2*SIN($B$1*AL$67)*COS($B$2*$G32))</f>
        <v>-1.1924785936357089E-2</v>
      </c>
      <c r="AM32" s="9">
        <f t="shared" si="36"/>
        <v>-9.0423963082186809E-3</v>
      </c>
      <c r="AN32" s="7">
        <f t="shared" si="36"/>
        <v>-6.0755802620911809E-3</v>
      </c>
      <c r="AO32" s="9">
        <f t="shared" si="36"/>
        <v>-3.0520381600322968E-3</v>
      </c>
      <c r="AP32" s="9">
        <f t="shared" si="36"/>
        <v>0</v>
      </c>
      <c r="AQ32" s="9">
        <f t="shared" si="36"/>
        <v>3.0520381600322678E-3</v>
      </c>
      <c r="AR32" s="9">
        <f t="shared" si="36"/>
        <v>6.075580262091154E-3</v>
      </c>
      <c r="AS32" s="9">
        <f t="shared" si="36"/>
        <v>9.0423963082186497E-3</v>
      </c>
      <c r="AT32" s="9">
        <f t="shared" si="36"/>
        <v>1.1924785936357055E-2</v>
      </c>
      <c r="AU32" s="9">
        <f t="shared" si="36"/>
        <v>1.4695837051165943E-2</v>
      </c>
      <c r="AV32" s="9">
        <f t="shared" ref="AV32:BE41" si="37">$B$4*EXP(-$B$5*($B$1^2+$B$2^2)*$B$6)*(-COS($B$1*AV$67)*SIN($B$2*$G32)+$B$1/$B$2*SIN($B$1*AV$67)*COS($B$2*$G32))</f>
        <v>1.7329677095005307E-2</v>
      </c>
      <c r="AW32" s="9">
        <f t="shared" si="37"/>
        <v>1.9801714613035308E-2</v>
      </c>
      <c r="AX32" s="9">
        <f t="shared" si="37"/>
        <v>2.2088868857004271E-2</v>
      </c>
      <c r="AY32" s="9">
        <f t="shared" si="37"/>
        <v>2.4169785283976335E-2</v>
      </c>
      <c r="AZ32" s="9">
        <f t="shared" si="37"/>
        <v>2.6025034937945172E-2</v>
      </c>
      <c r="BA32" s="9">
        <f t="shared" si="37"/>
        <v>2.7637295852761458E-2</v>
      </c>
      <c r="BB32" s="9">
        <f t="shared" si="37"/>
        <v>2.8991514782663531E-2</v>
      </c>
      <c r="BC32" s="9">
        <f t="shared" si="37"/>
        <v>3.0075047750377282E-2</v>
      </c>
      <c r="BD32" s="9">
        <f t="shared" si="37"/>
        <v>3.0877778100525177E-2</v>
      </c>
      <c r="BE32" s="9">
        <f t="shared" si="37"/>
        <v>3.1392210956111798E-2</v>
      </c>
      <c r="BF32" s="9">
        <f t="shared" ref="BF32:BT41" si="38">$B$4*EXP(-$B$5*($B$1^2+$B$2^2)*$B$6)*(-COS($B$1*BF$67)*SIN($B$2*$G32)+$B$1/$B$2*SIN($B$1*BF$67)*COS($B$2*$G32))</f>
        <v>3.1613543196170893E-2</v>
      </c>
      <c r="BG32" s="9">
        <f t="shared" si="38"/>
        <v>3.153970830121175E-2</v>
      </c>
      <c r="BH32" s="9">
        <f t="shared" si="38"/>
        <v>3.1171395647754875E-2</v>
      </c>
      <c r="BI32" s="9">
        <f t="shared" si="38"/>
        <v>3.0512044071809165E-2</v>
      </c>
      <c r="BJ32" s="9">
        <f t="shared" si="38"/>
        <v>2.9567809761386638E-2</v>
      </c>
      <c r="BK32" s="9">
        <f t="shared" si="38"/>
        <v>2.8347508777833652E-2</v>
      </c>
      <c r="BL32" s="9">
        <f t="shared" si="38"/>
        <v>2.686253474264148E-2</v>
      </c>
      <c r="BM32" s="9">
        <f t="shared" si="38"/>
        <v>2.5126752458272322E-2</v>
      </c>
      <c r="BN32" s="9">
        <f t="shared" si="38"/>
        <v>2.3156368456234269E-2</v>
      </c>
      <c r="BO32" s="9">
        <f t="shared" si="38"/>
        <v>2.0969779681063384E-2</v>
      </c>
      <c r="BP32" s="9">
        <f t="shared" si="38"/>
        <v>1.858740172300925E-2</v>
      </c>
      <c r="BQ32" s="9">
        <f t="shared" si="38"/>
        <v>1.6031478203169462E-2</v>
      </c>
      <c r="BR32" s="9">
        <f t="shared" si="38"/>
        <v>1.3325873090792775E-2</v>
      </c>
      <c r="BS32" s="9">
        <f t="shared" si="38"/>
        <v>1.0495847891827935E-2</v>
      </c>
      <c r="BT32" s="9">
        <f t="shared" si="38"/>
        <v>7.5678257890490191E-3</v>
      </c>
      <c r="BV32" s="6">
        <v>3.2865892376016301</v>
      </c>
      <c r="BW32" s="9">
        <f t="shared" si="30"/>
        <v>0.14448904956922159</v>
      </c>
      <c r="BX32" s="9">
        <f t="shared" si="30"/>
        <v>4.8313379525507349E-2</v>
      </c>
      <c r="BY32" s="9">
        <f t="shared" si="30"/>
        <v>-4.8313379525506767E-2</v>
      </c>
      <c r="BZ32" s="9">
        <f t="shared" si="30"/>
        <v>-0.14448904956922098</v>
      </c>
      <c r="CA32" s="9">
        <f t="shared" si="30"/>
        <v>-0.23931566428755741</v>
      </c>
      <c r="CB32" s="9">
        <f t="shared" si="30"/>
        <v>-0.33190785312852811</v>
      </c>
      <c r="CC32" s="9">
        <f t="shared" si="30"/>
        <v>-0.4214011077725287</v>
      </c>
      <c r="CD32" s="9">
        <f t="shared" si="30"/>
        <v>-0.5069598538135901</v>
      </c>
      <c r="CE32" s="9">
        <f t="shared" si="30"/>
        <v>-0.5877852522924728</v>
      </c>
      <c r="CF32" s="9">
        <f t="shared" si="30"/>
        <v>-0.66312265824079497</v>
      </c>
      <c r="CG32" s="9">
        <f t="shared" si="30"/>
        <v>-0.73226866659777323</v>
      </c>
      <c r="CH32" s="9">
        <f t="shared" si="30"/>
        <v>-0.79457767971375393</v>
      </c>
      <c r="CI32" s="9">
        <f t="shared" si="30"/>
        <v>-0.84946793512152086</v>
      </c>
      <c r="CJ32" s="9">
        <f t="shared" si="30"/>
        <v>-0.89642693729570355</v>
      </c>
      <c r="CK32" s="9">
        <f t="shared" si="30"/>
        <v>-0.93501624268541472</v>
      </c>
      <c r="CL32" s="9">
        <f t="shared" si="30"/>
        <v>-0.96487555334355124</v>
      </c>
      <c r="CM32" s="9">
        <f t="shared" si="28"/>
        <v>-0.98572608093165071</v>
      </c>
      <c r="CN32" s="9">
        <f t="shared" si="28"/>
        <v>-0.99737314969149116</v>
      </c>
      <c r="CO32" s="9">
        <f t="shared" si="28"/>
        <v>-0.99970801408019294</v>
      </c>
      <c r="CP32" s="9">
        <f t="shared" si="28"/>
        <v>-0.99270887409805397</v>
      </c>
      <c r="CQ32" s="9">
        <f t="shared" si="28"/>
        <v>-0.97644107882927211</v>
      </c>
      <c r="CR32" s="9">
        <f t="shared" si="28"/>
        <v>-0.95105651629515364</v>
      </c>
      <c r="CS32" s="9">
        <f t="shared" si="28"/>
        <v>-0.91679219531658263</v>
      </c>
      <c r="CT32" s="9">
        <f t="shared" si="28"/>
        <v>-0.87396803262651801</v>
      </c>
      <c r="CU32" s="9">
        <f t="shared" si="32"/>
        <v>-0.82298386589365669</v>
      </c>
      <c r="CV32" s="9">
        <f t="shared" si="32"/>
        <v>-0.76431572054584851</v>
      </c>
      <c r="CW32" s="9">
        <f t="shared" si="32"/>
        <v>-0.69851136524893731</v>
      </c>
      <c r="CX32" s="9">
        <f t="shared" si="32"/>
        <v>-0.62618519753831414</v>
      </c>
      <c r="CY32" s="9">
        <f t="shared" si="32"/>
        <v>-0.54801250735467022</v>
      </c>
      <c r="CZ32" s="9">
        <f t="shared" si="32"/>
        <v>-0.46472317204376895</v>
      </c>
      <c r="DA32" s="9">
        <f t="shared" si="32"/>
        <v>-0.37709484168832097</v>
      </c>
      <c r="DB32" s="9">
        <f t="shared" si="32"/>
        <v>-0.28594567839868962</v>
      </c>
      <c r="DC32" s="7">
        <f t="shared" si="32"/>
        <v>-0.1921267173537089</v>
      </c>
      <c r="DD32" s="9">
        <f t="shared" si="32"/>
        <v>-9.6513920914515383E-2</v>
      </c>
      <c r="DE32" s="9">
        <f t="shared" si="32"/>
        <v>0</v>
      </c>
      <c r="DF32" s="9">
        <f t="shared" si="32"/>
        <v>9.6513920914514467E-2</v>
      </c>
      <c r="DG32" s="9">
        <f t="shared" si="32"/>
        <v>0.19212671735370804</v>
      </c>
      <c r="DH32" s="9">
        <f t="shared" si="32"/>
        <v>0.28594567839868867</v>
      </c>
      <c r="DI32" s="9">
        <f t="shared" si="32"/>
        <v>0.37709484168831986</v>
      </c>
      <c r="DJ32" s="9">
        <f t="shared" si="32"/>
        <v>0.46472317204376817</v>
      </c>
      <c r="DK32" s="9">
        <f t="shared" si="31"/>
        <v>0.54801250735466944</v>
      </c>
      <c r="DL32" s="9">
        <f t="shared" si="31"/>
        <v>0.62618519753831303</v>
      </c>
      <c r="DM32" s="9">
        <f t="shared" si="31"/>
        <v>0.69851136524893653</v>
      </c>
      <c r="DN32" s="9">
        <f t="shared" si="31"/>
        <v>0.76431572054584818</v>
      </c>
      <c r="DO32" s="9">
        <f t="shared" si="31"/>
        <v>0.82298386589365591</v>
      </c>
      <c r="DP32" s="9">
        <f t="shared" si="31"/>
        <v>0.87396803262651768</v>
      </c>
      <c r="DQ32" s="9">
        <f t="shared" si="31"/>
        <v>0.91679219531658218</v>
      </c>
      <c r="DR32" s="9">
        <f t="shared" si="29"/>
        <v>0.95105651629515353</v>
      </c>
      <c r="DS32" s="9">
        <f t="shared" si="29"/>
        <v>0.97644107882927189</v>
      </c>
      <c r="DT32" s="9">
        <f t="shared" si="29"/>
        <v>0.99270887409805386</v>
      </c>
      <c r="DU32" s="9">
        <f t="shared" si="29"/>
        <v>0.99970801408019294</v>
      </c>
      <c r="DV32" s="9">
        <f t="shared" si="29"/>
        <v>0.99737314969149116</v>
      </c>
      <c r="DW32" s="9">
        <f t="shared" si="29"/>
        <v>0.98572608093165093</v>
      </c>
      <c r="DX32" s="9">
        <f t="shared" si="29"/>
        <v>0.96487555334355157</v>
      </c>
      <c r="DY32" s="9">
        <f t="shared" si="29"/>
        <v>0.93501624268541506</v>
      </c>
      <c r="DZ32" s="9">
        <f t="shared" si="29"/>
        <v>0.896426937295704</v>
      </c>
      <c r="EA32" s="9">
        <f t="shared" si="29"/>
        <v>0.84946793512152108</v>
      </c>
      <c r="EB32" s="9">
        <f t="shared" si="29"/>
        <v>0.7945776797137547</v>
      </c>
      <c r="EC32" s="9">
        <f t="shared" si="29"/>
        <v>0.73226866659777379</v>
      </c>
      <c r="ED32" s="9">
        <f t="shared" si="29"/>
        <v>0.66312265824079542</v>
      </c>
      <c r="EE32" s="9">
        <f t="shared" si="29"/>
        <v>0.58778525229247391</v>
      </c>
      <c r="EF32" s="9">
        <f t="shared" si="29"/>
        <v>0.50695985381359099</v>
      </c>
      <c r="EG32" s="9">
        <f t="shared" si="29"/>
        <v>0.42140110777252948</v>
      </c>
      <c r="EH32" s="9">
        <f t="shared" si="15"/>
        <v>0.33190785312852861</v>
      </c>
      <c r="EI32" s="9">
        <f t="shared" si="12"/>
        <v>0.23931566428755852</v>
      </c>
    </row>
    <row r="33" spans="3:139" x14ac:dyDescent="0.2">
      <c r="C33" s="2">
        <v>31</v>
      </c>
      <c r="D33" s="2">
        <f t="shared" si="7"/>
        <v>31.5</v>
      </c>
      <c r="E33" s="2">
        <f t="shared" si="8"/>
        <v>31</v>
      </c>
      <c r="F33" s="2">
        <f t="shared" si="9"/>
        <v>2.9965960695779565</v>
      </c>
      <c r="G33" s="6">
        <v>3.1899248482604055</v>
      </c>
      <c r="H33" s="9">
        <f t="shared" si="33"/>
        <v>1.5278032076074741E-3</v>
      </c>
      <c r="I33" s="9">
        <f t="shared" si="33"/>
        <v>-1.527803207607473E-3</v>
      </c>
      <c r="J33" s="9">
        <f t="shared" si="33"/>
        <v>-4.5691449359171014E-3</v>
      </c>
      <c r="K33" s="9">
        <f t="shared" si="33"/>
        <v>-7.5678257890489931E-3</v>
      </c>
      <c r="L33" s="9">
        <f t="shared" si="33"/>
        <v>-1.0495847891827928E-2</v>
      </c>
      <c r="M33" s="9">
        <f t="shared" si="33"/>
        <v>-1.3325873090792762E-2</v>
      </c>
      <c r="N33" s="9">
        <f t="shared" si="33"/>
        <v>-1.6031478203169438E-2</v>
      </c>
      <c r="O33" s="9">
        <f t="shared" si="33"/>
        <v>-1.8587401723009225E-2</v>
      </c>
      <c r="P33" s="9">
        <f t="shared" si="33"/>
        <v>-2.0969779681063377E-2</v>
      </c>
      <c r="Q33" s="9">
        <f t="shared" si="33"/>
        <v>-2.3156368456234262E-2</v>
      </c>
      <c r="R33" s="9">
        <f t="shared" si="34"/>
        <v>-2.5126752458272304E-2</v>
      </c>
      <c r="S33" s="9">
        <f t="shared" si="34"/>
        <v>-2.6862534742641477E-2</v>
      </c>
      <c r="T33" s="9">
        <f t="shared" si="34"/>
        <v>-2.8347508777833645E-2</v>
      </c>
      <c r="U33" s="9">
        <f t="shared" si="34"/>
        <v>-2.9567809761386631E-2</v>
      </c>
      <c r="V33" s="9">
        <f t="shared" si="34"/>
        <v>-3.0512044071809165E-2</v>
      </c>
      <c r="W33" s="9">
        <f t="shared" si="34"/>
        <v>-3.1171395647754875E-2</v>
      </c>
      <c r="X33" s="9">
        <f t="shared" si="34"/>
        <v>-3.153970830121175E-2</v>
      </c>
      <c r="Y33" s="9">
        <f t="shared" si="34"/>
        <v>-3.16135431961709E-2</v>
      </c>
      <c r="Z33" s="9">
        <f t="shared" si="34"/>
        <v>-3.1392210956111805E-2</v>
      </c>
      <c r="AA33" s="9">
        <f t="shared" si="34"/>
        <v>-3.0877778100525183E-2</v>
      </c>
      <c r="AB33" s="9">
        <f t="shared" si="35"/>
        <v>-3.0075047750377285E-2</v>
      </c>
      <c r="AC33" s="9">
        <f t="shared" si="35"/>
        <v>-2.8991514782663541E-2</v>
      </c>
      <c r="AD33" s="9">
        <f t="shared" si="35"/>
        <v>-2.7637295852761479E-2</v>
      </c>
      <c r="AE33" s="9">
        <f t="shared" si="35"/>
        <v>-2.6025034937945189E-2</v>
      </c>
      <c r="AF33" s="9">
        <f t="shared" si="35"/>
        <v>-2.4169785283976345E-2</v>
      </c>
      <c r="AG33" s="9">
        <f t="shared" si="35"/>
        <v>-2.2088868857004285E-2</v>
      </c>
      <c r="AH33" s="9">
        <f t="shared" si="35"/>
        <v>-1.9801714613035332E-2</v>
      </c>
      <c r="AI33" s="9">
        <f t="shared" si="35"/>
        <v>-1.7329677095005332E-2</v>
      </c>
      <c r="AJ33" s="9">
        <f t="shared" si="35"/>
        <v>-1.4695837051165955E-2</v>
      </c>
      <c r="AK33" s="9">
        <f t="shared" si="35"/>
        <v>-1.1924785936357079E-2</v>
      </c>
      <c r="AL33" s="9">
        <f t="shared" si="36"/>
        <v>-9.0423963082186809E-3</v>
      </c>
      <c r="AM33" s="9">
        <f t="shared" si="36"/>
        <v>-6.0755802620911679E-3</v>
      </c>
      <c r="AN33" s="7">
        <f t="shared" si="36"/>
        <v>-3.0520381600322968E-3</v>
      </c>
      <c r="AO33" s="9">
        <f t="shared" si="36"/>
        <v>0</v>
      </c>
      <c r="AP33" s="9">
        <f t="shared" si="36"/>
        <v>3.0520381600322968E-3</v>
      </c>
      <c r="AQ33" s="9">
        <f t="shared" si="36"/>
        <v>6.0755802620911549E-3</v>
      </c>
      <c r="AR33" s="9">
        <f t="shared" si="36"/>
        <v>9.0423963082186688E-3</v>
      </c>
      <c r="AS33" s="9">
        <f t="shared" si="36"/>
        <v>1.1924785936357065E-2</v>
      </c>
      <c r="AT33" s="9">
        <f t="shared" si="36"/>
        <v>1.4695837051165945E-2</v>
      </c>
      <c r="AU33" s="9">
        <f t="shared" si="36"/>
        <v>1.7329677095005321E-2</v>
      </c>
      <c r="AV33" s="9">
        <f t="shared" si="37"/>
        <v>1.9801714613035322E-2</v>
      </c>
      <c r="AW33" s="9">
        <f t="shared" si="37"/>
        <v>2.2088868857004271E-2</v>
      </c>
      <c r="AX33" s="9">
        <f t="shared" si="37"/>
        <v>2.4169785283976335E-2</v>
      </c>
      <c r="AY33" s="9">
        <f t="shared" si="37"/>
        <v>2.6025034937945189E-2</v>
      </c>
      <c r="AZ33" s="9">
        <f t="shared" si="37"/>
        <v>2.7637295852761461E-2</v>
      </c>
      <c r="BA33" s="9">
        <f t="shared" si="37"/>
        <v>2.8991514782663538E-2</v>
      </c>
      <c r="BB33" s="9">
        <f t="shared" si="37"/>
        <v>3.0075047750377285E-2</v>
      </c>
      <c r="BC33" s="9">
        <f t="shared" si="37"/>
        <v>3.0877778100525183E-2</v>
      </c>
      <c r="BD33" s="9">
        <f t="shared" si="37"/>
        <v>3.1392210956111805E-2</v>
      </c>
      <c r="BE33" s="9">
        <f t="shared" si="37"/>
        <v>3.1613543196170893E-2</v>
      </c>
      <c r="BF33" s="9">
        <f t="shared" si="38"/>
        <v>3.153970830121175E-2</v>
      </c>
      <c r="BG33" s="9">
        <f t="shared" si="38"/>
        <v>3.1171395647754882E-2</v>
      </c>
      <c r="BH33" s="9">
        <f t="shared" si="38"/>
        <v>3.0512044071809165E-2</v>
      </c>
      <c r="BI33" s="9">
        <f t="shared" si="38"/>
        <v>2.9567809761386631E-2</v>
      </c>
      <c r="BJ33" s="9">
        <f t="shared" si="38"/>
        <v>2.8347508777833656E-2</v>
      </c>
      <c r="BK33" s="9">
        <f t="shared" si="38"/>
        <v>2.686253474264149E-2</v>
      </c>
      <c r="BL33" s="9">
        <f t="shared" si="38"/>
        <v>2.5126752458272304E-2</v>
      </c>
      <c r="BM33" s="9">
        <f t="shared" si="38"/>
        <v>2.3156368456234276E-2</v>
      </c>
      <c r="BN33" s="9">
        <f t="shared" si="38"/>
        <v>2.0969779681063384E-2</v>
      </c>
      <c r="BO33" s="9">
        <f t="shared" si="38"/>
        <v>1.8587401723009225E-2</v>
      </c>
      <c r="BP33" s="9">
        <f t="shared" si="38"/>
        <v>1.6031478203169466E-2</v>
      </c>
      <c r="BQ33" s="9">
        <f t="shared" si="38"/>
        <v>1.3325873090792776E-2</v>
      </c>
      <c r="BR33" s="9">
        <f t="shared" si="38"/>
        <v>1.0495847891827934E-2</v>
      </c>
      <c r="BS33" s="9">
        <f t="shared" si="38"/>
        <v>7.5678257890489931E-3</v>
      </c>
      <c r="BT33" s="9">
        <f t="shared" si="38"/>
        <v>4.5691449359171179E-3</v>
      </c>
      <c r="BV33" s="6">
        <v>3.1899248482604055</v>
      </c>
      <c r="BW33" s="9">
        <f t="shared" si="30"/>
        <v>4.8313379525507079E-2</v>
      </c>
      <c r="BX33" s="9">
        <f t="shared" si="30"/>
        <v>-4.8313379525507044E-2</v>
      </c>
      <c r="BY33" s="9">
        <f t="shared" si="30"/>
        <v>-0.14448904956922132</v>
      </c>
      <c r="BZ33" s="9">
        <f t="shared" si="30"/>
        <v>-0.23931566428755771</v>
      </c>
      <c r="CA33" s="9">
        <f t="shared" si="30"/>
        <v>-0.33190785312852839</v>
      </c>
      <c r="CB33" s="9">
        <f t="shared" si="30"/>
        <v>-0.42140110777252909</v>
      </c>
      <c r="CC33" s="9">
        <f t="shared" si="30"/>
        <v>-0.50695985381359032</v>
      </c>
      <c r="CD33" s="9">
        <f t="shared" si="30"/>
        <v>-0.58778525229247314</v>
      </c>
      <c r="CE33" s="9">
        <f t="shared" si="30"/>
        <v>-0.66312265824079519</v>
      </c>
      <c r="CF33" s="9">
        <f t="shared" si="30"/>
        <v>-0.73226866659777357</v>
      </c>
      <c r="CG33" s="9">
        <f t="shared" si="30"/>
        <v>-0.79457767971375426</v>
      </c>
      <c r="CH33" s="9">
        <f t="shared" si="30"/>
        <v>-0.84946793512152097</v>
      </c>
      <c r="CI33" s="9">
        <f t="shared" si="30"/>
        <v>-0.89642693729570377</v>
      </c>
      <c r="CJ33" s="9">
        <f t="shared" si="30"/>
        <v>-0.93501624268541483</v>
      </c>
      <c r="CK33" s="9">
        <f t="shared" si="30"/>
        <v>-0.96487555334355157</v>
      </c>
      <c r="CL33" s="9">
        <f t="shared" si="30"/>
        <v>-0.98572608093165093</v>
      </c>
      <c r="CM33" s="9">
        <f t="shared" si="28"/>
        <v>-0.99737314969149116</v>
      </c>
      <c r="CN33" s="9">
        <f t="shared" si="28"/>
        <v>-0.99970801408019305</v>
      </c>
      <c r="CO33" s="9">
        <f t="shared" si="28"/>
        <v>-0.99270887409805408</v>
      </c>
      <c r="CP33" s="9">
        <f t="shared" si="28"/>
        <v>-0.97644107882927211</v>
      </c>
      <c r="CQ33" s="9">
        <f t="shared" si="28"/>
        <v>-0.95105651629515364</v>
      </c>
      <c r="CR33" s="9">
        <f t="shared" si="28"/>
        <v>-0.91679219531658251</v>
      </c>
      <c r="CS33" s="9">
        <f t="shared" si="28"/>
        <v>-0.87396803262651823</v>
      </c>
      <c r="CT33" s="9">
        <f t="shared" si="28"/>
        <v>-0.82298386589365646</v>
      </c>
      <c r="CU33" s="9">
        <f t="shared" si="32"/>
        <v>-0.76431572054584851</v>
      </c>
      <c r="CV33" s="9">
        <f t="shared" si="32"/>
        <v>-0.69851136524893698</v>
      </c>
      <c r="CW33" s="9">
        <f t="shared" si="32"/>
        <v>-0.62618519753831381</v>
      </c>
      <c r="CX33" s="9">
        <f t="shared" si="32"/>
        <v>-0.54801250735467022</v>
      </c>
      <c r="CY33" s="9">
        <f t="shared" si="32"/>
        <v>-0.46472317204376856</v>
      </c>
      <c r="CZ33" s="9">
        <f t="shared" si="32"/>
        <v>-0.37709484168832064</v>
      </c>
      <c r="DA33" s="9">
        <f t="shared" si="32"/>
        <v>-0.28594567839868962</v>
      </c>
      <c r="DB33" s="9">
        <f t="shared" si="32"/>
        <v>-0.19212671735370848</v>
      </c>
      <c r="DC33" s="7">
        <f t="shared" si="32"/>
        <v>-9.6513920914515383E-2</v>
      </c>
      <c r="DD33" s="9">
        <f t="shared" si="32"/>
        <v>0</v>
      </c>
      <c r="DE33" s="9">
        <f t="shared" si="32"/>
        <v>9.6513920914515383E-2</v>
      </c>
      <c r="DF33" s="9">
        <f t="shared" si="32"/>
        <v>0.19212671735370807</v>
      </c>
      <c r="DG33" s="9">
        <f t="shared" si="32"/>
        <v>0.28594567839868923</v>
      </c>
      <c r="DH33" s="9">
        <f t="shared" si="32"/>
        <v>0.37709484168832019</v>
      </c>
      <c r="DI33" s="9">
        <f t="shared" si="32"/>
        <v>0.46472317204376823</v>
      </c>
      <c r="DJ33" s="9">
        <f t="shared" si="32"/>
        <v>0.54801250735466989</v>
      </c>
      <c r="DK33" s="9">
        <f t="shared" si="31"/>
        <v>0.62618519753831348</v>
      </c>
      <c r="DL33" s="9">
        <f t="shared" si="31"/>
        <v>0.69851136524893653</v>
      </c>
      <c r="DM33" s="9">
        <f t="shared" si="31"/>
        <v>0.76431572054584818</v>
      </c>
      <c r="DN33" s="9">
        <f t="shared" si="31"/>
        <v>0.82298386589365646</v>
      </c>
      <c r="DO33" s="9">
        <f t="shared" si="31"/>
        <v>0.87396803262651779</v>
      </c>
      <c r="DP33" s="9">
        <f t="shared" si="31"/>
        <v>0.9167921953165824</v>
      </c>
      <c r="DQ33" s="9">
        <f t="shared" si="31"/>
        <v>0.95105651629515364</v>
      </c>
      <c r="DR33" s="9">
        <f t="shared" si="29"/>
        <v>0.97644107882927211</v>
      </c>
      <c r="DS33" s="9">
        <f t="shared" si="29"/>
        <v>0.99270887409805397</v>
      </c>
      <c r="DT33" s="9">
        <f t="shared" si="29"/>
        <v>0.99970801408019294</v>
      </c>
      <c r="DU33" s="9">
        <f t="shared" si="29"/>
        <v>0.99737314969149116</v>
      </c>
      <c r="DV33" s="9">
        <f t="shared" si="29"/>
        <v>0.98572608093165115</v>
      </c>
      <c r="DW33" s="9">
        <f t="shared" si="29"/>
        <v>0.96487555334355157</v>
      </c>
      <c r="DX33" s="9">
        <f t="shared" si="29"/>
        <v>0.93501624268541483</v>
      </c>
      <c r="DY33" s="9">
        <f t="shared" si="29"/>
        <v>0.89642693729570411</v>
      </c>
      <c r="DZ33" s="9">
        <f t="shared" si="29"/>
        <v>0.8494679351215213</v>
      </c>
      <c r="EA33" s="9">
        <f t="shared" si="29"/>
        <v>0.79457767971375426</v>
      </c>
      <c r="EB33" s="9">
        <f t="shared" si="29"/>
        <v>0.73226866659777401</v>
      </c>
      <c r="EC33" s="9">
        <f t="shared" si="29"/>
        <v>0.66312265824079542</v>
      </c>
      <c r="ED33" s="9">
        <f t="shared" si="29"/>
        <v>0.58778525229247314</v>
      </c>
      <c r="EE33" s="9">
        <f t="shared" si="29"/>
        <v>0.5069598538135911</v>
      </c>
      <c r="EF33" s="9">
        <f t="shared" si="29"/>
        <v>0.42140110777252954</v>
      </c>
      <c r="EG33" s="9">
        <f t="shared" si="29"/>
        <v>0.33190785312852855</v>
      </c>
      <c r="EH33" s="9">
        <f t="shared" si="15"/>
        <v>0.23931566428755771</v>
      </c>
      <c r="EI33" s="9">
        <f t="shared" si="12"/>
        <v>0.14448904956922184</v>
      </c>
    </row>
    <row r="34" spans="3:139" x14ac:dyDescent="0.2">
      <c r="C34" s="2">
        <v>32</v>
      </c>
      <c r="D34" s="2">
        <f t="shared" si="7"/>
        <v>32.5</v>
      </c>
      <c r="E34" s="2">
        <f t="shared" si="8"/>
        <v>32</v>
      </c>
      <c r="F34" s="2">
        <f t="shared" si="9"/>
        <v>3.0932604589191808</v>
      </c>
      <c r="G34" s="6">
        <v>3.0932604589191808</v>
      </c>
      <c r="H34" s="8">
        <f t="shared" si="33"/>
        <v>-1.5278032076074817E-3</v>
      </c>
      <c r="I34" s="8">
        <f t="shared" si="33"/>
        <v>-4.5691449359171092E-3</v>
      </c>
      <c r="J34" s="8">
        <f t="shared" si="33"/>
        <v>-7.5678257890490026E-3</v>
      </c>
      <c r="K34" s="8">
        <f t="shared" si="33"/>
        <v>-1.0495847891827937E-2</v>
      </c>
      <c r="L34" s="8">
        <f t="shared" si="33"/>
        <v>-1.3325873090792769E-2</v>
      </c>
      <c r="M34" s="8">
        <f t="shared" si="33"/>
        <v>-1.6031478203169445E-2</v>
      </c>
      <c r="N34" s="8">
        <f t="shared" si="33"/>
        <v>-1.8587401723009229E-2</v>
      </c>
      <c r="O34" s="8">
        <f t="shared" si="33"/>
        <v>-2.0969779681063384E-2</v>
      </c>
      <c r="P34" s="8">
        <f t="shared" si="33"/>
        <v>-2.3156368456234262E-2</v>
      </c>
      <c r="Q34" s="8">
        <f t="shared" si="33"/>
        <v>-2.5126752458272308E-2</v>
      </c>
      <c r="R34" s="8">
        <f t="shared" si="34"/>
        <v>-2.686253474264148E-2</v>
      </c>
      <c r="S34" s="8">
        <f t="shared" si="34"/>
        <v>-2.8347508777833645E-2</v>
      </c>
      <c r="T34" s="8">
        <f t="shared" si="34"/>
        <v>-2.9567809761386631E-2</v>
      </c>
      <c r="U34" s="8">
        <f t="shared" si="34"/>
        <v>-3.0512044071809161E-2</v>
      </c>
      <c r="V34" s="8">
        <f t="shared" si="34"/>
        <v>-3.1171395647754875E-2</v>
      </c>
      <c r="W34" s="8">
        <f t="shared" si="34"/>
        <v>-3.153970830121175E-2</v>
      </c>
      <c r="X34" s="8">
        <f t="shared" si="34"/>
        <v>-3.1613543196170893E-2</v>
      </c>
      <c r="Y34" s="8">
        <f t="shared" si="34"/>
        <v>-3.1392210956111805E-2</v>
      </c>
      <c r="Z34" s="8">
        <f t="shared" si="34"/>
        <v>-3.087777810052518E-2</v>
      </c>
      <c r="AA34" s="8">
        <f t="shared" si="34"/>
        <v>-3.0075047750377278E-2</v>
      </c>
      <c r="AB34" s="8">
        <f t="shared" si="35"/>
        <v>-2.8991514782663534E-2</v>
      </c>
      <c r="AC34" s="8">
        <f t="shared" si="35"/>
        <v>-2.7637295852761461E-2</v>
      </c>
      <c r="AD34" s="8">
        <f t="shared" si="35"/>
        <v>-2.6025034937945186E-2</v>
      </c>
      <c r="AE34" s="8">
        <f t="shared" si="35"/>
        <v>-2.4169785283976331E-2</v>
      </c>
      <c r="AF34" s="8">
        <f t="shared" si="35"/>
        <v>-2.2088868857004285E-2</v>
      </c>
      <c r="AG34" s="8">
        <f t="shared" si="35"/>
        <v>-1.9801714613035322E-2</v>
      </c>
      <c r="AH34" s="8">
        <f t="shared" si="35"/>
        <v>-1.7329677095005321E-2</v>
      </c>
      <c r="AI34" s="8">
        <f t="shared" si="35"/>
        <v>-1.4695837051165955E-2</v>
      </c>
      <c r="AJ34" s="8">
        <f t="shared" si="35"/>
        <v>-1.1924785936357063E-2</v>
      </c>
      <c r="AK34" s="8">
        <f t="shared" si="35"/>
        <v>-9.042396308218667E-3</v>
      </c>
      <c r="AL34" s="8">
        <f t="shared" si="36"/>
        <v>-6.075580262091167E-3</v>
      </c>
      <c r="AM34" s="8">
        <f t="shared" si="36"/>
        <v>-3.0520381600322834E-3</v>
      </c>
      <c r="AN34" s="10">
        <f t="shared" si="36"/>
        <v>0</v>
      </c>
      <c r="AO34" s="8">
        <f t="shared" si="36"/>
        <v>3.0520381600322968E-3</v>
      </c>
      <c r="AP34" s="8">
        <f t="shared" si="36"/>
        <v>6.0755802620911809E-3</v>
      </c>
      <c r="AQ34" s="8">
        <f t="shared" si="36"/>
        <v>9.042396308218667E-3</v>
      </c>
      <c r="AR34" s="8">
        <f t="shared" si="36"/>
        <v>1.1924785936357077E-2</v>
      </c>
      <c r="AS34" s="8">
        <f t="shared" si="36"/>
        <v>1.4695837051165953E-2</v>
      </c>
      <c r="AT34" s="8">
        <f t="shared" si="36"/>
        <v>1.7329677095005321E-2</v>
      </c>
      <c r="AU34" s="8">
        <f t="shared" si="36"/>
        <v>1.9801714613035332E-2</v>
      </c>
      <c r="AV34" s="8">
        <f t="shared" si="37"/>
        <v>2.2088868857004285E-2</v>
      </c>
      <c r="AW34" s="8">
        <f t="shared" si="37"/>
        <v>2.4169785283976331E-2</v>
      </c>
      <c r="AX34" s="8">
        <f t="shared" si="37"/>
        <v>2.6025034937945186E-2</v>
      </c>
      <c r="AY34" s="8">
        <f t="shared" si="37"/>
        <v>2.7637295852761475E-2</v>
      </c>
      <c r="AZ34" s="8">
        <f t="shared" si="37"/>
        <v>2.8991514782663534E-2</v>
      </c>
      <c r="BA34" s="8">
        <f t="shared" si="37"/>
        <v>3.0075047750377282E-2</v>
      </c>
      <c r="BB34" s="8">
        <f t="shared" si="37"/>
        <v>3.0877778100525183E-2</v>
      </c>
      <c r="BC34" s="8">
        <f t="shared" si="37"/>
        <v>3.1392210956111805E-2</v>
      </c>
      <c r="BD34" s="8">
        <f t="shared" si="37"/>
        <v>3.1613543196170893E-2</v>
      </c>
      <c r="BE34" s="8">
        <f t="shared" si="37"/>
        <v>3.153970830121175E-2</v>
      </c>
      <c r="BF34" s="8">
        <f t="shared" si="38"/>
        <v>3.1171395647754872E-2</v>
      </c>
      <c r="BG34" s="8">
        <f t="shared" si="38"/>
        <v>3.0512044071809165E-2</v>
      </c>
      <c r="BH34" s="8">
        <f t="shared" si="38"/>
        <v>2.9567809761386628E-2</v>
      </c>
      <c r="BI34" s="8">
        <f t="shared" si="38"/>
        <v>2.8347508777833638E-2</v>
      </c>
      <c r="BJ34" s="8">
        <f t="shared" si="38"/>
        <v>2.686253474264148E-2</v>
      </c>
      <c r="BK34" s="8">
        <f t="shared" si="38"/>
        <v>2.5126752458272304E-2</v>
      </c>
      <c r="BL34" s="8">
        <f t="shared" si="38"/>
        <v>2.3156368456234252E-2</v>
      </c>
      <c r="BM34" s="8">
        <f t="shared" si="38"/>
        <v>2.0969779681063384E-2</v>
      </c>
      <c r="BN34" s="8">
        <f t="shared" si="38"/>
        <v>1.8587401723009225E-2</v>
      </c>
      <c r="BO34" s="8">
        <f t="shared" si="38"/>
        <v>1.6031478203169434E-2</v>
      </c>
      <c r="BP34" s="8">
        <f t="shared" si="38"/>
        <v>1.3325873090792775E-2</v>
      </c>
      <c r="BQ34" s="8">
        <f t="shared" si="38"/>
        <v>1.0495847891827935E-2</v>
      </c>
      <c r="BR34" s="8">
        <f t="shared" si="38"/>
        <v>7.5678257890489913E-3</v>
      </c>
      <c r="BS34" s="8">
        <f t="shared" si="38"/>
        <v>4.569144935917091E-3</v>
      </c>
      <c r="BT34" s="8">
        <f t="shared" si="38"/>
        <v>1.5278032076074819E-3</v>
      </c>
      <c r="BV34" s="6">
        <v>3.0932604589191808</v>
      </c>
      <c r="BW34" s="8">
        <f t="shared" si="30"/>
        <v>-4.8313379525507322E-2</v>
      </c>
      <c r="BX34" s="8">
        <f t="shared" si="30"/>
        <v>-0.14448904956922157</v>
      </c>
      <c r="BY34" s="8">
        <f t="shared" si="30"/>
        <v>-0.23931566428755802</v>
      </c>
      <c r="BZ34" s="8">
        <f t="shared" si="30"/>
        <v>-0.33190785312852866</v>
      </c>
      <c r="CA34" s="8">
        <f t="shared" si="30"/>
        <v>-0.42140110777252932</v>
      </c>
      <c r="CB34" s="8">
        <f t="shared" si="30"/>
        <v>-0.50695985381359054</v>
      </c>
      <c r="CC34" s="8">
        <f t="shared" si="30"/>
        <v>-0.58778525229247325</v>
      </c>
      <c r="CD34" s="8">
        <f t="shared" si="30"/>
        <v>-0.66312265824079542</v>
      </c>
      <c r="CE34" s="8">
        <f t="shared" si="30"/>
        <v>-0.73226866659777357</v>
      </c>
      <c r="CF34" s="8">
        <f t="shared" si="30"/>
        <v>-0.79457767971375437</v>
      </c>
      <c r="CG34" s="8">
        <f t="shared" si="30"/>
        <v>-0.84946793512152108</v>
      </c>
      <c r="CH34" s="8">
        <f t="shared" si="30"/>
        <v>-0.89642693729570377</v>
      </c>
      <c r="CI34" s="8">
        <f t="shared" si="30"/>
        <v>-0.93501624268541483</v>
      </c>
      <c r="CJ34" s="8">
        <f t="shared" si="30"/>
        <v>-0.96487555334355146</v>
      </c>
      <c r="CK34" s="8">
        <f t="shared" si="30"/>
        <v>-0.98572608093165093</v>
      </c>
      <c r="CL34" s="8">
        <f t="shared" si="30"/>
        <v>-0.99737314969149105</v>
      </c>
      <c r="CM34" s="8">
        <f t="shared" si="28"/>
        <v>-0.99970801408019283</v>
      </c>
      <c r="CN34" s="8">
        <f t="shared" si="28"/>
        <v>-0.99270887409805397</v>
      </c>
      <c r="CO34" s="8">
        <f t="shared" si="28"/>
        <v>-0.976441078829272</v>
      </c>
      <c r="CP34" s="8">
        <f t="shared" si="28"/>
        <v>-0.95105651629515342</v>
      </c>
      <c r="CQ34" s="8">
        <f t="shared" si="28"/>
        <v>-0.91679219531658229</v>
      </c>
      <c r="CR34" s="8">
        <f t="shared" si="28"/>
        <v>-0.87396803262651779</v>
      </c>
      <c r="CS34" s="8">
        <f t="shared" si="28"/>
        <v>-0.82298386589365635</v>
      </c>
      <c r="CT34" s="8">
        <f t="shared" si="28"/>
        <v>-0.76431572054584807</v>
      </c>
      <c r="CU34" s="8">
        <f t="shared" si="32"/>
        <v>-0.69851136524893698</v>
      </c>
      <c r="CV34" s="8">
        <f t="shared" si="32"/>
        <v>-0.62618519753831348</v>
      </c>
      <c r="CW34" s="8">
        <f t="shared" si="32"/>
        <v>-0.54801250735466989</v>
      </c>
      <c r="CX34" s="8">
        <f t="shared" si="32"/>
        <v>-0.46472317204376856</v>
      </c>
      <c r="CY34" s="8">
        <f t="shared" si="32"/>
        <v>-0.37709484168832014</v>
      </c>
      <c r="CZ34" s="8">
        <f t="shared" si="32"/>
        <v>-0.28594567839868917</v>
      </c>
      <c r="DA34" s="8">
        <f t="shared" si="32"/>
        <v>-0.19212671735370845</v>
      </c>
      <c r="DB34" s="8">
        <f t="shared" si="32"/>
        <v>-9.6513920914514953E-2</v>
      </c>
      <c r="DC34" s="10">
        <f t="shared" si="32"/>
        <v>0</v>
      </c>
      <c r="DD34" s="8">
        <f t="shared" si="32"/>
        <v>9.6513920914515383E-2</v>
      </c>
      <c r="DE34" s="8">
        <f t="shared" si="32"/>
        <v>0.1921267173537089</v>
      </c>
      <c r="DF34" s="8">
        <f t="shared" si="32"/>
        <v>0.28594567839868917</v>
      </c>
      <c r="DG34" s="8">
        <f t="shared" si="32"/>
        <v>0.37709484168832058</v>
      </c>
      <c r="DH34" s="8">
        <f t="shared" si="32"/>
        <v>0.46472317204376851</v>
      </c>
      <c r="DI34" s="8">
        <f t="shared" si="32"/>
        <v>0.54801250735466989</v>
      </c>
      <c r="DJ34" s="8">
        <f t="shared" si="32"/>
        <v>0.62618519753831381</v>
      </c>
      <c r="DK34" s="8">
        <f t="shared" si="31"/>
        <v>0.69851136524893698</v>
      </c>
      <c r="DL34" s="8">
        <f t="shared" si="31"/>
        <v>0.76431572054584807</v>
      </c>
      <c r="DM34" s="8">
        <f t="shared" si="31"/>
        <v>0.82298386589365635</v>
      </c>
      <c r="DN34" s="8">
        <f t="shared" si="31"/>
        <v>0.87396803262651812</v>
      </c>
      <c r="DO34" s="8">
        <f t="shared" si="31"/>
        <v>0.91679219531658229</v>
      </c>
      <c r="DP34" s="8">
        <f t="shared" si="31"/>
        <v>0.95105651629515353</v>
      </c>
      <c r="DQ34" s="8">
        <f t="shared" si="31"/>
        <v>0.97644107882927211</v>
      </c>
      <c r="DR34" s="8">
        <f t="shared" si="29"/>
        <v>0.99270887409805397</v>
      </c>
      <c r="DS34" s="8">
        <f t="shared" si="29"/>
        <v>0.99970801408019283</v>
      </c>
      <c r="DT34" s="8">
        <f t="shared" si="29"/>
        <v>0.99737314969149105</v>
      </c>
      <c r="DU34" s="8">
        <f t="shared" si="29"/>
        <v>0.98572608093165082</v>
      </c>
      <c r="DV34" s="8">
        <f t="shared" si="29"/>
        <v>0.96487555334355157</v>
      </c>
      <c r="DW34" s="8">
        <f t="shared" si="29"/>
        <v>0.93501624268541472</v>
      </c>
      <c r="DX34" s="8">
        <f t="shared" si="29"/>
        <v>0.89642693729570355</v>
      </c>
      <c r="DY34" s="8">
        <f t="shared" si="29"/>
        <v>0.84946793512152108</v>
      </c>
      <c r="DZ34" s="8">
        <f t="shared" si="29"/>
        <v>0.79457767971375426</v>
      </c>
      <c r="EA34" s="8">
        <f t="shared" si="29"/>
        <v>0.73226866659777323</v>
      </c>
      <c r="EB34" s="8">
        <f t="shared" si="29"/>
        <v>0.66312265824079542</v>
      </c>
      <c r="EC34" s="8">
        <f t="shared" si="29"/>
        <v>0.58778525229247314</v>
      </c>
      <c r="ED34" s="8">
        <f t="shared" si="29"/>
        <v>0.50695985381359021</v>
      </c>
      <c r="EE34" s="8">
        <f t="shared" si="29"/>
        <v>0.42140110777252948</v>
      </c>
      <c r="EF34" s="8">
        <f t="shared" si="29"/>
        <v>0.33190785312852861</v>
      </c>
      <c r="EG34" s="8">
        <f t="shared" si="29"/>
        <v>0.23931566428755766</v>
      </c>
      <c r="EH34" s="8">
        <f t="shared" si="15"/>
        <v>0.14448904956922098</v>
      </c>
      <c r="EI34" s="8">
        <f t="shared" si="12"/>
        <v>4.8313379525507329E-2</v>
      </c>
    </row>
    <row r="35" spans="3:139" x14ac:dyDescent="0.2">
      <c r="C35" s="2">
        <v>33</v>
      </c>
      <c r="D35" s="2">
        <f t="shared" si="7"/>
        <v>33.5</v>
      </c>
      <c r="E35" s="2">
        <f t="shared" si="8"/>
        <v>33</v>
      </c>
      <c r="F35" s="2">
        <f t="shared" si="9"/>
        <v>3.1899248482604055</v>
      </c>
      <c r="G35" s="6">
        <v>2.9965960695779565</v>
      </c>
      <c r="H35" s="9">
        <f t="shared" si="33"/>
        <v>-4.569144935917104E-3</v>
      </c>
      <c r="I35" s="9">
        <f t="shared" si="33"/>
        <v>-7.5678257890489974E-3</v>
      </c>
      <c r="J35" s="9">
        <f t="shared" si="33"/>
        <v>-1.0495847891827934E-2</v>
      </c>
      <c r="K35" s="9">
        <f t="shared" si="33"/>
        <v>-1.3325873090792764E-2</v>
      </c>
      <c r="L35" s="9">
        <f t="shared" si="33"/>
        <v>-1.6031478203169441E-2</v>
      </c>
      <c r="M35" s="9">
        <f t="shared" si="33"/>
        <v>-1.8587401723009225E-2</v>
      </c>
      <c r="N35" s="9">
        <f t="shared" si="33"/>
        <v>-2.0969779681063377E-2</v>
      </c>
      <c r="O35" s="9">
        <f t="shared" si="33"/>
        <v>-2.3156368456234262E-2</v>
      </c>
      <c r="P35" s="9">
        <f t="shared" si="33"/>
        <v>-2.5126752458272308E-2</v>
      </c>
      <c r="Q35" s="9">
        <f t="shared" si="33"/>
        <v>-2.686253474264148E-2</v>
      </c>
      <c r="R35" s="9">
        <f t="shared" si="34"/>
        <v>-2.8347508777833645E-2</v>
      </c>
      <c r="S35" s="9">
        <f t="shared" si="34"/>
        <v>-2.9567809761386631E-2</v>
      </c>
      <c r="T35" s="9">
        <f t="shared" si="34"/>
        <v>-3.0512044071809161E-2</v>
      </c>
      <c r="U35" s="9">
        <f t="shared" si="34"/>
        <v>-3.1171395647754875E-2</v>
      </c>
      <c r="V35" s="9">
        <f t="shared" si="34"/>
        <v>-3.153970830121175E-2</v>
      </c>
      <c r="W35" s="9">
        <f t="shared" si="34"/>
        <v>-3.1613543196170893E-2</v>
      </c>
      <c r="X35" s="9">
        <f t="shared" si="34"/>
        <v>-3.1392210956111805E-2</v>
      </c>
      <c r="Y35" s="9">
        <f t="shared" si="34"/>
        <v>-3.0877778100525183E-2</v>
      </c>
      <c r="Z35" s="9">
        <f t="shared" si="34"/>
        <v>-3.0075047750377285E-2</v>
      </c>
      <c r="AA35" s="9">
        <f t="shared" si="34"/>
        <v>-2.8991514782663538E-2</v>
      </c>
      <c r="AB35" s="9">
        <f t="shared" si="35"/>
        <v>-2.7637295852761472E-2</v>
      </c>
      <c r="AC35" s="9">
        <f t="shared" si="35"/>
        <v>-2.6025034937945186E-2</v>
      </c>
      <c r="AD35" s="9">
        <f t="shared" si="35"/>
        <v>-2.4169785283976345E-2</v>
      </c>
      <c r="AE35" s="9">
        <f t="shared" si="35"/>
        <v>-2.2088868857004285E-2</v>
      </c>
      <c r="AF35" s="9">
        <f t="shared" si="35"/>
        <v>-1.9801714613035332E-2</v>
      </c>
      <c r="AG35" s="9">
        <f t="shared" si="35"/>
        <v>-1.7329677095005325E-2</v>
      </c>
      <c r="AH35" s="9">
        <f t="shared" si="35"/>
        <v>-1.4695837051165957E-2</v>
      </c>
      <c r="AI35" s="9">
        <f t="shared" si="35"/>
        <v>-1.1924785936357079E-2</v>
      </c>
      <c r="AJ35" s="9">
        <f t="shared" si="35"/>
        <v>-9.042396308218667E-3</v>
      </c>
      <c r="AK35" s="9">
        <f t="shared" si="35"/>
        <v>-6.075580262091167E-3</v>
      </c>
      <c r="AL35" s="9">
        <f t="shared" si="36"/>
        <v>-3.0520381600322968E-3</v>
      </c>
      <c r="AM35" s="9">
        <f t="shared" si="36"/>
        <v>0</v>
      </c>
      <c r="AN35" s="7">
        <f t="shared" si="36"/>
        <v>3.0520381600322834E-3</v>
      </c>
      <c r="AO35" s="9">
        <f t="shared" si="36"/>
        <v>6.0755802620911679E-3</v>
      </c>
      <c r="AP35" s="9">
        <f t="shared" si="36"/>
        <v>9.0423963082186809E-3</v>
      </c>
      <c r="AQ35" s="9">
        <f t="shared" si="36"/>
        <v>1.1924785936357065E-2</v>
      </c>
      <c r="AR35" s="9">
        <f t="shared" si="36"/>
        <v>1.4695837051165955E-2</v>
      </c>
      <c r="AS35" s="9">
        <f t="shared" si="36"/>
        <v>1.7329677095005318E-2</v>
      </c>
      <c r="AT35" s="9">
        <f t="shared" si="36"/>
        <v>1.9801714613035322E-2</v>
      </c>
      <c r="AU35" s="9">
        <f t="shared" si="36"/>
        <v>2.2088868857004285E-2</v>
      </c>
      <c r="AV35" s="9">
        <f t="shared" si="37"/>
        <v>2.4169785283976335E-2</v>
      </c>
      <c r="AW35" s="9">
        <f t="shared" si="37"/>
        <v>2.6025034937945179E-2</v>
      </c>
      <c r="AX35" s="9">
        <f t="shared" si="37"/>
        <v>2.7637295852761472E-2</v>
      </c>
      <c r="AY35" s="9">
        <f t="shared" si="37"/>
        <v>2.8991514782663541E-2</v>
      </c>
      <c r="AZ35" s="9">
        <f t="shared" si="37"/>
        <v>3.0075047750377278E-2</v>
      </c>
      <c r="BA35" s="9">
        <f t="shared" si="37"/>
        <v>3.0877778100525183E-2</v>
      </c>
      <c r="BB35" s="9">
        <f t="shared" si="37"/>
        <v>3.1392210956111805E-2</v>
      </c>
      <c r="BC35" s="9">
        <f t="shared" si="37"/>
        <v>3.16135431961709E-2</v>
      </c>
      <c r="BD35" s="9">
        <f t="shared" si="37"/>
        <v>3.153970830121175E-2</v>
      </c>
      <c r="BE35" s="9">
        <f t="shared" si="37"/>
        <v>3.1171395647754875E-2</v>
      </c>
      <c r="BF35" s="9">
        <f t="shared" si="38"/>
        <v>3.0512044071809161E-2</v>
      </c>
      <c r="BG35" s="9">
        <f t="shared" si="38"/>
        <v>2.9567809761386638E-2</v>
      </c>
      <c r="BH35" s="9">
        <f t="shared" si="38"/>
        <v>2.8347508777833649E-2</v>
      </c>
      <c r="BI35" s="9">
        <f t="shared" si="38"/>
        <v>2.6862534742641477E-2</v>
      </c>
      <c r="BJ35" s="9">
        <f t="shared" si="38"/>
        <v>2.5126752458272318E-2</v>
      </c>
      <c r="BK35" s="9">
        <f t="shared" si="38"/>
        <v>2.3156368456234266E-2</v>
      </c>
      <c r="BL35" s="9">
        <f t="shared" si="38"/>
        <v>2.0969779681063377E-2</v>
      </c>
      <c r="BM35" s="9">
        <f t="shared" si="38"/>
        <v>1.8587401723009239E-2</v>
      </c>
      <c r="BN35" s="9">
        <f t="shared" si="38"/>
        <v>1.6031478203169448E-2</v>
      </c>
      <c r="BO35" s="9">
        <f t="shared" si="38"/>
        <v>1.3325873090792762E-2</v>
      </c>
      <c r="BP35" s="9">
        <f t="shared" si="38"/>
        <v>1.0495847891827947E-2</v>
      </c>
      <c r="BQ35" s="9">
        <f t="shared" si="38"/>
        <v>7.5678257890490061E-3</v>
      </c>
      <c r="BR35" s="9">
        <f t="shared" si="38"/>
        <v>4.569144935917104E-3</v>
      </c>
      <c r="BS35" s="9">
        <f t="shared" si="38"/>
        <v>1.5278032076074684E-3</v>
      </c>
      <c r="BT35" s="9">
        <f t="shared" si="38"/>
        <v>-1.5278032076074598E-3</v>
      </c>
      <c r="BV35" s="6">
        <v>2.9965960695779565</v>
      </c>
      <c r="BW35" s="9">
        <f t="shared" si="30"/>
        <v>-0.1444890495692214</v>
      </c>
      <c r="BX35" s="9">
        <f t="shared" si="30"/>
        <v>-0.23931566428755785</v>
      </c>
      <c r="BY35" s="9">
        <f t="shared" si="30"/>
        <v>-0.33190785312852855</v>
      </c>
      <c r="BZ35" s="9">
        <f t="shared" si="30"/>
        <v>-0.42140110777252915</v>
      </c>
      <c r="CA35" s="9">
        <f t="shared" si="30"/>
        <v>-0.50695985381359043</v>
      </c>
      <c r="CB35" s="9">
        <f t="shared" si="30"/>
        <v>-0.58778525229247314</v>
      </c>
      <c r="CC35" s="9">
        <f t="shared" si="30"/>
        <v>-0.66312265824079519</v>
      </c>
      <c r="CD35" s="9">
        <f t="shared" si="30"/>
        <v>-0.73226866659777357</v>
      </c>
      <c r="CE35" s="9">
        <f t="shared" si="30"/>
        <v>-0.79457767971375437</v>
      </c>
      <c r="CF35" s="9">
        <f t="shared" si="30"/>
        <v>-0.84946793512152108</v>
      </c>
      <c r="CG35" s="9">
        <f t="shared" si="30"/>
        <v>-0.89642693729570377</v>
      </c>
      <c r="CH35" s="9">
        <f t="shared" si="30"/>
        <v>-0.93501624268541483</v>
      </c>
      <c r="CI35" s="9">
        <f t="shared" si="30"/>
        <v>-0.96487555334355146</v>
      </c>
      <c r="CJ35" s="9">
        <f t="shared" si="30"/>
        <v>-0.98572608093165093</v>
      </c>
      <c r="CK35" s="9">
        <f t="shared" si="30"/>
        <v>-0.99737314969149116</v>
      </c>
      <c r="CL35" s="9">
        <f t="shared" si="30"/>
        <v>-0.99970801408019294</v>
      </c>
      <c r="CM35" s="9">
        <f t="shared" si="28"/>
        <v>-0.99270887409805397</v>
      </c>
      <c r="CN35" s="9">
        <f t="shared" si="28"/>
        <v>-0.97644107882927211</v>
      </c>
      <c r="CO35" s="9">
        <f t="shared" si="28"/>
        <v>-0.95105651629515364</v>
      </c>
      <c r="CP35" s="9">
        <f t="shared" si="28"/>
        <v>-0.9167921953165824</v>
      </c>
      <c r="CQ35" s="9">
        <f t="shared" si="28"/>
        <v>-0.87396803262651801</v>
      </c>
      <c r="CR35" s="9">
        <f t="shared" si="28"/>
        <v>-0.82298386589365635</v>
      </c>
      <c r="CS35" s="9">
        <f t="shared" si="28"/>
        <v>-0.76431572054584851</v>
      </c>
      <c r="CT35" s="9">
        <f t="shared" si="28"/>
        <v>-0.69851136524893698</v>
      </c>
      <c r="CU35" s="9">
        <f t="shared" si="32"/>
        <v>-0.62618519753831381</v>
      </c>
      <c r="CV35" s="9">
        <f t="shared" si="32"/>
        <v>-0.54801250735467</v>
      </c>
      <c r="CW35" s="9">
        <f t="shared" si="32"/>
        <v>-0.46472317204376862</v>
      </c>
      <c r="CX35" s="9">
        <f t="shared" si="32"/>
        <v>-0.37709484168832064</v>
      </c>
      <c r="CY35" s="9">
        <f t="shared" si="32"/>
        <v>-0.28594567839868917</v>
      </c>
      <c r="CZ35" s="9">
        <f t="shared" si="32"/>
        <v>-0.19212671735370845</v>
      </c>
      <c r="DA35" s="9">
        <f t="shared" si="32"/>
        <v>-9.6513920914515383E-2</v>
      </c>
      <c r="DB35" s="9">
        <f t="shared" si="32"/>
        <v>0</v>
      </c>
      <c r="DC35" s="7">
        <f t="shared" si="32"/>
        <v>9.6513920914514953E-2</v>
      </c>
      <c r="DD35" s="9">
        <f t="shared" si="32"/>
        <v>0.19212671735370848</v>
      </c>
      <c r="DE35" s="9">
        <f t="shared" si="32"/>
        <v>0.28594567839868962</v>
      </c>
      <c r="DF35" s="9">
        <f t="shared" si="32"/>
        <v>0.37709484168832019</v>
      </c>
      <c r="DG35" s="9">
        <f t="shared" si="32"/>
        <v>0.46472317204376856</v>
      </c>
      <c r="DH35" s="9">
        <f t="shared" si="32"/>
        <v>0.54801250735466978</v>
      </c>
      <c r="DI35" s="9">
        <f t="shared" si="32"/>
        <v>0.62618519753831348</v>
      </c>
      <c r="DJ35" s="9">
        <f t="shared" si="32"/>
        <v>0.69851136524893698</v>
      </c>
      <c r="DK35" s="9">
        <f t="shared" si="31"/>
        <v>0.76431572054584818</v>
      </c>
      <c r="DL35" s="9">
        <f t="shared" si="31"/>
        <v>0.82298386589365613</v>
      </c>
      <c r="DM35" s="9">
        <f t="shared" si="31"/>
        <v>0.87396803262651801</v>
      </c>
      <c r="DN35" s="9">
        <f t="shared" si="31"/>
        <v>0.91679219531658251</v>
      </c>
      <c r="DO35" s="9">
        <f t="shared" si="31"/>
        <v>0.95105651629515342</v>
      </c>
      <c r="DP35" s="9">
        <f t="shared" si="31"/>
        <v>0.97644107882927211</v>
      </c>
      <c r="DQ35" s="9">
        <f t="shared" si="31"/>
        <v>0.99270887409805397</v>
      </c>
      <c r="DR35" s="9">
        <f t="shared" si="29"/>
        <v>0.99970801408019305</v>
      </c>
      <c r="DS35" s="9">
        <f t="shared" si="29"/>
        <v>0.99737314969149116</v>
      </c>
      <c r="DT35" s="9">
        <f t="shared" si="29"/>
        <v>0.98572608093165093</v>
      </c>
      <c r="DU35" s="9">
        <f t="shared" si="29"/>
        <v>0.96487555334355146</v>
      </c>
      <c r="DV35" s="9">
        <f t="shared" si="29"/>
        <v>0.93501624268541506</v>
      </c>
      <c r="DW35" s="9">
        <f t="shared" si="29"/>
        <v>0.89642693729570389</v>
      </c>
      <c r="DX35" s="9">
        <f t="shared" si="29"/>
        <v>0.84946793512152097</v>
      </c>
      <c r="DY35" s="9">
        <f t="shared" si="29"/>
        <v>0.79457767971375459</v>
      </c>
      <c r="DZ35" s="9">
        <f t="shared" si="29"/>
        <v>0.73226866659777368</v>
      </c>
      <c r="EA35" s="9">
        <f t="shared" si="29"/>
        <v>0.66312265824079519</v>
      </c>
      <c r="EB35" s="9">
        <f t="shared" si="29"/>
        <v>0.58778525229247358</v>
      </c>
      <c r="EC35" s="9">
        <f t="shared" si="29"/>
        <v>0.50695985381359066</v>
      </c>
      <c r="ED35" s="9">
        <f t="shared" si="29"/>
        <v>0.42140110777252909</v>
      </c>
      <c r="EE35" s="9">
        <f t="shared" si="29"/>
        <v>0.331907853128529</v>
      </c>
      <c r="EF35" s="9">
        <f t="shared" si="29"/>
        <v>0.23931566428755813</v>
      </c>
      <c r="EG35" s="9">
        <f t="shared" si="29"/>
        <v>0.1444890495692214</v>
      </c>
      <c r="EH35" s="9">
        <f t="shared" si="15"/>
        <v>4.8313379525506905E-2</v>
      </c>
      <c r="EI35" s="9">
        <f t="shared" si="12"/>
        <v>-4.8313379525506628E-2</v>
      </c>
    </row>
    <row r="36" spans="3:139" x14ac:dyDescent="0.2">
      <c r="C36" s="2">
        <v>34</v>
      </c>
      <c r="D36" s="2">
        <f t="shared" si="7"/>
        <v>34.5</v>
      </c>
      <c r="E36" s="2">
        <f t="shared" si="8"/>
        <v>34</v>
      </c>
      <c r="F36" s="2">
        <f t="shared" si="9"/>
        <v>3.2865892376016301</v>
      </c>
      <c r="G36" s="6">
        <v>2.8999316802367319</v>
      </c>
      <c r="H36" s="9">
        <f t="shared" si="33"/>
        <v>-7.5678257890490052E-3</v>
      </c>
      <c r="I36" s="9">
        <f t="shared" si="33"/>
        <v>-1.049584789182794E-2</v>
      </c>
      <c r="J36" s="9">
        <f t="shared" si="33"/>
        <v>-1.3325873090792771E-2</v>
      </c>
      <c r="K36" s="9">
        <f t="shared" si="33"/>
        <v>-1.6031478203169448E-2</v>
      </c>
      <c r="L36" s="9">
        <f t="shared" si="33"/>
        <v>-1.8587401723009232E-2</v>
      </c>
      <c r="M36" s="9">
        <f t="shared" si="33"/>
        <v>-2.0969779681063384E-2</v>
      </c>
      <c r="N36" s="9">
        <f t="shared" si="33"/>
        <v>-2.3156368456234262E-2</v>
      </c>
      <c r="O36" s="9">
        <f t="shared" si="33"/>
        <v>-2.5126752458272315E-2</v>
      </c>
      <c r="P36" s="9">
        <f t="shared" si="33"/>
        <v>-2.6862534742641483E-2</v>
      </c>
      <c r="Q36" s="9">
        <f t="shared" si="33"/>
        <v>-2.8347508777833645E-2</v>
      </c>
      <c r="R36" s="9">
        <f t="shared" si="34"/>
        <v>-2.9567809761386631E-2</v>
      </c>
      <c r="S36" s="9">
        <f t="shared" si="34"/>
        <v>-3.0512044071809161E-2</v>
      </c>
      <c r="T36" s="9">
        <f t="shared" si="34"/>
        <v>-3.1171395647754875E-2</v>
      </c>
      <c r="U36" s="9">
        <f t="shared" si="34"/>
        <v>-3.153970830121175E-2</v>
      </c>
      <c r="V36" s="9">
        <f t="shared" si="34"/>
        <v>-3.1613543196170893E-2</v>
      </c>
      <c r="W36" s="9">
        <f t="shared" si="34"/>
        <v>-3.1392210956111805E-2</v>
      </c>
      <c r="X36" s="9">
        <f t="shared" si="34"/>
        <v>-3.087777810052518E-2</v>
      </c>
      <c r="Y36" s="9">
        <f t="shared" si="34"/>
        <v>-3.0075047750377278E-2</v>
      </c>
      <c r="Z36" s="9">
        <f t="shared" si="34"/>
        <v>-2.8991514782663534E-2</v>
      </c>
      <c r="AA36" s="9">
        <f t="shared" si="34"/>
        <v>-2.7637295852761461E-2</v>
      </c>
      <c r="AB36" s="9">
        <f t="shared" si="35"/>
        <v>-2.6025034937945182E-2</v>
      </c>
      <c r="AC36" s="9">
        <f t="shared" si="35"/>
        <v>-2.4169785283976331E-2</v>
      </c>
      <c r="AD36" s="9">
        <f t="shared" si="35"/>
        <v>-2.2088868857004281E-2</v>
      </c>
      <c r="AE36" s="9">
        <f t="shared" si="35"/>
        <v>-1.9801714613035318E-2</v>
      </c>
      <c r="AF36" s="9">
        <f t="shared" si="35"/>
        <v>-1.7329677095005318E-2</v>
      </c>
      <c r="AG36" s="9">
        <f t="shared" si="35"/>
        <v>-1.4695837051165941E-2</v>
      </c>
      <c r="AH36" s="9">
        <f t="shared" si="35"/>
        <v>-1.1924785936357065E-2</v>
      </c>
      <c r="AI36" s="9">
        <f t="shared" si="35"/>
        <v>-9.0423963082186688E-3</v>
      </c>
      <c r="AJ36" s="9">
        <f t="shared" si="35"/>
        <v>-6.0755802620911532E-3</v>
      </c>
      <c r="AK36" s="9">
        <f t="shared" si="35"/>
        <v>-3.0520381600322838E-3</v>
      </c>
      <c r="AL36" s="9">
        <f t="shared" si="36"/>
        <v>0</v>
      </c>
      <c r="AM36" s="9">
        <f t="shared" si="36"/>
        <v>3.0520381600322968E-3</v>
      </c>
      <c r="AN36" s="7">
        <f t="shared" si="36"/>
        <v>6.075580262091167E-3</v>
      </c>
      <c r="AO36" s="9">
        <f t="shared" si="36"/>
        <v>9.0423963082186809E-3</v>
      </c>
      <c r="AP36" s="9">
        <f t="shared" si="36"/>
        <v>1.1924785936357089E-2</v>
      </c>
      <c r="AQ36" s="9">
        <f t="shared" si="36"/>
        <v>1.4695837051165955E-2</v>
      </c>
      <c r="AR36" s="9">
        <f t="shared" si="36"/>
        <v>1.7329677095005332E-2</v>
      </c>
      <c r="AS36" s="9">
        <f t="shared" si="36"/>
        <v>1.9801714613035329E-2</v>
      </c>
      <c r="AT36" s="9">
        <f t="shared" si="36"/>
        <v>2.2088868857004285E-2</v>
      </c>
      <c r="AU36" s="9">
        <f t="shared" si="36"/>
        <v>2.4169785283976342E-2</v>
      </c>
      <c r="AV36" s="9">
        <f t="shared" si="37"/>
        <v>2.6025034937945186E-2</v>
      </c>
      <c r="AW36" s="9">
        <f t="shared" si="37"/>
        <v>2.7637295852761461E-2</v>
      </c>
      <c r="AX36" s="9">
        <f t="shared" si="37"/>
        <v>2.8991514782663538E-2</v>
      </c>
      <c r="AY36" s="9">
        <f t="shared" si="37"/>
        <v>3.0075047750377285E-2</v>
      </c>
      <c r="AZ36" s="9">
        <f t="shared" si="37"/>
        <v>3.0877778100525183E-2</v>
      </c>
      <c r="BA36" s="9">
        <f t="shared" si="37"/>
        <v>3.1392210956111805E-2</v>
      </c>
      <c r="BB36" s="9">
        <f t="shared" si="37"/>
        <v>3.1613543196170893E-2</v>
      </c>
      <c r="BC36" s="9">
        <f t="shared" si="37"/>
        <v>3.153970830121175E-2</v>
      </c>
      <c r="BD36" s="9">
        <f t="shared" si="37"/>
        <v>3.1171395647754872E-2</v>
      </c>
      <c r="BE36" s="9">
        <f t="shared" si="37"/>
        <v>3.0512044071809158E-2</v>
      </c>
      <c r="BF36" s="9">
        <f t="shared" si="38"/>
        <v>2.9567809761386621E-2</v>
      </c>
      <c r="BG36" s="9">
        <f t="shared" si="38"/>
        <v>2.8347508777833645E-2</v>
      </c>
      <c r="BH36" s="9">
        <f t="shared" si="38"/>
        <v>2.6862534742641477E-2</v>
      </c>
      <c r="BI36" s="9">
        <f t="shared" si="38"/>
        <v>2.5126752458272294E-2</v>
      </c>
      <c r="BJ36" s="9">
        <f t="shared" si="38"/>
        <v>2.3156368456234266E-2</v>
      </c>
      <c r="BK36" s="9">
        <f t="shared" si="38"/>
        <v>2.0969779681063373E-2</v>
      </c>
      <c r="BL36" s="9">
        <f t="shared" si="38"/>
        <v>1.8587401723009211E-2</v>
      </c>
      <c r="BM36" s="9">
        <f t="shared" si="38"/>
        <v>1.6031478203169448E-2</v>
      </c>
      <c r="BN36" s="9">
        <f t="shared" si="38"/>
        <v>1.3325873090792762E-2</v>
      </c>
      <c r="BO36" s="9">
        <f t="shared" si="38"/>
        <v>1.049584789182792E-2</v>
      </c>
      <c r="BP36" s="9">
        <f t="shared" si="38"/>
        <v>7.5678257890490052E-3</v>
      </c>
      <c r="BQ36" s="9">
        <f t="shared" si="38"/>
        <v>4.569144935917104E-3</v>
      </c>
      <c r="BR36" s="9">
        <f t="shared" si="38"/>
        <v>1.5278032076074667E-3</v>
      </c>
      <c r="BS36" s="9">
        <f t="shared" si="38"/>
        <v>-1.5278032076074877E-3</v>
      </c>
      <c r="BT36" s="9">
        <f t="shared" si="38"/>
        <v>-4.5691449359170962E-3</v>
      </c>
      <c r="BV36" s="6">
        <v>2.8999316802367319</v>
      </c>
      <c r="BW36" s="9">
        <f t="shared" si="30"/>
        <v>-0.2393156642875581</v>
      </c>
      <c r="BX36" s="9">
        <f t="shared" si="30"/>
        <v>-0.33190785312852877</v>
      </c>
      <c r="BY36" s="9">
        <f t="shared" si="30"/>
        <v>-0.42140110777252937</v>
      </c>
      <c r="BZ36" s="9">
        <f t="shared" si="30"/>
        <v>-0.50695985381359066</v>
      </c>
      <c r="CA36" s="9">
        <f t="shared" si="30"/>
        <v>-0.58778525229247336</v>
      </c>
      <c r="CB36" s="9">
        <f t="shared" si="30"/>
        <v>-0.66312265824079542</v>
      </c>
      <c r="CC36" s="9">
        <f t="shared" si="30"/>
        <v>-0.73226866659777357</v>
      </c>
      <c r="CD36" s="9">
        <f t="shared" si="30"/>
        <v>-0.79457767971375448</v>
      </c>
      <c r="CE36" s="9">
        <f t="shared" si="30"/>
        <v>-0.84946793512152119</v>
      </c>
      <c r="CF36" s="9">
        <f t="shared" si="30"/>
        <v>-0.89642693729570377</v>
      </c>
      <c r="CG36" s="9">
        <f t="shared" si="30"/>
        <v>-0.93501624268541483</v>
      </c>
      <c r="CH36" s="9">
        <f t="shared" si="30"/>
        <v>-0.96487555334355146</v>
      </c>
      <c r="CI36" s="9">
        <f t="shared" si="30"/>
        <v>-0.98572608093165093</v>
      </c>
      <c r="CJ36" s="9">
        <f t="shared" si="30"/>
        <v>-0.99737314969149105</v>
      </c>
      <c r="CK36" s="9">
        <f t="shared" si="30"/>
        <v>-0.99970801408019294</v>
      </c>
      <c r="CL36" s="9">
        <f t="shared" si="30"/>
        <v>-0.99270887409805397</v>
      </c>
      <c r="CM36" s="9">
        <f t="shared" si="28"/>
        <v>-0.976441078829272</v>
      </c>
      <c r="CN36" s="9">
        <f t="shared" si="28"/>
        <v>-0.95105651629515342</v>
      </c>
      <c r="CO36" s="9">
        <f t="shared" si="28"/>
        <v>-0.91679219531658229</v>
      </c>
      <c r="CP36" s="9">
        <f t="shared" si="28"/>
        <v>-0.87396803262651779</v>
      </c>
      <c r="CQ36" s="9">
        <f t="shared" si="28"/>
        <v>-0.82298386589365624</v>
      </c>
      <c r="CR36" s="9">
        <f t="shared" si="28"/>
        <v>-0.76431572054584807</v>
      </c>
      <c r="CS36" s="9">
        <f t="shared" si="28"/>
        <v>-0.69851136524893687</v>
      </c>
      <c r="CT36" s="9">
        <f t="shared" si="28"/>
        <v>-0.62618519753831337</v>
      </c>
      <c r="CU36" s="9">
        <f t="shared" si="32"/>
        <v>-0.54801250735466978</v>
      </c>
      <c r="CV36" s="9">
        <f t="shared" si="32"/>
        <v>-0.46472317204376812</v>
      </c>
      <c r="CW36" s="9">
        <f t="shared" si="32"/>
        <v>-0.37709484168832019</v>
      </c>
      <c r="CX36" s="9">
        <f t="shared" si="32"/>
        <v>-0.28594567839868923</v>
      </c>
      <c r="CY36" s="9">
        <f t="shared" si="32"/>
        <v>-0.19212671735370801</v>
      </c>
      <c r="CZ36" s="9">
        <f t="shared" si="32"/>
        <v>-9.6513920914514967E-2</v>
      </c>
      <c r="DA36" s="9">
        <f t="shared" si="32"/>
        <v>0</v>
      </c>
      <c r="DB36" s="9">
        <f t="shared" si="32"/>
        <v>9.6513920914515383E-2</v>
      </c>
      <c r="DC36" s="7">
        <f t="shared" si="32"/>
        <v>0.19212671735370845</v>
      </c>
      <c r="DD36" s="9">
        <f t="shared" si="32"/>
        <v>0.28594567839868962</v>
      </c>
      <c r="DE36" s="9">
        <f t="shared" si="32"/>
        <v>0.37709484168832097</v>
      </c>
      <c r="DF36" s="9">
        <f t="shared" si="32"/>
        <v>0.46472317204376856</v>
      </c>
      <c r="DG36" s="9">
        <f t="shared" si="32"/>
        <v>0.54801250735467022</v>
      </c>
      <c r="DH36" s="9">
        <f t="shared" si="32"/>
        <v>0.6261851975383137</v>
      </c>
      <c r="DI36" s="9">
        <f t="shared" si="32"/>
        <v>0.69851136524893698</v>
      </c>
      <c r="DJ36" s="9">
        <f t="shared" si="32"/>
        <v>0.7643157205458484</v>
      </c>
      <c r="DK36" s="9">
        <f t="shared" si="31"/>
        <v>0.82298386589365635</v>
      </c>
      <c r="DL36" s="9">
        <f t="shared" si="31"/>
        <v>0.87396803262651779</v>
      </c>
      <c r="DM36" s="9">
        <f t="shared" si="31"/>
        <v>0.9167921953165824</v>
      </c>
      <c r="DN36" s="9">
        <f t="shared" si="31"/>
        <v>0.95105651629515364</v>
      </c>
      <c r="DO36" s="9">
        <f t="shared" si="31"/>
        <v>0.97644107882927211</v>
      </c>
      <c r="DP36" s="9">
        <f t="shared" si="31"/>
        <v>0.99270887409805397</v>
      </c>
      <c r="DQ36" s="9">
        <f t="shared" si="31"/>
        <v>0.99970801408019294</v>
      </c>
      <c r="DR36" s="9">
        <f t="shared" si="29"/>
        <v>0.99737314969149105</v>
      </c>
      <c r="DS36" s="9">
        <f t="shared" si="29"/>
        <v>0.98572608093165082</v>
      </c>
      <c r="DT36" s="9">
        <f t="shared" si="29"/>
        <v>0.96487555334355135</v>
      </c>
      <c r="DU36" s="9">
        <f t="shared" si="29"/>
        <v>0.93501624268541461</v>
      </c>
      <c r="DV36" s="9">
        <f t="shared" si="29"/>
        <v>0.89642693729570377</v>
      </c>
      <c r="DW36" s="9">
        <f t="shared" si="29"/>
        <v>0.84946793512152097</v>
      </c>
      <c r="DX36" s="9">
        <f t="shared" si="29"/>
        <v>0.79457767971375393</v>
      </c>
      <c r="DY36" s="9">
        <f t="shared" si="29"/>
        <v>0.73226866659777368</v>
      </c>
      <c r="DZ36" s="9">
        <f t="shared" si="29"/>
        <v>0.66312265824079508</v>
      </c>
      <c r="EA36" s="9">
        <f t="shared" si="29"/>
        <v>0.5877852522924728</v>
      </c>
      <c r="EB36" s="9">
        <f t="shared" si="29"/>
        <v>0.50695985381359066</v>
      </c>
      <c r="EC36" s="9">
        <f t="shared" si="29"/>
        <v>0.42140110777252909</v>
      </c>
      <c r="ED36" s="9">
        <f t="shared" si="29"/>
        <v>0.33190785312852811</v>
      </c>
      <c r="EE36" s="9">
        <f t="shared" si="29"/>
        <v>0.2393156642875581</v>
      </c>
      <c r="EF36" s="9">
        <f t="shared" si="29"/>
        <v>0.1444890495692214</v>
      </c>
      <c r="EG36" s="9">
        <f t="shared" si="29"/>
        <v>4.831337952550685E-2</v>
      </c>
      <c r="EH36" s="9">
        <f t="shared" si="15"/>
        <v>-4.8313379525507516E-2</v>
      </c>
      <c r="EI36" s="9">
        <f t="shared" si="12"/>
        <v>-0.14448904956922115</v>
      </c>
    </row>
    <row r="37" spans="3:139" x14ac:dyDescent="0.2">
      <c r="C37" s="2">
        <v>35</v>
      </c>
      <c r="D37" s="2">
        <f t="shared" si="7"/>
        <v>35.5</v>
      </c>
      <c r="E37" s="2">
        <f t="shared" si="8"/>
        <v>35</v>
      </c>
      <c r="F37" s="2">
        <f t="shared" si="9"/>
        <v>3.3832536269428539</v>
      </c>
      <c r="G37" s="6">
        <v>2.8032672908955076</v>
      </c>
      <c r="H37" s="9">
        <f t="shared" si="33"/>
        <v>-1.0495847891827935E-2</v>
      </c>
      <c r="I37" s="9">
        <f t="shared" si="33"/>
        <v>-1.3325873090792768E-2</v>
      </c>
      <c r="J37" s="9">
        <f t="shared" si="33"/>
        <v>-1.6031478203169445E-2</v>
      </c>
      <c r="K37" s="9">
        <f t="shared" si="33"/>
        <v>-1.8587401723009229E-2</v>
      </c>
      <c r="L37" s="9">
        <f t="shared" si="33"/>
        <v>-2.096977968106338E-2</v>
      </c>
      <c r="M37" s="9">
        <f t="shared" si="33"/>
        <v>-2.3156368456234262E-2</v>
      </c>
      <c r="N37" s="9">
        <f t="shared" si="33"/>
        <v>-2.5126752458272304E-2</v>
      </c>
      <c r="O37" s="9">
        <f t="shared" si="33"/>
        <v>-2.6862534742641483E-2</v>
      </c>
      <c r="P37" s="9">
        <f t="shared" si="33"/>
        <v>-2.8347508777833645E-2</v>
      </c>
      <c r="Q37" s="9">
        <f t="shared" si="33"/>
        <v>-2.9567809761386635E-2</v>
      </c>
      <c r="R37" s="9">
        <f t="shared" si="34"/>
        <v>-3.0512044071809165E-2</v>
      </c>
      <c r="S37" s="9">
        <f t="shared" si="34"/>
        <v>-3.1171395647754872E-2</v>
      </c>
      <c r="T37" s="9">
        <f t="shared" si="34"/>
        <v>-3.1539708301211757E-2</v>
      </c>
      <c r="U37" s="9">
        <f t="shared" si="34"/>
        <v>-3.1613543196170893E-2</v>
      </c>
      <c r="V37" s="9">
        <f t="shared" si="34"/>
        <v>-3.1392210956111805E-2</v>
      </c>
      <c r="W37" s="9">
        <f t="shared" si="34"/>
        <v>-3.0877778100525183E-2</v>
      </c>
      <c r="X37" s="9">
        <f t="shared" si="34"/>
        <v>-3.0075047750377282E-2</v>
      </c>
      <c r="Y37" s="9">
        <f t="shared" si="34"/>
        <v>-2.8991514782663534E-2</v>
      </c>
      <c r="Z37" s="9">
        <f t="shared" si="34"/>
        <v>-2.7637295852761465E-2</v>
      </c>
      <c r="AA37" s="9">
        <f t="shared" si="34"/>
        <v>-2.6025034937945186E-2</v>
      </c>
      <c r="AB37" s="9">
        <f t="shared" si="35"/>
        <v>-2.4169785283976338E-2</v>
      </c>
      <c r="AC37" s="9">
        <f t="shared" si="35"/>
        <v>-2.2088868857004281E-2</v>
      </c>
      <c r="AD37" s="9">
        <f t="shared" si="35"/>
        <v>-1.9801714613035332E-2</v>
      </c>
      <c r="AE37" s="9">
        <f t="shared" si="35"/>
        <v>-1.7329677095005318E-2</v>
      </c>
      <c r="AF37" s="9">
        <f t="shared" si="35"/>
        <v>-1.4695837051165955E-2</v>
      </c>
      <c r="AG37" s="9">
        <f t="shared" si="35"/>
        <v>-1.1924785936357069E-2</v>
      </c>
      <c r="AH37" s="9">
        <f t="shared" si="35"/>
        <v>-9.0423963082186705E-3</v>
      </c>
      <c r="AI37" s="9">
        <f t="shared" si="35"/>
        <v>-6.0755802620911688E-3</v>
      </c>
      <c r="AJ37" s="9">
        <f t="shared" si="35"/>
        <v>-3.052038160032283E-3</v>
      </c>
      <c r="AK37" s="9">
        <f t="shared" si="35"/>
        <v>0</v>
      </c>
      <c r="AL37" s="9">
        <f t="shared" si="36"/>
        <v>3.0520381600322838E-3</v>
      </c>
      <c r="AM37" s="9">
        <f t="shared" si="36"/>
        <v>6.075580262091167E-3</v>
      </c>
      <c r="AN37" s="7">
        <f t="shared" si="36"/>
        <v>9.042396308218667E-3</v>
      </c>
      <c r="AO37" s="9">
        <f t="shared" si="36"/>
        <v>1.1924785936357079E-2</v>
      </c>
      <c r="AP37" s="9">
        <f t="shared" si="36"/>
        <v>1.4695837051165967E-2</v>
      </c>
      <c r="AQ37" s="9">
        <f t="shared" si="36"/>
        <v>1.7329677095005321E-2</v>
      </c>
      <c r="AR37" s="9">
        <f t="shared" si="36"/>
        <v>1.9801714613035332E-2</v>
      </c>
      <c r="AS37" s="9">
        <f t="shared" si="36"/>
        <v>2.2088868857004285E-2</v>
      </c>
      <c r="AT37" s="9">
        <f t="shared" si="36"/>
        <v>2.4169785283976335E-2</v>
      </c>
      <c r="AU37" s="9">
        <f t="shared" si="36"/>
        <v>2.6025034937945189E-2</v>
      </c>
      <c r="AV37" s="9">
        <f t="shared" si="37"/>
        <v>2.7637295852761472E-2</v>
      </c>
      <c r="AW37" s="9">
        <f t="shared" si="37"/>
        <v>2.8991514782663534E-2</v>
      </c>
      <c r="AX37" s="9">
        <f t="shared" si="37"/>
        <v>3.0075047750377282E-2</v>
      </c>
      <c r="AY37" s="9">
        <f t="shared" si="37"/>
        <v>3.0877778100525187E-2</v>
      </c>
      <c r="AZ37" s="9">
        <f t="shared" si="37"/>
        <v>3.1392210956111805E-2</v>
      </c>
      <c r="BA37" s="9">
        <f t="shared" si="37"/>
        <v>3.1613543196170893E-2</v>
      </c>
      <c r="BB37" s="9">
        <f t="shared" si="37"/>
        <v>3.153970830121175E-2</v>
      </c>
      <c r="BC37" s="9">
        <f t="shared" si="37"/>
        <v>3.1171395647754872E-2</v>
      </c>
      <c r="BD37" s="9">
        <f t="shared" si="37"/>
        <v>3.0512044071809161E-2</v>
      </c>
      <c r="BE37" s="9">
        <f t="shared" si="37"/>
        <v>2.9567809761386628E-2</v>
      </c>
      <c r="BF37" s="9">
        <f t="shared" si="38"/>
        <v>2.8347508777833642E-2</v>
      </c>
      <c r="BG37" s="9">
        <f t="shared" si="38"/>
        <v>2.6862534742641483E-2</v>
      </c>
      <c r="BH37" s="9">
        <f t="shared" si="38"/>
        <v>2.5126752458272304E-2</v>
      </c>
      <c r="BI37" s="9">
        <f t="shared" si="38"/>
        <v>2.3156368456234255E-2</v>
      </c>
      <c r="BJ37" s="9">
        <f t="shared" si="38"/>
        <v>2.0969779681063384E-2</v>
      </c>
      <c r="BK37" s="9">
        <f t="shared" si="38"/>
        <v>1.8587401723009229E-2</v>
      </c>
      <c r="BL37" s="9">
        <f t="shared" si="38"/>
        <v>1.6031478203169434E-2</v>
      </c>
      <c r="BM37" s="9">
        <f t="shared" si="38"/>
        <v>1.3325873090792775E-2</v>
      </c>
      <c r="BN37" s="9">
        <f t="shared" si="38"/>
        <v>1.0495847891827932E-2</v>
      </c>
      <c r="BO37" s="9">
        <f t="shared" si="38"/>
        <v>7.5678257890489905E-3</v>
      </c>
      <c r="BP37" s="9">
        <f t="shared" si="38"/>
        <v>4.5691449359171171E-3</v>
      </c>
      <c r="BQ37" s="9">
        <f t="shared" si="38"/>
        <v>1.5278032076074825E-3</v>
      </c>
      <c r="BR37" s="9">
        <f t="shared" si="38"/>
        <v>-1.5278032076074739E-3</v>
      </c>
      <c r="BS37" s="9">
        <f t="shared" si="38"/>
        <v>-4.5691449359171092E-3</v>
      </c>
      <c r="BT37" s="9">
        <f t="shared" si="38"/>
        <v>-7.5678257890489844E-3</v>
      </c>
      <c r="BV37" s="6">
        <v>2.8032672908955076</v>
      </c>
      <c r="BW37" s="9">
        <f t="shared" si="30"/>
        <v>-0.33190785312852861</v>
      </c>
      <c r="BX37" s="9">
        <f t="shared" si="30"/>
        <v>-0.42140110777252926</v>
      </c>
      <c r="BY37" s="9">
        <f t="shared" si="30"/>
        <v>-0.50695985381359054</v>
      </c>
      <c r="BZ37" s="9">
        <f t="shared" si="30"/>
        <v>-0.58778525229247325</v>
      </c>
      <c r="CA37" s="9">
        <f t="shared" si="30"/>
        <v>-0.6631226582407953</v>
      </c>
      <c r="CB37" s="9">
        <f t="shared" si="30"/>
        <v>-0.73226866659777357</v>
      </c>
      <c r="CC37" s="9">
        <f t="shared" si="30"/>
        <v>-0.79457767971375426</v>
      </c>
      <c r="CD37" s="9">
        <f t="shared" si="30"/>
        <v>-0.84946793512152119</v>
      </c>
      <c r="CE37" s="9">
        <f t="shared" si="30"/>
        <v>-0.89642693729570377</v>
      </c>
      <c r="CF37" s="9">
        <f t="shared" si="30"/>
        <v>-0.93501624268541494</v>
      </c>
      <c r="CG37" s="9">
        <f t="shared" si="30"/>
        <v>-0.96487555334355157</v>
      </c>
      <c r="CH37" s="9">
        <f t="shared" si="30"/>
        <v>-0.98572608093165082</v>
      </c>
      <c r="CI37" s="9">
        <f t="shared" si="30"/>
        <v>-0.99737314969149127</v>
      </c>
      <c r="CJ37" s="9">
        <f t="shared" si="30"/>
        <v>-0.99970801408019294</v>
      </c>
      <c r="CK37" s="9">
        <f t="shared" si="30"/>
        <v>-0.99270887409805397</v>
      </c>
      <c r="CL37" s="9">
        <f t="shared" si="30"/>
        <v>-0.97644107882927211</v>
      </c>
      <c r="CM37" s="9">
        <f t="shared" si="28"/>
        <v>-0.95105651629515353</v>
      </c>
      <c r="CN37" s="9">
        <f t="shared" si="28"/>
        <v>-0.91679219531658229</v>
      </c>
      <c r="CO37" s="9">
        <f t="shared" si="28"/>
        <v>-0.8739680326265179</v>
      </c>
      <c r="CP37" s="9">
        <f t="shared" si="28"/>
        <v>-0.82298386589365635</v>
      </c>
      <c r="CQ37" s="9">
        <f t="shared" si="28"/>
        <v>-0.76431572054584829</v>
      </c>
      <c r="CR37" s="9">
        <f t="shared" si="28"/>
        <v>-0.69851136524893687</v>
      </c>
      <c r="CS37" s="9">
        <f t="shared" si="28"/>
        <v>-0.62618519753831381</v>
      </c>
      <c r="CT37" s="9">
        <f t="shared" si="28"/>
        <v>-0.54801250735466978</v>
      </c>
      <c r="CU37" s="9">
        <f t="shared" si="32"/>
        <v>-0.46472317204376856</v>
      </c>
      <c r="CV37" s="9">
        <f t="shared" si="32"/>
        <v>-0.3770948416883203</v>
      </c>
      <c r="CW37" s="9">
        <f t="shared" si="32"/>
        <v>-0.28594567839868928</v>
      </c>
      <c r="CX37" s="9">
        <f t="shared" si="32"/>
        <v>-0.19212671735370851</v>
      </c>
      <c r="CY37" s="9">
        <f t="shared" si="32"/>
        <v>-9.6513920914514939E-2</v>
      </c>
      <c r="CZ37" s="9">
        <f t="shared" si="32"/>
        <v>0</v>
      </c>
      <c r="DA37" s="9">
        <f t="shared" si="32"/>
        <v>9.6513920914514967E-2</v>
      </c>
      <c r="DB37" s="9">
        <f t="shared" si="32"/>
        <v>0.19212671735370845</v>
      </c>
      <c r="DC37" s="7">
        <f t="shared" si="32"/>
        <v>0.28594567839868917</v>
      </c>
      <c r="DD37" s="9">
        <f t="shared" si="32"/>
        <v>0.37709484168832064</v>
      </c>
      <c r="DE37" s="9">
        <f t="shared" si="32"/>
        <v>0.46472317204376895</v>
      </c>
      <c r="DF37" s="9">
        <f t="shared" si="32"/>
        <v>0.54801250735466989</v>
      </c>
      <c r="DG37" s="9">
        <f t="shared" si="32"/>
        <v>0.62618519753831381</v>
      </c>
      <c r="DH37" s="9">
        <f t="shared" si="32"/>
        <v>0.69851136524893698</v>
      </c>
      <c r="DI37" s="9">
        <f t="shared" si="32"/>
        <v>0.76431572054584818</v>
      </c>
      <c r="DJ37" s="9">
        <f t="shared" si="32"/>
        <v>0.82298386589365646</v>
      </c>
      <c r="DK37" s="9">
        <f t="shared" si="31"/>
        <v>0.87396803262651801</v>
      </c>
      <c r="DL37" s="9">
        <f t="shared" si="31"/>
        <v>0.91679219531658229</v>
      </c>
      <c r="DM37" s="9">
        <f t="shared" si="31"/>
        <v>0.95105651629515353</v>
      </c>
      <c r="DN37" s="9">
        <f t="shared" si="31"/>
        <v>0.97644107882927222</v>
      </c>
      <c r="DO37" s="9">
        <f t="shared" si="31"/>
        <v>0.99270887409805397</v>
      </c>
      <c r="DP37" s="9">
        <f t="shared" si="31"/>
        <v>0.99970801408019294</v>
      </c>
      <c r="DQ37" s="9">
        <f t="shared" si="31"/>
        <v>0.99737314969149116</v>
      </c>
      <c r="DR37" s="9">
        <f t="shared" si="29"/>
        <v>0.98572608093165082</v>
      </c>
      <c r="DS37" s="9">
        <f t="shared" si="29"/>
        <v>0.96487555334355146</v>
      </c>
      <c r="DT37" s="9">
        <f t="shared" si="29"/>
        <v>0.93501624268541472</v>
      </c>
      <c r="DU37" s="9">
        <f t="shared" si="29"/>
        <v>0.89642693729570366</v>
      </c>
      <c r="DV37" s="9">
        <f t="shared" si="29"/>
        <v>0.84946793512152119</v>
      </c>
      <c r="DW37" s="9">
        <f t="shared" si="29"/>
        <v>0.79457767971375426</v>
      </c>
      <c r="DX37" s="9">
        <f t="shared" si="29"/>
        <v>0.73226866659777334</v>
      </c>
      <c r="DY37" s="9">
        <f t="shared" si="29"/>
        <v>0.66312265824079542</v>
      </c>
      <c r="DZ37" s="9">
        <f t="shared" si="29"/>
        <v>0.58778525229247325</v>
      </c>
      <c r="EA37" s="9">
        <f t="shared" si="29"/>
        <v>0.50695985381359021</v>
      </c>
      <c r="EB37" s="9">
        <f t="shared" si="29"/>
        <v>0.42140110777252948</v>
      </c>
      <c r="EC37" s="9">
        <f t="shared" si="29"/>
        <v>0.3319078531285285</v>
      </c>
      <c r="ED37" s="9">
        <f t="shared" si="29"/>
        <v>0.23931566428755763</v>
      </c>
      <c r="EE37" s="9">
        <f t="shared" si="29"/>
        <v>0.14448904956922182</v>
      </c>
      <c r="EF37" s="9">
        <f t="shared" si="29"/>
        <v>4.8313379525507349E-2</v>
      </c>
      <c r="EG37" s="9">
        <f t="shared" si="29"/>
        <v>-4.8313379525507072E-2</v>
      </c>
      <c r="EH37" s="9">
        <f t="shared" si="15"/>
        <v>-0.14448904956922157</v>
      </c>
      <c r="EI37" s="9">
        <f t="shared" si="12"/>
        <v>-0.23931566428755743</v>
      </c>
    </row>
    <row r="38" spans="3:139" x14ac:dyDescent="0.2">
      <c r="C38" s="2">
        <v>36</v>
      </c>
      <c r="D38" s="2">
        <f t="shared" si="7"/>
        <v>36.5</v>
      </c>
      <c r="E38" s="2">
        <f t="shared" si="8"/>
        <v>36</v>
      </c>
      <c r="F38" s="2">
        <f t="shared" si="9"/>
        <v>3.4799180162840786</v>
      </c>
      <c r="G38" s="6">
        <v>2.7066029015542834</v>
      </c>
      <c r="H38" s="9">
        <f t="shared" si="33"/>
        <v>-1.3325873090792762E-2</v>
      </c>
      <c r="I38" s="9">
        <f t="shared" si="33"/>
        <v>-1.6031478203169441E-2</v>
      </c>
      <c r="J38" s="9">
        <f t="shared" si="33"/>
        <v>-1.8587401723009225E-2</v>
      </c>
      <c r="K38" s="9">
        <f t="shared" si="33"/>
        <v>-2.0969779681063377E-2</v>
      </c>
      <c r="L38" s="9">
        <f t="shared" si="33"/>
        <v>-2.3156368456234262E-2</v>
      </c>
      <c r="M38" s="9">
        <f t="shared" si="33"/>
        <v>-2.5126752458272304E-2</v>
      </c>
      <c r="N38" s="9">
        <f t="shared" si="33"/>
        <v>-2.6862534742641473E-2</v>
      </c>
      <c r="O38" s="9">
        <f t="shared" si="33"/>
        <v>-2.8347508777833642E-2</v>
      </c>
      <c r="P38" s="9">
        <f t="shared" si="33"/>
        <v>-2.9567809761386628E-2</v>
      </c>
      <c r="Q38" s="9">
        <f t="shared" si="33"/>
        <v>-3.0512044071809158E-2</v>
      </c>
      <c r="R38" s="9">
        <f t="shared" si="34"/>
        <v>-3.1171395647754875E-2</v>
      </c>
      <c r="S38" s="9">
        <f t="shared" si="34"/>
        <v>-3.153970830121175E-2</v>
      </c>
      <c r="T38" s="9">
        <f t="shared" si="34"/>
        <v>-3.1613543196170893E-2</v>
      </c>
      <c r="U38" s="9">
        <f t="shared" si="34"/>
        <v>-3.1392210956111805E-2</v>
      </c>
      <c r="V38" s="9">
        <f t="shared" si="34"/>
        <v>-3.0877778100525183E-2</v>
      </c>
      <c r="W38" s="9">
        <f t="shared" si="34"/>
        <v>-3.0075047750377285E-2</v>
      </c>
      <c r="X38" s="9">
        <f t="shared" si="34"/>
        <v>-2.8991514782663538E-2</v>
      </c>
      <c r="Y38" s="9">
        <f t="shared" si="34"/>
        <v>-2.7637295852761465E-2</v>
      </c>
      <c r="Z38" s="9">
        <f t="shared" si="34"/>
        <v>-2.6025034937945189E-2</v>
      </c>
      <c r="AA38" s="9">
        <f t="shared" si="34"/>
        <v>-2.4169785283976342E-2</v>
      </c>
      <c r="AB38" s="9">
        <f t="shared" si="35"/>
        <v>-2.2088868857004285E-2</v>
      </c>
      <c r="AC38" s="9">
        <f t="shared" si="35"/>
        <v>-1.9801714613035329E-2</v>
      </c>
      <c r="AD38" s="9">
        <f t="shared" si="35"/>
        <v>-1.7329677095005332E-2</v>
      </c>
      <c r="AE38" s="9">
        <f t="shared" si="35"/>
        <v>-1.4695837051165953E-2</v>
      </c>
      <c r="AF38" s="9">
        <f t="shared" si="35"/>
        <v>-1.1924785936357079E-2</v>
      </c>
      <c r="AG38" s="9">
        <f t="shared" si="35"/>
        <v>-9.0423963082186688E-3</v>
      </c>
      <c r="AH38" s="9">
        <f t="shared" si="35"/>
        <v>-6.0755802620911688E-3</v>
      </c>
      <c r="AI38" s="9">
        <f t="shared" si="35"/>
        <v>-3.0520381600322986E-3</v>
      </c>
      <c r="AJ38" s="9">
        <f t="shared" si="35"/>
        <v>0</v>
      </c>
      <c r="AK38" s="9">
        <f t="shared" si="35"/>
        <v>3.052038160032283E-3</v>
      </c>
      <c r="AL38" s="9">
        <f t="shared" si="36"/>
        <v>6.0755802620911532E-3</v>
      </c>
      <c r="AM38" s="9">
        <f t="shared" si="36"/>
        <v>9.042396308218667E-3</v>
      </c>
      <c r="AN38" s="7">
        <f t="shared" si="36"/>
        <v>1.1924785936357063E-2</v>
      </c>
      <c r="AO38" s="9">
        <f t="shared" si="36"/>
        <v>1.4695837051165955E-2</v>
      </c>
      <c r="AP38" s="9">
        <f t="shared" si="36"/>
        <v>1.7329677095005332E-2</v>
      </c>
      <c r="AQ38" s="9">
        <f t="shared" si="36"/>
        <v>1.9801714613035322E-2</v>
      </c>
      <c r="AR38" s="9">
        <f t="shared" si="36"/>
        <v>2.2088868857004285E-2</v>
      </c>
      <c r="AS38" s="9">
        <f t="shared" si="36"/>
        <v>2.4169785283976331E-2</v>
      </c>
      <c r="AT38" s="9">
        <f t="shared" si="36"/>
        <v>2.6025034937945179E-2</v>
      </c>
      <c r="AU38" s="9">
        <f t="shared" si="36"/>
        <v>2.7637295852761461E-2</v>
      </c>
      <c r="AV38" s="9">
        <f t="shared" si="37"/>
        <v>2.8991514782663534E-2</v>
      </c>
      <c r="AW38" s="9">
        <f t="shared" si="37"/>
        <v>3.0075047750377275E-2</v>
      </c>
      <c r="AX38" s="9">
        <f t="shared" si="37"/>
        <v>3.0877778100525177E-2</v>
      </c>
      <c r="AY38" s="9">
        <f t="shared" si="37"/>
        <v>3.1392210956111805E-2</v>
      </c>
      <c r="AZ38" s="9">
        <f t="shared" si="37"/>
        <v>3.16135431961709E-2</v>
      </c>
      <c r="BA38" s="9">
        <f t="shared" si="37"/>
        <v>3.153970830121175E-2</v>
      </c>
      <c r="BB38" s="9">
        <f t="shared" si="37"/>
        <v>3.1171395647754875E-2</v>
      </c>
      <c r="BC38" s="9">
        <f t="shared" si="37"/>
        <v>3.0512044071809158E-2</v>
      </c>
      <c r="BD38" s="9">
        <f t="shared" si="37"/>
        <v>2.9567809761386631E-2</v>
      </c>
      <c r="BE38" s="9">
        <f t="shared" si="37"/>
        <v>2.8347508777833642E-2</v>
      </c>
      <c r="BF38" s="9">
        <f t="shared" si="38"/>
        <v>2.6862534742641477E-2</v>
      </c>
      <c r="BG38" s="9">
        <f t="shared" si="38"/>
        <v>2.5126752458272318E-2</v>
      </c>
      <c r="BH38" s="9">
        <f t="shared" si="38"/>
        <v>2.3156368456234266E-2</v>
      </c>
      <c r="BI38" s="9">
        <f t="shared" si="38"/>
        <v>2.0969779681063373E-2</v>
      </c>
      <c r="BJ38" s="9">
        <f t="shared" si="38"/>
        <v>1.8587401723009239E-2</v>
      </c>
      <c r="BK38" s="9">
        <f t="shared" si="38"/>
        <v>1.6031478203169448E-2</v>
      </c>
      <c r="BL38" s="9">
        <f t="shared" si="38"/>
        <v>1.3325873090792761E-2</v>
      </c>
      <c r="BM38" s="9">
        <f t="shared" si="38"/>
        <v>1.0495847891827947E-2</v>
      </c>
      <c r="BN38" s="9">
        <f t="shared" si="38"/>
        <v>7.5678257890490043E-3</v>
      </c>
      <c r="BO38" s="9">
        <f t="shared" si="38"/>
        <v>4.5691449359171014E-3</v>
      </c>
      <c r="BP38" s="9">
        <f t="shared" si="38"/>
        <v>1.5278032076074966E-3</v>
      </c>
      <c r="BQ38" s="9">
        <f t="shared" si="38"/>
        <v>-1.5278032076074598E-3</v>
      </c>
      <c r="BR38" s="9">
        <f t="shared" si="38"/>
        <v>-4.5691449359170962E-3</v>
      </c>
      <c r="BS38" s="9">
        <f t="shared" si="38"/>
        <v>-7.5678257890489965E-3</v>
      </c>
      <c r="BT38" s="9">
        <f t="shared" si="38"/>
        <v>-1.0495847891827916E-2</v>
      </c>
      <c r="BV38" s="6">
        <v>2.7066029015542834</v>
      </c>
      <c r="BW38" s="9">
        <f t="shared" si="30"/>
        <v>-0.42140110777252909</v>
      </c>
      <c r="BX38" s="9">
        <f t="shared" si="30"/>
        <v>-0.50695985381359043</v>
      </c>
      <c r="BY38" s="9">
        <f t="shared" si="30"/>
        <v>-0.58778525229247314</v>
      </c>
      <c r="BZ38" s="9">
        <f t="shared" si="30"/>
        <v>-0.66312265824079519</v>
      </c>
      <c r="CA38" s="9">
        <f t="shared" si="30"/>
        <v>-0.73226866659777357</v>
      </c>
      <c r="CB38" s="9">
        <f t="shared" si="30"/>
        <v>-0.79457767971375426</v>
      </c>
      <c r="CC38" s="9">
        <f t="shared" si="30"/>
        <v>-0.84946793512152086</v>
      </c>
      <c r="CD38" s="9">
        <f t="shared" si="30"/>
        <v>-0.89642693729570366</v>
      </c>
      <c r="CE38" s="9">
        <f t="shared" si="30"/>
        <v>-0.93501624268541472</v>
      </c>
      <c r="CF38" s="9">
        <f t="shared" si="30"/>
        <v>-0.96487555334355135</v>
      </c>
      <c r="CG38" s="9">
        <f t="shared" si="30"/>
        <v>-0.98572608093165093</v>
      </c>
      <c r="CH38" s="9">
        <f t="shared" si="30"/>
        <v>-0.99737314969149105</v>
      </c>
      <c r="CI38" s="9">
        <f t="shared" si="30"/>
        <v>-0.99970801408019294</v>
      </c>
      <c r="CJ38" s="9">
        <f t="shared" si="30"/>
        <v>-0.99270887409805397</v>
      </c>
      <c r="CK38" s="9">
        <f t="shared" si="30"/>
        <v>-0.97644107882927211</v>
      </c>
      <c r="CL38" s="9">
        <f t="shared" si="30"/>
        <v>-0.95105651629515364</v>
      </c>
      <c r="CM38" s="9">
        <f t="shared" si="28"/>
        <v>-0.9167921953165824</v>
      </c>
      <c r="CN38" s="9">
        <f t="shared" si="28"/>
        <v>-0.8739680326265179</v>
      </c>
      <c r="CO38" s="9">
        <f t="shared" si="28"/>
        <v>-0.82298386589365646</v>
      </c>
      <c r="CP38" s="9">
        <f t="shared" si="28"/>
        <v>-0.7643157205458484</v>
      </c>
      <c r="CQ38" s="9">
        <f t="shared" si="28"/>
        <v>-0.69851136524893698</v>
      </c>
      <c r="CR38" s="9">
        <f t="shared" si="28"/>
        <v>-0.6261851975383137</v>
      </c>
      <c r="CS38" s="9">
        <f t="shared" si="28"/>
        <v>-0.54801250735467022</v>
      </c>
      <c r="CT38" s="9">
        <f t="shared" si="28"/>
        <v>-0.46472317204376851</v>
      </c>
      <c r="CU38" s="9">
        <f t="shared" si="32"/>
        <v>-0.37709484168832064</v>
      </c>
      <c r="CV38" s="9">
        <f t="shared" si="32"/>
        <v>-0.28594567839868923</v>
      </c>
      <c r="CW38" s="9">
        <f t="shared" si="32"/>
        <v>-0.19212671735370851</v>
      </c>
      <c r="CX38" s="9">
        <f t="shared" si="32"/>
        <v>-9.6513920914515439E-2</v>
      </c>
      <c r="CY38" s="9">
        <f t="shared" si="32"/>
        <v>0</v>
      </c>
      <c r="CZ38" s="9">
        <f t="shared" si="32"/>
        <v>9.6513920914514939E-2</v>
      </c>
      <c r="DA38" s="9">
        <f t="shared" si="32"/>
        <v>0.19212671735370801</v>
      </c>
      <c r="DB38" s="9">
        <f t="shared" si="32"/>
        <v>0.28594567839868917</v>
      </c>
      <c r="DC38" s="7">
        <f t="shared" si="32"/>
        <v>0.37709484168832014</v>
      </c>
      <c r="DD38" s="9">
        <f t="shared" si="32"/>
        <v>0.46472317204376856</v>
      </c>
      <c r="DE38" s="9">
        <f t="shared" si="32"/>
        <v>0.54801250735467022</v>
      </c>
      <c r="DF38" s="9">
        <f t="shared" si="32"/>
        <v>0.62618519753831348</v>
      </c>
      <c r="DG38" s="9">
        <f t="shared" si="32"/>
        <v>0.69851136524893698</v>
      </c>
      <c r="DH38" s="9">
        <f t="shared" si="32"/>
        <v>0.76431572054584807</v>
      </c>
      <c r="DI38" s="9">
        <f t="shared" si="32"/>
        <v>0.82298386589365613</v>
      </c>
      <c r="DJ38" s="9">
        <f t="shared" si="32"/>
        <v>0.87396803262651779</v>
      </c>
      <c r="DK38" s="9">
        <f t="shared" si="31"/>
        <v>0.91679219531658229</v>
      </c>
      <c r="DL38" s="9">
        <f t="shared" si="31"/>
        <v>0.95105651629515331</v>
      </c>
      <c r="DM38" s="9">
        <f t="shared" si="31"/>
        <v>0.97644107882927189</v>
      </c>
      <c r="DN38" s="9">
        <f t="shared" si="31"/>
        <v>0.99270887409805408</v>
      </c>
      <c r="DO38" s="9">
        <f t="shared" si="31"/>
        <v>0.99970801408019305</v>
      </c>
      <c r="DP38" s="9">
        <f t="shared" si="31"/>
        <v>0.99737314969149105</v>
      </c>
      <c r="DQ38" s="9">
        <f t="shared" si="31"/>
        <v>0.98572608093165093</v>
      </c>
      <c r="DR38" s="9">
        <f t="shared" si="29"/>
        <v>0.96487555334355135</v>
      </c>
      <c r="DS38" s="9">
        <f t="shared" si="29"/>
        <v>0.93501624268541483</v>
      </c>
      <c r="DT38" s="9">
        <f t="shared" si="29"/>
        <v>0.89642693729570366</v>
      </c>
      <c r="DU38" s="9">
        <f t="shared" si="29"/>
        <v>0.84946793512152097</v>
      </c>
      <c r="DV38" s="9">
        <f t="shared" si="29"/>
        <v>0.79457767971375459</v>
      </c>
      <c r="DW38" s="9">
        <f t="shared" si="29"/>
        <v>0.73226866659777368</v>
      </c>
      <c r="DX38" s="9">
        <f t="shared" si="29"/>
        <v>0.66312265824079508</v>
      </c>
      <c r="DY38" s="9">
        <f t="shared" si="29"/>
        <v>0.58778525229247358</v>
      </c>
      <c r="DZ38" s="9">
        <f t="shared" si="29"/>
        <v>0.50695985381359066</v>
      </c>
      <c r="EA38" s="9">
        <f t="shared" si="29"/>
        <v>0.42140110777252904</v>
      </c>
      <c r="EB38" s="9">
        <f t="shared" si="29"/>
        <v>0.331907853128529</v>
      </c>
      <c r="EC38" s="9">
        <f t="shared" si="29"/>
        <v>0.23931566428755807</v>
      </c>
      <c r="ED38" s="9">
        <f t="shared" si="29"/>
        <v>0.14448904956922132</v>
      </c>
      <c r="EE38" s="9">
        <f t="shared" si="29"/>
        <v>4.8313379525507794E-2</v>
      </c>
      <c r="EF38" s="9">
        <f t="shared" si="29"/>
        <v>-4.8313379525506628E-2</v>
      </c>
      <c r="EG38" s="9">
        <f t="shared" si="29"/>
        <v>-0.14448904956922115</v>
      </c>
      <c r="EH38" s="9">
        <f t="shared" si="15"/>
        <v>-0.23931566428755782</v>
      </c>
      <c r="EI38" s="9">
        <f t="shared" si="12"/>
        <v>-0.331907853128528</v>
      </c>
    </row>
    <row r="39" spans="3:139" x14ac:dyDescent="0.2">
      <c r="C39" s="2">
        <v>37</v>
      </c>
      <c r="D39" s="2">
        <f t="shared" si="7"/>
        <v>37.5</v>
      </c>
      <c r="E39" s="2">
        <f t="shared" si="8"/>
        <v>37</v>
      </c>
      <c r="F39" s="2">
        <f t="shared" si="9"/>
        <v>3.5765824056253028</v>
      </c>
      <c r="G39" s="6">
        <v>2.6099385122130587</v>
      </c>
      <c r="H39" s="9">
        <f t="shared" si="33"/>
        <v>-1.6031478203169448E-2</v>
      </c>
      <c r="I39" s="9">
        <f t="shared" si="33"/>
        <v>-1.8587401723009229E-2</v>
      </c>
      <c r="J39" s="9">
        <f t="shared" si="33"/>
        <v>-2.0969779681063384E-2</v>
      </c>
      <c r="K39" s="9">
        <f t="shared" si="33"/>
        <v>-2.3156368456234266E-2</v>
      </c>
      <c r="L39" s="9">
        <f t="shared" si="33"/>
        <v>-2.5126752458272315E-2</v>
      </c>
      <c r="M39" s="9">
        <f t="shared" si="33"/>
        <v>-2.6862534742641483E-2</v>
      </c>
      <c r="N39" s="9">
        <f t="shared" si="33"/>
        <v>-2.8347508777833649E-2</v>
      </c>
      <c r="O39" s="9">
        <f t="shared" si="33"/>
        <v>-2.9567809761386635E-2</v>
      </c>
      <c r="P39" s="9">
        <f t="shared" si="33"/>
        <v>-3.0512044071809165E-2</v>
      </c>
      <c r="Q39" s="9">
        <f t="shared" si="33"/>
        <v>-3.1171395647754872E-2</v>
      </c>
      <c r="R39" s="9">
        <f t="shared" si="34"/>
        <v>-3.153970830121175E-2</v>
      </c>
      <c r="S39" s="9">
        <f t="shared" si="34"/>
        <v>-3.1613543196170893E-2</v>
      </c>
      <c r="T39" s="9">
        <f t="shared" si="34"/>
        <v>-3.1392210956111805E-2</v>
      </c>
      <c r="U39" s="9">
        <f t="shared" si="34"/>
        <v>-3.0877778100525177E-2</v>
      </c>
      <c r="V39" s="9">
        <f t="shared" si="34"/>
        <v>-3.0075047750377278E-2</v>
      </c>
      <c r="W39" s="9">
        <f t="shared" si="34"/>
        <v>-2.8991514782663534E-2</v>
      </c>
      <c r="X39" s="9">
        <f t="shared" si="34"/>
        <v>-2.7637295852761465E-2</v>
      </c>
      <c r="Y39" s="9">
        <f t="shared" si="34"/>
        <v>-2.6025034937945179E-2</v>
      </c>
      <c r="Z39" s="9">
        <f t="shared" si="34"/>
        <v>-2.4169785283976335E-2</v>
      </c>
      <c r="AA39" s="9">
        <f t="shared" si="34"/>
        <v>-2.2088868857004281E-2</v>
      </c>
      <c r="AB39" s="9">
        <f t="shared" si="35"/>
        <v>-1.9801714613035322E-2</v>
      </c>
      <c r="AC39" s="9">
        <f t="shared" si="35"/>
        <v>-1.7329677095005318E-2</v>
      </c>
      <c r="AD39" s="9">
        <f t="shared" si="35"/>
        <v>-1.4695837051165951E-2</v>
      </c>
      <c r="AE39" s="9">
        <f t="shared" si="35"/>
        <v>-1.1924785936357063E-2</v>
      </c>
      <c r="AF39" s="9">
        <f t="shared" si="35"/>
        <v>-9.042396308218667E-3</v>
      </c>
      <c r="AG39" s="9">
        <f t="shared" si="35"/>
        <v>-6.0755802620911532E-3</v>
      </c>
      <c r="AH39" s="9">
        <f t="shared" si="35"/>
        <v>-3.052038160032283E-3</v>
      </c>
      <c r="AI39" s="9">
        <f t="shared" si="35"/>
        <v>0</v>
      </c>
      <c r="AJ39" s="9">
        <f t="shared" si="35"/>
        <v>3.0520381600322986E-3</v>
      </c>
      <c r="AK39" s="9">
        <f t="shared" si="35"/>
        <v>6.0755802620911688E-3</v>
      </c>
      <c r="AL39" s="9">
        <f t="shared" si="36"/>
        <v>9.0423963082186688E-3</v>
      </c>
      <c r="AM39" s="9">
        <f t="shared" si="36"/>
        <v>1.1924785936357079E-2</v>
      </c>
      <c r="AN39" s="7">
        <f t="shared" si="36"/>
        <v>1.4695837051165955E-2</v>
      </c>
      <c r="AO39" s="9">
        <f t="shared" si="36"/>
        <v>1.7329677095005332E-2</v>
      </c>
      <c r="AP39" s="9">
        <f t="shared" si="36"/>
        <v>1.9801714613035343E-2</v>
      </c>
      <c r="AQ39" s="9">
        <f t="shared" si="36"/>
        <v>2.2088868857004285E-2</v>
      </c>
      <c r="AR39" s="9">
        <f t="shared" si="36"/>
        <v>2.4169785283976342E-2</v>
      </c>
      <c r="AS39" s="9">
        <f t="shared" si="36"/>
        <v>2.6025034937945186E-2</v>
      </c>
      <c r="AT39" s="9">
        <f t="shared" si="36"/>
        <v>2.7637295852761465E-2</v>
      </c>
      <c r="AU39" s="9">
        <f t="shared" si="36"/>
        <v>2.8991514782663541E-2</v>
      </c>
      <c r="AV39" s="9">
        <f t="shared" si="37"/>
        <v>3.0075047750377278E-2</v>
      </c>
      <c r="AW39" s="9">
        <f t="shared" si="37"/>
        <v>3.0877778100525177E-2</v>
      </c>
      <c r="AX39" s="9">
        <f t="shared" si="37"/>
        <v>3.1392210956111805E-2</v>
      </c>
      <c r="AY39" s="9">
        <f t="shared" si="37"/>
        <v>3.16135431961709E-2</v>
      </c>
      <c r="AZ39" s="9">
        <f t="shared" si="37"/>
        <v>3.153970830121175E-2</v>
      </c>
      <c r="BA39" s="9">
        <f t="shared" si="37"/>
        <v>3.1171395647754872E-2</v>
      </c>
      <c r="BB39" s="9">
        <f t="shared" si="37"/>
        <v>3.0512044071809158E-2</v>
      </c>
      <c r="BC39" s="9">
        <f t="shared" si="37"/>
        <v>2.9567809761386621E-2</v>
      </c>
      <c r="BD39" s="9">
        <f t="shared" si="37"/>
        <v>2.8347508777833642E-2</v>
      </c>
      <c r="BE39" s="9">
        <f t="shared" si="37"/>
        <v>2.6862534742641473E-2</v>
      </c>
      <c r="BF39" s="9">
        <f t="shared" si="38"/>
        <v>2.5126752458272297E-2</v>
      </c>
      <c r="BG39" s="9">
        <f t="shared" si="38"/>
        <v>2.3156368456234266E-2</v>
      </c>
      <c r="BH39" s="9">
        <f t="shared" si="38"/>
        <v>2.0969779681063377E-2</v>
      </c>
      <c r="BI39" s="9">
        <f t="shared" si="38"/>
        <v>1.8587401723009211E-2</v>
      </c>
      <c r="BJ39" s="9">
        <f t="shared" si="38"/>
        <v>1.6031478203169445E-2</v>
      </c>
      <c r="BK39" s="9">
        <f t="shared" si="38"/>
        <v>1.3325873090792762E-2</v>
      </c>
      <c r="BL39" s="9">
        <f t="shared" si="38"/>
        <v>1.0495847891827921E-2</v>
      </c>
      <c r="BM39" s="9">
        <f t="shared" si="38"/>
        <v>7.5678257890490043E-3</v>
      </c>
      <c r="BN39" s="9">
        <f t="shared" si="38"/>
        <v>4.5691449359171032E-3</v>
      </c>
      <c r="BO39" s="9">
        <f t="shared" si="38"/>
        <v>1.5278032076074632E-3</v>
      </c>
      <c r="BP39" s="9">
        <f t="shared" si="38"/>
        <v>-1.5278032076074615E-3</v>
      </c>
      <c r="BQ39" s="9">
        <f t="shared" si="38"/>
        <v>-4.5691449359170962E-3</v>
      </c>
      <c r="BR39" s="9">
        <f t="shared" si="38"/>
        <v>-7.5678257890489991E-3</v>
      </c>
      <c r="BS39" s="9">
        <f t="shared" si="38"/>
        <v>-1.049584789182794E-2</v>
      </c>
      <c r="BT39" s="9">
        <f t="shared" si="38"/>
        <v>-1.3325873090792755E-2</v>
      </c>
      <c r="BV39" s="6">
        <v>2.6099385122130587</v>
      </c>
      <c r="BW39" s="9">
        <f t="shared" si="30"/>
        <v>-0.50695985381359066</v>
      </c>
      <c r="BX39" s="9">
        <f t="shared" si="30"/>
        <v>-0.58778525229247325</v>
      </c>
      <c r="BY39" s="9">
        <f t="shared" si="30"/>
        <v>-0.66312265824079542</v>
      </c>
      <c r="BZ39" s="9">
        <f t="shared" si="30"/>
        <v>-0.73226866659777368</v>
      </c>
      <c r="CA39" s="9">
        <f t="shared" si="30"/>
        <v>-0.79457767971375448</v>
      </c>
      <c r="CB39" s="9">
        <f t="shared" si="30"/>
        <v>-0.84946793512152119</v>
      </c>
      <c r="CC39" s="9">
        <f t="shared" si="30"/>
        <v>-0.89642693729570389</v>
      </c>
      <c r="CD39" s="9">
        <f t="shared" si="30"/>
        <v>-0.93501624268541494</v>
      </c>
      <c r="CE39" s="9">
        <f t="shared" si="30"/>
        <v>-0.96487555334355157</v>
      </c>
      <c r="CF39" s="9">
        <f t="shared" si="30"/>
        <v>-0.98572608093165082</v>
      </c>
      <c r="CG39" s="9">
        <f t="shared" si="30"/>
        <v>-0.99737314969149116</v>
      </c>
      <c r="CH39" s="9">
        <f t="shared" si="30"/>
        <v>-0.99970801408019294</v>
      </c>
      <c r="CI39" s="9">
        <f t="shared" si="30"/>
        <v>-0.99270887409805397</v>
      </c>
      <c r="CJ39" s="9">
        <f t="shared" si="30"/>
        <v>-0.97644107882927189</v>
      </c>
      <c r="CK39" s="9">
        <f t="shared" si="30"/>
        <v>-0.95105651629515342</v>
      </c>
      <c r="CL39" s="9">
        <f t="shared" si="30"/>
        <v>-0.91679219531658229</v>
      </c>
      <c r="CM39" s="9">
        <f t="shared" si="28"/>
        <v>-0.8739680326265179</v>
      </c>
      <c r="CN39" s="9">
        <f t="shared" si="28"/>
        <v>-0.82298386589365613</v>
      </c>
      <c r="CO39" s="9">
        <f t="shared" si="28"/>
        <v>-0.76431572054584818</v>
      </c>
      <c r="CP39" s="9">
        <f t="shared" si="28"/>
        <v>-0.69851136524893687</v>
      </c>
      <c r="CQ39" s="9">
        <f t="shared" si="28"/>
        <v>-0.62618519753831348</v>
      </c>
      <c r="CR39" s="9">
        <f t="shared" si="28"/>
        <v>-0.54801250735466978</v>
      </c>
      <c r="CS39" s="9">
        <f t="shared" si="28"/>
        <v>-0.46472317204376845</v>
      </c>
      <c r="CT39" s="9">
        <f t="shared" si="28"/>
        <v>-0.37709484168832014</v>
      </c>
      <c r="CU39" s="9">
        <f t="shared" si="32"/>
        <v>-0.28594567839868917</v>
      </c>
      <c r="CV39" s="9">
        <f t="shared" si="32"/>
        <v>-0.19212671735370801</v>
      </c>
      <c r="CW39" s="9">
        <f t="shared" si="32"/>
        <v>-9.6513920914514939E-2</v>
      </c>
      <c r="CX39" s="9">
        <f t="shared" si="32"/>
        <v>0</v>
      </c>
      <c r="CY39" s="9">
        <f t="shared" si="32"/>
        <v>9.6513920914515439E-2</v>
      </c>
      <c r="CZ39" s="9">
        <f t="shared" si="32"/>
        <v>0.19212671735370851</v>
      </c>
      <c r="DA39" s="9">
        <f t="shared" si="32"/>
        <v>0.28594567839868923</v>
      </c>
      <c r="DB39" s="9">
        <f t="shared" si="32"/>
        <v>0.37709484168832064</v>
      </c>
      <c r="DC39" s="7">
        <f t="shared" si="32"/>
        <v>0.46472317204376856</v>
      </c>
      <c r="DD39" s="9">
        <f t="shared" si="32"/>
        <v>0.54801250735467022</v>
      </c>
      <c r="DE39" s="9">
        <f t="shared" si="32"/>
        <v>0.62618519753831414</v>
      </c>
      <c r="DF39" s="9">
        <f t="shared" si="32"/>
        <v>0.69851136524893698</v>
      </c>
      <c r="DG39" s="9">
        <f t="shared" si="32"/>
        <v>0.7643157205458484</v>
      </c>
      <c r="DH39" s="9">
        <f t="shared" si="32"/>
        <v>0.82298386589365635</v>
      </c>
      <c r="DI39" s="9">
        <f t="shared" si="32"/>
        <v>0.8739680326265179</v>
      </c>
      <c r="DJ39" s="9">
        <f t="shared" si="32"/>
        <v>0.91679219531658251</v>
      </c>
      <c r="DK39" s="9">
        <f t="shared" si="31"/>
        <v>0.95105651629515342</v>
      </c>
      <c r="DL39" s="9">
        <f t="shared" si="31"/>
        <v>0.97644107882927189</v>
      </c>
      <c r="DM39" s="9">
        <f t="shared" si="31"/>
        <v>0.99270887409805408</v>
      </c>
      <c r="DN39" s="9">
        <f t="shared" si="31"/>
        <v>0.99970801408019305</v>
      </c>
      <c r="DO39" s="9">
        <f t="shared" si="31"/>
        <v>0.99737314969149116</v>
      </c>
      <c r="DP39" s="9">
        <f t="shared" si="31"/>
        <v>0.98572608093165082</v>
      </c>
      <c r="DQ39" s="9">
        <f t="shared" si="31"/>
        <v>0.96487555334355135</v>
      </c>
      <c r="DR39" s="9">
        <f t="shared" si="29"/>
        <v>0.93501624268541461</v>
      </c>
      <c r="DS39" s="9">
        <f t="shared" si="29"/>
        <v>0.89642693729570366</v>
      </c>
      <c r="DT39" s="9">
        <f t="shared" si="29"/>
        <v>0.84946793512152086</v>
      </c>
      <c r="DU39" s="9">
        <f t="shared" si="29"/>
        <v>0.79457767971375404</v>
      </c>
      <c r="DV39" s="9">
        <f t="shared" si="29"/>
        <v>0.73226866659777368</v>
      </c>
      <c r="DW39" s="9">
        <f t="shared" si="29"/>
        <v>0.66312265824079519</v>
      </c>
      <c r="DX39" s="9">
        <f t="shared" si="29"/>
        <v>0.5877852522924728</v>
      </c>
      <c r="DY39" s="9">
        <f t="shared" si="29"/>
        <v>0.50695985381359054</v>
      </c>
      <c r="DZ39" s="9">
        <f t="shared" si="29"/>
        <v>0.42140110777252909</v>
      </c>
      <c r="EA39" s="9">
        <f t="shared" si="29"/>
        <v>0.33190785312852816</v>
      </c>
      <c r="EB39" s="9">
        <f t="shared" si="29"/>
        <v>0.23931566428755807</v>
      </c>
      <c r="EC39" s="9">
        <f t="shared" si="29"/>
        <v>0.14448904956922137</v>
      </c>
      <c r="ED39" s="9">
        <f t="shared" si="29"/>
        <v>4.8313379525506739E-2</v>
      </c>
      <c r="EE39" s="9">
        <f t="shared" si="29"/>
        <v>-4.8313379525506683E-2</v>
      </c>
      <c r="EF39" s="9">
        <f t="shared" si="29"/>
        <v>-0.14448904956922115</v>
      </c>
      <c r="EG39" s="9">
        <f t="shared" si="29"/>
        <v>-0.23931566428755791</v>
      </c>
      <c r="EH39" s="9">
        <f t="shared" si="15"/>
        <v>-0.33190785312852877</v>
      </c>
      <c r="EI39" s="9">
        <f t="shared" si="12"/>
        <v>-0.42140110777252887</v>
      </c>
    </row>
    <row r="40" spans="3:139" x14ac:dyDescent="0.2">
      <c r="C40" s="2">
        <v>38</v>
      </c>
      <c r="D40" s="2">
        <f t="shared" si="7"/>
        <v>38.5</v>
      </c>
      <c r="E40" s="2">
        <f t="shared" si="8"/>
        <v>38</v>
      </c>
      <c r="F40" s="2">
        <f t="shared" si="9"/>
        <v>3.6732467949665271</v>
      </c>
      <c r="G40" s="6">
        <v>2.5132741228718345</v>
      </c>
      <c r="H40" s="9">
        <f t="shared" si="33"/>
        <v>-1.8587401723009229E-2</v>
      </c>
      <c r="I40" s="9">
        <f t="shared" si="33"/>
        <v>-2.096977968106338E-2</v>
      </c>
      <c r="J40" s="9">
        <f t="shared" si="33"/>
        <v>-2.3156368456234262E-2</v>
      </c>
      <c r="K40" s="9">
        <f t="shared" si="33"/>
        <v>-2.5126752458272304E-2</v>
      </c>
      <c r="L40" s="9">
        <f t="shared" si="33"/>
        <v>-2.686253474264148E-2</v>
      </c>
      <c r="M40" s="9">
        <f t="shared" si="33"/>
        <v>-2.8347508777833649E-2</v>
      </c>
      <c r="N40" s="9">
        <f t="shared" si="33"/>
        <v>-2.9567809761386631E-2</v>
      </c>
      <c r="O40" s="9">
        <f t="shared" si="33"/>
        <v>-3.0512044071809165E-2</v>
      </c>
      <c r="P40" s="9">
        <f t="shared" si="33"/>
        <v>-3.1171395647754875E-2</v>
      </c>
      <c r="Q40" s="9">
        <f t="shared" si="33"/>
        <v>-3.153970830121175E-2</v>
      </c>
      <c r="R40" s="9">
        <f t="shared" si="34"/>
        <v>-3.16135431961709E-2</v>
      </c>
      <c r="S40" s="9">
        <f t="shared" si="34"/>
        <v>-3.1392210956111805E-2</v>
      </c>
      <c r="T40" s="9">
        <f t="shared" si="34"/>
        <v>-3.0877778100525183E-2</v>
      </c>
      <c r="U40" s="9">
        <f t="shared" si="34"/>
        <v>-3.0075047750377282E-2</v>
      </c>
      <c r="V40" s="9">
        <f t="shared" si="34"/>
        <v>-2.8991514782663538E-2</v>
      </c>
      <c r="W40" s="9">
        <f t="shared" si="34"/>
        <v>-2.7637295852761472E-2</v>
      </c>
      <c r="X40" s="9">
        <f t="shared" si="34"/>
        <v>-2.6025034937945186E-2</v>
      </c>
      <c r="Y40" s="9">
        <f t="shared" si="34"/>
        <v>-2.4169785283976335E-2</v>
      </c>
      <c r="Z40" s="9">
        <f t="shared" si="34"/>
        <v>-2.2088868857004285E-2</v>
      </c>
      <c r="AA40" s="9">
        <f t="shared" si="34"/>
        <v>-1.9801714613035329E-2</v>
      </c>
      <c r="AB40" s="9">
        <f t="shared" si="35"/>
        <v>-1.7329677095005325E-2</v>
      </c>
      <c r="AC40" s="9">
        <f t="shared" si="35"/>
        <v>-1.4695837051165953E-2</v>
      </c>
      <c r="AD40" s="9">
        <f t="shared" si="35"/>
        <v>-1.1924785936357077E-2</v>
      </c>
      <c r="AE40" s="9">
        <f t="shared" si="35"/>
        <v>-9.042396308218667E-3</v>
      </c>
      <c r="AF40" s="9">
        <f t="shared" si="35"/>
        <v>-6.075580262091167E-3</v>
      </c>
      <c r="AG40" s="9">
        <f t="shared" si="35"/>
        <v>-3.0520381600322812E-3</v>
      </c>
      <c r="AH40" s="9">
        <f t="shared" si="35"/>
        <v>0</v>
      </c>
      <c r="AI40" s="9">
        <f t="shared" si="35"/>
        <v>3.052038160032283E-3</v>
      </c>
      <c r="AJ40" s="9">
        <f t="shared" si="35"/>
        <v>6.0755802620911688E-3</v>
      </c>
      <c r="AK40" s="9">
        <f t="shared" si="35"/>
        <v>9.0423963082186705E-3</v>
      </c>
      <c r="AL40" s="9">
        <f t="shared" si="36"/>
        <v>1.1924785936357065E-2</v>
      </c>
      <c r="AM40" s="9">
        <f t="shared" si="36"/>
        <v>1.4695837051165957E-2</v>
      </c>
      <c r="AN40" s="7">
        <f t="shared" si="36"/>
        <v>1.7329677095005321E-2</v>
      </c>
      <c r="AO40" s="9">
        <f t="shared" si="36"/>
        <v>1.9801714613035332E-2</v>
      </c>
      <c r="AP40" s="9">
        <f t="shared" si="36"/>
        <v>2.2088868857004295E-2</v>
      </c>
      <c r="AQ40" s="9">
        <f t="shared" si="36"/>
        <v>2.4169785283976335E-2</v>
      </c>
      <c r="AR40" s="9">
        <f t="shared" si="36"/>
        <v>2.6025034937945189E-2</v>
      </c>
      <c r="AS40" s="9">
        <f t="shared" si="36"/>
        <v>2.7637295852761465E-2</v>
      </c>
      <c r="AT40" s="9">
        <f t="shared" si="36"/>
        <v>2.8991514782663534E-2</v>
      </c>
      <c r="AU40" s="9">
        <f t="shared" si="36"/>
        <v>3.0075047750377285E-2</v>
      </c>
      <c r="AV40" s="9">
        <f t="shared" si="37"/>
        <v>3.087777810052518E-2</v>
      </c>
      <c r="AW40" s="9">
        <f t="shared" si="37"/>
        <v>3.1392210956111798E-2</v>
      </c>
      <c r="AX40" s="9">
        <f t="shared" si="37"/>
        <v>3.16135431961709E-2</v>
      </c>
      <c r="AY40" s="9">
        <f t="shared" si="37"/>
        <v>3.153970830121175E-2</v>
      </c>
      <c r="AZ40" s="9">
        <f t="shared" si="37"/>
        <v>3.1171395647754879E-2</v>
      </c>
      <c r="BA40" s="9">
        <f t="shared" si="37"/>
        <v>3.0512044071809165E-2</v>
      </c>
      <c r="BB40" s="9">
        <f t="shared" si="37"/>
        <v>2.9567809761386631E-2</v>
      </c>
      <c r="BC40" s="9">
        <f t="shared" si="37"/>
        <v>2.8347508777833638E-2</v>
      </c>
      <c r="BD40" s="9">
        <f t="shared" si="37"/>
        <v>2.686253474264148E-2</v>
      </c>
      <c r="BE40" s="9">
        <f t="shared" si="37"/>
        <v>2.5126752458272301E-2</v>
      </c>
      <c r="BF40" s="9">
        <f t="shared" si="38"/>
        <v>2.3156368456234255E-2</v>
      </c>
      <c r="BG40" s="9">
        <f t="shared" si="38"/>
        <v>2.0969779681063387E-2</v>
      </c>
      <c r="BH40" s="9">
        <f t="shared" si="38"/>
        <v>1.8587401723009225E-2</v>
      </c>
      <c r="BI40" s="9">
        <f t="shared" si="38"/>
        <v>1.6031478203169434E-2</v>
      </c>
      <c r="BJ40" s="9">
        <f t="shared" si="38"/>
        <v>1.3325873090792773E-2</v>
      </c>
      <c r="BK40" s="9">
        <f t="shared" si="38"/>
        <v>1.0495847891827934E-2</v>
      </c>
      <c r="BL40" s="9">
        <f t="shared" si="38"/>
        <v>7.5678257890489922E-3</v>
      </c>
      <c r="BM40" s="9">
        <f t="shared" si="38"/>
        <v>4.5691449359171153E-3</v>
      </c>
      <c r="BN40" s="9">
        <f t="shared" si="38"/>
        <v>1.5278032076074808E-3</v>
      </c>
      <c r="BO40" s="9">
        <f t="shared" si="38"/>
        <v>-1.5278032076074791E-3</v>
      </c>
      <c r="BP40" s="9">
        <f t="shared" si="38"/>
        <v>-4.5691449359170841E-3</v>
      </c>
      <c r="BQ40" s="9">
        <f t="shared" si="38"/>
        <v>-7.567825789048987E-3</v>
      </c>
      <c r="BR40" s="9">
        <f t="shared" si="38"/>
        <v>-1.049584789182793E-2</v>
      </c>
      <c r="BS40" s="9">
        <f t="shared" si="38"/>
        <v>-1.3325873090792768E-2</v>
      </c>
      <c r="BT40" s="9">
        <f t="shared" si="38"/>
        <v>-1.6031478203169431E-2</v>
      </c>
      <c r="BV40" s="6">
        <v>2.5132741228718345</v>
      </c>
      <c r="BW40" s="9">
        <f t="shared" si="30"/>
        <v>-0.58778525229247325</v>
      </c>
      <c r="BX40" s="9">
        <f t="shared" si="30"/>
        <v>-0.6631226582407953</v>
      </c>
      <c r="BY40" s="9">
        <f t="shared" si="30"/>
        <v>-0.73226866659777357</v>
      </c>
      <c r="BZ40" s="9">
        <f t="shared" si="30"/>
        <v>-0.79457767971375426</v>
      </c>
      <c r="CA40" s="9">
        <f t="shared" si="30"/>
        <v>-0.84946793512152108</v>
      </c>
      <c r="CB40" s="9">
        <f t="shared" si="30"/>
        <v>-0.89642693729570389</v>
      </c>
      <c r="CC40" s="9">
        <f t="shared" si="30"/>
        <v>-0.93501624268541483</v>
      </c>
      <c r="CD40" s="9">
        <f t="shared" si="30"/>
        <v>-0.96487555334355157</v>
      </c>
      <c r="CE40" s="9">
        <f t="shared" si="30"/>
        <v>-0.98572608093165093</v>
      </c>
      <c r="CF40" s="9">
        <f t="shared" si="30"/>
        <v>-0.99737314969149116</v>
      </c>
      <c r="CG40" s="9">
        <f t="shared" si="30"/>
        <v>-0.99970801408019305</v>
      </c>
      <c r="CH40" s="9">
        <f t="shared" si="30"/>
        <v>-0.99270887409805408</v>
      </c>
      <c r="CI40" s="9">
        <f t="shared" si="30"/>
        <v>-0.97644107882927211</v>
      </c>
      <c r="CJ40" s="9">
        <f t="shared" si="30"/>
        <v>-0.95105651629515353</v>
      </c>
      <c r="CK40" s="9">
        <f t="shared" si="30"/>
        <v>-0.9167921953165824</v>
      </c>
      <c r="CL40" s="9">
        <f t="shared" si="30"/>
        <v>-0.87396803262651801</v>
      </c>
      <c r="CM40" s="9">
        <f t="shared" si="28"/>
        <v>-0.82298386589365635</v>
      </c>
      <c r="CN40" s="9">
        <f t="shared" si="28"/>
        <v>-0.76431572054584818</v>
      </c>
      <c r="CO40" s="9">
        <f t="shared" si="28"/>
        <v>-0.69851136524893698</v>
      </c>
      <c r="CP40" s="9">
        <f t="shared" si="28"/>
        <v>-0.6261851975383137</v>
      </c>
      <c r="CQ40" s="9">
        <f t="shared" si="28"/>
        <v>-0.54801250735467</v>
      </c>
      <c r="CR40" s="9">
        <f t="shared" si="28"/>
        <v>-0.46472317204376851</v>
      </c>
      <c r="CS40" s="9">
        <f t="shared" si="28"/>
        <v>-0.37709484168832058</v>
      </c>
      <c r="CT40" s="9">
        <f t="shared" si="28"/>
        <v>-0.28594567839868917</v>
      </c>
      <c r="CU40" s="9">
        <f t="shared" si="32"/>
        <v>-0.19212671735370845</v>
      </c>
      <c r="CV40" s="9">
        <f t="shared" si="32"/>
        <v>-9.6513920914514884E-2</v>
      </c>
      <c r="CW40" s="9">
        <f t="shared" si="32"/>
        <v>0</v>
      </c>
      <c r="CX40" s="9">
        <f t="shared" si="32"/>
        <v>9.6513920914514939E-2</v>
      </c>
      <c r="CY40" s="9">
        <f t="shared" si="32"/>
        <v>0.19212671735370851</v>
      </c>
      <c r="CZ40" s="9">
        <f t="shared" si="32"/>
        <v>0.28594567839868928</v>
      </c>
      <c r="DA40" s="9">
        <f t="shared" si="32"/>
        <v>0.37709484168832019</v>
      </c>
      <c r="DB40" s="9">
        <f t="shared" si="32"/>
        <v>0.46472317204376862</v>
      </c>
      <c r="DC40" s="7">
        <f t="shared" si="32"/>
        <v>0.54801250735466989</v>
      </c>
      <c r="DD40" s="9">
        <f t="shared" si="32"/>
        <v>0.62618519753831381</v>
      </c>
      <c r="DE40" s="9">
        <f t="shared" si="32"/>
        <v>0.69851136524893731</v>
      </c>
      <c r="DF40" s="9">
        <f t="shared" si="32"/>
        <v>0.76431572054584818</v>
      </c>
      <c r="DG40" s="9">
        <f t="shared" si="32"/>
        <v>0.82298386589365646</v>
      </c>
      <c r="DH40" s="9">
        <f t="shared" si="32"/>
        <v>0.8739680326265179</v>
      </c>
      <c r="DI40" s="9">
        <f t="shared" si="32"/>
        <v>0.91679219531658229</v>
      </c>
      <c r="DJ40" s="9">
        <f t="shared" si="32"/>
        <v>0.95105651629515364</v>
      </c>
      <c r="DK40" s="9">
        <f t="shared" si="31"/>
        <v>0.976441078829272</v>
      </c>
      <c r="DL40" s="9">
        <f t="shared" si="31"/>
        <v>0.99270887409805386</v>
      </c>
      <c r="DM40" s="9">
        <f t="shared" si="31"/>
        <v>0.99970801408019305</v>
      </c>
      <c r="DN40" s="9">
        <f t="shared" si="31"/>
        <v>0.99737314969149116</v>
      </c>
      <c r="DO40" s="9">
        <f t="shared" si="31"/>
        <v>0.98572608093165104</v>
      </c>
      <c r="DP40" s="9">
        <f t="shared" si="31"/>
        <v>0.96487555334355157</v>
      </c>
      <c r="DQ40" s="9">
        <f t="shared" si="31"/>
        <v>0.93501624268541483</v>
      </c>
      <c r="DR40" s="9">
        <f t="shared" si="29"/>
        <v>0.89642693729570355</v>
      </c>
      <c r="DS40" s="9">
        <f t="shared" si="29"/>
        <v>0.84946793512152108</v>
      </c>
      <c r="DT40" s="9">
        <f t="shared" si="29"/>
        <v>0.79457767971375415</v>
      </c>
      <c r="DU40" s="9">
        <f t="shared" si="29"/>
        <v>0.73226866659777334</v>
      </c>
      <c r="DV40" s="9">
        <f t="shared" si="29"/>
        <v>0.66312265824079553</v>
      </c>
      <c r="DW40" s="9">
        <f t="shared" si="29"/>
        <v>0.58778525229247314</v>
      </c>
      <c r="DX40" s="9">
        <f t="shared" si="29"/>
        <v>0.50695985381359021</v>
      </c>
      <c r="DY40" s="9">
        <f t="shared" si="29"/>
        <v>0.42140110777252943</v>
      </c>
      <c r="DZ40" s="9">
        <f t="shared" si="29"/>
        <v>0.33190785312852855</v>
      </c>
      <c r="EA40" s="9">
        <f t="shared" si="29"/>
        <v>0.23931566428755768</v>
      </c>
      <c r="EB40" s="9">
        <f t="shared" si="29"/>
        <v>0.14448904956922176</v>
      </c>
      <c r="EC40" s="9">
        <f t="shared" si="29"/>
        <v>4.8313379525507294E-2</v>
      </c>
      <c r="ED40" s="9">
        <f t="shared" si="29"/>
        <v>-4.8313379525507238E-2</v>
      </c>
      <c r="EE40" s="9">
        <f t="shared" si="29"/>
        <v>-0.14448904956922076</v>
      </c>
      <c r="EF40" s="9">
        <f t="shared" si="29"/>
        <v>-0.23931566428755752</v>
      </c>
      <c r="EG40" s="9">
        <f t="shared" ref="EG40:EI66" si="39">EXP(-$B$5*($B$1^2+$B$2^2)*$B$6)*(-COS($B$1*EG$67)*SIN($B$2*$G40)+$B$1/$B$2*SIN($B$1*EG$67)*COS($B$2*$G40))</f>
        <v>-0.33190785312852844</v>
      </c>
      <c r="EH40" s="9">
        <f t="shared" si="39"/>
        <v>-0.42140110777252926</v>
      </c>
      <c r="EI40" s="9">
        <f t="shared" si="39"/>
        <v>-0.5069598538135901</v>
      </c>
    </row>
    <row r="41" spans="3:139" x14ac:dyDescent="0.2">
      <c r="C41" s="2">
        <v>39</v>
      </c>
      <c r="D41" s="2">
        <f t="shared" si="7"/>
        <v>39.5</v>
      </c>
      <c r="E41" s="2">
        <f t="shared" si="8"/>
        <v>39</v>
      </c>
      <c r="F41" s="2">
        <f t="shared" si="9"/>
        <v>3.7699111843077517</v>
      </c>
      <c r="G41" s="6">
        <v>2.4166097335306103</v>
      </c>
      <c r="H41" s="9">
        <f t="shared" si="33"/>
        <v>-2.0969779681063377E-2</v>
      </c>
      <c r="I41" s="9">
        <f t="shared" si="33"/>
        <v>-2.3156368456234262E-2</v>
      </c>
      <c r="J41" s="9">
        <f t="shared" si="33"/>
        <v>-2.5126752458272304E-2</v>
      </c>
      <c r="K41" s="9">
        <f t="shared" si="33"/>
        <v>-2.686253474264148E-2</v>
      </c>
      <c r="L41" s="9">
        <f t="shared" si="33"/>
        <v>-2.8347508777833649E-2</v>
      </c>
      <c r="M41" s="9">
        <f t="shared" si="33"/>
        <v>-2.9567809761386628E-2</v>
      </c>
      <c r="N41" s="9">
        <f t="shared" si="33"/>
        <v>-3.0512044071809161E-2</v>
      </c>
      <c r="O41" s="9">
        <f t="shared" si="33"/>
        <v>-3.1171395647754875E-2</v>
      </c>
      <c r="P41" s="9">
        <f t="shared" si="33"/>
        <v>-3.1539708301211757E-2</v>
      </c>
      <c r="Q41" s="9">
        <f t="shared" si="33"/>
        <v>-3.1613543196170893E-2</v>
      </c>
      <c r="R41" s="9">
        <f t="shared" si="34"/>
        <v>-3.1392210956111805E-2</v>
      </c>
      <c r="S41" s="9">
        <f t="shared" si="34"/>
        <v>-3.0877778100525183E-2</v>
      </c>
      <c r="T41" s="9">
        <f t="shared" si="34"/>
        <v>-3.0075047750377289E-2</v>
      </c>
      <c r="U41" s="9">
        <f t="shared" si="34"/>
        <v>-2.8991514782663541E-2</v>
      </c>
      <c r="V41" s="9">
        <f t="shared" si="34"/>
        <v>-2.7637295852761475E-2</v>
      </c>
      <c r="W41" s="9">
        <f t="shared" si="34"/>
        <v>-2.6025034937945193E-2</v>
      </c>
      <c r="X41" s="9">
        <f t="shared" si="34"/>
        <v>-2.4169785283976345E-2</v>
      </c>
      <c r="Y41" s="9">
        <f t="shared" si="34"/>
        <v>-2.2088868857004285E-2</v>
      </c>
      <c r="Z41" s="9">
        <f t="shared" si="34"/>
        <v>-1.9801714613035332E-2</v>
      </c>
      <c r="AA41" s="9">
        <f t="shared" si="34"/>
        <v>-1.7329677095005332E-2</v>
      </c>
      <c r="AB41" s="9">
        <f t="shared" si="35"/>
        <v>-1.469583705116596E-2</v>
      </c>
      <c r="AC41" s="9">
        <f t="shared" si="35"/>
        <v>-1.1924785936357075E-2</v>
      </c>
      <c r="AD41" s="9">
        <f t="shared" si="35"/>
        <v>-9.0423963082186809E-3</v>
      </c>
      <c r="AE41" s="9">
        <f t="shared" si="35"/>
        <v>-6.0755802620911688E-3</v>
      </c>
      <c r="AF41" s="9">
        <f t="shared" si="35"/>
        <v>-3.0520381600322968E-3</v>
      </c>
      <c r="AG41" s="9">
        <f t="shared" si="35"/>
        <v>0</v>
      </c>
      <c r="AH41" s="9">
        <f t="shared" si="35"/>
        <v>3.0520381600322812E-3</v>
      </c>
      <c r="AI41" s="9">
        <f t="shared" si="35"/>
        <v>6.0755802620911532E-3</v>
      </c>
      <c r="AJ41" s="9">
        <f t="shared" si="35"/>
        <v>9.0423963082186688E-3</v>
      </c>
      <c r="AK41" s="9">
        <f t="shared" si="35"/>
        <v>1.1924785936357069E-2</v>
      </c>
      <c r="AL41" s="9">
        <f t="shared" si="36"/>
        <v>1.4695837051165941E-2</v>
      </c>
      <c r="AM41" s="9">
        <f t="shared" si="36"/>
        <v>1.7329677095005325E-2</v>
      </c>
      <c r="AN41" s="7">
        <f t="shared" si="36"/>
        <v>1.9801714613035322E-2</v>
      </c>
      <c r="AO41" s="9">
        <f t="shared" si="36"/>
        <v>2.2088868857004285E-2</v>
      </c>
      <c r="AP41" s="9">
        <f t="shared" si="36"/>
        <v>2.4169785283976345E-2</v>
      </c>
      <c r="AQ41" s="9">
        <f t="shared" si="36"/>
        <v>2.6025034937945182E-2</v>
      </c>
      <c r="AR41" s="9">
        <f t="shared" si="36"/>
        <v>2.7637295852761472E-2</v>
      </c>
      <c r="AS41" s="9">
        <f t="shared" si="36"/>
        <v>2.8991514782663534E-2</v>
      </c>
      <c r="AT41" s="9">
        <f t="shared" si="36"/>
        <v>3.0075047750377278E-2</v>
      </c>
      <c r="AU41" s="9">
        <f t="shared" si="36"/>
        <v>3.0877778100525183E-2</v>
      </c>
      <c r="AV41" s="9">
        <f t="shared" si="37"/>
        <v>3.1392210956111805E-2</v>
      </c>
      <c r="AW41" s="9">
        <f t="shared" si="37"/>
        <v>3.1613543196170893E-2</v>
      </c>
      <c r="AX41" s="9">
        <f t="shared" si="37"/>
        <v>3.1539708301211757E-2</v>
      </c>
      <c r="AY41" s="9">
        <f t="shared" si="37"/>
        <v>3.1171395647754879E-2</v>
      </c>
      <c r="AZ41" s="9">
        <f t="shared" si="37"/>
        <v>3.0512044071809172E-2</v>
      </c>
      <c r="BA41" s="9">
        <f t="shared" si="37"/>
        <v>2.9567809761386635E-2</v>
      </c>
      <c r="BB41" s="9">
        <f t="shared" si="37"/>
        <v>2.8347508777833649E-2</v>
      </c>
      <c r="BC41" s="9">
        <f t="shared" si="37"/>
        <v>2.686253474264148E-2</v>
      </c>
      <c r="BD41" s="9">
        <f t="shared" si="37"/>
        <v>2.5126752458272315E-2</v>
      </c>
      <c r="BE41" s="9">
        <f t="shared" si="37"/>
        <v>2.3156368456234266E-2</v>
      </c>
      <c r="BF41" s="9">
        <f t="shared" si="38"/>
        <v>2.0969779681063377E-2</v>
      </c>
      <c r="BG41" s="9">
        <f t="shared" si="38"/>
        <v>1.8587401723009243E-2</v>
      </c>
      <c r="BH41" s="9">
        <f t="shared" si="38"/>
        <v>1.6031478203169448E-2</v>
      </c>
      <c r="BI41" s="9">
        <f t="shared" si="38"/>
        <v>1.3325873090792764E-2</v>
      </c>
      <c r="BJ41" s="9">
        <f t="shared" si="38"/>
        <v>1.0495847891827947E-2</v>
      </c>
      <c r="BK41" s="9">
        <f t="shared" si="38"/>
        <v>7.5678257890490043E-3</v>
      </c>
      <c r="BL41" s="9">
        <f t="shared" si="38"/>
        <v>4.5691449359171032E-3</v>
      </c>
      <c r="BM41" s="9">
        <f t="shared" si="38"/>
        <v>1.5278032076074949E-3</v>
      </c>
      <c r="BN41" s="9">
        <f t="shared" si="38"/>
        <v>-1.5278032076074615E-3</v>
      </c>
      <c r="BO41" s="9">
        <f t="shared" si="38"/>
        <v>-4.5691449359170997E-3</v>
      </c>
      <c r="BP41" s="9">
        <f t="shared" si="38"/>
        <v>-7.5678257890489714E-3</v>
      </c>
      <c r="BQ41" s="9">
        <f t="shared" si="38"/>
        <v>-1.0495847891827914E-2</v>
      </c>
      <c r="BR41" s="9">
        <f t="shared" si="38"/>
        <v>-1.3325873090792755E-2</v>
      </c>
      <c r="BS41" s="9">
        <f t="shared" si="38"/>
        <v>-1.6031478203169441E-2</v>
      </c>
      <c r="BT41" s="9">
        <f t="shared" si="38"/>
        <v>-1.8587401723009211E-2</v>
      </c>
      <c r="BV41" s="6">
        <v>2.4166097335306103</v>
      </c>
      <c r="BW41" s="9">
        <f t="shared" si="30"/>
        <v>-0.66312265824079519</v>
      </c>
      <c r="BX41" s="9">
        <f t="shared" si="30"/>
        <v>-0.73226866659777357</v>
      </c>
      <c r="BY41" s="9">
        <f t="shared" si="30"/>
        <v>-0.79457767971375426</v>
      </c>
      <c r="BZ41" s="9">
        <f t="shared" si="30"/>
        <v>-0.84946793512152108</v>
      </c>
      <c r="CA41" s="9">
        <f t="shared" si="30"/>
        <v>-0.89642693729570389</v>
      </c>
      <c r="CB41" s="9">
        <f t="shared" si="30"/>
        <v>-0.93501624268541472</v>
      </c>
      <c r="CC41" s="9">
        <f t="shared" si="30"/>
        <v>-0.96487555334355146</v>
      </c>
      <c r="CD41" s="9">
        <f t="shared" si="30"/>
        <v>-0.98572608093165093</v>
      </c>
      <c r="CE41" s="9">
        <f t="shared" si="30"/>
        <v>-0.99737314969149127</v>
      </c>
      <c r="CF41" s="9">
        <f t="shared" si="30"/>
        <v>-0.99970801408019294</v>
      </c>
      <c r="CG41" s="9">
        <f t="shared" si="30"/>
        <v>-0.99270887409805408</v>
      </c>
      <c r="CH41" s="9">
        <f t="shared" si="30"/>
        <v>-0.97644107882927211</v>
      </c>
      <c r="CI41" s="9">
        <f t="shared" si="30"/>
        <v>-0.95105651629515375</v>
      </c>
      <c r="CJ41" s="9">
        <f t="shared" si="30"/>
        <v>-0.91679219531658251</v>
      </c>
      <c r="CK41" s="9">
        <f t="shared" si="30"/>
        <v>-0.87396803262651812</v>
      </c>
      <c r="CL41" s="9">
        <f t="shared" ref="CL41:DA56" si="40">EXP(-$B$5*($B$1^2+$B$2^2)*$B$6)*(-COS($B$1*CL$67)*SIN($B$2*$G41)+$B$1/$B$2*SIN($B$1*CL$67)*COS($B$2*$G41))</f>
        <v>-0.82298386589365657</v>
      </c>
      <c r="CM41" s="9">
        <f t="shared" si="40"/>
        <v>-0.76431572054584851</v>
      </c>
      <c r="CN41" s="9">
        <f t="shared" si="40"/>
        <v>-0.69851136524893698</v>
      </c>
      <c r="CO41" s="9">
        <f t="shared" si="40"/>
        <v>-0.62618519753831381</v>
      </c>
      <c r="CP41" s="9">
        <f t="shared" si="40"/>
        <v>-0.54801250735467022</v>
      </c>
      <c r="CQ41" s="9">
        <f t="shared" si="40"/>
        <v>-0.46472317204376873</v>
      </c>
      <c r="CR41" s="9">
        <f t="shared" si="40"/>
        <v>-0.37709484168832053</v>
      </c>
      <c r="CS41" s="9">
        <f t="shared" si="40"/>
        <v>-0.28594567839868962</v>
      </c>
      <c r="CT41" s="9">
        <f t="shared" si="40"/>
        <v>-0.19212671735370851</v>
      </c>
      <c r="CU41" s="9">
        <f t="shared" si="40"/>
        <v>-9.6513920914515383E-2</v>
      </c>
      <c r="CV41" s="9">
        <f t="shared" si="40"/>
        <v>0</v>
      </c>
      <c r="CW41" s="9">
        <f t="shared" si="40"/>
        <v>9.6513920914514884E-2</v>
      </c>
      <c r="CX41" s="9">
        <f t="shared" si="40"/>
        <v>0.19212671735370801</v>
      </c>
      <c r="CY41" s="9">
        <f t="shared" si="40"/>
        <v>0.28594567839868923</v>
      </c>
      <c r="CZ41" s="9">
        <f t="shared" si="40"/>
        <v>0.3770948416883203</v>
      </c>
      <c r="DA41" s="9">
        <f t="shared" si="40"/>
        <v>0.46472317204376812</v>
      </c>
      <c r="DB41" s="9">
        <f t="shared" si="32"/>
        <v>0.54801250735467</v>
      </c>
      <c r="DC41" s="7">
        <f t="shared" si="32"/>
        <v>0.62618519753831348</v>
      </c>
      <c r="DD41" s="9">
        <f t="shared" si="32"/>
        <v>0.69851136524893698</v>
      </c>
      <c r="DE41" s="9">
        <f t="shared" si="32"/>
        <v>0.76431572054584851</v>
      </c>
      <c r="DF41" s="9">
        <f t="shared" si="32"/>
        <v>0.82298386589365624</v>
      </c>
      <c r="DG41" s="9">
        <f t="shared" si="32"/>
        <v>0.87396803262651801</v>
      </c>
      <c r="DH41" s="9">
        <f t="shared" si="32"/>
        <v>0.91679219531658229</v>
      </c>
      <c r="DI41" s="9">
        <f t="shared" si="32"/>
        <v>0.95105651629515342</v>
      </c>
      <c r="DJ41" s="9">
        <f t="shared" si="32"/>
        <v>0.97644107882927211</v>
      </c>
      <c r="DK41" s="9">
        <f t="shared" si="31"/>
        <v>0.99270887409805408</v>
      </c>
      <c r="DL41" s="9">
        <f t="shared" si="31"/>
        <v>0.99970801408019294</v>
      </c>
      <c r="DM41" s="9">
        <f t="shared" si="31"/>
        <v>0.99737314969149127</v>
      </c>
      <c r="DN41" s="9">
        <f t="shared" si="31"/>
        <v>0.98572608093165104</v>
      </c>
      <c r="DO41" s="9">
        <f t="shared" si="31"/>
        <v>0.9648755533435518</v>
      </c>
      <c r="DP41" s="9">
        <f t="shared" si="31"/>
        <v>0.93501624268541494</v>
      </c>
      <c r="DQ41" s="9">
        <f t="shared" si="31"/>
        <v>0.89642693729570389</v>
      </c>
      <c r="DR41" s="9">
        <f t="shared" ref="DR41:EG66" si="41">EXP(-$B$5*($B$1^2+$B$2^2)*$B$6)*(-COS($B$1*DR$67)*SIN($B$2*$G41)+$B$1/$B$2*SIN($B$1*DR$67)*COS($B$2*$G41))</f>
        <v>0.84946793512152108</v>
      </c>
      <c r="DS41" s="9">
        <f t="shared" si="41"/>
        <v>0.79457767971375448</v>
      </c>
      <c r="DT41" s="9">
        <f t="shared" si="41"/>
        <v>0.73226866659777368</v>
      </c>
      <c r="DU41" s="9">
        <f t="shared" si="41"/>
        <v>0.66312265824079519</v>
      </c>
      <c r="DV41" s="9">
        <f t="shared" si="41"/>
        <v>0.58778525229247369</v>
      </c>
      <c r="DW41" s="9">
        <f t="shared" si="41"/>
        <v>0.50695985381359066</v>
      </c>
      <c r="DX41" s="9">
        <f t="shared" si="41"/>
        <v>0.42140110777252915</v>
      </c>
      <c r="DY41" s="9">
        <f t="shared" si="41"/>
        <v>0.331907853128529</v>
      </c>
      <c r="DZ41" s="9">
        <f t="shared" si="41"/>
        <v>0.23931566428755807</v>
      </c>
      <c r="EA41" s="9">
        <f t="shared" si="41"/>
        <v>0.14448904956922137</v>
      </c>
      <c r="EB41" s="9">
        <f t="shared" si="41"/>
        <v>4.8313379525507738E-2</v>
      </c>
      <c r="EC41" s="9">
        <f t="shared" si="41"/>
        <v>-4.8313379525506683E-2</v>
      </c>
      <c r="ED41" s="9">
        <f t="shared" si="41"/>
        <v>-0.14448904956922126</v>
      </c>
      <c r="EE41" s="9">
        <f t="shared" si="41"/>
        <v>-0.23931566428755702</v>
      </c>
      <c r="EF41" s="9">
        <f t="shared" si="41"/>
        <v>-0.33190785312852794</v>
      </c>
      <c r="EG41" s="9">
        <f t="shared" si="41"/>
        <v>-0.42140110777252887</v>
      </c>
      <c r="EH41" s="9">
        <f t="shared" si="39"/>
        <v>-0.50695985381359043</v>
      </c>
      <c r="EI41" s="9">
        <f t="shared" si="39"/>
        <v>-0.5877852522924728</v>
      </c>
    </row>
    <row r="42" spans="3:139" x14ac:dyDescent="0.2">
      <c r="C42" s="2">
        <v>40</v>
      </c>
      <c r="D42" s="2">
        <f t="shared" si="7"/>
        <v>40.5</v>
      </c>
      <c r="E42" s="2">
        <f t="shared" si="8"/>
        <v>40</v>
      </c>
      <c r="F42" s="2">
        <f t="shared" si="9"/>
        <v>3.866575573648976</v>
      </c>
      <c r="G42" s="6">
        <v>2.3199453441893856</v>
      </c>
      <c r="H42" s="9">
        <f t="shared" ref="H42:Q51" si="42">$B$4*EXP(-$B$5*($B$1^2+$B$2^2)*$B$6)*(-COS($B$1*H$67)*SIN($B$2*$G42)+$B$1/$B$2*SIN($B$1*H$67)*COS($B$2*$G42))</f>
        <v>-2.3156368456234266E-2</v>
      </c>
      <c r="I42" s="9">
        <f t="shared" si="42"/>
        <v>-2.5126752458272315E-2</v>
      </c>
      <c r="J42" s="9">
        <f t="shared" si="42"/>
        <v>-2.6862534742641483E-2</v>
      </c>
      <c r="K42" s="9">
        <f t="shared" si="42"/>
        <v>-2.8347508777833649E-2</v>
      </c>
      <c r="L42" s="9">
        <f t="shared" si="42"/>
        <v>-2.9567809761386635E-2</v>
      </c>
      <c r="M42" s="9">
        <f t="shared" si="42"/>
        <v>-3.0512044071809165E-2</v>
      </c>
      <c r="N42" s="9">
        <f t="shared" si="42"/>
        <v>-3.1171395647754872E-2</v>
      </c>
      <c r="O42" s="9">
        <f t="shared" si="42"/>
        <v>-3.1539708301211757E-2</v>
      </c>
      <c r="P42" s="9">
        <f t="shared" si="42"/>
        <v>-3.16135431961709E-2</v>
      </c>
      <c r="Q42" s="9">
        <f t="shared" si="42"/>
        <v>-3.1392210956111805E-2</v>
      </c>
      <c r="R42" s="9">
        <f t="shared" ref="R42:AA51" si="43">$B$4*EXP(-$B$5*($B$1^2+$B$2^2)*$B$6)*(-COS($B$1*R$67)*SIN($B$2*$G42)+$B$1/$B$2*SIN($B$1*R$67)*COS($B$2*$G42))</f>
        <v>-3.0877778100525183E-2</v>
      </c>
      <c r="S42" s="9">
        <f t="shared" si="43"/>
        <v>-3.0075047750377282E-2</v>
      </c>
      <c r="T42" s="9">
        <f t="shared" si="43"/>
        <v>-2.8991514782663541E-2</v>
      </c>
      <c r="U42" s="9">
        <f t="shared" si="43"/>
        <v>-2.7637295852761465E-2</v>
      </c>
      <c r="V42" s="9">
        <f t="shared" si="43"/>
        <v>-2.6025034937945186E-2</v>
      </c>
      <c r="W42" s="9">
        <f t="shared" si="43"/>
        <v>-2.4169785283976342E-2</v>
      </c>
      <c r="X42" s="9">
        <f t="shared" si="43"/>
        <v>-2.2088868857004285E-2</v>
      </c>
      <c r="Y42" s="9">
        <f t="shared" si="43"/>
        <v>-1.9801714613035322E-2</v>
      </c>
      <c r="Z42" s="9">
        <f t="shared" si="43"/>
        <v>-1.7329677095005321E-2</v>
      </c>
      <c r="AA42" s="9">
        <f t="shared" si="43"/>
        <v>-1.4695837051165955E-2</v>
      </c>
      <c r="AB42" s="9">
        <f t="shared" ref="AB42:AK51" si="44">$B$4*EXP(-$B$5*($B$1^2+$B$2^2)*$B$6)*(-COS($B$1*AB$67)*SIN($B$2*$G42)+$B$1/$B$2*SIN($B$1*AB$67)*COS($B$2*$G42))</f>
        <v>-1.1924785936357074E-2</v>
      </c>
      <c r="AC42" s="9">
        <f t="shared" si="44"/>
        <v>-9.0423963082186653E-3</v>
      </c>
      <c r="AD42" s="9">
        <f t="shared" si="44"/>
        <v>-6.0755802620911653E-3</v>
      </c>
      <c r="AE42" s="9">
        <f t="shared" si="44"/>
        <v>-3.052038160032283E-3</v>
      </c>
      <c r="AF42" s="9">
        <f t="shared" si="44"/>
        <v>0</v>
      </c>
      <c r="AG42" s="9">
        <f t="shared" si="44"/>
        <v>3.0520381600322968E-3</v>
      </c>
      <c r="AH42" s="9">
        <f t="shared" si="44"/>
        <v>6.075580262091167E-3</v>
      </c>
      <c r="AI42" s="9">
        <f t="shared" si="44"/>
        <v>9.042396308218667E-3</v>
      </c>
      <c r="AJ42" s="9">
        <f t="shared" si="44"/>
        <v>1.1924785936357079E-2</v>
      </c>
      <c r="AK42" s="9">
        <f t="shared" si="44"/>
        <v>1.4695837051165955E-2</v>
      </c>
      <c r="AL42" s="9">
        <f t="shared" ref="AL42:AU51" si="45">$B$4*EXP(-$B$5*($B$1^2+$B$2^2)*$B$6)*(-COS($B$1*AL$67)*SIN($B$2*$G42)+$B$1/$B$2*SIN($B$1*AL$67)*COS($B$2*$G42))</f>
        <v>1.7329677095005318E-2</v>
      </c>
      <c r="AM42" s="9">
        <f t="shared" si="45"/>
        <v>1.9801714613035332E-2</v>
      </c>
      <c r="AN42" s="7">
        <f t="shared" si="45"/>
        <v>2.2088868857004285E-2</v>
      </c>
      <c r="AO42" s="9">
        <f t="shared" si="45"/>
        <v>2.4169785283976345E-2</v>
      </c>
      <c r="AP42" s="9">
        <f t="shared" si="45"/>
        <v>2.6025034937945196E-2</v>
      </c>
      <c r="AQ42" s="9">
        <f t="shared" si="45"/>
        <v>2.7637295852761472E-2</v>
      </c>
      <c r="AR42" s="9">
        <f t="shared" si="45"/>
        <v>2.8991514782663541E-2</v>
      </c>
      <c r="AS42" s="9">
        <f t="shared" si="45"/>
        <v>3.0075047750377285E-2</v>
      </c>
      <c r="AT42" s="9">
        <f t="shared" si="45"/>
        <v>3.0877778100525183E-2</v>
      </c>
      <c r="AU42" s="9">
        <f t="shared" si="45"/>
        <v>3.1392210956111805E-2</v>
      </c>
      <c r="AV42" s="9">
        <f t="shared" ref="AV42:BE51" si="46">$B$4*EXP(-$B$5*($B$1^2+$B$2^2)*$B$6)*(-COS($B$1*AV$67)*SIN($B$2*$G42)+$B$1/$B$2*SIN($B$1*AV$67)*COS($B$2*$G42))</f>
        <v>3.16135431961709E-2</v>
      </c>
      <c r="AW42" s="9">
        <f t="shared" si="46"/>
        <v>3.153970830121175E-2</v>
      </c>
      <c r="AX42" s="9">
        <f t="shared" si="46"/>
        <v>3.1171395647754879E-2</v>
      </c>
      <c r="AY42" s="9">
        <f t="shared" si="46"/>
        <v>3.0512044071809165E-2</v>
      </c>
      <c r="AZ42" s="9">
        <f t="shared" si="46"/>
        <v>2.9567809761386638E-2</v>
      </c>
      <c r="BA42" s="9">
        <f t="shared" si="46"/>
        <v>2.8347508777833649E-2</v>
      </c>
      <c r="BB42" s="9">
        <f t="shared" si="46"/>
        <v>2.686253474264148E-2</v>
      </c>
      <c r="BC42" s="9">
        <f t="shared" si="46"/>
        <v>2.5126752458272297E-2</v>
      </c>
      <c r="BD42" s="9">
        <f t="shared" si="46"/>
        <v>2.3156368456234262E-2</v>
      </c>
      <c r="BE42" s="9">
        <f t="shared" si="46"/>
        <v>2.0969779681063377E-2</v>
      </c>
      <c r="BF42" s="9">
        <f t="shared" ref="BF42:BT51" si="47">$B$4*EXP(-$B$5*($B$1^2+$B$2^2)*$B$6)*(-COS($B$1*BF$67)*SIN($B$2*$G42)+$B$1/$B$2*SIN($B$1*BF$67)*COS($B$2*$G42))</f>
        <v>1.8587401723009215E-2</v>
      </c>
      <c r="BG42" s="9">
        <f t="shared" si="47"/>
        <v>1.6031478203169448E-2</v>
      </c>
      <c r="BH42" s="9">
        <f t="shared" si="47"/>
        <v>1.3325873090792764E-2</v>
      </c>
      <c r="BI42" s="9">
        <f t="shared" si="47"/>
        <v>1.0495847891827925E-2</v>
      </c>
      <c r="BJ42" s="9">
        <f t="shared" si="47"/>
        <v>7.5678257890490043E-3</v>
      </c>
      <c r="BK42" s="9">
        <f t="shared" si="47"/>
        <v>4.5691449359171066E-3</v>
      </c>
      <c r="BL42" s="9">
        <f t="shared" si="47"/>
        <v>1.5278032076074684E-3</v>
      </c>
      <c r="BM42" s="9">
        <f t="shared" si="47"/>
        <v>-1.5278032076074615E-3</v>
      </c>
      <c r="BN42" s="9">
        <f t="shared" si="47"/>
        <v>-4.5691449359170962E-3</v>
      </c>
      <c r="BO42" s="9">
        <f t="shared" si="47"/>
        <v>-7.5678257890489991E-3</v>
      </c>
      <c r="BP42" s="9">
        <f t="shared" si="47"/>
        <v>-1.0495847891827916E-2</v>
      </c>
      <c r="BQ42" s="9">
        <f t="shared" si="47"/>
        <v>-1.3325873090792755E-2</v>
      </c>
      <c r="BR42" s="9">
        <f t="shared" si="47"/>
        <v>-1.6031478203169441E-2</v>
      </c>
      <c r="BS42" s="9">
        <f t="shared" si="47"/>
        <v>-1.8587401723009232E-2</v>
      </c>
      <c r="BT42" s="9">
        <f t="shared" si="47"/>
        <v>-2.0969779681063373E-2</v>
      </c>
      <c r="BV42" s="6">
        <v>2.3199453441893856</v>
      </c>
      <c r="BW42" s="9">
        <f t="shared" ref="BW42:CL57" si="48">EXP(-$B$5*($B$1^2+$B$2^2)*$B$6)*(-COS($B$1*BW$67)*SIN($B$2*$G42)+$B$1/$B$2*SIN($B$1*BW$67)*COS($B$2*$G42))</f>
        <v>-0.73226866659777368</v>
      </c>
      <c r="BX42" s="9">
        <f t="shared" si="48"/>
        <v>-0.79457767971375448</v>
      </c>
      <c r="BY42" s="9">
        <f t="shared" si="48"/>
        <v>-0.84946793512152119</v>
      </c>
      <c r="BZ42" s="9">
        <f t="shared" si="48"/>
        <v>-0.89642693729570389</v>
      </c>
      <c r="CA42" s="9">
        <f t="shared" si="48"/>
        <v>-0.93501624268541494</v>
      </c>
      <c r="CB42" s="9">
        <f t="shared" si="48"/>
        <v>-0.96487555334355157</v>
      </c>
      <c r="CC42" s="9">
        <f t="shared" si="48"/>
        <v>-0.98572608093165082</v>
      </c>
      <c r="CD42" s="9">
        <f t="shared" si="48"/>
        <v>-0.99737314969149127</v>
      </c>
      <c r="CE42" s="9">
        <f t="shared" si="48"/>
        <v>-0.99970801408019305</v>
      </c>
      <c r="CF42" s="9">
        <f t="shared" si="48"/>
        <v>-0.99270887409805408</v>
      </c>
      <c r="CG42" s="9">
        <f t="shared" si="48"/>
        <v>-0.97644107882927211</v>
      </c>
      <c r="CH42" s="9">
        <f t="shared" si="48"/>
        <v>-0.95105651629515353</v>
      </c>
      <c r="CI42" s="9">
        <f t="shared" si="48"/>
        <v>-0.91679219531658251</v>
      </c>
      <c r="CJ42" s="9">
        <f t="shared" si="48"/>
        <v>-0.8739680326265179</v>
      </c>
      <c r="CK42" s="9">
        <f t="shared" si="48"/>
        <v>-0.82298386589365635</v>
      </c>
      <c r="CL42" s="9">
        <f t="shared" si="48"/>
        <v>-0.7643157205458484</v>
      </c>
      <c r="CM42" s="9">
        <f t="shared" si="40"/>
        <v>-0.69851136524893698</v>
      </c>
      <c r="CN42" s="9">
        <f t="shared" si="40"/>
        <v>-0.62618519753831348</v>
      </c>
      <c r="CO42" s="9">
        <f t="shared" si="40"/>
        <v>-0.54801250735466989</v>
      </c>
      <c r="CP42" s="9">
        <f t="shared" si="40"/>
        <v>-0.46472317204376856</v>
      </c>
      <c r="CQ42" s="9">
        <f t="shared" si="40"/>
        <v>-0.37709484168832047</v>
      </c>
      <c r="CR42" s="9">
        <f t="shared" si="40"/>
        <v>-0.28594567839868912</v>
      </c>
      <c r="CS42" s="9">
        <f t="shared" si="40"/>
        <v>-0.1921267173537084</v>
      </c>
      <c r="CT42" s="9">
        <f t="shared" si="40"/>
        <v>-9.6513920914514939E-2</v>
      </c>
      <c r="CU42" s="9">
        <f t="shared" si="40"/>
        <v>0</v>
      </c>
      <c r="CV42" s="9">
        <f t="shared" si="40"/>
        <v>9.6513920914515383E-2</v>
      </c>
      <c r="CW42" s="9">
        <f t="shared" si="40"/>
        <v>0.19212671735370845</v>
      </c>
      <c r="CX42" s="9">
        <f t="shared" si="40"/>
        <v>0.28594567839868917</v>
      </c>
      <c r="CY42" s="9">
        <f t="shared" si="40"/>
        <v>0.37709484168832064</v>
      </c>
      <c r="CZ42" s="9">
        <f t="shared" si="40"/>
        <v>0.46472317204376856</v>
      </c>
      <c r="DA42" s="9">
        <f t="shared" si="40"/>
        <v>0.54801250735466978</v>
      </c>
      <c r="DB42" s="9">
        <f t="shared" si="32"/>
        <v>0.62618519753831381</v>
      </c>
      <c r="DC42" s="7">
        <f t="shared" si="32"/>
        <v>0.69851136524893698</v>
      </c>
      <c r="DD42" s="9">
        <f t="shared" si="32"/>
        <v>0.76431572054584851</v>
      </c>
      <c r="DE42" s="9">
        <f t="shared" si="32"/>
        <v>0.82298386589365669</v>
      </c>
      <c r="DF42" s="9">
        <f t="shared" si="32"/>
        <v>0.87396803262651801</v>
      </c>
      <c r="DG42" s="9">
        <f t="shared" si="32"/>
        <v>0.91679219531658251</v>
      </c>
      <c r="DH42" s="9">
        <f t="shared" si="32"/>
        <v>0.95105651629515364</v>
      </c>
      <c r="DI42" s="9">
        <f t="shared" si="32"/>
        <v>0.97644107882927211</v>
      </c>
      <c r="DJ42" s="9">
        <f t="shared" si="32"/>
        <v>0.99270887409805408</v>
      </c>
      <c r="DK42" s="9">
        <f t="shared" si="31"/>
        <v>0.99970801408019305</v>
      </c>
      <c r="DL42" s="9">
        <f t="shared" si="31"/>
        <v>0.99737314969149116</v>
      </c>
      <c r="DM42" s="9">
        <f t="shared" si="31"/>
        <v>0.98572608093165104</v>
      </c>
      <c r="DN42" s="9">
        <f t="shared" si="31"/>
        <v>0.96487555334355157</v>
      </c>
      <c r="DO42" s="9">
        <f t="shared" si="31"/>
        <v>0.93501624268541506</v>
      </c>
      <c r="DP42" s="9">
        <f t="shared" si="31"/>
        <v>0.89642693729570389</v>
      </c>
      <c r="DQ42" s="9">
        <f t="shared" si="31"/>
        <v>0.84946793512152108</v>
      </c>
      <c r="DR42" s="9">
        <f t="shared" si="41"/>
        <v>0.79457767971375404</v>
      </c>
      <c r="DS42" s="9">
        <f t="shared" si="41"/>
        <v>0.73226866659777357</v>
      </c>
      <c r="DT42" s="9">
        <f t="shared" si="41"/>
        <v>0.66312265824079519</v>
      </c>
      <c r="DU42" s="9">
        <f t="shared" si="41"/>
        <v>0.58778525229247292</v>
      </c>
      <c r="DV42" s="9">
        <f t="shared" si="41"/>
        <v>0.50695985381359066</v>
      </c>
      <c r="DW42" s="9">
        <f t="shared" si="41"/>
        <v>0.42140110777252915</v>
      </c>
      <c r="DX42" s="9">
        <f t="shared" si="41"/>
        <v>0.33190785312852827</v>
      </c>
      <c r="DY42" s="9">
        <f t="shared" si="41"/>
        <v>0.23931566428755807</v>
      </c>
      <c r="DZ42" s="9">
        <f t="shared" si="41"/>
        <v>0.14448904956922148</v>
      </c>
      <c r="EA42" s="9">
        <f t="shared" si="41"/>
        <v>4.8313379525506905E-2</v>
      </c>
      <c r="EB42" s="9">
        <f t="shared" si="41"/>
        <v>-4.8313379525506683E-2</v>
      </c>
      <c r="EC42" s="9">
        <f t="shared" si="41"/>
        <v>-0.14448904956922115</v>
      </c>
      <c r="ED42" s="9">
        <f t="shared" si="41"/>
        <v>-0.23931566428755791</v>
      </c>
      <c r="EE42" s="9">
        <f t="shared" si="41"/>
        <v>-0.331907853128528</v>
      </c>
      <c r="EF42" s="9">
        <f t="shared" si="41"/>
        <v>-0.42140110777252887</v>
      </c>
      <c r="EG42" s="9">
        <f t="shared" si="41"/>
        <v>-0.50695985381359043</v>
      </c>
      <c r="EH42" s="9">
        <f t="shared" si="39"/>
        <v>-0.58778525229247336</v>
      </c>
      <c r="EI42" s="9">
        <f t="shared" si="39"/>
        <v>-0.66312265824079508</v>
      </c>
    </row>
    <row r="43" spans="3:139" x14ac:dyDescent="0.2">
      <c r="C43" s="2">
        <v>41</v>
      </c>
      <c r="D43" s="2">
        <f t="shared" si="7"/>
        <v>41.5</v>
      </c>
      <c r="E43" s="2">
        <f t="shared" si="8"/>
        <v>41</v>
      </c>
      <c r="F43" s="2">
        <f t="shared" si="9"/>
        <v>3.9632399629902002</v>
      </c>
      <c r="G43" s="6">
        <v>2.2232809548481614</v>
      </c>
      <c r="H43" s="9">
        <f t="shared" si="42"/>
        <v>-2.5126752458272304E-2</v>
      </c>
      <c r="I43" s="9">
        <f t="shared" si="42"/>
        <v>-2.6862534742641477E-2</v>
      </c>
      <c r="J43" s="9">
        <f t="shared" si="42"/>
        <v>-2.8347508777833642E-2</v>
      </c>
      <c r="K43" s="9">
        <f t="shared" si="42"/>
        <v>-2.9567809761386628E-2</v>
      </c>
      <c r="L43" s="9">
        <f t="shared" si="42"/>
        <v>-3.0512044071809161E-2</v>
      </c>
      <c r="M43" s="9">
        <f t="shared" si="42"/>
        <v>-3.1171395647754872E-2</v>
      </c>
      <c r="N43" s="9">
        <f t="shared" si="42"/>
        <v>-3.153970830121175E-2</v>
      </c>
      <c r="O43" s="9">
        <f t="shared" si="42"/>
        <v>-3.1613543196170893E-2</v>
      </c>
      <c r="P43" s="9">
        <f t="shared" si="42"/>
        <v>-3.1392210956111805E-2</v>
      </c>
      <c r="Q43" s="9">
        <f t="shared" si="42"/>
        <v>-3.0877778100525183E-2</v>
      </c>
      <c r="R43" s="9">
        <f t="shared" si="43"/>
        <v>-3.0075047750377285E-2</v>
      </c>
      <c r="S43" s="9">
        <f t="shared" si="43"/>
        <v>-2.8991514782663538E-2</v>
      </c>
      <c r="T43" s="9">
        <f t="shared" si="43"/>
        <v>-2.7637295852761472E-2</v>
      </c>
      <c r="U43" s="9">
        <f t="shared" si="43"/>
        <v>-2.6025034937945186E-2</v>
      </c>
      <c r="V43" s="9">
        <f t="shared" si="43"/>
        <v>-2.4169785283976338E-2</v>
      </c>
      <c r="W43" s="9">
        <f t="shared" si="43"/>
        <v>-2.2088868857004288E-2</v>
      </c>
      <c r="X43" s="9">
        <f t="shared" si="43"/>
        <v>-1.9801714613035332E-2</v>
      </c>
      <c r="Y43" s="9">
        <f t="shared" si="43"/>
        <v>-1.7329677095005321E-2</v>
      </c>
      <c r="Z43" s="9">
        <f t="shared" si="43"/>
        <v>-1.4695837051165957E-2</v>
      </c>
      <c r="AA43" s="9">
        <f t="shared" si="43"/>
        <v>-1.1924785936357075E-2</v>
      </c>
      <c r="AB43" s="9">
        <f t="shared" si="44"/>
        <v>-9.0423963082186722E-3</v>
      </c>
      <c r="AC43" s="9">
        <f t="shared" si="44"/>
        <v>-6.075580262091167E-3</v>
      </c>
      <c r="AD43" s="9">
        <f t="shared" si="44"/>
        <v>-3.0520381600322968E-3</v>
      </c>
      <c r="AE43" s="9">
        <f t="shared" si="44"/>
        <v>0</v>
      </c>
      <c r="AF43" s="9">
        <f t="shared" si="44"/>
        <v>3.052038160032283E-3</v>
      </c>
      <c r="AG43" s="9">
        <f t="shared" si="44"/>
        <v>6.0755802620911688E-3</v>
      </c>
      <c r="AH43" s="9">
        <f t="shared" si="44"/>
        <v>9.042396308218667E-3</v>
      </c>
      <c r="AI43" s="9">
        <f t="shared" si="44"/>
        <v>1.1924785936357063E-2</v>
      </c>
      <c r="AJ43" s="9">
        <f t="shared" si="44"/>
        <v>1.4695837051165953E-2</v>
      </c>
      <c r="AK43" s="9">
        <f t="shared" si="44"/>
        <v>1.7329677095005318E-2</v>
      </c>
      <c r="AL43" s="9">
        <f t="shared" si="45"/>
        <v>1.9801714613035318E-2</v>
      </c>
      <c r="AM43" s="9">
        <f t="shared" si="45"/>
        <v>2.2088868857004285E-2</v>
      </c>
      <c r="AN43" s="7">
        <f t="shared" si="45"/>
        <v>2.4169785283976331E-2</v>
      </c>
      <c r="AO43" s="9">
        <f t="shared" si="45"/>
        <v>2.6025034937945189E-2</v>
      </c>
      <c r="AP43" s="9">
        <f t="shared" si="45"/>
        <v>2.7637295852761472E-2</v>
      </c>
      <c r="AQ43" s="9">
        <f t="shared" si="45"/>
        <v>2.8991514782663534E-2</v>
      </c>
      <c r="AR43" s="9">
        <f t="shared" si="45"/>
        <v>3.0075047750377285E-2</v>
      </c>
      <c r="AS43" s="9">
        <f t="shared" si="45"/>
        <v>3.0877778100525177E-2</v>
      </c>
      <c r="AT43" s="9">
        <f t="shared" si="45"/>
        <v>3.1392210956111798E-2</v>
      </c>
      <c r="AU43" s="9">
        <f t="shared" si="45"/>
        <v>3.1613543196170893E-2</v>
      </c>
      <c r="AV43" s="9">
        <f t="shared" si="46"/>
        <v>3.153970830121175E-2</v>
      </c>
      <c r="AW43" s="9">
        <f t="shared" si="46"/>
        <v>3.1171395647754875E-2</v>
      </c>
      <c r="AX43" s="9">
        <f t="shared" si="46"/>
        <v>3.0512044071809165E-2</v>
      </c>
      <c r="AY43" s="9">
        <f t="shared" si="46"/>
        <v>2.9567809761386628E-2</v>
      </c>
      <c r="AZ43" s="9">
        <f t="shared" si="46"/>
        <v>2.8347508777833656E-2</v>
      </c>
      <c r="BA43" s="9">
        <f t="shared" si="46"/>
        <v>2.6862534742641483E-2</v>
      </c>
      <c r="BB43" s="9">
        <f t="shared" si="46"/>
        <v>2.5126752458272304E-2</v>
      </c>
      <c r="BC43" s="9">
        <f t="shared" si="46"/>
        <v>2.3156368456234255E-2</v>
      </c>
      <c r="BD43" s="9">
        <f t="shared" si="46"/>
        <v>2.0969779681063384E-2</v>
      </c>
      <c r="BE43" s="9">
        <f t="shared" si="46"/>
        <v>1.8587401723009229E-2</v>
      </c>
      <c r="BF43" s="9">
        <f t="shared" si="47"/>
        <v>1.6031478203169438E-2</v>
      </c>
      <c r="BG43" s="9">
        <f t="shared" si="47"/>
        <v>1.3325873090792775E-2</v>
      </c>
      <c r="BH43" s="9">
        <f t="shared" si="47"/>
        <v>1.0495847891827934E-2</v>
      </c>
      <c r="BI43" s="9">
        <f t="shared" si="47"/>
        <v>7.5678257890489905E-3</v>
      </c>
      <c r="BJ43" s="9">
        <f t="shared" si="47"/>
        <v>4.5691449359171171E-3</v>
      </c>
      <c r="BK43" s="9">
        <f t="shared" si="47"/>
        <v>1.5278032076074825E-3</v>
      </c>
      <c r="BL43" s="9">
        <f t="shared" si="47"/>
        <v>-1.5278032076074756E-3</v>
      </c>
      <c r="BM43" s="9">
        <f t="shared" si="47"/>
        <v>-4.5691449359170841E-3</v>
      </c>
      <c r="BN43" s="9">
        <f t="shared" si="47"/>
        <v>-7.5678257890489853E-3</v>
      </c>
      <c r="BO43" s="9">
        <f t="shared" si="47"/>
        <v>-1.0495847891827928E-2</v>
      </c>
      <c r="BP43" s="9">
        <f t="shared" si="47"/>
        <v>-1.3325873090792742E-2</v>
      </c>
      <c r="BQ43" s="9">
        <f t="shared" si="47"/>
        <v>-1.6031478203169428E-2</v>
      </c>
      <c r="BR43" s="9">
        <f t="shared" si="47"/>
        <v>-1.8587401723009218E-2</v>
      </c>
      <c r="BS43" s="9">
        <f t="shared" si="47"/>
        <v>-2.0969779681063377E-2</v>
      </c>
      <c r="BT43" s="9">
        <f t="shared" si="47"/>
        <v>-2.3156368456234248E-2</v>
      </c>
      <c r="BV43" s="6">
        <v>2.2232809548481614</v>
      </c>
      <c r="BW43" s="9">
        <f t="shared" si="48"/>
        <v>-0.79457767971375426</v>
      </c>
      <c r="BX43" s="9">
        <f t="shared" si="48"/>
        <v>-0.84946793512152097</v>
      </c>
      <c r="BY43" s="9">
        <f t="shared" si="48"/>
        <v>-0.89642693729570366</v>
      </c>
      <c r="BZ43" s="9">
        <f t="shared" si="48"/>
        <v>-0.93501624268541472</v>
      </c>
      <c r="CA43" s="9">
        <f t="shared" si="48"/>
        <v>-0.96487555334355146</v>
      </c>
      <c r="CB43" s="9">
        <f t="shared" si="48"/>
        <v>-0.98572608093165082</v>
      </c>
      <c r="CC43" s="9">
        <f t="shared" si="48"/>
        <v>-0.99737314969149105</v>
      </c>
      <c r="CD43" s="9">
        <f t="shared" si="48"/>
        <v>-0.99970801408019283</v>
      </c>
      <c r="CE43" s="9">
        <f t="shared" si="48"/>
        <v>-0.99270887409805397</v>
      </c>
      <c r="CF43" s="9">
        <f t="shared" si="48"/>
        <v>-0.97644107882927211</v>
      </c>
      <c r="CG43" s="9">
        <f t="shared" si="48"/>
        <v>-0.95105651629515364</v>
      </c>
      <c r="CH43" s="9">
        <f t="shared" si="48"/>
        <v>-0.9167921953165824</v>
      </c>
      <c r="CI43" s="9">
        <f t="shared" si="48"/>
        <v>-0.87396803262651801</v>
      </c>
      <c r="CJ43" s="9">
        <f t="shared" si="48"/>
        <v>-0.82298386589365635</v>
      </c>
      <c r="CK43" s="9">
        <f t="shared" si="48"/>
        <v>-0.76431572054584829</v>
      </c>
      <c r="CL43" s="9">
        <f t="shared" si="48"/>
        <v>-0.69851136524893709</v>
      </c>
      <c r="CM43" s="9">
        <f t="shared" si="40"/>
        <v>-0.62618519753831381</v>
      </c>
      <c r="CN43" s="9">
        <f t="shared" si="40"/>
        <v>-0.54801250735466989</v>
      </c>
      <c r="CO43" s="9">
        <f t="shared" si="40"/>
        <v>-0.46472317204376862</v>
      </c>
      <c r="CP43" s="9">
        <f t="shared" si="40"/>
        <v>-0.37709484168832053</v>
      </c>
      <c r="CQ43" s="9">
        <f t="shared" si="40"/>
        <v>-0.28594567839868934</v>
      </c>
      <c r="CR43" s="9">
        <f t="shared" si="40"/>
        <v>-0.19212671735370845</v>
      </c>
      <c r="CS43" s="9">
        <f t="shared" si="40"/>
        <v>-9.6513920914515383E-2</v>
      </c>
      <c r="CT43" s="9">
        <f t="shared" si="40"/>
        <v>0</v>
      </c>
      <c r="CU43" s="9">
        <f t="shared" si="40"/>
        <v>9.6513920914514939E-2</v>
      </c>
      <c r="CV43" s="9">
        <f t="shared" si="40"/>
        <v>0.19212671735370851</v>
      </c>
      <c r="CW43" s="9">
        <f t="shared" si="40"/>
        <v>0.28594567839868917</v>
      </c>
      <c r="CX43" s="9">
        <f t="shared" si="40"/>
        <v>0.37709484168832014</v>
      </c>
      <c r="CY43" s="9">
        <f t="shared" si="40"/>
        <v>0.46472317204376851</v>
      </c>
      <c r="CZ43" s="9">
        <f t="shared" si="40"/>
        <v>0.54801250735466978</v>
      </c>
      <c r="DA43" s="9">
        <f t="shared" si="40"/>
        <v>0.62618519753831337</v>
      </c>
      <c r="DB43" s="9">
        <f t="shared" si="32"/>
        <v>0.69851136524893698</v>
      </c>
      <c r="DC43" s="7">
        <f t="shared" si="32"/>
        <v>0.76431572054584807</v>
      </c>
      <c r="DD43" s="9">
        <f t="shared" si="32"/>
        <v>0.82298386589365646</v>
      </c>
      <c r="DE43" s="9">
        <f t="shared" si="32"/>
        <v>0.87396803262651801</v>
      </c>
      <c r="DF43" s="9">
        <f t="shared" si="32"/>
        <v>0.91679219531658229</v>
      </c>
      <c r="DG43" s="9">
        <f t="shared" si="32"/>
        <v>0.95105651629515364</v>
      </c>
      <c r="DH43" s="9">
        <f t="shared" si="32"/>
        <v>0.97644107882927189</v>
      </c>
      <c r="DI43" s="9">
        <f t="shared" si="32"/>
        <v>0.99270887409805386</v>
      </c>
      <c r="DJ43" s="9">
        <f t="shared" si="32"/>
        <v>0.99970801408019294</v>
      </c>
      <c r="DK43" s="9">
        <f t="shared" si="31"/>
        <v>0.99737314969149105</v>
      </c>
      <c r="DL43" s="9">
        <f t="shared" si="31"/>
        <v>0.98572608093165093</v>
      </c>
      <c r="DM43" s="9">
        <f t="shared" si="31"/>
        <v>0.96487555334355157</v>
      </c>
      <c r="DN43" s="9">
        <f t="shared" si="31"/>
        <v>0.93501624268541472</v>
      </c>
      <c r="DO43" s="9">
        <f t="shared" si="31"/>
        <v>0.89642693729570411</v>
      </c>
      <c r="DP43" s="9">
        <f t="shared" si="31"/>
        <v>0.84946793512152119</v>
      </c>
      <c r="DQ43" s="9">
        <f t="shared" si="31"/>
        <v>0.79457767971375426</v>
      </c>
      <c r="DR43" s="9">
        <f t="shared" si="41"/>
        <v>0.73226866659777334</v>
      </c>
      <c r="DS43" s="9">
        <f t="shared" si="41"/>
        <v>0.66312265824079542</v>
      </c>
      <c r="DT43" s="9">
        <f t="shared" si="41"/>
        <v>0.58778525229247325</v>
      </c>
      <c r="DU43" s="9">
        <f t="shared" si="41"/>
        <v>0.50695985381359032</v>
      </c>
      <c r="DV43" s="9">
        <f t="shared" si="41"/>
        <v>0.42140110777252948</v>
      </c>
      <c r="DW43" s="9">
        <f t="shared" si="41"/>
        <v>0.33190785312852855</v>
      </c>
      <c r="DX43" s="9">
        <f t="shared" si="41"/>
        <v>0.23931566428755763</v>
      </c>
      <c r="DY43" s="9">
        <f t="shared" si="41"/>
        <v>0.14448904956922182</v>
      </c>
      <c r="DZ43" s="9">
        <f t="shared" si="41"/>
        <v>4.8313379525507349E-2</v>
      </c>
      <c r="EA43" s="9">
        <f t="shared" si="41"/>
        <v>-4.8313379525507127E-2</v>
      </c>
      <c r="EB43" s="9">
        <f t="shared" si="41"/>
        <v>-0.14448904956922076</v>
      </c>
      <c r="EC43" s="9">
        <f t="shared" si="41"/>
        <v>-0.23931566428755746</v>
      </c>
      <c r="ED43" s="9">
        <f t="shared" si="41"/>
        <v>-0.33190785312852839</v>
      </c>
      <c r="EE43" s="9">
        <f t="shared" si="41"/>
        <v>-0.42140110777252843</v>
      </c>
      <c r="EF43" s="9">
        <f t="shared" si="41"/>
        <v>-0.50695985381358999</v>
      </c>
      <c r="EG43" s="9">
        <f t="shared" si="41"/>
        <v>-0.58778525229247303</v>
      </c>
      <c r="EH43" s="9">
        <f t="shared" si="39"/>
        <v>-0.66312265824079519</v>
      </c>
      <c r="EI43" s="9">
        <f t="shared" si="39"/>
        <v>-0.73226866659777312</v>
      </c>
    </row>
    <row r="44" spans="3:139" x14ac:dyDescent="0.2">
      <c r="C44" s="2">
        <v>42</v>
      </c>
      <c r="D44" s="2">
        <f t="shared" si="7"/>
        <v>42.5</v>
      </c>
      <c r="E44" s="2">
        <f t="shared" si="8"/>
        <v>42</v>
      </c>
      <c r="F44" s="2">
        <f t="shared" si="9"/>
        <v>4.0599043523314249</v>
      </c>
      <c r="G44" s="6">
        <v>2.1266165655069367</v>
      </c>
      <c r="H44" s="9">
        <f t="shared" si="42"/>
        <v>-2.6862534742641483E-2</v>
      </c>
      <c r="I44" s="9">
        <f t="shared" si="42"/>
        <v>-2.8347508777833649E-2</v>
      </c>
      <c r="J44" s="9">
        <f t="shared" si="42"/>
        <v>-2.9567809761386635E-2</v>
      </c>
      <c r="K44" s="9">
        <f t="shared" si="42"/>
        <v>-3.0512044071809165E-2</v>
      </c>
      <c r="L44" s="9">
        <f t="shared" si="42"/>
        <v>-3.1171395647754879E-2</v>
      </c>
      <c r="M44" s="9">
        <f t="shared" si="42"/>
        <v>-3.1539708301211757E-2</v>
      </c>
      <c r="N44" s="9">
        <f t="shared" si="42"/>
        <v>-3.1613543196170893E-2</v>
      </c>
      <c r="O44" s="9">
        <f t="shared" si="42"/>
        <v>-3.1392210956111805E-2</v>
      </c>
      <c r="P44" s="9">
        <f t="shared" si="42"/>
        <v>-3.0877778100525183E-2</v>
      </c>
      <c r="Q44" s="9">
        <f t="shared" si="42"/>
        <v>-3.0075047750377282E-2</v>
      </c>
      <c r="R44" s="9">
        <f t="shared" si="43"/>
        <v>-2.8991514782663538E-2</v>
      </c>
      <c r="S44" s="9">
        <f t="shared" si="43"/>
        <v>-2.7637295852761472E-2</v>
      </c>
      <c r="T44" s="9">
        <f t="shared" si="43"/>
        <v>-2.6025034937945186E-2</v>
      </c>
      <c r="U44" s="9">
        <f t="shared" si="43"/>
        <v>-2.4169785283976335E-2</v>
      </c>
      <c r="V44" s="9">
        <f t="shared" si="43"/>
        <v>-2.2088868857004278E-2</v>
      </c>
      <c r="W44" s="9">
        <f t="shared" si="43"/>
        <v>-1.9801714613035325E-2</v>
      </c>
      <c r="X44" s="9">
        <f t="shared" si="43"/>
        <v>-1.7329677095005321E-2</v>
      </c>
      <c r="Y44" s="9">
        <f t="shared" si="43"/>
        <v>-1.4695837051165945E-2</v>
      </c>
      <c r="Z44" s="9">
        <f t="shared" si="43"/>
        <v>-1.1924785936357069E-2</v>
      </c>
      <c r="AA44" s="9">
        <f t="shared" si="43"/>
        <v>-9.0423963082186688E-3</v>
      </c>
      <c r="AB44" s="9">
        <f t="shared" si="44"/>
        <v>-6.0755802620911618E-3</v>
      </c>
      <c r="AC44" s="9">
        <f t="shared" si="44"/>
        <v>-3.052038160032283E-3</v>
      </c>
      <c r="AD44" s="9">
        <f t="shared" si="44"/>
        <v>0</v>
      </c>
      <c r="AE44" s="9">
        <f t="shared" si="44"/>
        <v>3.0520381600322968E-3</v>
      </c>
      <c r="AF44" s="9">
        <f t="shared" si="44"/>
        <v>6.0755802620911653E-3</v>
      </c>
      <c r="AG44" s="9">
        <f t="shared" si="44"/>
        <v>9.0423963082186809E-3</v>
      </c>
      <c r="AH44" s="9">
        <f t="shared" si="44"/>
        <v>1.1924785936357077E-2</v>
      </c>
      <c r="AI44" s="9">
        <f t="shared" si="44"/>
        <v>1.4695837051165951E-2</v>
      </c>
      <c r="AJ44" s="9">
        <f t="shared" si="44"/>
        <v>1.7329677095005332E-2</v>
      </c>
      <c r="AK44" s="9">
        <f t="shared" si="44"/>
        <v>1.9801714613035332E-2</v>
      </c>
      <c r="AL44" s="9">
        <f t="shared" si="45"/>
        <v>2.2088868857004281E-2</v>
      </c>
      <c r="AM44" s="9">
        <f t="shared" si="45"/>
        <v>2.4169785283976345E-2</v>
      </c>
      <c r="AN44" s="7">
        <f t="shared" si="45"/>
        <v>2.6025034937945186E-2</v>
      </c>
      <c r="AO44" s="9">
        <f t="shared" si="45"/>
        <v>2.7637295852761479E-2</v>
      </c>
      <c r="AP44" s="9">
        <f t="shared" si="45"/>
        <v>2.8991514782663545E-2</v>
      </c>
      <c r="AQ44" s="9">
        <f t="shared" si="45"/>
        <v>3.0075047750377285E-2</v>
      </c>
      <c r="AR44" s="9">
        <f t="shared" si="45"/>
        <v>3.0877778100525187E-2</v>
      </c>
      <c r="AS44" s="9">
        <f t="shared" si="45"/>
        <v>3.1392210956111805E-2</v>
      </c>
      <c r="AT44" s="9">
        <f t="shared" si="45"/>
        <v>3.16135431961709E-2</v>
      </c>
      <c r="AU44" s="9">
        <f t="shared" si="45"/>
        <v>3.1539708301211757E-2</v>
      </c>
      <c r="AV44" s="9">
        <f t="shared" si="46"/>
        <v>3.1171395647754879E-2</v>
      </c>
      <c r="AW44" s="9">
        <f t="shared" si="46"/>
        <v>3.0512044071809165E-2</v>
      </c>
      <c r="AX44" s="9">
        <f t="shared" si="46"/>
        <v>2.9567809761386635E-2</v>
      </c>
      <c r="AY44" s="9">
        <f t="shared" si="46"/>
        <v>2.8347508777833642E-2</v>
      </c>
      <c r="AZ44" s="9">
        <f t="shared" si="46"/>
        <v>2.686253474264149E-2</v>
      </c>
      <c r="BA44" s="9">
        <f t="shared" si="46"/>
        <v>2.5126752458272304E-2</v>
      </c>
      <c r="BB44" s="9">
        <f t="shared" si="46"/>
        <v>2.3156368456234259E-2</v>
      </c>
      <c r="BC44" s="9">
        <f t="shared" si="46"/>
        <v>2.096977968106337E-2</v>
      </c>
      <c r="BD44" s="9">
        <f t="shared" si="46"/>
        <v>1.8587401723009229E-2</v>
      </c>
      <c r="BE44" s="9">
        <f t="shared" si="46"/>
        <v>1.6031478203169438E-2</v>
      </c>
      <c r="BF44" s="9">
        <f t="shared" si="47"/>
        <v>1.332587309079275E-2</v>
      </c>
      <c r="BG44" s="9">
        <f t="shared" si="47"/>
        <v>1.0495847891827937E-2</v>
      </c>
      <c r="BH44" s="9">
        <f t="shared" si="47"/>
        <v>7.5678257890489939E-3</v>
      </c>
      <c r="BI44" s="9">
        <f t="shared" si="47"/>
        <v>4.5691449359170928E-3</v>
      </c>
      <c r="BJ44" s="9">
        <f t="shared" si="47"/>
        <v>1.5278032076074825E-3</v>
      </c>
      <c r="BK44" s="9">
        <f t="shared" si="47"/>
        <v>-1.5278032076074721E-3</v>
      </c>
      <c r="BL44" s="9">
        <f t="shared" si="47"/>
        <v>-4.5691449359171101E-3</v>
      </c>
      <c r="BM44" s="9">
        <f t="shared" si="47"/>
        <v>-7.567825789048987E-3</v>
      </c>
      <c r="BN44" s="9">
        <f t="shared" si="47"/>
        <v>-1.0495847891827928E-2</v>
      </c>
      <c r="BO44" s="9">
        <f t="shared" si="47"/>
        <v>-1.3325873090792769E-2</v>
      </c>
      <c r="BP44" s="9">
        <f t="shared" si="47"/>
        <v>-1.6031478203169428E-2</v>
      </c>
      <c r="BQ44" s="9">
        <f t="shared" si="47"/>
        <v>-1.8587401723009215E-2</v>
      </c>
      <c r="BR44" s="9">
        <f t="shared" si="47"/>
        <v>-2.0969779681063377E-2</v>
      </c>
      <c r="BS44" s="9">
        <f t="shared" si="47"/>
        <v>-2.3156368456234269E-2</v>
      </c>
      <c r="BT44" s="9">
        <f t="shared" si="47"/>
        <v>-2.5126752458272301E-2</v>
      </c>
      <c r="BV44" s="6">
        <v>2.1266165655069367</v>
      </c>
      <c r="BW44" s="9">
        <f t="shared" si="48"/>
        <v>-0.84946793512152119</v>
      </c>
      <c r="BX44" s="9">
        <f t="shared" si="48"/>
        <v>-0.89642693729570389</v>
      </c>
      <c r="BY44" s="9">
        <f t="shared" si="48"/>
        <v>-0.93501624268541494</v>
      </c>
      <c r="BZ44" s="9">
        <f t="shared" si="48"/>
        <v>-0.96487555334355157</v>
      </c>
      <c r="CA44" s="9">
        <f t="shared" si="48"/>
        <v>-0.98572608093165104</v>
      </c>
      <c r="CB44" s="9">
        <f t="shared" si="48"/>
        <v>-0.99737314969149127</v>
      </c>
      <c r="CC44" s="9">
        <f t="shared" si="48"/>
        <v>-0.99970801408019294</v>
      </c>
      <c r="CD44" s="9">
        <f t="shared" si="48"/>
        <v>-0.99270887409805408</v>
      </c>
      <c r="CE44" s="9">
        <f t="shared" si="48"/>
        <v>-0.97644107882927211</v>
      </c>
      <c r="CF44" s="9">
        <f t="shared" si="48"/>
        <v>-0.95105651629515353</v>
      </c>
      <c r="CG44" s="9">
        <f t="shared" si="48"/>
        <v>-0.9167921953165824</v>
      </c>
      <c r="CH44" s="9">
        <f t="shared" si="48"/>
        <v>-0.87396803262651801</v>
      </c>
      <c r="CI44" s="9">
        <f t="shared" si="48"/>
        <v>-0.82298386589365635</v>
      </c>
      <c r="CJ44" s="9">
        <f t="shared" si="48"/>
        <v>-0.76431572054584818</v>
      </c>
      <c r="CK44" s="9">
        <f t="shared" si="48"/>
        <v>-0.69851136524893676</v>
      </c>
      <c r="CL44" s="9">
        <f t="shared" si="48"/>
        <v>-0.62618519753831359</v>
      </c>
      <c r="CM44" s="9">
        <f t="shared" si="40"/>
        <v>-0.54801250735466989</v>
      </c>
      <c r="CN44" s="9">
        <f t="shared" si="40"/>
        <v>-0.46472317204376823</v>
      </c>
      <c r="CO44" s="9">
        <f t="shared" si="40"/>
        <v>-0.3770948416883203</v>
      </c>
      <c r="CP44" s="9">
        <f t="shared" si="40"/>
        <v>-0.28594567839868923</v>
      </c>
      <c r="CQ44" s="9">
        <f t="shared" si="40"/>
        <v>-0.19212671735370829</v>
      </c>
      <c r="CR44" s="9">
        <f t="shared" si="40"/>
        <v>-9.6513920914514939E-2</v>
      </c>
      <c r="CS44" s="9">
        <f t="shared" si="40"/>
        <v>0</v>
      </c>
      <c r="CT44" s="9">
        <f t="shared" si="40"/>
        <v>9.6513920914515383E-2</v>
      </c>
      <c r="CU44" s="9">
        <f t="shared" si="40"/>
        <v>0.1921267173537084</v>
      </c>
      <c r="CV44" s="9">
        <f t="shared" si="40"/>
        <v>0.28594567839868962</v>
      </c>
      <c r="CW44" s="9">
        <f t="shared" si="40"/>
        <v>0.37709484168832058</v>
      </c>
      <c r="CX44" s="9">
        <f t="shared" si="40"/>
        <v>0.46472317204376845</v>
      </c>
      <c r="CY44" s="9">
        <f t="shared" si="40"/>
        <v>0.54801250735467022</v>
      </c>
      <c r="CZ44" s="9">
        <f t="shared" si="40"/>
        <v>0.62618519753831381</v>
      </c>
      <c r="DA44" s="9">
        <f t="shared" si="40"/>
        <v>0.69851136524893687</v>
      </c>
      <c r="DB44" s="9">
        <f t="shared" si="32"/>
        <v>0.76431572054584851</v>
      </c>
      <c r="DC44" s="7">
        <f t="shared" si="32"/>
        <v>0.82298386589365635</v>
      </c>
      <c r="DD44" s="9">
        <f t="shared" si="32"/>
        <v>0.87396803262651823</v>
      </c>
      <c r="DE44" s="9">
        <f t="shared" si="32"/>
        <v>0.91679219531658263</v>
      </c>
      <c r="DF44" s="9">
        <f t="shared" ref="DF44:DU59" si="49">EXP(-$B$5*($B$1^2+$B$2^2)*$B$6)*(-COS($B$1*DF$67)*SIN($B$2*$G44)+$B$1/$B$2*SIN($B$1*DF$67)*COS($B$2*$G44))</f>
        <v>0.95105651629515364</v>
      </c>
      <c r="DG44" s="9">
        <f t="shared" si="49"/>
        <v>0.97644107882927222</v>
      </c>
      <c r="DH44" s="9">
        <f t="shared" si="49"/>
        <v>0.99270887409805397</v>
      </c>
      <c r="DI44" s="9">
        <f t="shared" si="49"/>
        <v>0.99970801408019305</v>
      </c>
      <c r="DJ44" s="9">
        <f t="shared" si="49"/>
        <v>0.99737314969149127</v>
      </c>
      <c r="DK44" s="9">
        <f t="shared" si="49"/>
        <v>0.98572608093165104</v>
      </c>
      <c r="DL44" s="9">
        <f t="shared" si="49"/>
        <v>0.96487555334355157</v>
      </c>
      <c r="DM44" s="9">
        <f t="shared" si="49"/>
        <v>0.93501624268541494</v>
      </c>
      <c r="DN44" s="9">
        <f t="shared" si="49"/>
        <v>0.89642693729570366</v>
      </c>
      <c r="DO44" s="9">
        <f t="shared" si="49"/>
        <v>0.8494679351215213</v>
      </c>
      <c r="DP44" s="9">
        <f t="shared" si="49"/>
        <v>0.79457767971375426</v>
      </c>
      <c r="DQ44" s="9">
        <f t="shared" si="49"/>
        <v>0.73226866659777345</v>
      </c>
      <c r="DR44" s="9">
        <f t="shared" si="49"/>
        <v>0.66312265824079497</v>
      </c>
      <c r="DS44" s="9">
        <f t="shared" si="49"/>
        <v>0.58778525229247325</v>
      </c>
      <c r="DT44" s="9">
        <f t="shared" si="49"/>
        <v>0.50695985381359032</v>
      </c>
      <c r="DU44" s="9">
        <f t="shared" si="49"/>
        <v>0.4214011077725287</v>
      </c>
      <c r="DV44" s="9">
        <f t="shared" si="41"/>
        <v>0.33190785312852866</v>
      </c>
      <c r="DW44" s="9">
        <f t="shared" si="41"/>
        <v>0.23931566428755774</v>
      </c>
      <c r="DX44" s="9">
        <f t="shared" si="41"/>
        <v>0.14448904956922104</v>
      </c>
      <c r="DY44" s="9">
        <f t="shared" si="41"/>
        <v>4.8313379525507349E-2</v>
      </c>
      <c r="DZ44" s="9">
        <f t="shared" si="41"/>
        <v>-4.8313379525507016E-2</v>
      </c>
      <c r="EA44" s="9">
        <f t="shared" si="41"/>
        <v>-0.14448904956922159</v>
      </c>
      <c r="EB44" s="9">
        <f t="shared" si="41"/>
        <v>-0.23931566428755752</v>
      </c>
      <c r="EC44" s="9">
        <f t="shared" si="41"/>
        <v>-0.33190785312852839</v>
      </c>
      <c r="ED44" s="9">
        <f t="shared" si="41"/>
        <v>-0.42140110777252932</v>
      </c>
      <c r="EE44" s="9">
        <f t="shared" si="41"/>
        <v>-0.50695985381358999</v>
      </c>
      <c r="EF44" s="9">
        <f t="shared" si="41"/>
        <v>-0.58778525229247292</v>
      </c>
      <c r="EG44" s="9">
        <f t="shared" si="41"/>
        <v>-0.66312265824079519</v>
      </c>
      <c r="EH44" s="9">
        <f t="shared" si="39"/>
        <v>-0.73226866659777379</v>
      </c>
      <c r="EI44" s="9">
        <f t="shared" si="39"/>
        <v>-0.79457767971375415</v>
      </c>
    </row>
    <row r="45" spans="3:139" x14ac:dyDescent="0.2">
      <c r="C45" s="2">
        <v>43</v>
      </c>
      <c r="D45" s="2">
        <f t="shared" si="7"/>
        <v>43.5</v>
      </c>
      <c r="E45" s="2">
        <f t="shared" si="8"/>
        <v>43</v>
      </c>
      <c r="F45" s="2">
        <f t="shared" si="9"/>
        <v>4.1565687416726496</v>
      </c>
      <c r="G45" s="6">
        <v>2.0299521761657124</v>
      </c>
      <c r="H45" s="9">
        <f t="shared" si="42"/>
        <v>-2.8347508777833645E-2</v>
      </c>
      <c r="I45" s="9">
        <f t="shared" si="42"/>
        <v>-2.9567809761386631E-2</v>
      </c>
      <c r="J45" s="9">
        <f t="shared" si="42"/>
        <v>-3.0512044071809161E-2</v>
      </c>
      <c r="K45" s="9">
        <f t="shared" si="42"/>
        <v>-3.1171395647754872E-2</v>
      </c>
      <c r="L45" s="9">
        <f t="shared" si="42"/>
        <v>-3.153970830121175E-2</v>
      </c>
      <c r="M45" s="9">
        <f t="shared" si="42"/>
        <v>-3.1613543196170893E-2</v>
      </c>
      <c r="N45" s="9">
        <f t="shared" si="42"/>
        <v>-3.1392210956111805E-2</v>
      </c>
      <c r="O45" s="9">
        <f t="shared" si="42"/>
        <v>-3.087777810052518E-2</v>
      </c>
      <c r="P45" s="9">
        <f t="shared" si="42"/>
        <v>-3.0075047750377282E-2</v>
      </c>
      <c r="Q45" s="9">
        <f t="shared" si="42"/>
        <v>-2.8991514782663534E-2</v>
      </c>
      <c r="R45" s="9">
        <f t="shared" si="43"/>
        <v>-2.7637295852761472E-2</v>
      </c>
      <c r="S45" s="9">
        <f t="shared" si="43"/>
        <v>-2.6025034937945186E-2</v>
      </c>
      <c r="T45" s="9">
        <f t="shared" si="43"/>
        <v>-2.4169785283976342E-2</v>
      </c>
      <c r="U45" s="9">
        <f t="shared" si="43"/>
        <v>-2.2088868857004285E-2</v>
      </c>
      <c r="V45" s="9">
        <f t="shared" si="43"/>
        <v>-1.9801714613035325E-2</v>
      </c>
      <c r="W45" s="9">
        <f t="shared" si="43"/>
        <v>-1.7329677095005325E-2</v>
      </c>
      <c r="X45" s="9">
        <f t="shared" si="43"/>
        <v>-1.4695837051165955E-2</v>
      </c>
      <c r="Y45" s="9">
        <f t="shared" si="43"/>
        <v>-1.1924785936357067E-2</v>
      </c>
      <c r="Z45" s="9">
        <f t="shared" si="43"/>
        <v>-9.0423963082186688E-3</v>
      </c>
      <c r="AA45" s="9">
        <f t="shared" si="43"/>
        <v>-6.075580262091167E-3</v>
      </c>
      <c r="AB45" s="9">
        <f t="shared" si="44"/>
        <v>-3.0520381600322916E-3</v>
      </c>
      <c r="AC45" s="9">
        <f t="shared" si="44"/>
        <v>0</v>
      </c>
      <c r="AD45" s="9">
        <f t="shared" si="44"/>
        <v>3.052038160032283E-3</v>
      </c>
      <c r="AE45" s="9">
        <f t="shared" si="44"/>
        <v>6.075580262091167E-3</v>
      </c>
      <c r="AF45" s="9">
        <f t="shared" si="44"/>
        <v>9.0423963082186653E-3</v>
      </c>
      <c r="AG45" s="9">
        <f t="shared" si="44"/>
        <v>1.1924785936357075E-2</v>
      </c>
      <c r="AH45" s="9">
        <f t="shared" si="44"/>
        <v>1.4695837051165953E-2</v>
      </c>
      <c r="AI45" s="9">
        <f t="shared" si="44"/>
        <v>1.7329677095005318E-2</v>
      </c>
      <c r="AJ45" s="9">
        <f t="shared" si="44"/>
        <v>1.9801714613035329E-2</v>
      </c>
      <c r="AK45" s="9">
        <f t="shared" si="44"/>
        <v>2.2088868857004281E-2</v>
      </c>
      <c r="AL45" s="9">
        <f t="shared" si="45"/>
        <v>2.4169785283976331E-2</v>
      </c>
      <c r="AM45" s="9">
        <f t="shared" si="45"/>
        <v>2.6025034937945186E-2</v>
      </c>
      <c r="AN45" s="7">
        <f t="shared" si="45"/>
        <v>2.7637295852761461E-2</v>
      </c>
      <c r="AO45" s="9">
        <f t="shared" si="45"/>
        <v>2.8991514782663541E-2</v>
      </c>
      <c r="AP45" s="9">
        <f t="shared" si="45"/>
        <v>3.0075047750377285E-2</v>
      </c>
      <c r="AQ45" s="9">
        <f t="shared" si="45"/>
        <v>3.087777810052518E-2</v>
      </c>
      <c r="AR45" s="9">
        <f t="shared" si="45"/>
        <v>3.1392210956111805E-2</v>
      </c>
      <c r="AS45" s="9">
        <f t="shared" si="45"/>
        <v>3.1613543196170893E-2</v>
      </c>
      <c r="AT45" s="9">
        <f t="shared" si="45"/>
        <v>3.153970830121175E-2</v>
      </c>
      <c r="AU45" s="9">
        <f t="shared" si="45"/>
        <v>3.1171395647754872E-2</v>
      </c>
      <c r="AV45" s="9">
        <f t="shared" si="46"/>
        <v>3.0512044071809161E-2</v>
      </c>
      <c r="AW45" s="9">
        <f t="shared" si="46"/>
        <v>2.9567809761386635E-2</v>
      </c>
      <c r="AX45" s="9">
        <f t="shared" si="46"/>
        <v>2.8347508777833649E-2</v>
      </c>
      <c r="AY45" s="9">
        <f t="shared" si="46"/>
        <v>2.686253474264148E-2</v>
      </c>
      <c r="AZ45" s="9">
        <f t="shared" si="46"/>
        <v>2.5126752458272318E-2</v>
      </c>
      <c r="BA45" s="9">
        <f t="shared" si="46"/>
        <v>2.3156368456234262E-2</v>
      </c>
      <c r="BB45" s="9">
        <f t="shared" si="46"/>
        <v>2.0969779681063377E-2</v>
      </c>
      <c r="BC45" s="9">
        <f t="shared" si="46"/>
        <v>1.8587401723009215E-2</v>
      </c>
      <c r="BD45" s="9">
        <f t="shared" si="46"/>
        <v>1.6031478203169448E-2</v>
      </c>
      <c r="BE45" s="9">
        <f t="shared" si="46"/>
        <v>1.3325873090792764E-2</v>
      </c>
      <c r="BF45" s="9">
        <f t="shared" si="47"/>
        <v>1.0495847891827923E-2</v>
      </c>
      <c r="BG45" s="9">
        <f t="shared" si="47"/>
        <v>7.5678257890490061E-3</v>
      </c>
      <c r="BH45" s="9">
        <f t="shared" si="47"/>
        <v>4.5691449359171049E-3</v>
      </c>
      <c r="BI45" s="9">
        <f t="shared" si="47"/>
        <v>1.5278032076074684E-3</v>
      </c>
      <c r="BJ45" s="9">
        <f t="shared" si="47"/>
        <v>-1.5278032076074598E-3</v>
      </c>
      <c r="BK45" s="9">
        <f t="shared" si="47"/>
        <v>-4.5691449359170945E-3</v>
      </c>
      <c r="BL45" s="9">
        <f t="shared" si="47"/>
        <v>-7.5678257890489957E-3</v>
      </c>
      <c r="BM45" s="9">
        <f t="shared" si="47"/>
        <v>-1.0495847891827913E-2</v>
      </c>
      <c r="BN45" s="9">
        <f t="shared" si="47"/>
        <v>-1.3325873090792754E-2</v>
      </c>
      <c r="BO45" s="9">
        <f t="shared" si="47"/>
        <v>-1.6031478203169445E-2</v>
      </c>
      <c r="BP45" s="9">
        <f t="shared" si="47"/>
        <v>-1.8587401723009205E-2</v>
      </c>
      <c r="BQ45" s="9">
        <f t="shared" si="47"/>
        <v>-2.0969779681063366E-2</v>
      </c>
      <c r="BR45" s="9">
        <f t="shared" si="47"/>
        <v>-2.3156368456234255E-2</v>
      </c>
      <c r="BS45" s="9">
        <f t="shared" si="47"/>
        <v>-2.5126752458272308E-2</v>
      </c>
      <c r="BT45" s="9">
        <f t="shared" si="47"/>
        <v>-2.686253474264147E-2</v>
      </c>
      <c r="BV45" s="6">
        <v>2.0299521761657124</v>
      </c>
      <c r="BW45" s="9">
        <f t="shared" si="48"/>
        <v>-0.89642693729570377</v>
      </c>
      <c r="BX45" s="9">
        <f t="shared" si="48"/>
        <v>-0.93501624268541483</v>
      </c>
      <c r="BY45" s="9">
        <f t="shared" si="48"/>
        <v>-0.96487555334355146</v>
      </c>
      <c r="BZ45" s="9">
        <f t="shared" si="48"/>
        <v>-0.98572608093165082</v>
      </c>
      <c r="CA45" s="9">
        <f t="shared" si="48"/>
        <v>-0.99737314969149116</v>
      </c>
      <c r="CB45" s="9">
        <f t="shared" si="48"/>
        <v>-0.99970801408019294</v>
      </c>
      <c r="CC45" s="9">
        <f t="shared" si="48"/>
        <v>-0.99270887409805397</v>
      </c>
      <c r="CD45" s="9">
        <f t="shared" si="48"/>
        <v>-0.976441078829272</v>
      </c>
      <c r="CE45" s="9">
        <f t="shared" si="48"/>
        <v>-0.95105651629515353</v>
      </c>
      <c r="CF45" s="9">
        <f t="shared" si="48"/>
        <v>-0.91679219531658229</v>
      </c>
      <c r="CG45" s="9">
        <f t="shared" si="48"/>
        <v>-0.87396803262651801</v>
      </c>
      <c r="CH45" s="9">
        <f t="shared" si="48"/>
        <v>-0.82298386589365635</v>
      </c>
      <c r="CI45" s="9">
        <f t="shared" si="48"/>
        <v>-0.7643157205458484</v>
      </c>
      <c r="CJ45" s="9">
        <f t="shared" si="48"/>
        <v>-0.69851136524893698</v>
      </c>
      <c r="CK45" s="9">
        <f t="shared" si="48"/>
        <v>-0.62618519753831359</v>
      </c>
      <c r="CL45" s="9">
        <f t="shared" si="48"/>
        <v>-0.54801250735467</v>
      </c>
      <c r="CM45" s="9">
        <f t="shared" si="40"/>
        <v>-0.46472317204376856</v>
      </c>
      <c r="CN45" s="9">
        <f t="shared" si="40"/>
        <v>-0.37709484168832025</v>
      </c>
      <c r="CO45" s="9">
        <f t="shared" si="40"/>
        <v>-0.28594567839868923</v>
      </c>
      <c r="CP45" s="9">
        <f t="shared" si="40"/>
        <v>-0.19212671735370845</v>
      </c>
      <c r="CQ45" s="9">
        <f t="shared" si="40"/>
        <v>-9.6513920914515217E-2</v>
      </c>
      <c r="CR45" s="9">
        <f t="shared" si="40"/>
        <v>0</v>
      </c>
      <c r="CS45" s="9">
        <f t="shared" si="40"/>
        <v>9.6513920914514939E-2</v>
      </c>
      <c r="CT45" s="9">
        <f t="shared" si="40"/>
        <v>0.19212671735370845</v>
      </c>
      <c r="CU45" s="9">
        <f t="shared" si="40"/>
        <v>0.28594567839868912</v>
      </c>
      <c r="CV45" s="9">
        <f t="shared" si="40"/>
        <v>0.37709484168832053</v>
      </c>
      <c r="CW45" s="9">
        <f t="shared" si="40"/>
        <v>0.46472317204376851</v>
      </c>
      <c r="CX45" s="9">
        <f t="shared" si="40"/>
        <v>0.54801250735466978</v>
      </c>
      <c r="CY45" s="9">
        <f t="shared" si="40"/>
        <v>0.6261851975383137</v>
      </c>
      <c r="CZ45" s="9">
        <f t="shared" si="40"/>
        <v>0.69851136524893687</v>
      </c>
      <c r="DA45" s="9">
        <f t="shared" si="40"/>
        <v>0.76431572054584807</v>
      </c>
      <c r="DB45" s="9">
        <f t="shared" ref="DB45:DQ60" si="50">EXP(-$B$5*($B$1^2+$B$2^2)*$B$6)*(-COS($B$1*DB$67)*SIN($B$2*$G45)+$B$1/$B$2*SIN($B$1*DB$67)*COS($B$2*$G45))</f>
        <v>0.82298386589365635</v>
      </c>
      <c r="DC45" s="7">
        <f t="shared" si="50"/>
        <v>0.87396803262651779</v>
      </c>
      <c r="DD45" s="9">
        <f t="shared" si="50"/>
        <v>0.91679219531658251</v>
      </c>
      <c r="DE45" s="9">
        <f t="shared" si="50"/>
        <v>0.95105651629515364</v>
      </c>
      <c r="DF45" s="9">
        <f t="shared" si="50"/>
        <v>0.976441078829272</v>
      </c>
      <c r="DG45" s="9">
        <f t="shared" si="50"/>
        <v>0.99270887409805397</v>
      </c>
      <c r="DH45" s="9">
        <f t="shared" si="50"/>
        <v>0.99970801408019283</v>
      </c>
      <c r="DI45" s="9">
        <f t="shared" si="50"/>
        <v>0.99737314969149116</v>
      </c>
      <c r="DJ45" s="9">
        <f t="shared" si="50"/>
        <v>0.98572608093165082</v>
      </c>
      <c r="DK45" s="9">
        <f t="shared" si="50"/>
        <v>0.96487555334355146</v>
      </c>
      <c r="DL45" s="9">
        <f t="shared" si="50"/>
        <v>0.93501624268541494</v>
      </c>
      <c r="DM45" s="9">
        <f t="shared" si="50"/>
        <v>0.89642693729570389</v>
      </c>
      <c r="DN45" s="9">
        <f t="shared" si="50"/>
        <v>0.84946793512152108</v>
      </c>
      <c r="DO45" s="9">
        <f t="shared" si="50"/>
        <v>0.79457767971375459</v>
      </c>
      <c r="DP45" s="9">
        <f t="shared" si="50"/>
        <v>0.73226866659777357</v>
      </c>
      <c r="DQ45" s="9">
        <f t="shared" si="50"/>
        <v>0.66312265824079519</v>
      </c>
      <c r="DR45" s="9">
        <f t="shared" si="49"/>
        <v>0.58778525229247292</v>
      </c>
      <c r="DS45" s="9">
        <f t="shared" si="49"/>
        <v>0.50695985381359066</v>
      </c>
      <c r="DT45" s="9">
        <f t="shared" si="49"/>
        <v>0.42140110777252915</v>
      </c>
      <c r="DU45" s="9">
        <f t="shared" si="49"/>
        <v>0.33190785312852822</v>
      </c>
      <c r="DV45" s="9">
        <f t="shared" si="41"/>
        <v>0.23931566428755813</v>
      </c>
      <c r="DW45" s="9">
        <f t="shared" si="41"/>
        <v>0.14448904956922143</v>
      </c>
      <c r="DX45" s="9">
        <f t="shared" si="41"/>
        <v>4.8313379525506905E-2</v>
      </c>
      <c r="DY45" s="9">
        <f t="shared" si="41"/>
        <v>-4.8313379525506628E-2</v>
      </c>
      <c r="DZ45" s="9">
        <f t="shared" si="41"/>
        <v>-0.1444890495692211</v>
      </c>
      <c r="EA45" s="9">
        <f t="shared" si="41"/>
        <v>-0.23931566428755779</v>
      </c>
      <c r="EB45" s="9">
        <f t="shared" si="41"/>
        <v>-0.33190785312852789</v>
      </c>
      <c r="EC45" s="9">
        <f t="shared" si="41"/>
        <v>-0.42140110777252882</v>
      </c>
      <c r="ED45" s="9">
        <f t="shared" si="41"/>
        <v>-0.50695985381359054</v>
      </c>
      <c r="EE45" s="9">
        <f t="shared" si="41"/>
        <v>-0.58778525229247258</v>
      </c>
      <c r="EF45" s="9">
        <f t="shared" si="41"/>
        <v>-0.66312265824079486</v>
      </c>
      <c r="EG45" s="9">
        <f t="shared" si="41"/>
        <v>-0.73226866659777334</v>
      </c>
      <c r="EH45" s="9">
        <f t="shared" si="39"/>
        <v>-0.79457767971375437</v>
      </c>
      <c r="EI45" s="9">
        <f t="shared" si="39"/>
        <v>-0.84946793512152075</v>
      </c>
    </row>
    <row r="46" spans="3:139" x14ac:dyDescent="0.2">
      <c r="C46" s="2">
        <v>44</v>
      </c>
      <c r="D46" s="2">
        <f t="shared" si="7"/>
        <v>44.5</v>
      </c>
      <c r="E46" s="2">
        <f t="shared" si="8"/>
        <v>44</v>
      </c>
      <c r="F46" s="2">
        <f t="shared" si="9"/>
        <v>4.2532331310138733</v>
      </c>
      <c r="G46" s="6">
        <v>1.933287786824488</v>
      </c>
      <c r="H46" s="9">
        <f t="shared" si="42"/>
        <v>-2.9567809761386631E-2</v>
      </c>
      <c r="I46" s="9">
        <f t="shared" si="42"/>
        <v>-3.0512044071809161E-2</v>
      </c>
      <c r="J46" s="9">
        <f t="shared" si="42"/>
        <v>-3.1171395647754872E-2</v>
      </c>
      <c r="K46" s="9">
        <f t="shared" si="42"/>
        <v>-3.153970830121175E-2</v>
      </c>
      <c r="L46" s="9">
        <f t="shared" si="42"/>
        <v>-3.1613543196170893E-2</v>
      </c>
      <c r="M46" s="9">
        <f t="shared" si="42"/>
        <v>-3.1392210956111805E-2</v>
      </c>
      <c r="N46" s="9">
        <f t="shared" si="42"/>
        <v>-3.087777810052518E-2</v>
      </c>
      <c r="O46" s="9">
        <f t="shared" si="42"/>
        <v>-3.0075047750377282E-2</v>
      </c>
      <c r="P46" s="9">
        <f t="shared" si="42"/>
        <v>-2.8991514782663534E-2</v>
      </c>
      <c r="Q46" s="9">
        <f t="shared" si="42"/>
        <v>-2.7637295852761461E-2</v>
      </c>
      <c r="R46" s="9">
        <f t="shared" si="43"/>
        <v>-2.6025034937945186E-2</v>
      </c>
      <c r="S46" s="9">
        <f t="shared" si="43"/>
        <v>-2.4169785283976335E-2</v>
      </c>
      <c r="T46" s="9">
        <f t="shared" si="43"/>
        <v>-2.2088868857004285E-2</v>
      </c>
      <c r="U46" s="9">
        <f t="shared" si="43"/>
        <v>-1.9801714613035322E-2</v>
      </c>
      <c r="V46" s="9">
        <f t="shared" si="43"/>
        <v>-1.7329677095005321E-2</v>
      </c>
      <c r="W46" s="9">
        <f t="shared" si="43"/>
        <v>-1.4695837051165953E-2</v>
      </c>
      <c r="X46" s="9">
        <f t="shared" si="43"/>
        <v>-1.192478593635707E-2</v>
      </c>
      <c r="Y46" s="9">
        <f t="shared" si="43"/>
        <v>-9.0423963082186601E-3</v>
      </c>
      <c r="Z46" s="9">
        <f t="shared" si="43"/>
        <v>-6.0755802620911601E-3</v>
      </c>
      <c r="AA46" s="9">
        <f t="shared" si="43"/>
        <v>-3.052038160032289E-3</v>
      </c>
      <c r="AB46" s="9">
        <f t="shared" si="44"/>
        <v>0</v>
      </c>
      <c r="AC46" s="9">
        <f t="shared" si="44"/>
        <v>3.0520381600322916E-3</v>
      </c>
      <c r="AD46" s="9">
        <f t="shared" si="44"/>
        <v>6.0755802620911618E-3</v>
      </c>
      <c r="AE46" s="9">
        <f t="shared" si="44"/>
        <v>9.0423963082186722E-3</v>
      </c>
      <c r="AF46" s="9">
        <f t="shared" si="44"/>
        <v>1.1924785936357074E-2</v>
      </c>
      <c r="AG46" s="9">
        <f t="shared" si="44"/>
        <v>1.469583705116596E-2</v>
      </c>
      <c r="AH46" s="9">
        <f t="shared" si="44"/>
        <v>1.7329677095005325E-2</v>
      </c>
      <c r="AI46" s="9">
        <f t="shared" si="44"/>
        <v>1.9801714613035322E-2</v>
      </c>
      <c r="AJ46" s="9">
        <f t="shared" si="44"/>
        <v>2.2088868857004285E-2</v>
      </c>
      <c r="AK46" s="9">
        <f t="shared" si="44"/>
        <v>2.4169785283976338E-2</v>
      </c>
      <c r="AL46" s="9">
        <f t="shared" si="45"/>
        <v>2.6025034937945182E-2</v>
      </c>
      <c r="AM46" s="9">
        <f t="shared" si="45"/>
        <v>2.7637295852761472E-2</v>
      </c>
      <c r="AN46" s="7">
        <f t="shared" si="45"/>
        <v>2.8991514782663534E-2</v>
      </c>
      <c r="AO46" s="9">
        <f t="shared" si="45"/>
        <v>3.0075047750377285E-2</v>
      </c>
      <c r="AP46" s="9">
        <f t="shared" si="45"/>
        <v>3.0877778100525183E-2</v>
      </c>
      <c r="AQ46" s="9">
        <f t="shared" si="45"/>
        <v>3.1392210956111805E-2</v>
      </c>
      <c r="AR46" s="9">
        <f t="shared" si="45"/>
        <v>3.1613543196170893E-2</v>
      </c>
      <c r="AS46" s="9">
        <f t="shared" si="45"/>
        <v>3.153970830121175E-2</v>
      </c>
      <c r="AT46" s="9">
        <f t="shared" si="45"/>
        <v>3.1171395647754872E-2</v>
      </c>
      <c r="AU46" s="9">
        <f t="shared" si="45"/>
        <v>3.0512044071809161E-2</v>
      </c>
      <c r="AV46" s="9">
        <f t="shared" si="46"/>
        <v>2.9567809761386631E-2</v>
      </c>
      <c r="AW46" s="9">
        <f t="shared" si="46"/>
        <v>2.8347508777833649E-2</v>
      </c>
      <c r="AX46" s="9">
        <f t="shared" si="46"/>
        <v>2.686253474264148E-2</v>
      </c>
      <c r="AY46" s="9">
        <f t="shared" si="46"/>
        <v>2.5126752458272301E-2</v>
      </c>
      <c r="AZ46" s="9">
        <f t="shared" si="46"/>
        <v>2.3156368456234269E-2</v>
      </c>
      <c r="BA46" s="9">
        <f t="shared" si="46"/>
        <v>2.096977968106338E-2</v>
      </c>
      <c r="BB46" s="9">
        <f t="shared" si="46"/>
        <v>1.8587401723009218E-2</v>
      </c>
      <c r="BC46" s="9">
        <f t="shared" si="46"/>
        <v>1.6031478203169428E-2</v>
      </c>
      <c r="BD46" s="9">
        <f t="shared" si="46"/>
        <v>1.3325873090792768E-2</v>
      </c>
      <c r="BE46" s="9">
        <f t="shared" si="46"/>
        <v>1.0495847891827928E-2</v>
      </c>
      <c r="BF46" s="9">
        <f t="shared" si="47"/>
        <v>7.5678257890489844E-3</v>
      </c>
      <c r="BG46" s="9">
        <f t="shared" si="47"/>
        <v>4.5691449359171101E-3</v>
      </c>
      <c r="BH46" s="9">
        <f t="shared" si="47"/>
        <v>1.5278032076074739E-3</v>
      </c>
      <c r="BI46" s="9">
        <f t="shared" si="47"/>
        <v>-1.5278032076074825E-3</v>
      </c>
      <c r="BJ46" s="9">
        <f t="shared" si="47"/>
        <v>-4.5691449359170893E-3</v>
      </c>
      <c r="BK46" s="9">
        <f t="shared" si="47"/>
        <v>-7.5678257890489905E-3</v>
      </c>
      <c r="BL46" s="9">
        <f t="shared" si="47"/>
        <v>-1.0495847891827935E-2</v>
      </c>
      <c r="BM46" s="9">
        <f t="shared" si="47"/>
        <v>-1.3325873090792749E-2</v>
      </c>
      <c r="BN46" s="9">
        <f t="shared" si="47"/>
        <v>-1.6031478203169434E-2</v>
      </c>
      <c r="BO46" s="9">
        <f t="shared" si="47"/>
        <v>-1.8587401723009229E-2</v>
      </c>
      <c r="BP46" s="9">
        <f t="shared" si="47"/>
        <v>-2.0969779681063363E-2</v>
      </c>
      <c r="BQ46" s="9">
        <f t="shared" si="47"/>
        <v>-2.3156368456234255E-2</v>
      </c>
      <c r="BR46" s="9">
        <f t="shared" si="47"/>
        <v>-2.5126752458272304E-2</v>
      </c>
      <c r="BS46" s="9">
        <f t="shared" si="47"/>
        <v>-2.686253474264148E-2</v>
      </c>
      <c r="BT46" s="9">
        <f t="shared" si="47"/>
        <v>-2.8347508777833638E-2</v>
      </c>
      <c r="BV46" s="6">
        <v>1.933287786824488</v>
      </c>
      <c r="BW46" s="9">
        <f t="shared" si="48"/>
        <v>-0.93501624268541483</v>
      </c>
      <c r="BX46" s="9">
        <f t="shared" si="48"/>
        <v>-0.96487555334355146</v>
      </c>
      <c r="BY46" s="9">
        <f t="shared" si="48"/>
        <v>-0.98572608093165082</v>
      </c>
      <c r="BZ46" s="9">
        <f t="shared" si="48"/>
        <v>-0.99737314969149116</v>
      </c>
      <c r="CA46" s="9">
        <f t="shared" si="48"/>
        <v>-0.99970801408019294</v>
      </c>
      <c r="CB46" s="9">
        <f t="shared" si="48"/>
        <v>-0.99270887409805397</v>
      </c>
      <c r="CC46" s="9">
        <f t="shared" si="48"/>
        <v>-0.976441078829272</v>
      </c>
      <c r="CD46" s="9">
        <f t="shared" si="48"/>
        <v>-0.95105651629515353</v>
      </c>
      <c r="CE46" s="9">
        <f t="shared" si="48"/>
        <v>-0.91679219531658229</v>
      </c>
      <c r="CF46" s="9">
        <f t="shared" si="48"/>
        <v>-0.87396803262651779</v>
      </c>
      <c r="CG46" s="9">
        <f t="shared" si="48"/>
        <v>-0.82298386589365635</v>
      </c>
      <c r="CH46" s="9">
        <f t="shared" si="48"/>
        <v>-0.76431572054584818</v>
      </c>
      <c r="CI46" s="9">
        <f t="shared" si="48"/>
        <v>-0.69851136524893698</v>
      </c>
      <c r="CJ46" s="9">
        <f t="shared" si="48"/>
        <v>-0.62618519753831348</v>
      </c>
      <c r="CK46" s="9">
        <f t="shared" si="48"/>
        <v>-0.54801250735466989</v>
      </c>
      <c r="CL46" s="9">
        <f t="shared" si="48"/>
        <v>-0.46472317204376851</v>
      </c>
      <c r="CM46" s="9">
        <f t="shared" si="40"/>
        <v>-0.37709484168832036</v>
      </c>
      <c r="CN46" s="9">
        <f t="shared" si="40"/>
        <v>-0.28594567839868895</v>
      </c>
      <c r="CO46" s="9">
        <f t="shared" si="40"/>
        <v>-0.19212671735370823</v>
      </c>
      <c r="CP46" s="9">
        <f t="shared" si="40"/>
        <v>-9.6513920914515133E-2</v>
      </c>
      <c r="CQ46" s="9">
        <f t="shared" si="40"/>
        <v>0</v>
      </c>
      <c r="CR46" s="9">
        <f t="shared" si="40"/>
        <v>9.6513920914515217E-2</v>
      </c>
      <c r="CS46" s="9">
        <f t="shared" si="40"/>
        <v>0.19212671735370829</v>
      </c>
      <c r="CT46" s="9">
        <f t="shared" si="40"/>
        <v>0.28594567839868934</v>
      </c>
      <c r="CU46" s="9">
        <f t="shared" si="40"/>
        <v>0.37709484168832047</v>
      </c>
      <c r="CV46" s="9">
        <f t="shared" si="40"/>
        <v>0.46472317204376873</v>
      </c>
      <c r="CW46" s="9">
        <f t="shared" si="40"/>
        <v>0.54801250735467</v>
      </c>
      <c r="CX46" s="9">
        <f t="shared" si="40"/>
        <v>0.62618519753831348</v>
      </c>
      <c r="CY46" s="9">
        <f t="shared" si="40"/>
        <v>0.69851136524893698</v>
      </c>
      <c r="CZ46" s="9">
        <f t="shared" si="40"/>
        <v>0.76431572054584829</v>
      </c>
      <c r="DA46" s="9">
        <f t="shared" si="40"/>
        <v>0.82298386589365624</v>
      </c>
      <c r="DB46" s="9">
        <f t="shared" si="50"/>
        <v>0.87396803262651801</v>
      </c>
      <c r="DC46" s="7">
        <f t="shared" si="50"/>
        <v>0.91679219531658229</v>
      </c>
      <c r="DD46" s="9">
        <f t="shared" si="50"/>
        <v>0.95105651629515364</v>
      </c>
      <c r="DE46" s="9">
        <f t="shared" si="50"/>
        <v>0.97644107882927211</v>
      </c>
      <c r="DF46" s="9">
        <f t="shared" si="50"/>
        <v>0.99270887409805397</v>
      </c>
      <c r="DG46" s="9">
        <f t="shared" si="50"/>
        <v>0.99970801408019294</v>
      </c>
      <c r="DH46" s="9">
        <f t="shared" si="50"/>
        <v>0.99737314969149105</v>
      </c>
      <c r="DI46" s="9">
        <f t="shared" si="50"/>
        <v>0.98572608093165082</v>
      </c>
      <c r="DJ46" s="9">
        <f t="shared" si="50"/>
        <v>0.96487555334355146</v>
      </c>
      <c r="DK46" s="9">
        <f t="shared" si="50"/>
        <v>0.93501624268541483</v>
      </c>
      <c r="DL46" s="9">
        <f t="shared" si="50"/>
        <v>0.89642693729570389</v>
      </c>
      <c r="DM46" s="9">
        <f t="shared" si="50"/>
        <v>0.84946793512152108</v>
      </c>
      <c r="DN46" s="9">
        <f t="shared" si="50"/>
        <v>0.79457767971375415</v>
      </c>
      <c r="DO46" s="9">
        <f t="shared" si="50"/>
        <v>0.73226866659777379</v>
      </c>
      <c r="DP46" s="9">
        <f t="shared" si="50"/>
        <v>0.6631226582407953</v>
      </c>
      <c r="DQ46" s="9">
        <f t="shared" si="50"/>
        <v>0.58778525229247303</v>
      </c>
      <c r="DR46" s="9">
        <f t="shared" si="49"/>
        <v>0.50695985381358999</v>
      </c>
      <c r="DS46" s="9">
        <f t="shared" si="49"/>
        <v>0.42140110777252926</v>
      </c>
      <c r="DT46" s="9">
        <f t="shared" si="49"/>
        <v>0.33190785312852839</v>
      </c>
      <c r="DU46" s="9">
        <f t="shared" si="49"/>
        <v>0.23931566428755743</v>
      </c>
      <c r="DV46" s="9">
        <f t="shared" si="41"/>
        <v>0.14448904956922159</v>
      </c>
      <c r="DW46" s="9">
        <f t="shared" si="41"/>
        <v>4.8313379525507072E-2</v>
      </c>
      <c r="DX46" s="9">
        <f t="shared" si="41"/>
        <v>-4.8313379525507349E-2</v>
      </c>
      <c r="DY46" s="9">
        <f t="shared" si="41"/>
        <v>-0.14448904956922093</v>
      </c>
      <c r="DZ46" s="9">
        <f t="shared" si="41"/>
        <v>-0.23931566428755763</v>
      </c>
      <c r="EA46" s="9">
        <f t="shared" si="41"/>
        <v>-0.33190785312852861</v>
      </c>
      <c r="EB46" s="9">
        <f t="shared" si="41"/>
        <v>-0.42140110777252865</v>
      </c>
      <c r="EC46" s="9">
        <f t="shared" si="41"/>
        <v>-0.50695985381359021</v>
      </c>
      <c r="ED46" s="9">
        <f t="shared" si="41"/>
        <v>-0.58778525229247325</v>
      </c>
      <c r="EE46" s="9">
        <f t="shared" si="41"/>
        <v>-0.66312265824079475</v>
      </c>
      <c r="EF46" s="9">
        <f t="shared" si="41"/>
        <v>-0.73226866659777334</v>
      </c>
      <c r="EG46" s="9">
        <f t="shared" si="41"/>
        <v>-0.79457767971375426</v>
      </c>
      <c r="EH46" s="9">
        <f t="shared" si="39"/>
        <v>-0.84946793512152108</v>
      </c>
      <c r="EI46" s="9">
        <f t="shared" si="39"/>
        <v>-0.89642693729570355</v>
      </c>
    </row>
    <row r="47" spans="3:139" x14ac:dyDescent="0.2">
      <c r="C47" s="2">
        <v>45</v>
      </c>
      <c r="D47" s="2">
        <f t="shared" si="7"/>
        <v>45.5</v>
      </c>
      <c r="E47" s="2">
        <f t="shared" si="8"/>
        <v>45</v>
      </c>
      <c r="F47" s="2">
        <f t="shared" si="9"/>
        <v>4.349897520355098</v>
      </c>
      <c r="G47" s="6">
        <v>1.8366233974832635</v>
      </c>
      <c r="H47" s="9">
        <f t="shared" si="42"/>
        <v>-3.0512044071809161E-2</v>
      </c>
      <c r="I47" s="9">
        <f t="shared" si="42"/>
        <v>-3.1171395647754875E-2</v>
      </c>
      <c r="J47" s="9">
        <f t="shared" si="42"/>
        <v>-3.153970830121175E-2</v>
      </c>
      <c r="K47" s="9">
        <f t="shared" si="42"/>
        <v>-3.1613543196170893E-2</v>
      </c>
      <c r="L47" s="9">
        <f t="shared" si="42"/>
        <v>-3.1392210956111805E-2</v>
      </c>
      <c r="M47" s="9">
        <f t="shared" si="42"/>
        <v>-3.087777810052518E-2</v>
      </c>
      <c r="N47" s="9">
        <f t="shared" si="42"/>
        <v>-3.0075047750377278E-2</v>
      </c>
      <c r="O47" s="9">
        <f t="shared" si="42"/>
        <v>-2.8991514782663534E-2</v>
      </c>
      <c r="P47" s="9">
        <f t="shared" si="42"/>
        <v>-2.7637295852761465E-2</v>
      </c>
      <c r="Q47" s="9">
        <f t="shared" si="42"/>
        <v>-2.6025034937945182E-2</v>
      </c>
      <c r="R47" s="9">
        <f t="shared" si="43"/>
        <v>-2.4169785283976338E-2</v>
      </c>
      <c r="S47" s="9">
        <f t="shared" si="43"/>
        <v>-2.2088868857004285E-2</v>
      </c>
      <c r="T47" s="9">
        <f t="shared" si="43"/>
        <v>-1.9801714613035325E-2</v>
      </c>
      <c r="U47" s="9">
        <f t="shared" si="43"/>
        <v>-1.7329677095005318E-2</v>
      </c>
      <c r="V47" s="9">
        <f t="shared" si="43"/>
        <v>-1.469583705116595E-2</v>
      </c>
      <c r="W47" s="9">
        <f t="shared" si="43"/>
        <v>-1.1924785936357074E-2</v>
      </c>
      <c r="X47" s="9">
        <f t="shared" si="43"/>
        <v>-9.0423963082186688E-3</v>
      </c>
      <c r="Y47" s="9">
        <f t="shared" si="43"/>
        <v>-6.0755802620911549E-3</v>
      </c>
      <c r="Z47" s="9">
        <f t="shared" si="43"/>
        <v>-3.0520381600322838E-3</v>
      </c>
      <c r="AA47" s="9">
        <f t="shared" si="43"/>
        <v>0</v>
      </c>
      <c r="AB47" s="9">
        <f t="shared" si="44"/>
        <v>3.052038160032289E-3</v>
      </c>
      <c r="AC47" s="9">
        <f t="shared" si="44"/>
        <v>6.075580262091167E-3</v>
      </c>
      <c r="AD47" s="9">
        <f t="shared" si="44"/>
        <v>9.0423963082186688E-3</v>
      </c>
      <c r="AE47" s="9">
        <f t="shared" si="44"/>
        <v>1.1924785936357075E-2</v>
      </c>
      <c r="AF47" s="9">
        <f t="shared" si="44"/>
        <v>1.4695837051165955E-2</v>
      </c>
      <c r="AG47" s="9">
        <f t="shared" si="44"/>
        <v>1.7329677095005332E-2</v>
      </c>
      <c r="AH47" s="9">
        <f t="shared" si="44"/>
        <v>1.9801714613035329E-2</v>
      </c>
      <c r="AI47" s="9">
        <f t="shared" si="44"/>
        <v>2.2088868857004281E-2</v>
      </c>
      <c r="AJ47" s="9">
        <f t="shared" si="44"/>
        <v>2.4169785283976342E-2</v>
      </c>
      <c r="AK47" s="9">
        <f t="shared" si="44"/>
        <v>2.6025034937945186E-2</v>
      </c>
      <c r="AL47" s="9">
        <f t="shared" si="45"/>
        <v>2.7637295852761461E-2</v>
      </c>
      <c r="AM47" s="9">
        <f t="shared" si="45"/>
        <v>2.8991514782663538E-2</v>
      </c>
      <c r="AN47" s="7">
        <f t="shared" si="45"/>
        <v>3.0075047750377278E-2</v>
      </c>
      <c r="AO47" s="9">
        <f t="shared" si="45"/>
        <v>3.0877778100525183E-2</v>
      </c>
      <c r="AP47" s="9">
        <f t="shared" si="45"/>
        <v>3.1392210956111805E-2</v>
      </c>
      <c r="AQ47" s="9">
        <f t="shared" si="45"/>
        <v>3.1613543196170893E-2</v>
      </c>
      <c r="AR47" s="9">
        <f t="shared" si="45"/>
        <v>3.153970830121175E-2</v>
      </c>
      <c r="AS47" s="9">
        <f t="shared" si="45"/>
        <v>3.1171395647754872E-2</v>
      </c>
      <c r="AT47" s="9">
        <f t="shared" si="45"/>
        <v>3.0512044071809161E-2</v>
      </c>
      <c r="AU47" s="9">
        <f t="shared" si="45"/>
        <v>2.9567809761386631E-2</v>
      </c>
      <c r="AV47" s="9">
        <f t="shared" si="46"/>
        <v>2.8347508777833645E-2</v>
      </c>
      <c r="AW47" s="9">
        <f t="shared" si="46"/>
        <v>2.6862534742641483E-2</v>
      </c>
      <c r="AX47" s="9">
        <f t="shared" si="46"/>
        <v>2.5126752458272304E-2</v>
      </c>
      <c r="AY47" s="9">
        <f t="shared" si="46"/>
        <v>2.3156368456234259E-2</v>
      </c>
      <c r="AZ47" s="9">
        <f t="shared" si="46"/>
        <v>2.0969779681063384E-2</v>
      </c>
      <c r="BA47" s="9">
        <f t="shared" si="46"/>
        <v>1.8587401723009225E-2</v>
      </c>
      <c r="BB47" s="9">
        <f t="shared" si="46"/>
        <v>1.6031478203169438E-2</v>
      </c>
      <c r="BC47" s="9">
        <f t="shared" si="46"/>
        <v>1.332587309079275E-2</v>
      </c>
      <c r="BD47" s="9">
        <f t="shared" si="46"/>
        <v>1.0495847891827937E-2</v>
      </c>
      <c r="BE47" s="9">
        <f t="shared" si="46"/>
        <v>7.5678257890489931E-3</v>
      </c>
      <c r="BF47" s="9">
        <f t="shared" si="47"/>
        <v>4.5691449359170928E-3</v>
      </c>
      <c r="BG47" s="9">
        <f t="shared" si="47"/>
        <v>1.5278032076074825E-3</v>
      </c>
      <c r="BH47" s="9">
        <f t="shared" si="47"/>
        <v>-1.5278032076074721E-3</v>
      </c>
      <c r="BI47" s="9">
        <f t="shared" si="47"/>
        <v>-4.5691449359171092E-3</v>
      </c>
      <c r="BJ47" s="9">
        <f t="shared" si="47"/>
        <v>-7.5678257890489835E-3</v>
      </c>
      <c r="BK47" s="9">
        <f t="shared" si="47"/>
        <v>-1.0495847891827927E-2</v>
      </c>
      <c r="BL47" s="9">
        <f t="shared" si="47"/>
        <v>-1.3325873090792764E-2</v>
      </c>
      <c r="BM47" s="9">
        <f t="shared" si="47"/>
        <v>-1.6031478203169428E-2</v>
      </c>
      <c r="BN47" s="9">
        <f t="shared" si="47"/>
        <v>-1.8587401723009215E-2</v>
      </c>
      <c r="BO47" s="9">
        <f t="shared" si="47"/>
        <v>-2.096977968106338E-2</v>
      </c>
      <c r="BP47" s="9">
        <f t="shared" si="47"/>
        <v>-2.3156368456234248E-2</v>
      </c>
      <c r="BQ47" s="9">
        <f t="shared" si="47"/>
        <v>-2.5126752458272297E-2</v>
      </c>
      <c r="BR47" s="9">
        <f t="shared" si="47"/>
        <v>-2.6862534742641477E-2</v>
      </c>
      <c r="BS47" s="9">
        <f t="shared" si="47"/>
        <v>-2.8347508777833649E-2</v>
      </c>
      <c r="BT47" s="9">
        <f t="shared" si="47"/>
        <v>-2.9567809761386628E-2</v>
      </c>
      <c r="BV47" s="6">
        <v>1.8366233974832635</v>
      </c>
      <c r="BW47" s="9">
        <f t="shared" si="48"/>
        <v>-0.96487555334355146</v>
      </c>
      <c r="BX47" s="9">
        <f t="shared" si="48"/>
        <v>-0.98572608093165093</v>
      </c>
      <c r="BY47" s="9">
        <f t="shared" si="48"/>
        <v>-0.99737314969149116</v>
      </c>
      <c r="BZ47" s="9">
        <f t="shared" si="48"/>
        <v>-0.99970801408019294</v>
      </c>
      <c r="CA47" s="9">
        <f t="shared" si="48"/>
        <v>-0.99270887409805397</v>
      </c>
      <c r="CB47" s="9">
        <f t="shared" si="48"/>
        <v>-0.976441078829272</v>
      </c>
      <c r="CC47" s="9">
        <f t="shared" si="48"/>
        <v>-0.95105651629515342</v>
      </c>
      <c r="CD47" s="9">
        <f t="shared" si="48"/>
        <v>-0.91679219531658229</v>
      </c>
      <c r="CE47" s="9">
        <f t="shared" si="48"/>
        <v>-0.8739680326265179</v>
      </c>
      <c r="CF47" s="9">
        <f t="shared" si="48"/>
        <v>-0.82298386589365624</v>
      </c>
      <c r="CG47" s="9">
        <f t="shared" si="48"/>
        <v>-0.76431572054584829</v>
      </c>
      <c r="CH47" s="9">
        <f t="shared" si="48"/>
        <v>-0.69851136524893698</v>
      </c>
      <c r="CI47" s="9">
        <f t="shared" si="48"/>
        <v>-0.62618519753831359</v>
      </c>
      <c r="CJ47" s="9">
        <f t="shared" si="48"/>
        <v>-0.54801250735466978</v>
      </c>
      <c r="CK47" s="9">
        <f t="shared" si="48"/>
        <v>-0.4647231720437684</v>
      </c>
      <c r="CL47" s="9">
        <f t="shared" si="48"/>
        <v>-0.37709484168832047</v>
      </c>
      <c r="CM47" s="9">
        <f t="shared" si="40"/>
        <v>-0.28594567839868923</v>
      </c>
      <c r="CN47" s="9">
        <f t="shared" si="40"/>
        <v>-0.19212671735370807</v>
      </c>
      <c r="CO47" s="9">
        <f t="shared" si="40"/>
        <v>-9.6513920914514967E-2</v>
      </c>
      <c r="CP47" s="9">
        <f t="shared" si="40"/>
        <v>0</v>
      </c>
      <c r="CQ47" s="9">
        <f t="shared" si="40"/>
        <v>9.6513920914515133E-2</v>
      </c>
      <c r="CR47" s="9">
        <f t="shared" si="40"/>
        <v>0.19212671735370845</v>
      </c>
      <c r="CS47" s="9">
        <f t="shared" si="40"/>
        <v>0.28594567839868923</v>
      </c>
      <c r="CT47" s="9">
        <f t="shared" si="40"/>
        <v>0.37709484168832053</v>
      </c>
      <c r="CU47" s="9">
        <f t="shared" si="40"/>
        <v>0.46472317204376856</v>
      </c>
      <c r="CV47" s="9">
        <f t="shared" si="40"/>
        <v>0.54801250735467022</v>
      </c>
      <c r="CW47" s="9">
        <f t="shared" si="40"/>
        <v>0.6261851975383137</v>
      </c>
      <c r="CX47" s="9">
        <f t="shared" si="40"/>
        <v>0.69851136524893687</v>
      </c>
      <c r="CY47" s="9">
        <f t="shared" si="40"/>
        <v>0.7643157205458484</v>
      </c>
      <c r="CZ47" s="9">
        <f t="shared" si="40"/>
        <v>0.82298386589365635</v>
      </c>
      <c r="DA47" s="9">
        <f t="shared" si="40"/>
        <v>0.87396803262651779</v>
      </c>
      <c r="DB47" s="9">
        <f t="shared" si="50"/>
        <v>0.9167921953165824</v>
      </c>
      <c r="DC47" s="7">
        <f t="shared" si="50"/>
        <v>0.95105651629515342</v>
      </c>
      <c r="DD47" s="9">
        <f t="shared" si="50"/>
        <v>0.97644107882927211</v>
      </c>
      <c r="DE47" s="9">
        <f t="shared" si="50"/>
        <v>0.99270887409805397</v>
      </c>
      <c r="DF47" s="9">
        <f t="shared" si="50"/>
        <v>0.99970801408019294</v>
      </c>
      <c r="DG47" s="9">
        <f t="shared" si="50"/>
        <v>0.99737314969149105</v>
      </c>
      <c r="DH47" s="9">
        <f t="shared" si="50"/>
        <v>0.98572608093165082</v>
      </c>
      <c r="DI47" s="9">
        <f t="shared" si="50"/>
        <v>0.96487555334355146</v>
      </c>
      <c r="DJ47" s="9">
        <f t="shared" si="50"/>
        <v>0.93501624268541483</v>
      </c>
      <c r="DK47" s="9">
        <f t="shared" si="50"/>
        <v>0.89642693729570377</v>
      </c>
      <c r="DL47" s="9">
        <f t="shared" si="50"/>
        <v>0.84946793512152119</v>
      </c>
      <c r="DM47" s="9">
        <f t="shared" si="50"/>
        <v>0.79457767971375426</v>
      </c>
      <c r="DN47" s="9">
        <f t="shared" si="50"/>
        <v>0.73226866659777345</v>
      </c>
      <c r="DO47" s="9">
        <f t="shared" si="50"/>
        <v>0.66312265824079542</v>
      </c>
      <c r="DP47" s="9">
        <f t="shared" si="50"/>
        <v>0.58778525229247314</v>
      </c>
      <c r="DQ47" s="9">
        <f t="shared" si="50"/>
        <v>0.50695985381359032</v>
      </c>
      <c r="DR47" s="9">
        <f t="shared" si="49"/>
        <v>0.4214011077725287</v>
      </c>
      <c r="DS47" s="9">
        <f t="shared" si="49"/>
        <v>0.33190785312852866</v>
      </c>
      <c r="DT47" s="9">
        <f t="shared" si="49"/>
        <v>0.23931566428755771</v>
      </c>
      <c r="DU47" s="9">
        <f t="shared" si="49"/>
        <v>0.14448904956922104</v>
      </c>
      <c r="DV47" s="9">
        <f t="shared" si="41"/>
        <v>4.8313379525507349E-2</v>
      </c>
      <c r="DW47" s="9">
        <f t="shared" si="41"/>
        <v>-4.8313379525507016E-2</v>
      </c>
      <c r="DX47" s="9">
        <f t="shared" si="41"/>
        <v>-0.14448904956922157</v>
      </c>
      <c r="DY47" s="9">
        <f t="shared" si="41"/>
        <v>-0.23931566428755741</v>
      </c>
      <c r="DZ47" s="9">
        <f t="shared" si="41"/>
        <v>-0.33190785312852833</v>
      </c>
      <c r="EA47" s="9">
        <f t="shared" si="41"/>
        <v>-0.42140110777252915</v>
      </c>
      <c r="EB47" s="9">
        <f t="shared" si="41"/>
        <v>-0.50695985381358999</v>
      </c>
      <c r="EC47" s="9">
        <f t="shared" si="41"/>
        <v>-0.58778525229247292</v>
      </c>
      <c r="ED47" s="9">
        <f t="shared" si="41"/>
        <v>-0.6631226582407953</v>
      </c>
      <c r="EE47" s="9">
        <f t="shared" si="41"/>
        <v>-0.73226866659777312</v>
      </c>
      <c r="EF47" s="9">
        <f t="shared" si="41"/>
        <v>-0.79457767971375404</v>
      </c>
      <c r="EG47" s="9">
        <f t="shared" si="41"/>
        <v>-0.84946793512152097</v>
      </c>
      <c r="EH47" s="9">
        <f t="shared" si="39"/>
        <v>-0.89642693729570389</v>
      </c>
      <c r="EI47" s="9">
        <f t="shared" si="39"/>
        <v>-0.93501624268541472</v>
      </c>
    </row>
    <row r="48" spans="3:139" x14ac:dyDescent="0.2">
      <c r="C48" s="2">
        <v>46</v>
      </c>
      <c r="D48" s="2">
        <f t="shared" si="7"/>
        <v>46.5</v>
      </c>
      <c r="E48" s="2">
        <f t="shared" si="8"/>
        <v>46</v>
      </c>
      <c r="F48" s="2">
        <f t="shared" si="9"/>
        <v>4.4465619096963227</v>
      </c>
      <c r="G48" s="6">
        <v>1.7399590081420393</v>
      </c>
      <c r="H48" s="9">
        <f t="shared" si="42"/>
        <v>-3.1171395647754875E-2</v>
      </c>
      <c r="I48" s="9">
        <f t="shared" si="42"/>
        <v>-3.153970830121175E-2</v>
      </c>
      <c r="J48" s="9">
        <f t="shared" si="42"/>
        <v>-3.1613543196170893E-2</v>
      </c>
      <c r="K48" s="9">
        <f t="shared" si="42"/>
        <v>-3.1392210956111805E-2</v>
      </c>
      <c r="L48" s="9">
        <f t="shared" si="42"/>
        <v>-3.0877778100525187E-2</v>
      </c>
      <c r="M48" s="9">
        <f t="shared" si="42"/>
        <v>-3.0075047750377285E-2</v>
      </c>
      <c r="N48" s="9">
        <f t="shared" si="42"/>
        <v>-2.8991514782663534E-2</v>
      </c>
      <c r="O48" s="9">
        <f t="shared" si="42"/>
        <v>-2.7637295852761472E-2</v>
      </c>
      <c r="P48" s="9">
        <f t="shared" si="42"/>
        <v>-2.6025034937945189E-2</v>
      </c>
      <c r="Q48" s="9">
        <f t="shared" si="42"/>
        <v>-2.4169785283976335E-2</v>
      </c>
      <c r="R48" s="9">
        <f t="shared" si="43"/>
        <v>-2.2088868857004292E-2</v>
      </c>
      <c r="S48" s="9">
        <f t="shared" si="43"/>
        <v>-1.9801714613035329E-2</v>
      </c>
      <c r="T48" s="9">
        <f t="shared" si="43"/>
        <v>-1.7329677095005328E-2</v>
      </c>
      <c r="U48" s="9">
        <f t="shared" si="43"/>
        <v>-1.4695837051165955E-2</v>
      </c>
      <c r="V48" s="9">
        <f t="shared" si="43"/>
        <v>-1.1924785936357072E-2</v>
      </c>
      <c r="W48" s="9">
        <f t="shared" si="43"/>
        <v>-9.042396308218674E-3</v>
      </c>
      <c r="X48" s="9">
        <f t="shared" si="43"/>
        <v>-6.075580262091167E-3</v>
      </c>
      <c r="Y48" s="9">
        <f t="shared" si="43"/>
        <v>-3.0520381600322834E-3</v>
      </c>
      <c r="Z48" s="9">
        <f t="shared" si="43"/>
        <v>0</v>
      </c>
      <c r="AA48" s="9">
        <f t="shared" si="43"/>
        <v>3.0520381600322838E-3</v>
      </c>
      <c r="AB48" s="9">
        <f t="shared" si="44"/>
        <v>6.0755802620911601E-3</v>
      </c>
      <c r="AC48" s="9">
        <f t="shared" si="44"/>
        <v>9.0423963082186688E-3</v>
      </c>
      <c r="AD48" s="9">
        <f t="shared" si="44"/>
        <v>1.1924785936357069E-2</v>
      </c>
      <c r="AE48" s="9">
        <f t="shared" si="44"/>
        <v>1.4695837051165957E-2</v>
      </c>
      <c r="AF48" s="9">
        <f t="shared" si="44"/>
        <v>1.7329677095005321E-2</v>
      </c>
      <c r="AG48" s="9">
        <f t="shared" si="44"/>
        <v>1.9801714613035332E-2</v>
      </c>
      <c r="AH48" s="9">
        <f t="shared" si="44"/>
        <v>2.2088868857004285E-2</v>
      </c>
      <c r="AI48" s="9">
        <f t="shared" si="44"/>
        <v>2.4169785283976335E-2</v>
      </c>
      <c r="AJ48" s="9">
        <f t="shared" si="44"/>
        <v>2.6025034937945189E-2</v>
      </c>
      <c r="AK48" s="9">
        <f t="shared" si="44"/>
        <v>2.7637295852761465E-2</v>
      </c>
      <c r="AL48" s="9">
        <f t="shared" si="45"/>
        <v>2.8991514782663534E-2</v>
      </c>
      <c r="AM48" s="9">
        <f t="shared" si="45"/>
        <v>3.0075047750377285E-2</v>
      </c>
      <c r="AN48" s="7">
        <f t="shared" si="45"/>
        <v>3.087777810052518E-2</v>
      </c>
      <c r="AO48" s="9">
        <f t="shared" si="45"/>
        <v>3.1392210956111805E-2</v>
      </c>
      <c r="AP48" s="9">
        <f t="shared" si="45"/>
        <v>3.1613543196170893E-2</v>
      </c>
      <c r="AQ48" s="9">
        <f t="shared" si="45"/>
        <v>3.153970830121175E-2</v>
      </c>
      <c r="AR48" s="9">
        <f t="shared" si="45"/>
        <v>3.1171395647754875E-2</v>
      </c>
      <c r="AS48" s="9">
        <f t="shared" si="45"/>
        <v>3.0512044071809165E-2</v>
      </c>
      <c r="AT48" s="9">
        <f t="shared" si="45"/>
        <v>2.9567809761386635E-2</v>
      </c>
      <c r="AU48" s="9">
        <f t="shared" si="45"/>
        <v>2.8347508777833649E-2</v>
      </c>
      <c r="AV48" s="9">
        <f t="shared" si="46"/>
        <v>2.6862534742641483E-2</v>
      </c>
      <c r="AW48" s="9">
        <f t="shared" si="46"/>
        <v>2.5126752458272315E-2</v>
      </c>
      <c r="AX48" s="9">
        <f t="shared" si="46"/>
        <v>2.3156368456234269E-2</v>
      </c>
      <c r="AY48" s="9">
        <f t="shared" si="46"/>
        <v>2.096977968106338E-2</v>
      </c>
      <c r="AZ48" s="9">
        <f t="shared" si="46"/>
        <v>1.8587401723009239E-2</v>
      </c>
      <c r="BA48" s="9">
        <f t="shared" si="46"/>
        <v>1.6031478203169448E-2</v>
      </c>
      <c r="BB48" s="9">
        <f t="shared" si="46"/>
        <v>1.3325873090792764E-2</v>
      </c>
      <c r="BC48" s="9">
        <f t="shared" si="46"/>
        <v>1.0495847891827923E-2</v>
      </c>
      <c r="BD48" s="9">
        <f t="shared" si="46"/>
        <v>7.5678257890490052E-3</v>
      </c>
      <c r="BE48" s="9">
        <f t="shared" si="46"/>
        <v>4.5691449359171032E-3</v>
      </c>
      <c r="BF48" s="9">
        <f t="shared" si="47"/>
        <v>1.5278032076074676E-3</v>
      </c>
      <c r="BG48" s="9">
        <f t="shared" si="47"/>
        <v>-1.5278032076074606E-3</v>
      </c>
      <c r="BH48" s="9">
        <f t="shared" si="47"/>
        <v>-4.5691449359170962E-3</v>
      </c>
      <c r="BI48" s="9">
        <f t="shared" si="47"/>
        <v>-7.567825789049E-3</v>
      </c>
      <c r="BJ48" s="9">
        <f t="shared" si="47"/>
        <v>-1.0495847891827916E-2</v>
      </c>
      <c r="BK48" s="9">
        <f t="shared" si="47"/>
        <v>-1.3325873090792757E-2</v>
      </c>
      <c r="BL48" s="9">
        <f t="shared" si="47"/>
        <v>-1.6031478203169441E-2</v>
      </c>
      <c r="BM48" s="9">
        <f t="shared" si="47"/>
        <v>-1.8587401723009208E-2</v>
      </c>
      <c r="BN48" s="9">
        <f t="shared" si="47"/>
        <v>-2.096977968106337E-2</v>
      </c>
      <c r="BO48" s="9">
        <f t="shared" si="47"/>
        <v>-2.3156368456234259E-2</v>
      </c>
      <c r="BP48" s="9">
        <f t="shared" si="47"/>
        <v>-2.512675245827229E-2</v>
      </c>
      <c r="BQ48" s="9">
        <f t="shared" si="47"/>
        <v>-2.6862534742641473E-2</v>
      </c>
      <c r="BR48" s="9">
        <f t="shared" si="47"/>
        <v>-2.8347508777833645E-2</v>
      </c>
      <c r="BS48" s="9">
        <f t="shared" si="47"/>
        <v>-2.9567809761386631E-2</v>
      </c>
      <c r="BT48" s="9">
        <f t="shared" si="47"/>
        <v>-3.0512044071809158E-2</v>
      </c>
      <c r="BV48" s="6">
        <v>1.7399590081420393</v>
      </c>
      <c r="BW48" s="9">
        <f t="shared" si="48"/>
        <v>-0.98572608093165093</v>
      </c>
      <c r="BX48" s="9">
        <f t="shared" si="48"/>
        <v>-0.99737314969149116</v>
      </c>
      <c r="BY48" s="9">
        <f t="shared" si="48"/>
        <v>-0.99970801408019294</v>
      </c>
      <c r="BZ48" s="9">
        <f t="shared" si="48"/>
        <v>-0.99270887409805408</v>
      </c>
      <c r="CA48" s="9">
        <f t="shared" si="48"/>
        <v>-0.97644107882927222</v>
      </c>
      <c r="CB48" s="9">
        <f t="shared" si="48"/>
        <v>-0.95105651629515364</v>
      </c>
      <c r="CC48" s="9">
        <f t="shared" si="48"/>
        <v>-0.91679219531658229</v>
      </c>
      <c r="CD48" s="9">
        <f t="shared" si="48"/>
        <v>-0.87396803262651801</v>
      </c>
      <c r="CE48" s="9">
        <f t="shared" si="48"/>
        <v>-0.82298386589365646</v>
      </c>
      <c r="CF48" s="9">
        <f t="shared" si="48"/>
        <v>-0.76431572054584818</v>
      </c>
      <c r="CG48" s="9">
        <f t="shared" si="48"/>
        <v>-0.6985113652489372</v>
      </c>
      <c r="CH48" s="9">
        <f t="shared" si="48"/>
        <v>-0.6261851975383137</v>
      </c>
      <c r="CI48" s="9">
        <f t="shared" si="48"/>
        <v>-0.54801250735467011</v>
      </c>
      <c r="CJ48" s="9">
        <f t="shared" si="48"/>
        <v>-0.46472317204376856</v>
      </c>
      <c r="CK48" s="9">
        <f t="shared" si="48"/>
        <v>-0.37709484168832041</v>
      </c>
      <c r="CL48" s="9">
        <f t="shared" si="48"/>
        <v>-0.2859456783986894</v>
      </c>
      <c r="CM48" s="9">
        <f t="shared" si="40"/>
        <v>-0.19212671735370845</v>
      </c>
      <c r="CN48" s="9">
        <f t="shared" si="40"/>
        <v>-9.6513920914514953E-2</v>
      </c>
      <c r="CO48" s="9">
        <f t="shared" si="40"/>
        <v>0</v>
      </c>
      <c r="CP48" s="9">
        <f t="shared" si="40"/>
        <v>9.6513920914514967E-2</v>
      </c>
      <c r="CQ48" s="9">
        <f t="shared" si="40"/>
        <v>0.19212671735370823</v>
      </c>
      <c r="CR48" s="9">
        <f t="shared" si="40"/>
        <v>0.28594567839868923</v>
      </c>
      <c r="CS48" s="9">
        <f t="shared" si="40"/>
        <v>0.3770948416883203</v>
      </c>
      <c r="CT48" s="9">
        <f t="shared" si="40"/>
        <v>0.46472317204376862</v>
      </c>
      <c r="CU48" s="9">
        <f t="shared" si="40"/>
        <v>0.54801250735466989</v>
      </c>
      <c r="CV48" s="9">
        <f t="shared" si="40"/>
        <v>0.62618519753831381</v>
      </c>
      <c r="CW48" s="9">
        <f t="shared" si="40"/>
        <v>0.69851136524893698</v>
      </c>
      <c r="CX48" s="9">
        <f t="shared" si="40"/>
        <v>0.76431572054584818</v>
      </c>
      <c r="CY48" s="9">
        <f t="shared" si="40"/>
        <v>0.82298386589365646</v>
      </c>
      <c r="CZ48" s="9">
        <f t="shared" si="40"/>
        <v>0.8739680326265179</v>
      </c>
      <c r="DA48" s="9">
        <f t="shared" si="40"/>
        <v>0.91679219531658229</v>
      </c>
      <c r="DB48" s="9">
        <f t="shared" si="50"/>
        <v>0.95105651629515364</v>
      </c>
      <c r="DC48" s="7">
        <f t="shared" si="50"/>
        <v>0.976441078829272</v>
      </c>
      <c r="DD48" s="9">
        <f t="shared" si="50"/>
        <v>0.99270887409805408</v>
      </c>
      <c r="DE48" s="9">
        <f t="shared" si="50"/>
        <v>0.99970801408019294</v>
      </c>
      <c r="DF48" s="9">
        <f t="shared" si="50"/>
        <v>0.99737314969149116</v>
      </c>
      <c r="DG48" s="9">
        <f t="shared" si="50"/>
        <v>0.98572608093165093</v>
      </c>
      <c r="DH48" s="9">
        <f t="shared" si="50"/>
        <v>0.96487555334355157</v>
      </c>
      <c r="DI48" s="9">
        <f t="shared" si="50"/>
        <v>0.93501624268541494</v>
      </c>
      <c r="DJ48" s="9">
        <f t="shared" si="50"/>
        <v>0.89642693729570389</v>
      </c>
      <c r="DK48" s="9">
        <f t="shared" si="50"/>
        <v>0.84946793512152119</v>
      </c>
      <c r="DL48" s="9">
        <f t="shared" si="50"/>
        <v>0.79457767971375448</v>
      </c>
      <c r="DM48" s="9">
        <f t="shared" si="50"/>
        <v>0.73226866659777379</v>
      </c>
      <c r="DN48" s="9">
        <f t="shared" si="50"/>
        <v>0.6631226582407953</v>
      </c>
      <c r="DO48" s="9">
        <f t="shared" si="50"/>
        <v>0.58778525229247358</v>
      </c>
      <c r="DP48" s="9">
        <f t="shared" si="50"/>
        <v>0.50695985381359066</v>
      </c>
      <c r="DQ48" s="9">
        <f t="shared" si="50"/>
        <v>0.42140110777252915</v>
      </c>
      <c r="DR48" s="9">
        <f t="shared" si="49"/>
        <v>0.33190785312852822</v>
      </c>
      <c r="DS48" s="9">
        <f t="shared" si="49"/>
        <v>0.2393156642875581</v>
      </c>
      <c r="DT48" s="9">
        <f t="shared" si="49"/>
        <v>0.14448904956922137</v>
      </c>
      <c r="DU48" s="9">
        <f t="shared" si="49"/>
        <v>4.8313379525506878E-2</v>
      </c>
      <c r="DV48" s="9">
        <f t="shared" si="41"/>
        <v>-4.8313379525506656E-2</v>
      </c>
      <c r="DW48" s="9">
        <f t="shared" si="41"/>
        <v>-0.14448904956922115</v>
      </c>
      <c r="DX48" s="9">
        <f t="shared" si="41"/>
        <v>-0.23931566428755793</v>
      </c>
      <c r="DY48" s="9">
        <f t="shared" si="41"/>
        <v>-0.331907853128528</v>
      </c>
      <c r="DZ48" s="9">
        <f t="shared" si="41"/>
        <v>-0.42140110777252893</v>
      </c>
      <c r="EA48" s="9">
        <f t="shared" si="41"/>
        <v>-0.50695985381359043</v>
      </c>
      <c r="EB48" s="9">
        <f t="shared" si="41"/>
        <v>-0.58778525229247269</v>
      </c>
      <c r="EC48" s="9">
        <f t="shared" si="41"/>
        <v>-0.66312265824079497</v>
      </c>
      <c r="ED48" s="9">
        <f t="shared" si="41"/>
        <v>-0.73226866659777345</v>
      </c>
      <c r="EE48" s="9">
        <f t="shared" si="41"/>
        <v>-0.79457767971375381</v>
      </c>
      <c r="EF48" s="9">
        <f t="shared" si="41"/>
        <v>-0.84946793512152086</v>
      </c>
      <c r="EG48" s="9">
        <f t="shared" si="41"/>
        <v>-0.89642693729570377</v>
      </c>
      <c r="EH48" s="9">
        <f t="shared" si="39"/>
        <v>-0.93501624268541483</v>
      </c>
      <c r="EI48" s="9">
        <f t="shared" si="39"/>
        <v>-0.96487555334355135</v>
      </c>
    </row>
    <row r="49" spans="3:139" x14ac:dyDescent="0.2">
      <c r="C49" s="2">
        <v>47</v>
      </c>
      <c r="D49" s="2">
        <f t="shared" si="7"/>
        <v>47.5</v>
      </c>
      <c r="E49" s="2">
        <f t="shared" si="8"/>
        <v>47</v>
      </c>
      <c r="F49" s="2">
        <f t="shared" si="9"/>
        <v>4.5432262990375474</v>
      </c>
      <c r="G49" s="6">
        <v>1.6432946188008151</v>
      </c>
      <c r="H49" s="9">
        <f t="shared" si="42"/>
        <v>-3.153970830121175E-2</v>
      </c>
      <c r="I49" s="9">
        <f t="shared" si="42"/>
        <v>-3.1613543196170893E-2</v>
      </c>
      <c r="J49" s="9">
        <f t="shared" si="42"/>
        <v>-3.1392210956111805E-2</v>
      </c>
      <c r="K49" s="9">
        <f t="shared" si="42"/>
        <v>-3.0877778100525187E-2</v>
      </c>
      <c r="L49" s="9">
        <f t="shared" si="42"/>
        <v>-3.0075047750377289E-2</v>
      </c>
      <c r="M49" s="9">
        <f t="shared" si="42"/>
        <v>-2.8991514782663541E-2</v>
      </c>
      <c r="N49" s="9">
        <f t="shared" si="42"/>
        <v>-2.7637295852761472E-2</v>
      </c>
      <c r="O49" s="9">
        <f t="shared" si="42"/>
        <v>-2.6025034937945189E-2</v>
      </c>
      <c r="P49" s="9">
        <f t="shared" si="42"/>
        <v>-2.4169785283976342E-2</v>
      </c>
      <c r="Q49" s="9">
        <f t="shared" si="42"/>
        <v>-2.2088868857004288E-2</v>
      </c>
      <c r="R49" s="9">
        <f t="shared" si="43"/>
        <v>-1.9801714613035336E-2</v>
      </c>
      <c r="S49" s="9">
        <f t="shared" si="43"/>
        <v>-1.7329677095005332E-2</v>
      </c>
      <c r="T49" s="9">
        <f t="shared" si="43"/>
        <v>-1.4695837051165962E-2</v>
      </c>
      <c r="U49" s="9">
        <f t="shared" si="43"/>
        <v>-1.1924785936357079E-2</v>
      </c>
      <c r="V49" s="9">
        <f t="shared" si="43"/>
        <v>-9.042396308218674E-3</v>
      </c>
      <c r="W49" s="9">
        <f t="shared" si="43"/>
        <v>-6.075580262091174E-3</v>
      </c>
      <c r="X49" s="9">
        <f t="shared" si="43"/>
        <v>-3.0520381600322968E-3</v>
      </c>
      <c r="Y49" s="9">
        <f t="shared" si="43"/>
        <v>0</v>
      </c>
      <c r="Z49" s="9">
        <f t="shared" si="43"/>
        <v>3.0520381600322834E-3</v>
      </c>
      <c r="AA49" s="9">
        <f t="shared" si="43"/>
        <v>6.0755802620911549E-3</v>
      </c>
      <c r="AB49" s="9">
        <f t="shared" si="44"/>
        <v>9.0423963082186601E-3</v>
      </c>
      <c r="AC49" s="9">
        <f t="shared" si="44"/>
        <v>1.1924785936357067E-2</v>
      </c>
      <c r="AD49" s="9">
        <f t="shared" si="44"/>
        <v>1.4695837051165945E-2</v>
      </c>
      <c r="AE49" s="9">
        <f t="shared" si="44"/>
        <v>1.7329677095005321E-2</v>
      </c>
      <c r="AF49" s="9">
        <f t="shared" si="44"/>
        <v>1.9801714613035322E-2</v>
      </c>
      <c r="AG49" s="9">
        <f t="shared" si="44"/>
        <v>2.2088868857004285E-2</v>
      </c>
      <c r="AH49" s="9">
        <f t="shared" si="44"/>
        <v>2.4169785283976335E-2</v>
      </c>
      <c r="AI49" s="9">
        <f t="shared" si="44"/>
        <v>2.6025034937945179E-2</v>
      </c>
      <c r="AJ49" s="9">
        <f t="shared" si="44"/>
        <v>2.7637295852761465E-2</v>
      </c>
      <c r="AK49" s="9">
        <f t="shared" si="44"/>
        <v>2.8991514782663534E-2</v>
      </c>
      <c r="AL49" s="9">
        <f t="shared" si="45"/>
        <v>3.0075047750377278E-2</v>
      </c>
      <c r="AM49" s="9">
        <f t="shared" si="45"/>
        <v>3.0877778100525183E-2</v>
      </c>
      <c r="AN49" s="7">
        <f t="shared" si="45"/>
        <v>3.1392210956111805E-2</v>
      </c>
      <c r="AO49" s="9">
        <f t="shared" si="45"/>
        <v>3.16135431961709E-2</v>
      </c>
      <c r="AP49" s="9">
        <f t="shared" si="45"/>
        <v>3.153970830121175E-2</v>
      </c>
      <c r="AQ49" s="9">
        <f t="shared" si="45"/>
        <v>3.1171395647754879E-2</v>
      </c>
      <c r="AR49" s="9">
        <f t="shared" si="45"/>
        <v>3.0512044071809165E-2</v>
      </c>
      <c r="AS49" s="9">
        <f t="shared" si="45"/>
        <v>2.9567809761386635E-2</v>
      </c>
      <c r="AT49" s="9">
        <f t="shared" si="45"/>
        <v>2.8347508777833652E-2</v>
      </c>
      <c r="AU49" s="9">
        <f t="shared" si="45"/>
        <v>2.686253474264149E-2</v>
      </c>
      <c r="AV49" s="9">
        <f t="shared" si="46"/>
        <v>2.5126752458272318E-2</v>
      </c>
      <c r="AW49" s="9">
        <f t="shared" si="46"/>
        <v>2.3156368456234276E-2</v>
      </c>
      <c r="AX49" s="9">
        <f t="shared" si="46"/>
        <v>2.0969779681063387E-2</v>
      </c>
      <c r="AY49" s="9">
        <f t="shared" si="46"/>
        <v>1.8587401723009229E-2</v>
      </c>
      <c r="AZ49" s="9">
        <f t="shared" si="46"/>
        <v>1.6031478203169466E-2</v>
      </c>
      <c r="BA49" s="9">
        <f t="shared" si="46"/>
        <v>1.3325873090792775E-2</v>
      </c>
      <c r="BB49" s="9">
        <f t="shared" si="46"/>
        <v>1.0495847891827935E-2</v>
      </c>
      <c r="BC49" s="9">
        <f t="shared" si="46"/>
        <v>7.5678257890489922E-3</v>
      </c>
      <c r="BD49" s="9">
        <f t="shared" si="46"/>
        <v>4.5691449359171171E-3</v>
      </c>
      <c r="BE49" s="9">
        <f t="shared" si="46"/>
        <v>1.5278032076074817E-3</v>
      </c>
      <c r="BF49" s="9">
        <f t="shared" si="47"/>
        <v>-1.5278032076074743E-3</v>
      </c>
      <c r="BG49" s="9">
        <f t="shared" si="47"/>
        <v>-4.5691449359170832E-3</v>
      </c>
      <c r="BH49" s="9">
        <f t="shared" si="47"/>
        <v>-7.5678257890489853E-3</v>
      </c>
      <c r="BI49" s="9">
        <f t="shared" si="47"/>
        <v>-1.049584789182793E-2</v>
      </c>
      <c r="BJ49" s="9">
        <f t="shared" si="47"/>
        <v>-1.3325873090792745E-2</v>
      </c>
      <c r="BK49" s="9">
        <f t="shared" si="47"/>
        <v>-1.6031478203169431E-2</v>
      </c>
      <c r="BL49" s="9">
        <f t="shared" si="47"/>
        <v>-1.8587401723009218E-2</v>
      </c>
      <c r="BM49" s="9">
        <f t="shared" si="47"/>
        <v>-2.0969779681063359E-2</v>
      </c>
      <c r="BN49" s="9">
        <f t="shared" si="47"/>
        <v>-2.3156368456234252E-2</v>
      </c>
      <c r="BO49" s="9">
        <f t="shared" si="47"/>
        <v>-2.5126752458272304E-2</v>
      </c>
      <c r="BP49" s="9">
        <f t="shared" si="47"/>
        <v>-2.6862534742641466E-2</v>
      </c>
      <c r="BQ49" s="9">
        <f t="shared" si="47"/>
        <v>-2.8347508777833638E-2</v>
      </c>
      <c r="BR49" s="9">
        <f t="shared" si="47"/>
        <v>-2.9567809761386628E-2</v>
      </c>
      <c r="BS49" s="9">
        <f t="shared" si="47"/>
        <v>-3.0512044071809161E-2</v>
      </c>
      <c r="BT49" s="9">
        <f t="shared" si="47"/>
        <v>-3.1171395647754872E-2</v>
      </c>
      <c r="BV49" s="6">
        <v>1.6432946188008151</v>
      </c>
      <c r="BW49" s="9">
        <f t="shared" si="48"/>
        <v>-0.99737314969149116</v>
      </c>
      <c r="BX49" s="9">
        <f t="shared" si="48"/>
        <v>-0.99970801408019294</v>
      </c>
      <c r="BY49" s="9">
        <f t="shared" si="48"/>
        <v>-0.99270887409805397</v>
      </c>
      <c r="BZ49" s="9">
        <f t="shared" si="48"/>
        <v>-0.97644107882927222</v>
      </c>
      <c r="CA49" s="9">
        <f t="shared" si="48"/>
        <v>-0.95105651629515375</v>
      </c>
      <c r="CB49" s="9">
        <f t="shared" si="48"/>
        <v>-0.91679219531658251</v>
      </c>
      <c r="CC49" s="9">
        <f t="shared" si="48"/>
        <v>-0.87396803262651801</v>
      </c>
      <c r="CD49" s="9">
        <f t="shared" si="48"/>
        <v>-0.82298386589365646</v>
      </c>
      <c r="CE49" s="9">
        <f t="shared" si="48"/>
        <v>-0.7643157205458484</v>
      </c>
      <c r="CF49" s="9">
        <f t="shared" si="48"/>
        <v>-0.69851136524893709</v>
      </c>
      <c r="CG49" s="9">
        <f t="shared" si="48"/>
        <v>-0.62618519753831392</v>
      </c>
      <c r="CH49" s="9">
        <f t="shared" si="48"/>
        <v>-0.54801250735467022</v>
      </c>
      <c r="CI49" s="9">
        <f t="shared" si="48"/>
        <v>-0.46472317204376878</v>
      </c>
      <c r="CJ49" s="9">
        <f t="shared" si="48"/>
        <v>-0.37709484168832064</v>
      </c>
      <c r="CK49" s="9">
        <f t="shared" si="48"/>
        <v>-0.2859456783986894</v>
      </c>
      <c r="CL49" s="9">
        <f t="shared" si="48"/>
        <v>-0.19212671735370868</v>
      </c>
      <c r="CM49" s="9">
        <f t="shared" si="40"/>
        <v>-9.6513920914515383E-2</v>
      </c>
      <c r="CN49" s="9">
        <f t="shared" si="40"/>
        <v>0</v>
      </c>
      <c r="CO49" s="9">
        <f t="shared" si="40"/>
        <v>9.6513920914514953E-2</v>
      </c>
      <c r="CP49" s="9">
        <f t="shared" si="40"/>
        <v>0.19212671735370807</v>
      </c>
      <c r="CQ49" s="9">
        <f t="shared" si="40"/>
        <v>0.28594567839868895</v>
      </c>
      <c r="CR49" s="9">
        <f t="shared" si="40"/>
        <v>0.37709484168832025</v>
      </c>
      <c r="CS49" s="9">
        <f t="shared" si="40"/>
        <v>0.46472317204376823</v>
      </c>
      <c r="CT49" s="9">
        <f t="shared" si="40"/>
        <v>0.54801250735466989</v>
      </c>
      <c r="CU49" s="9">
        <f t="shared" si="40"/>
        <v>0.62618519753831348</v>
      </c>
      <c r="CV49" s="9">
        <f t="shared" si="40"/>
        <v>0.69851136524893698</v>
      </c>
      <c r="CW49" s="9">
        <f t="shared" si="40"/>
        <v>0.76431572054584818</v>
      </c>
      <c r="CX49" s="9">
        <f t="shared" si="40"/>
        <v>0.82298386589365613</v>
      </c>
      <c r="CY49" s="9">
        <f t="shared" si="40"/>
        <v>0.8739680326265179</v>
      </c>
      <c r="CZ49" s="9">
        <f t="shared" si="40"/>
        <v>0.91679219531658229</v>
      </c>
      <c r="DA49" s="9">
        <f t="shared" si="40"/>
        <v>0.95105651629515342</v>
      </c>
      <c r="DB49" s="9">
        <f t="shared" si="50"/>
        <v>0.97644107882927211</v>
      </c>
      <c r="DC49" s="7">
        <f t="shared" si="50"/>
        <v>0.99270887409805397</v>
      </c>
      <c r="DD49" s="9">
        <f t="shared" si="50"/>
        <v>0.99970801408019305</v>
      </c>
      <c r="DE49" s="9">
        <f t="shared" si="50"/>
        <v>0.99737314969149116</v>
      </c>
      <c r="DF49" s="9">
        <f t="shared" si="50"/>
        <v>0.98572608093165104</v>
      </c>
      <c r="DG49" s="9">
        <f t="shared" si="50"/>
        <v>0.96487555334355157</v>
      </c>
      <c r="DH49" s="9">
        <f t="shared" si="50"/>
        <v>0.93501624268541494</v>
      </c>
      <c r="DI49" s="9">
        <f t="shared" si="50"/>
        <v>0.896426937295704</v>
      </c>
      <c r="DJ49" s="9">
        <f t="shared" si="50"/>
        <v>0.8494679351215213</v>
      </c>
      <c r="DK49" s="9">
        <f t="shared" si="50"/>
        <v>0.79457767971375459</v>
      </c>
      <c r="DL49" s="9">
        <f t="shared" si="50"/>
        <v>0.73226866659777401</v>
      </c>
      <c r="DM49" s="9">
        <f t="shared" si="50"/>
        <v>0.66312265824079553</v>
      </c>
      <c r="DN49" s="9">
        <f t="shared" si="50"/>
        <v>0.58778525229247325</v>
      </c>
      <c r="DO49" s="9">
        <f t="shared" si="50"/>
        <v>0.5069598538135911</v>
      </c>
      <c r="DP49" s="9">
        <f t="shared" si="50"/>
        <v>0.42140110777252948</v>
      </c>
      <c r="DQ49" s="9">
        <f t="shared" si="50"/>
        <v>0.33190785312852861</v>
      </c>
      <c r="DR49" s="9">
        <f t="shared" si="49"/>
        <v>0.23931566428755768</v>
      </c>
      <c r="DS49" s="9">
        <f t="shared" si="49"/>
        <v>0.14448904956922182</v>
      </c>
      <c r="DT49" s="9">
        <f t="shared" si="49"/>
        <v>4.8313379525507322E-2</v>
      </c>
      <c r="DU49" s="9">
        <f t="shared" si="49"/>
        <v>-4.8313379525507086E-2</v>
      </c>
      <c r="DV49" s="9">
        <f t="shared" si="41"/>
        <v>-0.14448904956922073</v>
      </c>
      <c r="DW49" s="9">
        <f t="shared" si="41"/>
        <v>-0.23931566428755746</v>
      </c>
      <c r="DX49" s="9">
        <f t="shared" si="41"/>
        <v>-0.33190785312852844</v>
      </c>
      <c r="DY49" s="9">
        <f t="shared" si="41"/>
        <v>-0.42140110777252854</v>
      </c>
      <c r="DZ49" s="9">
        <f t="shared" si="41"/>
        <v>-0.5069598538135901</v>
      </c>
      <c r="EA49" s="9">
        <f t="shared" si="41"/>
        <v>-0.58778525229247303</v>
      </c>
      <c r="EB49" s="9">
        <f t="shared" si="41"/>
        <v>-0.66312265824079464</v>
      </c>
      <c r="EC49" s="9">
        <f t="shared" si="41"/>
        <v>-0.73226866659777323</v>
      </c>
      <c r="ED49" s="9">
        <f t="shared" si="41"/>
        <v>-0.79457767971375426</v>
      </c>
      <c r="EE49" s="9">
        <f t="shared" si="41"/>
        <v>-0.84946793512152063</v>
      </c>
      <c r="EF49" s="9">
        <f t="shared" si="41"/>
        <v>-0.89642693729570355</v>
      </c>
      <c r="EG49" s="9">
        <f t="shared" si="41"/>
        <v>-0.93501624268541472</v>
      </c>
      <c r="EH49" s="9">
        <f t="shared" si="39"/>
        <v>-0.96487555334355146</v>
      </c>
      <c r="EI49" s="9">
        <f t="shared" si="39"/>
        <v>-0.98572608093165082</v>
      </c>
    </row>
    <row r="50" spans="3:139" x14ac:dyDescent="0.2">
      <c r="C50" s="2">
        <v>48</v>
      </c>
      <c r="D50" s="2">
        <f t="shared" si="7"/>
        <v>48.5</v>
      </c>
      <c r="E50" s="2">
        <f t="shared" si="8"/>
        <v>48</v>
      </c>
      <c r="F50" s="2">
        <f t="shared" si="9"/>
        <v>4.6398906883787712</v>
      </c>
      <c r="G50" s="6">
        <v>1.5466302294595904</v>
      </c>
      <c r="H50" s="9">
        <f t="shared" si="42"/>
        <v>-3.1613543196170893E-2</v>
      </c>
      <c r="I50" s="9">
        <f t="shared" si="42"/>
        <v>-3.1392210956111805E-2</v>
      </c>
      <c r="J50" s="9">
        <f t="shared" si="42"/>
        <v>-3.087777810052518E-2</v>
      </c>
      <c r="K50" s="9">
        <f t="shared" si="42"/>
        <v>-3.0075047750377282E-2</v>
      </c>
      <c r="L50" s="9">
        <f t="shared" si="42"/>
        <v>-2.8991514782663538E-2</v>
      </c>
      <c r="M50" s="9">
        <f t="shared" si="42"/>
        <v>-2.7637295852761465E-2</v>
      </c>
      <c r="N50" s="9">
        <f t="shared" si="42"/>
        <v>-2.6025034937945186E-2</v>
      </c>
      <c r="O50" s="9">
        <f t="shared" si="42"/>
        <v>-2.4169785283976335E-2</v>
      </c>
      <c r="P50" s="9">
        <f t="shared" si="42"/>
        <v>-2.2088868857004285E-2</v>
      </c>
      <c r="Q50" s="9">
        <f t="shared" si="42"/>
        <v>-1.9801714613035325E-2</v>
      </c>
      <c r="R50" s="9">
        <f t="shared" si="43"/>
        <v>-1.7329677095005325E-2</v>
      </c>
      <c r="S50" s="9">
        <f t="shared" si="43"/>
        <v>-1.4695837051165953E-2</v>
      </c>
      <c r="T50" s="9">
        <f t="shared" si="43"/>
        <v>-1.1924785936357072E-2</v>
      </c>
      <c r="U50" s="9">
        <f t="shared" si="43"/>
        <v>-9.042396308218667E-3</v>
      </c>
      <c r="V50" s="9">
        <f t="shared" si="43"/>
        <v>-6.075580262091161E-3</v>
      </c>
      <c r="W50" s="9">
        <f t="shared" si="43"/>
        <v>-3.0520381600322899E-3</v>
      </c>
      <c r="X50" s="9">
        <f t="shared" si="43"/>
        <v>0</v>
      </c>
      <c r="Y50" s="9">
        <f t="shared" si="43"/>
        <v>3.0520381600322968E-3</v>
      </c>
      <c r="Z50" s="9">
        <f t="shared" si="43"/>
        <v>6.075580262091167E-3</v>
      </c>
      <c r="AA50" s="9">
        <f t="shared" si="43"/>
        <v>9.0423963082186688E-3</v>
      </c>
      <c r="AB50" s="9">
        <f t="shared" si="44"/>
        <v>1.192478593635707E-2</v>
      </c>
      <c r="AC50" s="9">
        <f t="shared" si="44"/>
        <v>1.4695837051165955E-2</v>
      </c>
      <c r="AD50" s="9">
        <f t="shared" si="44"/>
        <v>1.7329677095005321E-2</v>
      </c>
      <c r="AE50" s="9">
        <f t="shared" si="44"/>
        <v>1.9801714613035332E-2</v>
      </c>
      <c r="AF50" s="9">
        <f t="shared" si="44"/>
        <v>2.2088868857004285E-2</v>
      </c>
      <c r="AG50" s="9">
        <f t="shared" si="44"/>
        <v>2.4169785283976345E-2</v>
      </c>
      <c r="AH50" s="9">
        <f t="shared" si="44"/>
        <v>2.6025034937945186E-2</v>
      </c>
      <c r="AI50" s="9">
        <f t="shared" si="44"/>
        <v>2.7637295852761465E-2</v>
      </c>
      <c r="AJ50" s="9">
        <f t="shared" si="44"/>
        <v>2.8991514782663538E-2</v>
      </c>
      <c r="AK50" s="9">
        <f t="shared" si="44"/>
        <v>3.0075047750377282E-2</v>
      </c>
      <c r="AL50" s="9">
        <f t="shared" si="45"/>
        <v>3.087777810052518E-2</v>
      </c>
      <c r="AM50" s="9">
        <f t="shared" si="45"/>
        <v>3.1392210956111805E-2</v>
      </c>
      <c r="AN50" s="7">
        <f t="shared" si="45"/>
        <v>3.1613543196170893E-2</v>
      </c>
      <c r="AO50" s="9">
        <f t="shared" si="45"/>
        <v>3.153970830121175E-2</v>
      </c>
      <c r="AP50" s="9">
        <f t="shared" si="45"/>
        <v>3.1171395647754868E-2</v>
      </c>
      <c r="AQ50" s="9">
        <f t="shared" si="45"/>
        <v>3.0512044071809161E-2</v>
      </c>
      <c r="AR50" s="9">
        <f t="shared" si="45"/>
        <v>2.9567809761386628E-2</v>
      </c>
      <c r="AS50" s="9">
        <f t="shared" si="45"/>
        <v>2.8347508777833645E-2</v>
      </c>
      <c r="AT50" s="9">
        <f t="shared" si="45"/>
        <v>2.686253474264148E-2</v>
      </c>
      <c r="AU50" s="9">
        <f t="shared" si="45"/>
        <v>2.5126752458272304E-2</v>
      </c>
      <c r="AV50" s="9">
        <f t="shared" si="46"/>
        <v>2.3156368456234262E-2</v>
      </c>
      <c r="AW50" s="9">
        <f t="shared" si="46"/>
        <v>2.0969779681063384E-2</v>
      </c>
      <c r="AX50" s="9">
        <f t="shared" si="46"/>
        <v>1.8587401723009229E-2</v>
      </c>
      <c r="AY50" s="9">
        <f t="shared" si="46"/>
        <v>1.6031478203169438E-2</v>
      </c>
      <c r="AZ50" s="9">
        <f t="shared" si="46"/>
        <v>1.3325873090792776E-2</v>
      </c>
      <c r="BA50" s="9">
        <f t="shared" si="46"/>
        <v>1.0495847891827935E-2</v>
      </c>
      <c r="BB50" s="9">
        <f t="shared" si="46"/>
        <v>7.5678257890489922E-3</v>
      </c>
      <c r="BC50" s="9">
        <f t="shared" si="46"/>
        <v>4.5691449359170902E-3</v>
      </c>
      <c r="BD50" s="9">
        <f t="shared" si="46"/>
        <v>1.5278032076074819E-3</v>
      </c>
      <c r="BE50" s="9">
        <f t="shared" si="46"/>
        <v>-1.5278032076074741E-3</v>
      </c>
      <c r="BF50" s="9">
        <f t="shared" si="47"/>
        <v>-4.5691449359171101E-3</v>
      </c>
      <c r="BG50" s="9">
        <f t="shared" si="47"/>
        <v>-7.5678257890489853E-3</v>
      </c>
      <c r="BH50" s="9">
        <f t="shared" si="47"/>
        <v>-1.0495847891827928E-2</v>
      </c>
      <c r="BI50" s="9">
        <f t="shared" si="47"/>
        <v>-1.3325873090792768E-2</v>
      </c>
      <c r="BJ50" s="9">
        <f t="shared" si="47"/>
        <v>-1.6031478203169431E-2</v>
      </c>
      <c r="BK50" s="9">
        <f t="shared" si="47"/>
        <v>-1.8587401723009218E-2</v>
      </c>
      <c r="BL50" s="9">
        <f t="shared" si="47"/>
        <v>-2.096977968106338E-2</v>
      </c>
      <c r="BM50" s="9">
        <f t="shared" si="47"/>
        <v>-2.3156368456234252E-2</v>
      </c>
      <c r="BN50" s="9">
        <f t="shared" si="47"/>
        <v>-2.5126752458272297E-2</v>
      </c>
      <c r="BO50" s="9">
        <f t="shared" si="47"/>
        <v>-2.686253474264148E-2</v>
      </c>
      <c r="BP50" s="9">
        <f t="shared" si="47"/>
        <v>-2.8347508777833635E-2</v>
      </c>
      <c r="BQ50" s="9">
        <f t="shared" si="47"/>
        <v>-2.9567809761386628E-2</v>
      </c>
      <c r="BR50" s="9">
        <f t="shared" si="47"/>
        <v>-3.0512044071809158E-2</v>
      </c>
      <c r="BS50" s="9">
        <f t="shared" si="47"/>
        <v>-3.1171395647754875E-2</v>
      </c>
      <c r="BT50" s="9">
        <f t="shared" si="47"/>
        <v>-3.153970830121175E-2</v>
      </c>
      <c r="BV50" s="6">
        <v>1.5466302294595904</v>
      </c>
      <c r="BW50" s="9">
        <f t="shared" si="48"/>
        <v>-0.99970801408019294</v>
      </c>
      <c r="BX50" s="9">
        <f t="shared" si="48"/>
        <v>-0.99270887409805397</v>
      </c>
      <c r="BY50" s="9">
        <f t="shared" si="48"/>
        <v>-0.976441078829272</v>
      </c>
      <c r="BZ50" s="9">
        <f t="shared" si="48"/>
        <v>-0.95105651629515353</v>
      </c>
      <c r="CA50" s="9">
        <f t="shared" si="48"/>
        <v>-0.9167921953165824</v>
      </c>
      <c r="CB50" s="9">
        <f t="shared" si="48"/>
        <v>-0.8739680326265179</v>
      </c>
      <c r="CC50" s="9">
        <f t="shared" si="48"/>
        <v>-0.82298386589365635</v>
      </c>
      <c r="CD50" s="9">
        <f t="shared" si="48"/>
        <v>-0.76431572054584818</v>
      </c>
      <c r="CE50" s="9">
        <f t="shared" si="48"/>
        <v>-0.69851136524893698</v>
      </c>
      <c r="CF50" s="9">
        <f t="shared" si="48"/>
        <v>-0.62618519753831359</v>
      </c>
      <c r="CG50" s="9">
        <f t="shared" si="48"/>
        <v>-0.54801250735467</v>
      </c>
      <c r="CH50" s="9">
        <f t="shared" si="48"/>
        <v>-0.46472317204376851</v>
      </c>
      <c r="CI50" s="9">
        <f t="shared" si="48"/>
        <v>-0.37709484168832041</v>
      </c>
      <c r="CJ50" s="9">
        <f t="shared" si="48"/>
        <v>-0.28594567839868917</v>
      </c>
      <c r="CK50" s="9">
        <f t="shared" si="48"/>
        <v>-0.19212671735370826</v>
      </c>
      <c r="CL50" s="9">
        <f t="shared" si="48"/>
        <v>-9.6513920914515161E-2</v>
      </c>
      <c r="CM50" s="9">
        <f t="shared" si="40"/>
        <v>0</v>
      </c>
      <c r="CN50" s="9">
        <f t="shared" si="40"/>
        <v>9.6513920914515383E-2</v>
      </c>
      <c r="CO50" s="9">
        <f t="shared" si="40"/>
        <v>0.19212671735370845</v>
      </c>
      <c r="CP50" s="9">
        <f t="shared" si="40"/>
        <v>0.28594567839868923</v>
      </c>
      <c r="CQ50" s="9">
        <f t="shared" si="40"/>
        <v>0.37709484168832036</v>
      </c>
      <c r="CR50" s="9">
        <f t="shared" si="40"/>
        <v>0.46472317204376856</v>
      </c>
      <c r="CS50" s="9">
        <f t="shared" si="40"/>
        <v>0.54801250735466989</v>
      </c>
      <c r="CT50" s="9">
        <f t="shared" si="40"/>
        <v>0.62618519753831381</v>
      </c>
      <c r="CU50" s="9">
        <f t="shared" si="40"/>
        <v>0.69851136524893698</v>
      </c>
      <c r="CV50" s="9">
        <f t="shared" si="40"/>
        <v>0.76431572054584851</v>
      </c>
      <c r="CW50" s="9">
        <f t="shared" si="40"/>
        <v>0.82298386589365635</v>
      </c>
      <c r="CX50" s="9">
        <f t="shared" si="40"/>
        <v>0.8739680326265179</v>
      </c>
      <c r="CY50" s="9">
        <f t="shared" si="40"/>
        <v>0.9167921953165824</v>
      </c>
      <c r="CZ50" s="9">
        <f t="shared" si="40"/>
        <v>0.95105651629515353</v>
      </c>
      <c r="DA50" s="9">
        <f t="shared" si="40"/>
        <v>0.976441078829272</v>
      </c>
      <c r="DB50" s="9">
        <f t="shared" si="50"/>
        <v>0.99270887409805397</v>
      </c>
      <c r="DC50" s="7">
        <f t="shared" si="50"/>
        <v>0.99970801408019283</v>
      </c>
      <c r="DD50" s="9">
        <f t="shared" si="50"/>
        <v>0.99737314969149116</v>
      </c>
      <c r="DE50" s="9">
        <f t="shared" si="50"/>
        <v>0.98572608093165071</v>
      </c>
      <c r="DF50" s="9">
        <f t="shared" si="50"/>
        <v>0.96487555334355146</v>
      </c>
      <c r="DG50" s="9">
        <f t="shared" si="50"/>
        <v>0.93501624268541472</v>
      </c>
      <c r="DH50" s="9">
        <f t="shared" si="50"/>
        <v>0.89642693729570377</v>
      </c>
      <c r="DI50" s="9">
        <f t="shared" si="50"/>
        <v>0.84946793512152108</v>
      </c>
      <c r="DJ50" s="9">
        <f t="shared" si="50"/>
        <v>0.79457767971375426</v>
      </c>
      <c r="DK50" s="9">
        <f t="shared" si="50"/>
        <v>0.73226866659777357</v>
      </c>
      <c r="DL50" s="9">
        <f t="shared" si="50"/>
        <v>0.66312265824079542</v>
      </c>
      <c r="DM50" s="9">
        <f t="shared" si="50"/>
        <v>0.58778525229247325</v>
      </c>
      <c r="DN50" s="9">
        <f t="shared" si="50"/>
        <v>0.50695985381359032</v>
      </c>
      <c r="DO50" s="9">
        <f t="shared" si="50"/>
        <v>0.42140110777252954</v>
      </c>
      <c r="DP50" s="9">
        <f t="shared" si="50"/>
        <v>0.33190785312852861</v>
      </c>
      <c r="DQ50" s="9">
        <f t="shared" si="50"/>
        <v>0.23931566428755768</v>
      </c>
      <c r="DR50" s="9">
        <f t="shared" si="49"/>
        <v>0.14448904956922096</v>
      </c>
      <c r="DS50" s="9">
        <f t="shared" si="49"/>
        <v>4.8313379525507329E-2</v>
      </c>
      <c r="DT50" s="9">
        <f t="shared" si="49"/>
        <v>-4.8313379525507079E-2</v>
      </c>
      <c r="DU50" s="9">
        <f t="shared" si="49"/>
        <v>-0.14448904956922159</v>
      </c>
      <c r="DV50" s="9">
        <f t="shared" si="41"/>
        <v>-0.23931566428755746</v>
      </c>
      <c r="DW50" s="9">
        <f t="shared" si="41"/>
        <v>-0.33190785312852839</v>
      </c>
      <c r="DX50" s="9">
        <f t="shared" si="41"/>
        <v>-0.42140110777252926</v>
      </c>
      <c r="DY50" s="9">
        <f t="shared" si="41"/>
        <v>-0.5069598538135901</v>
      </c>
      <c r="DZ50" s="9">
        <f t="shared" si="41"/>
        <v>-0.58778525229247303</v>
      </c>
      <c r="EA50" s="9">
        <f t="shared" si="41"/>
        <v>-0.6631226582407953</v>
      </c>
      <c r="EB50" s="9">
        <f t="shared" si="41"/>
        <v>-0.73226866659777323</v>
      </c>
      <c r="EC50" s="9">
        <f t="shared" si="41"/>
        <v>-0.79457767971375404</v>
      </c>
      <c r="ED50" s="9">
        <f t="shared" si="41"/>
        <v>-0.84946793512152108</v>
      </c>
      <c r="EE50" s="9">
        <f t="shared" si="41"/>
        <v>-0.89642693729570344</v>
      </c>
      <c r="EF50" s="9">
        <f t="shared" si="41"/>
        <v>-0.93501624268541472</v>
      </c>
      <c r="EG50" s="9">
        <f t="shared" si="41"/>
        <v>-0.96487555334355135</v>
      </c>
      <c r="EH50" s="9">
        <f t="shared" si="39"/>
        <v>-0.98572608093165093</v>
      </c>
      <c r="EI50" s="9">
        <f t="shared" si="39"/>
        <v>-0.99737314969149116</v>
      </c>
    </row>
    <row r="51" spans="3:139" x14ac:dyDescent="0.2">
      <c r="C51" s="2">
        <v>49</v>
      </c>
      <c r="D51" s="2">
        <f t="shared" si="7"/>
        <v>49.5</v>
      </c>
      <c r="E51" s="2">
        <f t="shared" si="8"/>
        <v>49</v>
      </c>
      <c r="F51" s="2">
        <f t="shared" si="9"/>
        <v>4.7365550777199958</v>
      </c>
      <c r="G51" s="6">
        <v>1.4499658401183659</v>
      </c>
      <c r="H51" s="9">
        <f t="shared" si="42"/>
        <v>-3.1392210956111805E-2</v>
      </c>
      <c r="I51" s="9">
        <f t="shared" si="42"/>
        <v>-3.087777810052518E-2</v>
      </c>
      <c r="J51" s="9">
        <f t="shared" si="42"/>
        <v>-3.0075047750377282E-2</v>
      </c>
      <c r="K51" s="9">
        <f t="shared" si="42"/>
        <v>-2.8991514782663538E-2</v>
      </c>
      <c r="L51" s="9">
        <f t="shared" si="42"/>
        <v>-2.7637295852761472E-2</v>
      </c>
      <c r="M51" s="9">
        <f t="shared" si="42"/>
        <v>-2.6025034937945186E-2</v>
      </c>
      <c r="N51" s="9">
        <f t="shared" si="42"/>
        <v>-2.4169785283976335E-2</v>
      </c>
      <c r="O51" s="9">
        <f t="shared" si="42"/>
        <v>-2.2088868857004281E-2</v>
      </c>
      <c r="P51" s="9">
        <f t="shared" si="42"/>
        <v>-1.9801714613035325E-2</v>
      </c>
      <c r="Q51" s="9">
        <f t="shared" si="42"/>
        <v>-1.7329677095005318E-2</v>
      </c>
      <c r="R51" s="9">
        <f t="shared" si="43"/>
        <v>-1.4695837051165953E-2</v>
      </c>
      <c r="S51" s="9">
        <f t="shared" si="43"/>
        <v>-1.1924785936357072E-2</v>
      </c>
      <c r="T51" s="9">
        <f t="shared" si="43"/>
        <v>-9.0423963082186688E-3</v>
      </c>
      <c r="U51" s="9">
        <f t="shared" si="43"/>
        <v>-6.0755802620911601E-3</v>
      </c>
      <c r="V51" s="9">
        <f t="shared" si="43"/>
        <v>-3.052038160032283E-3</v>
      </c>
      <c r="W51" s="9">
        <f t="shared" si="43"/>
        <v>0</v>
      </c>
      <c r="X51" s="9">
        <f t="shared" si="43"/>
        <v>3.0520381600322899E-3</v>
      </c>
      <c r="Y51" s="9">
        <f t="shared" si="43"/>
        <v>6.075580262091174E-3</v>
      </c>
      <c r="Z51" s="9">
        <f t="shared" si="43"/>
        <v>9.042396308218674E-3</v>
      </c>
      <c r="AA51" s="9">
        <f t="shared" si="43"/>
        <v>1.1924785936357074E-2</v>
      </c>
      <c r="AB51" s="9">
        <f t="shared" si="44"/>
        <v>1.4695837051165953E-2</v>
      </c>
      <c r="AC51" s="9">
        <f t="shared" si="44"/>
        <v>1.7329677095005325E-2</v>
      </c>
      <c r="AD51" s="9">
        <f t="shared" si="44"/>
        <v>1.9801714613035325E-2</v>
      </c>
      <c r="AE51" s="9">
        <f t="shared" si="44"/>
        <v>2.2088868857004288E-2</v>
      </c>
      <c r="AF51" s="9">
        <f t="shared" si="44"/>
        <v>2.4169785283976342E-2</v>
      </c>
      <c r="AG51" s="9">
        <f t="shared" si="44"/>
        <v>2.6025034937945193E-2</v>
      </c>
      <c r="AH51" s="9">
        <f t="shared" si="44"/>
        <v>2.7637295852761472E-2</v>
      </c>
      <c r="AI51" s="9">
        <f t="shared" si="44"/>
        <v>2.8991514782663534E-2</v>
      </c>
      <c r="AJ51" s="9">
        <f t="shared" si="44"/>
        <v>3.0075047750377285E-2</v>
      </c>
      <c r="AK51" s="9">
        <f t="shared" si="44"/>
        <v>3.0877778100525183E-2</v>
      </c>
      <c r="AL51" s="9">
        <f t="shared" si="45"/>
        <v>3.1392210956111805E-2</v>
      </c>
      <c r="AM51" s="9">
        <f t="shared" si="45"/>
        <v>3.1613543196170893E-2</v>
      </c>
      <c r="AN51" s="7">
        <f t="shared" si="45"/>
        <v>3.153970830121175E-2</v>
      </c>
      <c r="AO51" s="9">
        <f t="shared" si="45"/>
        <v>3.1171395647754875E-2</v>
      </c>
      <c r="AP51" s="9">
        <f t="shared" si="45"/>
        <v>3.0512044071809154E-2</v>
      </c>
      <c r="AQ51" s="9">
        <f t="shared" si="45"/>
        <v>2.9567809761386635E-2</v>
      </c>
      <c r="AR51" s="9">
        <f t="shared" si="45"/>
        <v>2.8347508777833645E-2</v>
      </c>
      <c r="AS51" s="9">
        <f t="shared" si="45"/>
        <v>2.686253474264148E-2</v>
      </c>
      <c r="AT51" s="9">
        <f t="shared" si="45"/>
        <v>2.5126752458272308E-2</v>
      </c>
      <c r="AU51" s="9">
        <f t="shared" si="45"/>
        <v>2.3156368456234262E-2</v>
      </c>
      <c r="AV51" s="9">
        <f t="shared" si="46"/>
        <v>2.096977968106338E-2</v>
      </c>
      <c r="AW51" s="9">
        <f t="shared" si="46"/>
        <v>1.8587401723009236E-2</v>
      </c>
      <c r="AX51" s="9">
        <f t="shared" si="46"/>
        <v>1.6031478203169445E-2</v>
      </c>
      <c r="AY51" s="9">
        <f t="shared" si="46"/>
        <v>1.3325873090792757E-2</v>
      </c>
      <c r="AZ51" s="9">
        <f t="shared" si="46"/>
        <v>1.0495847891827942E-2</v>
      </c>
      <c r="BA51" s="9">
        <f t="shared" si="46"/>
        <v>7.5678257890489974E-3</v>
      </c>
      <c r="BB51" s="9">
        <f t="shared" si="46"/>
        <v>4.569144935917098E-3</v>
      </c>
      <c r="BC51" s="9">
        <f t="shared" si="46"/>
        <v>1.5278032076074606E-3</v>
      </c>
      <c r="BD51" s="9">
        <f t="shared" si="46"/>
        <v>-1.5278032076074667E-3</v>
      </c>
      <c r="BE51" s="9">
        <f t="shared" si="46"/>
        <v>-4.5691449359171032E-3</v>
      </c>
      <c r="BF51" s="9">
        <f t="shared" si="47"/>
        <v>-7.5678257890490043E-3</v>
      </c>
      <c r="BG51" s="9">
        <f t="shared" si="47"/>
        <v>-1.0495847891827921E-2</v>
      </c>
      <c r="BH51" s="9">
        <f t="shared" si="47"/>
        <v>-1.3325873090792761E-2</v>
      </c>
      <c r="BI51" s="9">
        <f t="shared" si="47"/>
        <v>-1.6031478203169448E-2</v>
      </c>
      <c r="BJ51" s="9">
        <f t="shared" si="47"/>
        <v>-1.8587401723009215E-2</v>
      </c>
      <c r="BK51" s="9">
        <f t="shared" si="47"/>
        <v>-2.0969779681063377E-2</v>
      </c>
      <c r="BL51" s="9">
        <f t="shared" si="47"/>
        <v>-2.3156368456234262E-2</v>
      </c>
      <c r="BM51" s="9">
        <f t="shared" si="47"/>
        <v>-2.5126752458272297E-2</v>
      </c>
      <c r="BN51" s="9">
        <f t="shared" si="47"/>
        <v>-2.6862534742641477E-2</v>
      </c>
      <c r="BO51" s="9">
        <f t="shared" si="47"/>
        <v>-2.8347508777833649E-2</v>
      </c>
      <c r="BP51" s="9">
        <f t="shared" si="47"/>
        <v>-2.9567809761386628E-2</v>
      </c>
      <c r="BQ51" s="9">
        <f t="shared" si="47"/>
        <v>-3.0512044071809161E-2</v>
      </c>
      <c r="BR51" s="9">
        <f t="shared" si="47"/>
        <v>-3.1171395647754872E-2</v>
      </c>
      <c r="BS51" s="9">
        <f t="shared" si="47"/>
        <v>-3.153970830121175E-2</v>
      </c>
      <c r="BT51" s="9">
        <f t="shared" si="47"/>
        <v>-3.1613543196170893E-2</v>
      </c>
      <c r="BV51" s="6">
        <v>1.4499658401183659</v>
      </c>
      <c r="BW51" s="9">
        <f t="shared" si="48"/>
        <v>-0.99270887409805397</v>
      </c>
      <c r="BX51" s="9">
        <f t="shared" si="48"/>
        <v>-0.976441078829272</v>
      </c>
      <c r="BY51" s="9">
        <f t="shared" si="48"/>
        <v>-0.95105651629515353</v>
      </c>
      <c r="BZ51" s="9">
        <f t="shared" si="48"/>
        <v>-0.9167921953165824</v>
      </c>
      <c r="CA51" s="9">
        <f t="shared" si="48"/>
        <v>-0.87396803262651801</v>
      </c>
      <c r="CB51" s="9">
        <f t="shared" si="48"/>
        <v>-0.82298386589365635</v>
      </c>
      <c r="CC51" s="9">
        <f t="shared" si="48"/>
        <v>-0.76431572054584818</v>
      </c>
      <c r="CD51" s="9">
        <f t="shared" si="48"/>
        <v>-0.69851136524893687</v>
      </c>
      <c r="CE51" s="9">
        <f t="shared" si="48"/>
        <v>-0.62618519753831359</v>
      </c>
      <c r="CF51" s="9">
        <f t="shared" si="48"/>
        <v>-0.54801250735466978</v>
      </c>
      <c r="CG51" s="9">
        <f t="shared" si="48"/>
        <v>-0.46472317204376851</v>
      </c>
      <c r="CH51" s="9">
        <f t="shared" si="48"/>
        <v>-0.37709484168832041</v>
      </c>
      <c r="CI51" s="9">
        <f t="shared" si="48"/>
        <v>-0.28594567839868923</v>
      </c>
      <c r="CJ51" s="9">
        <f t="shared" si="48"/>
        <v>-0.19212671735370823</v>
      </c>
      <c r="CK51" s="9">
        <f t="shared" si="48"/>
        <v>-9.6513920914514939E-2</v>
      </c>
      <c r="CL51" s="9">
        <f t="shared" si="48"/>
        <v>0</v>
      </c>
      <c r="CM51" s="9">
        <f t="shared" si="40"/>
        <v>9.6513920914515161E-2</v>
      </c>
      <c r="CN51" s="9">
        <f t="shared" si="40"/>
        <v>0.19212671735370868</v>
      </c>
      <c r="CO51" s="9">
        <f t="shared" si="40"/>
        <v>0.2859456783986894</v>
      </c>
      <c r="CP51" s="9">
        <f t="shared" si="40"/>
        <v>0.37709484168832047</v>
      </c>
      <c r="CQ51" s="9">
        <f t="shared" si="40"/>
        <v>0.46472317204376851</v>
      </c>
      <c r="CR51" s="9">
        <f t="shared" si="40"/>
        <v>0.54801250735467</v>
      </c>
      <c r="CS51" s="9">
        <f t="shared" si="40"/>
        <v>0.62618519753831359</v>
      </c>
      <c r="CT51" s="9">
        <f t="shared" si="40"/>
        <v>0.69851136524893709</v>
      </c>
      <c r="CU51" s="9">
        <f t="shared" si="40"/>
        <v>0.7643157205458484</v>
      </c>
      <c r="CV51" s="9">
        <f t="shared" si="40"/>
        <v>0.82298386589365657</v>
      </c>
      <c r="CW51" s="9">
        <f t="shared" si="40"/>
        <v>0.87396803262651801</v>
      </c>
      <c r="CX51" s="9">
        <f t="shared" si="40"/>
        <v>0.91679219531658229</v>
      </c>
      <c r="CY51" s="9">
        <f t="shared" si="40"/>
        <v>0.95105651629515364</v>
      </c>
      <c r="CZ51" s="9">
        <f t="shared" si="40"/>
        <v>0.97644107882927211</v>
      </c>
      <c r="DA51" s="9">
        <f t="shared" si="40"/>
        <v>0.99270887409805397</v>
      </c>
      <c r="DB51" s="9">
        <f t="shared" si="50"/>
        <v>0.99970801408019294</v>
      </c>
      <c r="DC51" s="7">
        <f t="shared" si="50"/>
        <v>0.99737314969149105</v>
      </c>
      <c r="DD51" s="9">
        <f t="shared" si="50"/>
        <v>0.98572608093165093</v>
      </c>
      <c r="DE51" s="9">
        <f t="shared" si="50"/>
        <v>0.96487555334355124</v>
      </c>
      <c r="DF51" s="9">
        <f t="shared" si="50"/>
        <v>0.93501624268541494</v>
      </c>
      <c r="DG51" s="9">
        <f t="shared" si="50"/>
        <v>0.89642693729570377</v>
      </c>
      <c r="DH51" s="9">
        <f t="shared" si="50"/>
        <v>0.84946793512152108</v>
      </c>
      <c r="DI51" s="9">
        <f t="shared" si="50"/>
        <v>0.79457767971375437</v>
      </c>
      <c r="DJ51" s="9">
        <f t="shared" si="50"/>
        <v>0.73226866659777357</v>
      </c>
      <c r="DK51" s="9">
        <f t="shared" si="50"/>
        <v>0.6631226582407953</v>
      </c>
      <c r="DL51" s="9">
        <f t="shared" si="50"/>
        <v>0.58778525229247347</v>
      </c>
      <c r="DM51" s="9">
        <f t="shared" si="50"/>
        <v>0.50695985381359054</v>
      </c>
      <c r="DN51" s="9">
        <f t="shared" si="50"/>
        <v>0.42140110777252893</v>
      </c>
      <c r="DO51" s="9">
        <f t="shared" si="50"/>
        <v>0.33190785312852883</v>
      </c>
      <c r="DP51" s="9">
        <f t="shared" si="50"/>
        <v>0.23931566428755785</v>
      </c>
      <c r="DQ51" s="9">
        <f t="shared" si="50"/>
        <v>0.14448904956922121</v>
      </c>
      <c r="DR51" s="9">
        <f t="shared" si="49"/>
        <v>4.8313379525506656E-2</v>
      </c>
      <c r="DS51" s="9">
        <f t="shared" si="49"/>
        <v>-4.831337952550685E-2</v>
      </c>
      <c r="DT51" s="9">
        <f t="shared" si="49"/>
        <v>-0.14448904956922137</v>
      </c>
      <c r="DU51" s="9">
        <f t="shared" si="49"/>
        <v>-0.23931566428755807</v>
      </c>
      <c r="DV51" s="9">
        <f t="shared" si="41"/>
        <v>-0.33190785312852816</v>
      </c>
      <c r="DW51" s="9">
        <f t="shared" si="41"/>
        <v>-0.42140110777252904</v>
      </c>
      <c r="DX51" s="9">
        <f t="shared" si="41"/>
        <v>-0.50695985381359066</v>
      </c>
      <c r="DY51" s="9">
        <f t="shared" si="41"/>
        <v>-0.58778525229247292</v>
      </c>
      <c r="DZ51" s="9">
        <f t="shared" si="41"/>
        <v>-0.66312265824079519</v>
      </c>
      <c r="EA51" s="9">
        <f t="shared" si="41"/>
        <v>-0.73226866659777357</v>
      </c>
      <c r="EB51" s="9">
        <f t="shared" si="41"/>
        <v>-0.79457767971375404</v>
      </c>
      <c r="EC51" s="9">
        <f t="shared" si="41"/>
        <v>-0.84946793512152097</v>
      </c>
      <c r="ED51" s="9">
        <f t="shared" si="41"/>
        <v>-0.89642693729570389</v>
      </c>
      <c r="EE51" s="9">
        <f t="shared" si="41"/>
        <v>-0.93501624268541472</v>
      </c>
      <c r="EF51" s="9">
        <f t="shared" si="41"/>
        <v>-0.96487555334355146</v>
      </c>
      <c r="EG51" s="9">
        <f t="shared" si="41"/>
        <v>-0.98572608093165082</v>
      </c>
      <c r="EH51" s="9">
        <f t="shared" si="39"/>
        <v>-0.99737314969149116</v>
      </c>
      <c r="EI51" s="9">
        <f t="shared" si="39"/>
        <v>-0.99970801408019294</v>
      </c>
    </row>
    <row r="52" spans="3:139" x14ac:dyDescent="0.2">
      <c r="C52" s="2">
        <v>50</v>
      </c>
      <c r="D52" s="2">
        <f t="shared" si="7"/>
        <v>50.5</v>
      </c>
      <c r="E52" s="2">
        <f t="shared" si="8"/>
        <v>50</v>
      </c>
      <c r="F52" s="2">
        <f t="shared" si="9"/>
        <v>4.8332194670612205</v>
      </c>
      <c r="G52" s="6">
        <v>1.3533014507771417</v>
      </c>
      <c r="H52" s="9">
        <f t="shared" ref="H52:Q66" si="51">$B$4*EXP(-$B$5*($B$1^2+$B$2^2)*$B$6)*(-COS($B$1*H$67)*SIN($B$2*$G52)+$B$1/$B$2*SIN($B$1*H$67)*COS($B$2*$G52))</f>
        <v>-3.0877778100525183E-2</v>
      </c>
      <c r="I52" s="9">
        <f t="shared" si="51"/>
        <v>-3.0075047750377285E-2</v>
      </c>
      <c r="J52" s="9">
        <f t="shared" si="51"/>
        <v>-2.8991514782663538E-2</v>
      </c>
      <c r="K52" s="9">
        <f t="shared" si="51"/>
        <v>-2.7637295852761475E-2</v>
      </c>
      <c r="L52" s="9">
        <f t="shared" si="51"/>
        <v>-2.6025034937945189E-2</v>
      </c>
      <c r="M52" s="9">
        <f t="shared" si="51"/>
        <v>-2.4169785283976338E-2</v>
      </c>
      <c r="N52" s="9">
        <f t="shared" si="51"/>
        <v>-2.2088868857004288E-2</v>
      </c>
      <c r="O52" s="9">
        <f t="shared" si="51"/>
        <v>-1.9801714613035329E-2</v>
      </c>
      <c r="P52" s="9">
        <f t="shared" si="51"/>
        <v>-1.7329677095005325E-2</v>
      </c>
      <c r="Q52" s="9">
        <f t="shared" si="51"/>
        <v>-1.4695837051165955E-2</v>
      </c>
      <c r="R52" s="9">
        <f t="shared" ref="R52:AA66" si="52">$B$4*EXP(-$B$5*($B$1^2+$B$2^2)*$B$6)*(-COS($B$1*R$67)*SIN($B$2*$G52)+$B$1/$B$2*SIN($B$1*R$67)*COS($B$2*$G52))</f>
        <v>-1.1924785936357077E-2</v>
      </c>
      <c r="S52" s="9">
        <f t="shared" si="52"/>
        <v>-9.0423963082186757E-3</v>
      </c>
      <c r="T52" s="9">
        <f t="shared" si="52"/>
        <v>-6.0755802620911679E-3</v>
      </c>
      <c r="U52" s="9">
        <f t="shared" si="52"/>
        <v>-3.0520381600322899E-3</v>
      </c>
      <c r="V52" s="9">
        <f t="shared" si="52"/>
        <v>0</v>
      </c>
      <c r="W52" s="9">
        <f t="shared" si="52"/>
        <v>3.052038160032283E-3</v>
      </c>
      <c r="X52" s="9">
        <f t="shared" si="52"/>
        <v>6.075580262091161E-3</v>
      </c>
      <c r="Y52" s="9">
        <f t="shared" si="52"/>
        <v>9.042396308218674E-3</v>
      </c>
      <c r="Z52" s="9">
        <f t="shared" si="52"/>
        <v>1.1924785936357072E-2</v>
      </c>
      <c r="AA52" s="9">
        <f t="shared" si="52"/>
        <v>1.469583705116595E-2</v>
      </c>
      <c r="AB52" s="9">
        <f t="shared" ref="AB52:AK66" si="53">$B$4*EXP(-$B$5*($B$1^2+$B$2^2)*$B$6)*(-COS($B$1*AB$67)*SIN($B$2*$G52)+$B$1/$B$2*SIN($B$1*AB$67)*COS($B$2*$G52))</f>
        <v>1.7329677095005321E-2</v>
      </c>
      <c r="AC52" s="9">
        <f t="shared" si="53"/>
        <v>1.9801714613035325E-2</v>
      </c>
      <c r="AD52" s="9">
        <f t="shared" si="53"/>
        <v>2.2088868857004278E-2</v>
      </c>
      <c r="AE52" s="9">
        <f t="shared" si="53"/>
        <v>2.4169785283976338E-2</v>
      </c>
      <c r="AF52" s="9">
        <f t="shared" si="53"/>
        <v>2.6025034937945186E-2</v>
      </c>
      <c r="AG52" s="9">
        <f t="shared" si="53"/>
        <v>2.7637295852761475E-2</v>
      </c>
      <c r="AH52" s="9">
        <f t="shared" si="53"/>
        <v>2.8991514782663538E-2</v>
      </c>
      <c r="AI52" s="9">
        <f t="shared" si="53"/>
        <v>3.0075047750377278E-2</v>
      </c>
      <c r="AJ52" s="9">
        <f t="shared" si="53"/>
        <v>3.0877778100525183E-2</v>
      </c>
      <c r="AK52" s="9">
        <f t="shared" si="53"/>
        <v>3.1392210956111805E-2</v>
      </c>
      <c r="AL52" s="9">
        <f t="shared" ref="AL52:AU66" si="54">$B$4*EXP(-$B$5*($B$1^2+$B$2^2)*$B$6)*(-COS($B$1*AL$67)*SIN($B$2*$G52)+$B$1/$B$2*SIN($B$1*AL$67)*COS($B$2*$G52))</f>
        <v>3.1613543196170893E-2</v>
      </c>
      <c r="AM52" s="9">
        <f t="shared" si="54"/>
        <v>3.153970830121175E-2</v>
      </c>
      <c r="AN52" s="7">
        <f t="shared" si="54"/>
        <v>3.1171395647754875E-2</v>
      </c>
      <c r="AO52" s="9">
        <f t="shared" si="54"/>
        <v>3.0512044071809165E-2</v>
      </c>
      <c r="AP52" s="9">
        <f t="shared" si="54"/>
        <v>2.9567809761386628E-2</v>
      </c>
      <c r="AQ52" s="9">
        <f t="shared" si="54"/>
        <v>2.8347508777833649E-2</v>
      </c>
      <c r="AR52" s="9">
        <f t="shared" si="54"/>
        <v>2.686253474264148E-2</v>
      </c>
      <c r="AS52" s="9">
        <f t="shared" si="54"/>
        <v>2.5126752458272315E-2</v>
      </c>
      <c r="AT52" s="9">
        <f t="shared" si="54"/>
        <v>2.3156368456234269E-2</v>
      </c>
      <c r="AU52" s="9">
        <f t="shared" si="54"/>
        <v>2.0969779681063384E-2</v>
      </c>
      <c r="AV52" s="9">
        <f t="shared" ref="AV52:BE66" si="55">$B$4*EXP(-$B$5*($B$1^2+$B$2^2)*$B$6)*(-COS($B$1*AV$67)*SIN($B$2*$G52)+$B$1/$B$2*SIN($B$1*AV$67)*COS($B$2*$G52))</f>
        <v>1.8587401723009236E-2</v>
      </c>
      <c r="AW52" s="9">
        <f t="shared" si="55"/>
        <v>1.6031478203169455E-2</v>
      </c>
      <c r="AX52" s="9">
        <f t="shared" si="55"/>
        <v>1.3325873090792771E-2</v>
      </c>
      <c r="AY52" s="9">
        <f t="shared" si="55"/>
        <v>1.049584789182793E-2</v>
      </c>
      <c r="AZ52" s="9">
        <f t="shared" si="55"/>
        <v>7.5678257890490139E-3</v>
      </c>
      <c r="BA52" s="9">
        <f t="shared" si="55"/>
        <v>4.5691449359171101E-3</v>
      </c>
      <c r="BB52" s="9">
        <f t="shared" si="55"/>
        <v>1.5278032076074756E-3</v>
      </c>
      <c r="BC52" s="9">
        <f t="shared" si="55"/>
        <v>-1.5278032076074808E-3</v>
      </c>
      <c r="BD52" s="9">
        <f t="shared" si="55"/>
        <v>-4.5691449359170893E-3</v>
      </c>
      <c r="BE52" s="9">
        <f t="shared" si="55"/>
        <v>-7.5678257890489913E-3</v>
      </c>
      <c r="BF52" s="9">
        <f t="shared" ref="BF52:BT66" si="56">$B$4*EXP(-$B$5*($B$1^2+$B$2^2)*$B$6)*(-COS($B$1*BF$67)*SIN($B$2*$G52)+$B$1/$B$2*SIN($B$1*BF$67)*COS($B$2*$G52))</f>
        <v>-1.0495847891827934E-2</v>
      </c>
      <c r="BG52" s="9">
        <f t="shared" si="56"/>
        <v>-1.332587309079275E-2</v>
      </c>
      <c r="BH52" s="9">
        <f t="shared" si="56"/>
        <v>-1.6031478203169434E-2</v>
      </c>
      <c r="BI52" s="9">
        <f t="shared" si="56"/>
        <v>-1.8587401723009229E-2</v>
      </c>
      <c r="BJ52" s="9">
        <f t="shared" si="56"/>
        <v>-2.0969779681063366E-2</v>
      </c>
      <c r="BK52" s="9">
        <f t="shared" si="56"/>
        <v>-2.3156368456234255E-2</v>
      </c>
      <c r="BL52" s="9">
        <f t="shared" si="56"/>
        <v>-2.5126752458272304E-2</v>
      </c>
      <c r="BM52" s="9">
        <f t="shared" si="56"/>
        <v>-2.686253474264147E-2</v>
      </c>
      <c r="BN52" s="9">
        <f t="shared" si="56"/>
        <v>-2.8347508777833642E-2</v>
      </c>
      <c r="BO52" s="9">
        <f t="shared" si="56"/>
        <v>-2.9567809761386631E-2</v>
      </c>
      <c r="BP52" s="9">
        <f t="shared" si="56"/>
        <v>-3.0512044071809158E-2</v>
      </c>
      <c r="BQ52" s="9">
        <f t="shared" si="56"/>
        <v>-3.1171395647754872E-2</v>
      </c>
      <c r="BR52" s="9">
        <f t="shared" si="56"/>
        <v>-3.153970830121175E-2</v>
      </c>
      <c r="BS52" s="9">
        <f t="shared" si="56"/>
        <v>-3.1613543196170893E-2</v>
      </c>
      <c r="BT52" s="9">
        <f t="shared" si="56"/>
        <v>-3.1392210956111812E-2</v>
      </c>
      <c r="BV52" s="6">
        <v>1.3533014507771417</v>
      </c>
      <c r="BW52" s="9">
        <f t="shared" si="48"/>
        <v>-0.97644107882927211</v>
      </c>
      <c r="BX52" s="9">
        <f t="shared" si="48"/>
        <v>-0.95105651629515364</v>
      </c>
      <c r="BY52" s="9">
        <f t="shared" si="48"/>
        <v>-0.9167921953165824</v>
      </c>
      <c r="BZ52" s="9">
        <f t="shared" si="48"/>
        <v>-0.87396803262651812</v>
      </c>
      <c r="CA52" s="9">
        <f t="shared" si="48"/>
        <v>-0.82298386589365646</v>
      </c>
      <c r="CB52" s="9">
        <f t="shared" si="48"/>
        <v>-0.76431572054584829</v>
      </c>
      <c r="CC52" s="9">
        <f t="shared" si="48"/>
        <v>-0.69851136524893709</v>
      </c>
      <c r="CD52" s="9">
        <f t="shared" si="48"/>
        <v>-0.6261851975383137</v>
      </c>
      <c r="CE52" s="9">
        <f t="shared" si="48"/>
        <v>-0.54801250735467</v>
      </c>
      <c r="CF52" s="9">
        <f t="shared" si="48"/>
        <v>-0.46472317204376856</v>
      </c>
      <c r="CG52" s="9">
        <f t="shared" si="48"/>
        <v>-0.37709484168832058</v>
      </c>
      <c r="CH52" s="9">
        <f t="shared" si="48"/>
        <v>-0.28594567839868945</v>
      </c>
      <c r="CI52" s="9">
        <f t="shared" si="48"/>
        <v>-0.19212671735370848</v>
      </c>
      <c r="CJ52" s="9">
        <f t="shared" si="48"/>
        <v>-9.6513920914515161E-2</v>
      </c>
      <c r="CK52" s="9">
        <f t="shared" si="48"/>
        <v>0</v>
      </c>
      <c r="CL52" s="9">
        <f t="shared" si="48"/>
        <v>9.6513920914514939E-2</v>
      </c>
      <c r="CM52" s="9">
        <f t="shared" si="40"/>
        <v>0.19212671735370826</v>
      </c>
      <c r="CN52" s="9">
        <f t="shared" si="40"/>
        <v>0.2859456783986894</v>
      </c>
      <c r="CO52" s="9">
        <f t="shared" si="40"/>
        <v>0.37709484168832041</v>
      </c>
      <c r="CP52" s="9">
        <f t="shared" si="40"/>
        <v>0.4647231720437684</v>
      </c>
      <c r="CQ52" s="9">
        <f t="shared" si="40"/>
        <v>0.54801250735466989</v>
      </c>
      <c r="CR52" s="9">
        <f t="shared" si="40"/>
        <v>0.62618519753831359</v>
      </c>
      <c r="CS52" s="9">
        <f t="shared" si="40"/>
        <v>0.69851136524893676</v>
      </c>
      <c r="CT52" s="9">
        <f t="shared" si="40"/>
        <v>0.76431572054584829</v>
      </c>
      <c r="CU52" s="9">
        <f t="shared" si="40"/>
        <v>0.82298386589365635</v>
      </c>
      <c r="CV52" s="9">
        <f t="shared" si="40"/>
        <v>0.87396803262651812</v>
      </c>
      <c r="CW52" s="9">
        <f t="shared" si="40"/>
        <v>0.9167921953165824</v>
      </c>
      <c r="CX52" s="9">
        <f t="shared" si="40"/>
        <v>0.95105651629515342</v>
      </c>
      <c r="CY52" s="9">
        <f t="shared" si="40"/>
        <v>0.97644107882927211</v>
      </c>
      <c r="CZ52" s="9">
        <f t="shared" si="40"/>
        <v>0.99270887409805397</v>
      </c>
      <c r="DA52" s="9">
        <f t="shared" si="40"/>
        <v>0.99970801408019294</v>
      </c>
      <c r="DB52" s="9">
        <f t="shared" si="50"/>
        <v>0.99737314969149116</v>
      </c>
      <c r="DC52" s="7">
        <f t="shared" si="50"/>
        <v>0.98572608093165093</v>
      </c>
      <c r="DD52" s="9">
        <f t="shared" si="50"/>
        <v>0.96487555334355157</v>
      </c>
      <c r="DE52" s="9">
        <f t="shared" si="50"/>
        <v>0.93501624268541472</v>
      </c>
      <c r="DF52" s="9">
        <f t="shared" si="50"/>
        <v>0.89642693729570389</v>
      </c>
      <c r="DG52" s="9">
        <f t="shared" si="50"/>
        <v>0.84946793512152108</v>
      </c>
      <c r="DH52" s="9">
        <f t="shared" si="50"/>
        <v>0.79457767971375448</v>
      </c>
      <c r="DI52" s="9">
        <f t="shared" si="50"/>
        <v>0.73226866659777379</v>
      </c>
      <c r="DJ52" s="9">
        <f t="shared" si="50"/>
        <v>0.66312265824079542</v>
      </c>
      <c r="DK52" s="9">
        <f t="shared" si="50"/>
        <v>0.58778525229247347</v>
      </c>
      <c r="DL52" s="9">
        <f t="shared" si="50"/>
        <v>0.50695985381359088</v>
      </c>
      <c r="DM52" s="9">
        <f t="shared" si="50"/>
        <v>0.42140110777252937</v>
      </c>
      <c r="DN52" s="9">
        <f t="shared" si="50"/>
        <v>0.33190785312852844</v>
      </c>
      <c r="DO52" s="9">
        <f t="shared" si="50"/>
        <v>0.23931566428755835</v>
      </c>
      <c r="DP52" s="9">
        <f t="shared" si="50"/>
        <v>0.14448904956922159</v>
      </c>
      <c r="DQ52" s="9">
        <f t="shared" si="50"/>
        <v>4.8313379525507127E-2</v>
      </c>
      <c r="DR52" s="9">
        <f t="shared" si="49"/>
        <v>-4.8313379525507294E-2</v>
      </c>
      <c r="DS52" s="9">
        <f t="shared" si="49"/>
        <v>-0.14448904956922093</v>
      </c>
      <c r="DT52" s="9">
        <f t="shared" si="49"/>
        <v>-0.23931566428755766</v>
      </c>
      <c r="DU52" s="9">
        <f t="shared" si="49"/>
        <v>-0.33190785312852855</v>
      </c>
      <c r="DV52" s="9">
        <f t="shared" si="41"/>
        <v>-0.4214011077725287</v>
      </c>
      <c r="DW52" s="9">
        <f t="shared" si="41"/>
        <v>-0.50695985381359021</v>
      </c>
      <c r="DX52" s="9">
        <f t="shared" si="41"/>
        <v>-0.58778525229247325</v>
      </c>
      <c r="DY52" s="9">
        <f t="shared" si="41"/>
        <v>-0.66312265824079486</v>
      </c>
      <c r="DZ52" s="9">
        <f t="shared" si="41"/>
        <v>-0.73226866659777334</v>
      </c>
      <c r="EA52" s="9">
        <f t="shared" si="41"/>
        <v>-0.79457767971375426</v>
      </c>
      <c r="EB52" s="9">
        <f t="shared" si="41"/>
        <v>-0.84946793512152075</v>
      </c>
      <c r="EC52" s="9">
        <f t="shared" si="41"/>
        <v>-0.89642693729570366</v>
      </c>
      <c r="ED52" s="9">
        <f t="shared" si="41"/>
        <v>-0.93501624268541483</v>
      </c>
      <c r="EE52" s="9">
        <f t="shared" si="41"/>
        <v>-0.96487555334355135</v>
      </c>
      <c r="EF52" s="9">
        <f t="shared" si="41"/>
        <v>-0.98572608093165082</v>
      </c>
      <c r="EG52" s="9">
        <f t="shared" si="41"/>
        <v>-0.99737314969149116</v>
      </c>
      <c r="EH52" s="9">
        <f t="shared" si="39"/>
        <v>-0.99970801408019294</v>
      </c>
      <c r="EI52" s="9">
        <f t="shared" si="39"/>
        <v>-0.99270887409805419</v>
      </c>
    </row>
    <row r="53" spans="3:139" x14ac:dyDescent="0.2">
      <c r="C53" s="2">
        <v>51</v>
      </c>
      <c r="D53" s="2">
        <f t="shared" si="7"/>
        <v>51.5</v>
      </c>
      <c r="E53" s="2">
        <f t="shared" si="8"/>
        <v>51</v>
      </c>
      <c r="F53" s="2">
        <f t="shared" si="9"/>
        <v>4.9298838564024443</v>
      </c>
      <c r="G53" s="6">
        <v>1.2566370614359172</v>
      </c>
      <c r="H53" s="9">
        <f t="shared" si="51"/>
        <v>-3.0075047750377282E-2</v>
      </c>
      <c r="I53" s="9">
        <f t="shared" si="51"/>
        <v>-2.8991514782663538E-2</v>
      </c>
      <c r="J53" s="9">
        <f t="shared" si="51"/>
        <v>-2.7637295852761465E-2</v>
      </c>
      <c r="K53" s="9">
        <f t="shared" si="51"/>
        <v>-2.6025034937945189E-2</v>
      </c>
      <c r="L53" s="9">
        <f t="shared" si="51"/>
        <v>-2.4169785283976338E-2</v>
      </c>
      <c r="M53" s="9">
        <f t="shared" si="51"/>
        <v>-2.2088868857004285E-2</v>
      </c>
      <c r="N53" s="9">
        <f t="shared" si="51"/>
        <v>-1.9801714613035329E-2</v>
      </c>
      <c r="O53" s="9">
        <f t="shared" si="51"/>
        <v>-1.7329677095005321E-2</v>
      </c>
      <c r="P53" s="9">
        <f t="shared" si="51"/>
        <v>-1.4695837051165951E-2</v>
      </c>
      <c r="Q53" s="9">
        <f t="shared" si="51"/>
        <v>-1.1924785936357069E-2</v>
      </c>
      <c r="R53" s="9">
        <f t="shared" si="52"/>
        <v>-9.042396308218674E-3</v>
      </c>
      <c r="S53" s="9">
        <f t="shared" si="52"/>
        <v>-6.075580262091167E-3</v>
      </c>
      <c r="T53" s="9">
        <f t="shared" si="52"/>
        <v>-3.0520381600322899E-3</v>
      </c>
      <c r="U53" s="9">
        <f t="shared" si="52"/>
        <v>0</v>
      </c>
      <c r="V53" s="9">
        <f t="shared" si="52"/>
        <v>3.0520381600322899E-3</v>
      </c>
      <c r="W53" s="9">
        <f t="shared" si="52"/>
        <v>6.0755802620911601E-3</v>
      </c>
      <c r="X53" s="9">
        <f t="shared" si="52"/>
        <v>9.042396308218667E-3</v>
      </c>
      <c r="Y53" s="9">
        <f t="shared" si="52"/>
        <v>1.1924785936357079E-2</v>
      </c>
      <c r="Z53" s="9">
        <f t="shared" si="52"/>
        <v>1.4695837051165955E-2</v>
      </c>
      <c r="AA53" s="9">
        <f t="shared" si="52"/>
        <v>1.7329677095005318E-2</v>
      </c>
      <c r="AB53" s="9">
        <f t="shared" si="53"/>
        <v>1.9801714613035322E-2</v>
      </c>
      <c r="AC53" s="9">
        <f t="shared" si="53"/>
        <v>2.2088868857004285E-2</v>
      </c>
      <c r="AD53" s="9">
        <f t="shared" si="53"/>
        <v>2.4169785283976335E-2</v>
      </c>
      <c r="AE53" s="9">
        <f t="shared" si="53"/>
        <v>2.6025034937945186E-2</v>
      </c>
      <c r="AF53" s="9">
        <f t="shared" si="53"/>
        <v>2.7637295852761465E-2</v>
      </c>
      <c r="AG53" s="9">
        <f t="shared" si="53"/>
        <v>2.8991514782663541E-2</v>
      </c>
      <c r="AH53" s="9">
        <f t="shared" si="53"/>
        <v>3.0075047750377282E-2</v>
      </c>
      <c r="AI53" s="9">
        <f t="shared" si="53"/>
        <v>3.0877778100525177E-2</v>
      </c>
      <c r="AJ53" s="9">
        <f t="shared" si="53"/>
        <v>3.1392210956111805E-2</v>
      </c>
      <c r="AK53" s="9">
        <f t="shared" si="53"/>
        <v>3.1613543196170893E-2</v>
      </c>
      <c r="AL53" s="9">
        <f t="shared" si="54"/>
        <v>3.153970830121175E-2</v>
      </c>
      <c r="AM53" s="9">
        <f t="shared" si="54"/>
        <v>3.1171395647754875E-2</v>
      </c>
      <c r="AN53" s="7">
        <f t="shared" si="54"/>
        <v>3.0512044071809161E-2</v>
      </c>
      <c r="AO53" s="9">
        <f t="shared" si="54"/>
        <v>2.9567809761386631E-2</v>
      </c>
      <c r="AP53" s="9">
        <f t="shared" si="54"/>
        <v>2.8347508777833638E-2</v>
      </c>
      <c r="AQ53" s="9">
        <f t="shared" si="54"/>
        <v>2.6862534742641483E-2</v>
      </c>
      <c r="AR53" s="9">
        <f t="shared" si="54"/>
        <v>2.5126752458272304E-2</v>
      </c>
      <c r="AS53" s="9">
        <f t="shared" si="54"/>
        <v>2.3156368456234266E-2</v>
      </c>
      <c r="AT53" s="9">
        <f t="shared" si="54"/>
        <v>2.0969779681063384E-2</v>
      </c>
      <c r="AU53" s="9">
        <f t="shared" si="54"/>
        <v>1.8587401723009232E-2</v>
      </c>
      <c r="AV53" s="9">
        <f t="shared" si="55"/>
        <v>1.6031478203169448E-2</v>
      </c>
      <c r="AW53" s="9">
        <f t="shared" si="55"/>
        <v>1.3325873090792776E-2</v>
      </c>
      <c r="AX53" s="9">
        <f t="shared" si="55"/>
        <v>1.0495847891827937E-2</v>
      </c>
      <c r="AY53" s="9">
        <f t="shared" si="55"/>
        <v>7.5678257890489922E-3</v>
      </c>
      <c r="AZ53" s="9">
        <f t="shared" si="55"/>
        <v>4.5691449359171171E-3</v>
      </c>
      <c r="BA53" s="9">
        <f t="shared" si="55"/>
        <v>1.5278032076074808E-3</v>
      </c>
      <c r="BB53" s="9">
        <f t="shared" si="55"/>
        <v>-1.527803207607473E-3</v>
      </c>
      <c r="BC53" s="9">
        <f t="shared" si="55"/>
        <v>-4.5691449359171092E-3</v>
      </c>
      <c r="BD53" s="9">
        <f t="shared" si="55"/>
        <v>-7.5678257890489835E-3</v>
      </c>
      <c r="BE53" s="9">
        <f t="shared" si="55"/>
        <v>-1.0495847891827928E-2</v>
      </c>
      <c r="BF53" s="9">
        <f t="shared" si="56"/>
        <v>-1.3325873090792768E-2</v>
      </c>
      <c r="BG53" s="9">
        <f t="shared" si="56"/>
        <v>-1.6031478203169431E-2</v>
      </c>
      <c r="BH53" s="9">
        <f t="shared" si="56"/>
        <v>-1.8587401723009215E-2</v>
      </c>
      <c r="BI53" s="9">
        <f t="shared" si="56"/>
        <v>-2.096977968106338E-2</v>
      </c>
      <c r="BJ53" s="9">
        <f t="shared" si="56"/>
        <v>-2.3156368456234248E-2</v>
      </c>
      <c r="BK53" s="9">
        <f t="shared" si="56"/>
        <v>-2.5126752458272301E-2</v>
      </c>
      <c r="BL53" s="9">
        <f t="shared" si="56"/>
        <v>-2.6862534742641477E-2</v>
      </c>
      <c r="BM53" s="9">
        <f t="shared" si="56"/>
        <v>-2.8347508777833635E-2</v>
      </c>
      <c r="BN53" s="9">
        <f t="shared" si="56"/>
        <v>-2.9567809761386621E-2</v>
      </c>
      <c r="BO53" s="9">
        <f t="shared" si="56"/>
        <v>-3.0512044071809161E-2</v>
      </c>
      <c r="BP53" s="9">
        <f t="shared" si="56"/>
        <v>-3.1171395647754868E-2</v>
      </c>
      <c r="BQ53" s="9">
        <f t="shared" si="56"/>
        <v>-3.153970830121175E-2</v>
      </c>
      <c r="BR53" s="9">
        <f t="shared" si="56"/>
        <v>-3.1613543196170893E-2</v>
      </c>
      <c r="BS53" s="9">
        <f t="shared" si="56"/>
        <v>-3.1392210956111805E-2</v>
      </c>
      <c r="BT53" s="9">
        <f t="shared" si="56"/>
        <v>-3.0877778100525187E-2</v>
      </c>
      <c r="BV53" s="6">
        <v>1.2566370614359172</v>
      </c>
      <c r="BW53" s="9">
        <f t="shared" si="48"/>
        <v>-0.95105651629515353</v>
      </c>
      <c r="BX53" s="9">
        <f t="shared" si="48"/>
        <v>-0.9167921953165824</v>
      </c>
      <c r="BY53" s="9">
        <f t="shared" si="48"/>
        <v>-0.8739680326265179</v>
      </c>
      <c r="BZ53" s="9">
        <f t="shared" si="48"/>
        <v>-0.82298386589365646</v>
      </c>
      <c r="CA53" s="9">
        <f t="shared" si="48"/>
        <v>-0.76431572054584829</v>
      </c>
      <c r="CB53" s="9">
        <f t="shared" si="48"/>
        <v>-0.69851136524893698</v>
      </c>
      <c r="CC53" s="9">
        <f t="shared" si="48"/>
        <v>-0.6261851975383137</v>
      </c>
      <c r="CD53" s="9">
        <f t="shared" si="48"/>
        <v>-0.54801250735466989</v>
      </c>
      <c r="CE53" s="9">
        <f t="shared" si="48"/>
        <v>-0.46472317204376845</v>
      </c>
      <c r="CF53" s="9">
        <f t="shared" si="48"/>
        <v>-0.3770948416883203</v>
      </c>
      <c r="CG53" s="9">
        <f t="shared" si="48"/>
        <v>-0.2859456783986894</v>
      </c>
      <c r="CH53" s="9">
        <f t="shared" si="48"/>
        <v>-0.19212671735370845</v>
      </c>
      <c r="CI53" s="9">
        <f t="shared" si="48"/>
        <v>-9.6513920914515161E-2</v>
      </c>
      <c r="CJ53" s="9">
        <f t="shared" si="48"/>
        <v>0</v>
      </c>
      <c r="CK53" s="9">
        <f t="shared" si="48"/>
        <v>9.6513920914515161E-2</v>
      </c>
      <c r="CL53" s="9">
        <f t="shared" si="48"/>
        <v>0.19212671735370823</v>
      </c>
      <c r="CM53" s="9">
        <f t="shared" si="40"/>
        <v>0.28594567839868917</v>
      </c>
      <c r="CN53" s="9">
        <f t="shared" si="40"/>
        <v>0.37709484168832064</v>
      </c>
      <c r="CO53" s="9">
        <f t="shared" si="40"/>
        <v>0.46472317204376856</v>
      </c>
      <c r="CP53" s="9">
        <f t="shared" si="40"/>
        <v>0.54801250735466978</v>
      </c>
      <c r="CQ53" s="9">
        <f t="shared" si="40"/>
        <v>0.62618519753831348</v>
      </c>
      <c r="CR53" s="9">
        <f t="shared" si="40"/>
        <v>0.69851136524893698</v>
      </c>
      <c r="CS53" s="9">
        <f t="shared" si="40"/>
        <v>0.76431572054584818</v>
      </c>
      <c r="CT53" s="9">
        <f t="shared" si="40"/>
        <v>0.82298386589365635</v>
      </c>
      <c r="CU53" s="9">
        <f t="shared" si="40"/>
        <v>0.8739680326265179</v>
      </c>
      <c r="CV53" s="9">
        <f t="shared" si="40"/>
        <v>0.91679219531658251</v>
      </c>
      <c r="CW53" s="9">
        <f t="shared" si="40"/>
        <v>0.95105651629515353</v>
      </c>
      <c r="CX53" s="9">
        <f t="shared" si="40"/>
        <v>0.97644107882927189</v>
      </c>
      <c r="CY53" s="9">
        <f t="shared" si="40"/>
        <v>0.99270887409805397</v>
      </c>
      <c r="CZ53" s="9">
        <f t="shared" si="40"/>
        <v>0.99970801408019294</v>
      </c>
      <c r="DA53" s="9">
        <f t="shared" si="40"/>
        <v>0.99737314969149105</v>
      </c>
      <c r="DB53" s="9">
        <f t="shared" si="50"/>
        <v>0.98572608093165093</v>
      </c>
      <c r="DC53" s="7">
        <f t="shared" si="50"/>
        <v>0.96487555334355146</v>
      </c>
      <c r="DD53" s="9">
        <f t="shared" si="50"/>
        <v>0.93501624268541483</v>
      </c>
      <c r="DE53" s="9">
        <f t="shared" si="50"/>
        <v>0.89642693729570355</v>
      </c>
      <c r="DF53" s="9">
        <f t="shared" si="50"/>
        <v>0.84946793512152119</v>
      </c>
      <c r="DG53" s="9">
        <f t="shared" si="50"/>
        <v>0.79457767971375426</v>
      </c>
      <c r="DH53" s="9">
        <f t="shared" si="50"/>
        <v>0.73226866659777368</v>
      </c>
      <c r="DI53" s="9">
        <f t="shared" si="50"/>
        <v>0.66312265824079542</v>
      </c>
      <c r="DJ53" s="9">
        <f t="shared" si="50"/>
        <v>0.58778525229247336</v>
      </c>
      <c r="DK53" s="9">
        <f t="shared" si="50"/>
        <v>0.50695985381359066</v>
      </c>
      <c r="DL53" s="9">
        <f t="shared" si="50"/>
        <v>0.42140110777252954</v>
      </c>
      <c r="DM53" s="9">
        <f t="shared" si="50"/>
        <v>0.33190785312852866</v>
      </c>
      <c r="DN53" s="9">
        <f t="shared" si="50"/>
        <v>0.23931566428755768</v>
      </c>
      <c r="DO53" s="9">
        <f t="shared" si="50"/>
        <v>0.14448904956922182</v>
      </c>
      <c r="DP53" s="9">
        <f t="shared" si="50"/>
        <v>4.8313379525507294E-2</v>
      </c>
      <c r="DQ53" s="9">
        <f t="shared" si="50"/>
        <v>-4.8313379525507044E-2</v>
      </c>
      <c r="DR53" s="9">
        <f t="shared" si="49"/>
        <v>-0.14448904956922157</v>
      </c>
      <c r="DS53" s="9">
        <f t="shared" si="49"/>
        <v>-0.23931566428755741</v>
      </c>
      <c r="DT53" s="9">
        <f t="shared" si="49"/>
        <v>-0.33190785312852839</v>
      </c>
      <c r="DU53" s="9">
        <f t="shared" si="49"/>
        <v>-0.42140110777252926</v>
      </c>
      <c r="DV53" s="9">
        <f t="shared" si="41"/>
        <v>-0.5069598538135901</v>
      </c>
      <c r="DW53" s="9">
        <f t="shared" si="41"/>
        <v>-0.58778525229247292</v>
      </c>
      <c r="DX53" s="9">
        <f t="shared" si="41"/>
        <v>-0.6631226582407953</v>
      </c>
      <c r="DY53" s="9">
        <f t="shared" si="41"/>
        <v>-0.73226866659777312</v>
      </c>
      <c r="DZ53" s="9">
        <f t="shared" si="41"/>
        <v>-0.79457767971375415</v>
      </c>
      <c r="EA53" s="9">
        <f t="shared" si="41"/>
        <v>-0.84946793512152097</v>
      </c>
      <c r="EB53" s="9">
        <f t="shared" si="41"/>
        <v>-0.89642693729570344</v>
      </c>
      <c r="EC53" s="9">
        <f t="shared" si="41"/>
        <v>-0.93501624268541461</v>
      </c>
      <c r="ED53" s="9">
        <f t="shared" si="41"/>
        <v>-0.96487555334355146</v>
      </c>
      <c r="EE53" s="9">
        <f t="shared" si="41"/>
        <v>-0.98572608093165071</v>
      </c>
      <c r="EF53" s="9">
        <f t="shared" si="41"/>
        <v>-0.99737314969149105</v>
      </c>
      <c r="EG53" s="9">
        <f t="shared" si="41"/>
        <v>-0.99970801408019294</v>
      </c>
      <c r="EH53" s="9">
        <f t="shared" si="39"/>
        <v>-0.99270887409805397</v>
      </c>
      <c r="EI53" s="9">
        <f t="shared" si="39"/>
        <v>-0.97644107882927222</v>
      </c>
    </row>
    <row r="54" spans="3:139" x14ac:dyDescent="0.2">
      <c r="C54" s="2">
        <v>52</v>
      </c>
      <c r="D54" s="2">
        <f t="shared" si="7"/>
        <v>52.5</v>
      </c>
      <c r="E54" s="2">
        <f t="shared" si="8"/>
        <v>52</v>
      </c>
      <c r="F54" s="2">
        <f t="shared" si="9"/>
        <v>5.026548245743669</v>
      </c>
      <c r="G54" s="6">
        <v>1.1599726720946928</v>
      </c>
      <c r="H54" s="9">
        <f t="shared" si="51"/>
        <v>-2.8991514782663538E-2</v>
      </c>
      <c r="I54" s="9">
        <f t="shared" si="51"/>
        <v>-2.7637295852761472E-2</v>
      </c>
      <c r="J54" s="9">
        <f t="shared" si="51"/>
        <v>-2.6025034937945186E-2</v>
      </c>
      <c r="K54" s="9">
        <f t="shared" si="51"/>
        <v>-2.4169785283976338E-2</v>
      </c>
      <c r="L54" s="9">
        <f t="shared" si="51"/>
        <v>-2.2088868857004285E-2</v>
      </c>
      <c r="M54" s="9">
        <f t="shared" si="51"/>
        <v>-1.9801714613035325E-2</v>
      </c>
      <c r="N54" s="9">
        <f t="shared" si="51"/>
        <v>-1.7329677095005325E-2</v>
      </c>
      <c r="O54" s="9">
        <f t="shared" si="51"/>
        <v>-1.4695837051165951E-2</v>
      </c>
      <c r="P54" s="9">
        <f t="shared" si="51"/>
        <v>-1.1924785936357072E-2</v>
      </c>
      <c r="Q54" s="9">
        <f t="shared" si="51"/>
        <v>-9.042396308218667E-3</v>
      </c>
      <c r="R54" s="9">
        <f t="shared" si="52"/>
        <v>-6.0755802620911653E-3</v>
      </c>
      <c r="S54" s="9">
        <f t="shared" si="52"/>
        <v>-3.0520381600322899E-3</v>
      </c>
      <c r="T54" s="9">
        <f t="shared" si="52"/>
        <v>0</v>
      </c>
      <c r="U54" s="9">
        <f t="shared" si="52"/>
        <v>3.0520381600322899E-3</v>
      </c>
      <c r="V54" s="9">
        <f t="shared" si="52"/>
        <v>6.0755802620911679E-3</v>
      </c>
      <c r="W54" s="9">
        <f t="shared" si="52"/>
        <v>9.0423963082186688E-3</v>
      </c>
      <c r="X54" s="9">
        <f t="shared" si="52"/>
        <v>1.1924785936357072E-2</v>
      </c>
      <c r="Y54" s="9">
        <f t="shared" si="52"/>
        <v>1.4695837051165962E-2</v>
      </c>
      <c r="Z54" s="9">
        <f t="shared" si="52"/>
        <v>1.7329677095005328E-2</v>
      </c>
      <c r="AA54" s="9">
        <f t="shared" si="52"/>
        <v>1.9801714613035325E-2</v>
      </c>
      <c r="AB54" s="9">
        <f t="shared" si="53"/>
        <v>2.2088868857004285E-2</v>
      </c>
      <c r="AC54" s="9">
        <f t="shared" si="53"/>
        <v>2.4169785283976342E-2</v>
      </c>
      <c r="AD54" s="9">
        <f t="shared" si="53"/>
        <v>2.6025034937945186E-2</v>
      </c>
      <c r="AE54" s="9">
        <f t="shared" si="53"/>
        <v>2.7637295852761472E-2</v>
      </c>
      <c r="AF54" s="9">
        <f t="shared" si="53"/>
        <v>2.8991514782663541E-2</v>
      </c>
      <c r="AG54" s="9">
        <f t="shared" si="53"/>
        <v>3.0075047750377289E-2</v>
      </c>
      <c r="AH54" s="9">
        <f t="shared" si="53"/>
        <v>3.0877778100525183E-2</v>
      </c>
      <c r="AI54" s="9">
        <f t="shared" si="53"/>
        <v>3.1392210956111805E-2</v>
      </c>
      <c r="AJ54" s="9">
        <f t="shared" si="53"/>
        <v>3.1613543196170893E-2</v>
      </c>
      <c r="AK54" s="9">
        <f t="shared" si="53"/>
        <v>3.1539708301211757E-2</v>
      </c>
      <c r="AL54" s="9">
        <f t="shared" si="54"/>
        <v>3.1171395647754875E-2</v>
      </c>
      <c r="AM54" s="9">
        <f t="shared" si="54"/>
        <v>3.0512044071809161E-2</v>
      </c>
      <c r="AN54" s="7">
        <f t="shared" si="54"/>
        <v>2.9567809761386631E-2</v>
      </c>
      <c r="AO54" s="9">
        <f t="shared" si="54"/>
        <v>2.8347508777833645E-2</v>
      </c>
      <c r="AP54" s="9">
        <f t="shared" si="54"/>
        <v>2.6862534742641473E-2</v>
      </c>
      <c r="AQ54" s="9">
        <f t="shared" si="54"/>
        <v>2.5126752458272315E-2</v>
      </c>
      <c r="AR54" s="9">
        <f t="shared" si="54"/>
        <v>2.3156368456234262E-2</v>
      </c>
      <c r="AS54" s="9">
        <f t="shared" si="54"/>
        <v>2.096977968106338E-2</v>
      </c>
      <c r="AT54" s="9">
        <f t="shared" si="54"/>
        <v>1.8587401723009232E-2</v>
      </c>
      <c r="AU54" s="9">
        <f t="shared" si="54"/>
        <v>1.6031478203169445E-2</v>
      </c>
      <c r="AV54" s="9">
        <f t="shared" si="55"/>
        <v>1.3325873090792771E-2</v>
      </c>
      <c r="AW54" s="9">
        <f t="shared" si="55"/>
        <v>1.0495847891827942E-2</v>
      </c>
      <c r="AX54" s="9">
        <f t="shared" si="55"/>
        <v>7.5678257890489991E-3</v>
      </c>
      <c r="AY54" s="9">
        <f t="shared" si="55"/>
        <v>4.569144935917098E-3</v>
      </c>
      <c r="AZ54" s="9">
        <f t="shared" si="55"/>
        <v>1.5278032076074897E-3</v>
      </c>
      <c r="BA54" s="9">
        <f t="shared" si="55"/>
        <v>-1.5278032076074667E-3</v>
      </c>
      <c r="BB54" s="9">
        <f t="shared" si="55"/>
        <v>-4.5691449359171032E-3</v>
      </c>
      <c r="BC54" s="9">
        <f t="shared" si="55"/>
        <v>-7.5678257890490052E-3</v>
      </c>
      <c r="BD54" s="9">
        <f t="shared" si="55"/>
        <v>-1.0495847891827921E-2</v>
      </c>
      <c r="BE54" s="9">
        <f t="shared" si="55"/>
        <v>-1.3325873090792761E-2</v>
      </c>
      <c r="BF54" s="9">
        <f t="shared" si="56"/>
        <v>-1.6031478203169448E-2</v>
      </c>
      <c r="BG54" s="9">
        <f t="shared" si="56"/>
        <v>-1.8587401723009215E-2</v>
      </c>
      <c r="BH54" s="9">
        <f t="shared" si="56"/>
        <v>-2.0969779681063377E-2</v>
      </c>
      <c r="BI54" s="9">
        <f t="shared" si="56"/>
        <v>-2.3156368456234266E-2</v>
      </c>
      <c r="BJ54" s="9">
        <f t="shared" si="56"/>
        <v>-2.5126752458272297E-2</v>
      </c>
      <c r="BK54" s="9">
        <f t="shared" si="56"/>
        <v>-2.686253474264148E-2</v>
      </c>
      <c r="BL54" s="9">
        <f t="shared" si="56"/>
        <v>-2.8347508777833649E-2</v>
      </c>
      <c r="BM54" s="9">
        <f t="shared" si="56"/>
        <v>-2.9567809761386628E-2</v>
      </c>
      <c r="BN54" s="9">
        <f t="shared" si="56"/>
        <v>-3.0512044071809161E-2</v>
      </c>
      <c r="BO54" s="9">
        <f t="shared" si="56"/>
        <v>-3.1171395647754875E-2</v>
      </c>
      <c r="BP54" s="9">
        <f t="shared" si="56"/>
        <v>-3.153970830121175E-2</v>
      </c>
      <c r="BQ54" s="9">
        <f t="shared" si="56"/>
        <v>-3.1613543196170893E-2</v>
      </c>
      <c r="BR54" s="9">
        <f t="shared" si="56"/>
        <v>-3.1392210956111805E-2</v>
      </c>
      <c r="BS54" s="9">
        <f t="shared" si="56"/>
        <v>-3.0877778100525183E-2</v>
      </c>
      <c r="BT54" s="9">
        <f t="shared" si="56"/>
        <v>-3.0075047750377292E-2</v>
      </c>
      <c r="BV54" s="6">
        <v>1.1599726720946928</v>
      </c>
      <c r="BW54" s="9">
        <f t="shared" si="48"/>
        <v>-0.9167921953165824</v>
      </c>
      <c r="BX54" s="9">
        <f t="shared" si="48"/>
        <v>-0.87396803262651801</v>
      </c>
      <c r="BY54" s="9">
        <f t="shared" si="48"/>
        <v>-0.82298386589365635</v>
      </c>
      <c r="BZ54" s="9">
        <f t="shared" si="48"/>
        <v>-0.76431572054584829</v>
      </c>
      <c r="CA54" s="9">
        <f t="shared" si="48"/>
        <v>-0.69851136524893698</v>
      </c>
      <c r="CB54" s="9">
        <f t="shared" si="48"/>
        <v>-0.62618519753831359</v>
      </c>
      <c r="CC54" s="9">
        <f t="shared" si="48"/>
        <v>-0.54801250735467</v>
      </c>
      <c r="CD54" s="9">
        <f t="shared" si="48"/>
        <v>-0.46472317204376845</v>
      </c>
      <c r="CE54" s="9">
        <f t="shared" si="48"/>
        <v>-0.37709484168832041</v>
      </c>
      <c r="CF54" s="9">
        <f t="shared" si="48"/>
        <v>-0.28594567839868917</v>
      </c>
      <c r="CG54" s="9">
        <f t="shared" si="48"/>
        <v>-0.1921267173537084</v>
      </c>
      <c r="CH54" s="9">
        <f t="shared" si="48"/>
        <v>-9.6513920914515161E-2</v>
      </c>
      <c r="CI54" s="9">
        <f t="shared" si="48"/>
        <v>0</v>
      </c>
      <c r="CJ54" s="9">
        <f t="shared" si="48"/>
        <v>9.6513920914515161E-2</v>
      </c>
      <c r="CK54" s="9">
        <f t="shared" si="48"/>
        <v>0.19212671735370848</v>
      </c>
      <c r="CL54" s="9">
        <f t="shared" si="48"/>
        <v>0.28594567839868923</v>
      </c>
      <c r="CM54" s="9">
        <f t="shared" si="40"/>
        <v>0.37709484168832041</v>
      </c>
      <c r="CN54" s="9">
        <f t="shared" si="40"/>
        <v>0.46472317204376878</v>
      </c>
      <c r="CO54" s="9">
        <f t="shared" si="40"/>
        <v>0.54801250735467011</v>
      </c>
      <c r="CP54" s="9">
        <f t="shared" si="40"/>
        <v>0.62618519753831359</v>
      </c>
      <c r="CQ54" s="9">
        <f t="shared" si="40"/>
        <v>0.69851136524893698</v>
      </c>
      <c r="CR54" s="9">
        <f t="shared" si="40"/>
        <v>0.7643157205458484</v>
      </c>
      <c r="CS54" s="9">
        <f t="shared" si="40"/>
        <v>0.82298386589365635</v>
      </c>
      <c r="CT54" s="9">
        <f t="shared" si="40"/>
        <v>0.87396803262651801</v>
      </c>
      <c r="CU54" s="9">
        <f t="shared" si="40"/>
        <v>0.91679219531658251</v>
      </c>
      <c r="CV54" s="9">
        <f t="shared" si="40"/>
        <v>0.95105651629515375</v>
      </c>
      <c r="CW54" s="9">
        <f t="shared" si="40"/>
        <v>0.97644107882927211</v>
      </c>
      <c r="CX54" s="9">
        <f t="shared" si="40"/>
        <v>0.99270887409805397</v>
      </c>
      <c r="CY54" s="9">
        <f t="shared" si="40"/>
        <v>0.99970801408019294</v>
      </c>
      <c r="CZ54" s="9">
        <f t="shared" si="40"/>
        <v>0.99737314969149127</v>
      </c>
      <c r="DA54" s="9">
        <f t="shared" si="40"/>
        <v>0.98572608093165093</v>
      </c>
      <c r="DB54" s="9">
        <f t="shared" si="50"/>
        <v>0.96487555334355146</v>
      </c>
      <c r="DC54" s="7">
        <f t="shared" si="50"/>
        <v>0.93501624268541483</v>
      </c>
      <c r="DD54" s="9">
        <f t="shared" si="50"/>
        <v>0.89642693729570377</v>
      </c>
      <c r="DE54" s="9">
        <f t="shared" si="50"/>
        <v>0.84946793512152086</v>
      </c>
      <c r="DF54" s="9">
        <f t="shared" si="50"/>
        <v>0.79457767971375448</v>
      </c>
      <c r="DG54" s="9">
        <f t="shared" si="50"/>
        <v>0.73226866659777357</v>
      </c>
      <c r="DH54" s="9">
        <f t="shared" si="50"/>
        <v>0.6631226582407953</v>
      </c>
      <c r="DI54" s="9">
        <f t="shared" si="50"/>
        <v>0.58778525229247336</v>
      </c>
      <c r="DJ54" s="9">
        <f t="shared" si="50"/>
        <v>0.50695985381359054</v>
      </c>
      <c r="DK54" s="9">
        <f t="shared" si="50"/>
        <v>0.42140110777252937</v>
      </c>
      <c r="DL54" s="9">
        <f t="shared" si="50"/>
        <v>0.33190785312852883</v>
      </c>
      <c r="DM54" s="9">
        <f t="shared" si="50"/>
        <v>0.23931566428755791</v>
      </c>
      <c r="DN54" s="9">
        <f t="shared" si="50"/>
        <v>0.14448904956922121</v>
      </c>
      <c r="DO54" s="9">
        <f t="shared" si="50"/>
        <v>4.8313379525507572E-2</v>
      </c>
      <c r="DP54" s="9">
        <f t="shared" si="50"/>
        <v>-4.831337952550685E-2</v>
      </c>
      <c r="DQ54" s="9">
        <f t="shared" si="50"/>
        <v>-0.14448904956922137</v>
      </c>
      <c r="DR54" s="9">
        <f t="shared" si="49"/>
        <v>-0.2393156642875581</v>
      </c>
      <c r="DS54" s="9">
        <f t="shared" si="49"/>
        <v>-0.33190785312852816</v>
      </c>
      <c r="DT54" s="9">
        <f t="shared" si="49"/>
        <v>-0.42140110777252904</v>
      </c>
      <c r="DU54" s="9">
        <f t="shared" si="49"/>
        <v>-0.50695985381359066</v>
      </c>
      <c r="DV54" s="9">
        <f t="shared" si="41"/>
        <v>-0.58778525229247292</v>
      </c>
      <c r="DW54" s="9">
        <f t="shared" si="41"/>
        <v>-0.66312265824079519</v>
      </c>
      <c r="DX54" s="9">
        <f t="shared" si="41"/>
        <v>-0.73226866659777368</v>
      </c>
      <c r="DY54" s="9">
        <f t="shared" si="41"/>
        <v>-0.79457767971375404</v>
      </c>
      <c r="DZ54" s="9">
        <f t="shared" si="41"/>
        <v>-0.84946793512152108</v>
      </c>
      <c r="EA54" s="9">
        <f t="shared" si="41"/>
        <v>-0.89642693729570389</v>
      </c>
      <c r="EB54" s="9">
        <f t="shared" si="41"/>
        <v>-0.93501624268541472</v>
      </c>
      <c r="EC54" s="9">
        <f t="shared" si="41"/>
        <v>-0.96487555334355146</v>
      </c>
      <c r="ED54" s="9">
        <f t="shared" si="41"/>
        <v>-0.98572608093165093</v>
      </c>
      <c r="EE54" s="9">
        <f t="shared" si="41"/>
        <v>-0.99737314969149116</v>
      </c>
      <c r="EF54" s="9">
        <f t="shared" si="41"/>
        <v>-0.99970801408019294</v>
      </c>
      <c r="EG54" s="9">
        <f t="shared" si="41"/>
        <v>-0.99270887409805397</v>
      </c>
      <c r="EH54" s="9">
        <f t="shared" si="39"/>
        <v>-0.97644107882927211</v>
      </c>
      <c r="EI54" s="9">
        <f t="shared" si="39"/>
        <v>-0.95105651629515386</v>
      </c>
    </row>
    <row r="55" spans="3:139" x14ac:dyDescent="0.2">
      <c r="C55" s="2">
        <v>53</v>
      </c>
      <c r="D55" s="2">
        <f t="shared" si="7"/>
        <v>53.5</v>
      </c>
      <c r="E55" s="2">
        <f t="shared" si="8"/>
        <v>53</v>
      </c>
      <c r="F55" s="2">
        <f t="shared" si="9"/>
        <v>5.1232126350848937</v>
      </c>
      <c r="G55" s="6">
        <v>1.0633082827534683</v>
      </c>
      <c r="H55" s="9">
        <f t="shared" si="51"/>
        <v>-2.7637295852761465E-2</v>
      </c>
      <c r="I55" s="9">
        <f t="shared" si="51"/>
        <v>-2.6025034937945186E-2</v>
      </c>
      <c r="J55" s="9">
        <f t="shared" si="51"/>
        <v>-2.4169785283976338E-2</v>
      </c>
      <c r="K55" s="9">
        <f t="shared" si="51"/>
        <v>-2.2088868857004281E-2</v>
      </c>
      <c r="L55" s="9">
        <f t="shared" si="51"/>
        <v>-1.9801714613035325E-2</v>
      </c>
      <c r="M55" s="9">
        <f t="shared" si="51"/>
        <v>-1.7329677095005321E-2</v>
      </c>
      <c r="N55" s="9">
        <f t="shared" si="51"/>
        <v>-1.4695837051165953E-2</v>
      </c>
      <c r="O55" s="9">
        <f t="shared" si="51"/>
        <v>-1.1924785936357069E-2</v>
      </c>
      <c r="P55" s="9">
        <f t="shared" si="51"/>
        <v>-9.042396308218667E-3</v>
      </c>
      <c r="Q55" s="9">
        <f t="shared" si="51"/>
        <v>-6.0755802620911618E-3</v>
      </c>
      <c r="R55" s="9">
        <f t="shared" si="52"/>
        <v>-3.0520381600322899E-3</v>
      </c>
      <c r="S55" s="9">
        <f t="shared" si="52"/>
        <v>0</v>
      </c>
      <c r="T55" s="9">
        <f t="shared" si="52"/>
        <v>3.0520381600322899E-3</v>
      </c>
      <c r="U55" s="9">
        <f t="shared" si="52"/>
        <v>6.075580262091167E-3</v>
      </c>
      <c r="V55" s="9">
        <f t="shared" si="52"/>
        <v>9.0423963082186757E-3</v>
      </c>
      <c r="W55" s="9">
        <f t="shared" si="52"/>
        <v>1.1924785936357072E-2</v>
      </c>
      <c r="X55" s="9">
        <f t="shared" si="52"/>
        <v>1.4695837051165953E-2</v>
      </c>
      <c r="Y55" s="9">
        <f t="shared" si="52"/>
        <v>1.7329677095005332E-2</v>
      </c>
      <c r="Z55" s="9">
        <f t="shared" si="52"/>
        <v>1.9801714613035329E-2</v>
      </c>
      <c r="AA55" s="9">
        <f t="shared" si="52"/>
        <v>2.2088868857004285E-2</v>
      </c>
      <c r="AB55" s="9">
        <f t="shared" si="53"/>
        <v>2.4169785283976335E-2</v>
      </c>
      <c r="AC55" s="9">
        <f t="shared" si="53"/>
        <v>2.6025034937945186E-2</v>
      </c>
      <c r="AD55" s="9">
        <f t="shared" si="53"/>
        <v>2.7637295852761472E-2</v>
      </c>
      <c r="AE55" s="9">
        <f t="shared" si="53"/>
        <v>2.8991514782663538E-2</v>
      </c>
      <c r="AF55" s="9">
        <f t="shared" si="53"/>
        <v>3.0075047750377282E-2</v>
      </c>
      <c r="AG55" s="9">
        <f t="shared" si="53"/>
        <v>3.0877778100525183E-2</v>
      </c>
      <c r="AH55" s="9">
        <f t="shared" si="53"/>
        <v>3.1392210956111805E-2</v>
      </c>
      <c r="AI55" s="9">
        <f t="shared" si="53"/>
        <v>3.1613543196170893E-2</v>
      </c>
      <c r="AJ55" s="9">
        <f t="shared" si="53"/>
        <v>3.153970830121175E-2</v>
      </c>
      <c r="AK55" s="9">
        <f t="shared" si="53"/>
        <v>3.1171395647754872E-2</v>
      </c>
      <c r="AL55" s="9">
        <f t="shared" si="54"/>
        <v>3.0512044071809161E-2</v>
      </c>
      <c r="AM55" s="9">
        <f t="shared" si="54"/>
        <v>2.9567809761386631E-2</v>
      </c>
      <c r="AN55" s="7">
        <f t="shared" si="54"/>
        <v>2.8347508777833645E-2</v>
      </c>
      <c r="AO55" s="9">
        <f t="shared" si="54"/>
        <v>2.6862534742641477E-2</v>
      </c>
      <c r="AP55" s="9">
        <f t="shared" si="54"/>
        <v>2.5126752458272294E-2</v>
      </c>
      <c r="AQ55" s="9">
        <f t="shared" si="54"/>
        <v>2.3156368456234262E-2</v>
      </c>
      <c r="AR55" s="9">
        <f t="shared" si="54"/>
        <v>2.0969779681063377E-2</v>
      </c>
      <c r="AS55" s="9">
        <f t="shared" si="54"/>
        <v>1.8587401723009225E-2</v>
      </c>
      <c r="AT55" s="9">
        <f t="shared" si="54"/>
        <v>1.6031478203169445E-2</v>
      </c>
      <c r="AU55" s="9">
        <f t="shared" si="54"/>
        <v>1.3325873090792766E-2</v>
      </c>
      <c r="AV55" s="9">
        <f t="shared" si="55"/>
        <v>1.0495847891827935E-2</v>
      </c>
      <c r="AW55" s="9">
        <f t="shared" si="55"/>
        <v>7.5678257890490061E-3</v>
      </c>
      <c r="AX55" s="9">
        <f t="shared" si="55"/>
        <v>4.5691449359171049E-3</v>
      </c>
      <c r="AY55" s="9">
        <f t="shared" si="55"/>
        <v>1.5278032076074684E-3</v>
      </c>
      <c r="AZ55" s="9">
        <f t="shared" si="55"/>
        <v>-1.5278032076074598E-3</v>
      </c>
      <c r="BA55" s="9">
        <f t="shared" si="55"/>
        <v>-4.5691449359170962E-3</v>
      </c>
      <c r="BB55" s="9">
        <f t="shared" si="55"/>
        <v>-7.5678257890489974E-3</v>
      </c>
      <c r="BC55" s="9">
        <f t="shared" si="55"/>
        <v>-1.049584789182794E-2</v>
      </c>
      <c r="BD55" s="9">
        <f t="shared" si="55"/>
        <v>-1.3325873090792755E-2</v>
      </c>
      <c r="BE55" s="9">
        <f t="shared" si="55"/>
        <v>-1.6031478203169441E-2</v>
      </c>
      <c r="BF55" s="9">
        <f t="shared" si="56"/>
        <v>-1.8587401723009232E-2</v>
      </c>
      <c r="BG55" s="9">
        <f t="shared" si="56"/>
        <v>-2.096977968106337E-2</v>
      </c>
      <c r="BH55" s="9">
        <f t="shared" si="56"/>
        <v>-2.3156368456234259E-2</v>
      </c>
      <c r="BI55" s="9">
        <f t="shared" si="56"/>
        <v>-2.5126752458272308E-2</v>
      </c>
      <c r="BJ55" s="9">
        <f t="shared" si="56"/>
        <v>-2.6862534742641473E-2</v>
      </c>
      <c r="BK55" s="9">
        <f t="shared" si="56"/>
        <v>-2.8347508777833642E-2</v>
      </c>
      <c r="BL55" s="9">
        <f t="shared" si="56"/>
        <v>-2.9567809761386635E-2</v>
      </c>
      <c r="BM55" s="9">
        <f t="shared" si="56"/>
        <v>-3.0512044071809158E-2</v>
      </c>
      <c r="BN55" s="9">
        <f t="shared" si="56"/>
        <v>-3.1171395647754872E-2</v>
      </c>
      <c r="BO55" s="9">
        <f t="shared" si="56"/>
        <v>-3.153970830121175E-2</v>
      </c>
      <c r="BP55" s="9">
        <f t="shared" si="56"/>
        <v>-3.16135431961709E-2</v>
      </c>
      <c r="BQ55" s="9">
        <f t="shared" si="56"/>
        <v>-3.1392210956111805E-2</v>
      </c>
      <c r="BR55" s="9">
        <f t="shared" si="56"/>
        <v>-3.0877778100525183E-2</v>
      </c>
      <c r="BS55" s="9">
        <f t="shared" si="56"/>
        <v>-3.0075047750377282E-2</v>
      </c>
      <c r="BT55" s="9">
        <f t="shared" si="56"/>
        <v>-2.8991514782663545E-2</v>
      </c>
      <c r="BV55" s="6">
        <v>1.0633082827534683</v>
      </c>
      <c r="BW55" s="9">
        <f t="shared" si="48"/>
        <v>-0.8739680326265179</v>
      </c>
      <c r="BX55" s="9">
        <f t="shared" si="48"/>
        <v>-0.82298386589365635</v>
      </c>
      <c r="BY55" s="9">
        <f t="shared" si="48"/>
        <v>-0.76431572054584829</v>
      </c>
      <c r="BZ55" s="9">
        <f t="shared" si="48"/>
        <v>-0.69851136524893687</v>
      </c>
      <c r="CA55" s="9">
        <f t="shared" si="48"/>
        <v>-0.62618519753831359</v>
      </c>
      <c r="CB55" s="9">
        <f t="shared" si="48"/>
        <v>-0.54801250735466989</v>
      </c>
      <c r="CC55" s="9">
        <f t="shared" si="48"/>
        <v>-0.46472317204376851</v>
      </c>
      <c r="CD55" s="9">
        <f t="shared" si="48"/>
        <v>-0.3770948416883203</v>
      </c>
      <c r="CE55" s="9">
        <f t="shared" si="48"/>
        <v>-0.28594567839868917</v>
      </c>
      <c r="CF55" s="9">
        <f t="shared" si="48"/>
        <v>-0.19212671735370829</v>
      </c>
      <c r="CG55" s="9">
        <f t="shared" si="48"/>
        <v>-9.6513920914515161E-2</v>
      </c>
      <c r="CH55" s="9">
        <f t="shared" si="48"/>
        <v>0</v>
      </c>
      <c r="CI55" s="9">
        <f t="shared" si="48"/>
        <v>9.6513920914515161E-2</v>
      </c>
      <c r="CJ55" s="9">
        <f t="shared" si="48"/>
        <v>0.19212671735370845</v>
      </c>
      <c r="CK55" s="9">
        <f t="shared" si="48"/>
        <v>0.28594567839868945</v>
      </c>
      <c r="CL55" s="9">
        <f t="shared" si="48"/>
        <v>0.37709484168832041</v>
      </c>
      <c r="CM55" s="9">
        <f t="shared" si="40"/>
        <v>0.46472317204376851</v>
      </c>
      <c r="CN55" s="9">
        <f t="shared" si="40"/>
        <v>0.54801250735467022</v>
      </c>
      <c r="CO55" s="9">
        <f t="shared" si="40"/>
        <v>0.6261851975383137</v>
      </c>
      <c r="CP55" s="9">
        <f t="shared" si="40"/>
        <v>0.69851136524893698</v>
      </c>
      <c r="CQ55" s="9">
        <f t="shared" si="40"/>
        <v>0.76431572054584818</v>
      </c>
      <c r="CR55" s="9">
        <f t="shared" si="40"/>
        <v>0.82298386589365635</v>
      </c>
      <c r="CS55" s="9">
        <f t="shared" si="40"/>
        <v>0.87396803262651801</v>
      </c>
      <c r="CT55" s="9">
        <f t="shared" si="40"/>
        <v>0.9167921953165824</v>
      </c>
      <c r="CU55" s="9">
        <f t="shared" si="40"/>
        <v>0.95105651629515353</v>
      </c>
      <c r="CV55" s="9">
        <f t="shared" si="40"/>
        <v>0.97644107882927211</v>
      </c>
      <c r="CW55" s="9">
        <f t="shared" si="40"/>
        <v>0.99270887409805408</v>
      </c>
      <c r="CX55" s="9">
        <f t="shared" si="40"/>
        <v>0.99970801408019294</v>
      </c>
      <c r="CY55" s="9">
        <f t="shared" si="40"/>
        <v>0.99737314969149105</v>
      </c>
      <c r="CZ55" s="9">
        <f t="shared" si="40"/>
        <v>0.98572608093165082</v>
      </c>
      <c r="DA55" s="9">
        <f t="shared" si="40"/>
        <v>0.96487555334355146</v>
      </c>
      <c r="DB55" s="9">
        <f t="shared" si="50"/>
        <v>0.93501624268541483</v>
      </c>
      <c r="DC55" s="7">
        <f t="shared" si="50"/>
        <v>0.89642693729570377</v>
      </c>
      <c r="DD55" s="9">
        <f t="shared" si="50"/>
        <v>0.84946793512152097</v>
      </c>
      <c r="DE55" s="9">
        <f t="shared" si="50"/>
        <v>0.79457767971375393</v>
      </c>
      <c r="DF55" s="9">
        <f t="shared" si="50"/>
        <v>0.73226866659777357</v>
      </c>
      <c r="DG55" s="9">
        <f t="shared" si="50"/>
        <v>0.66312265824079519</v>
      </c>
      <c r="DH55" s="9">
        <f t="shared" si="50"/>
        <v>0.58778525229247314</v>
      </c>
      <c r="DI55" s="9">
        <f t="shared" si="50"/>
        <v>0.50695985381359054</v>
      </c>
      <c r="DJ55" s="9">
        <f t="shared" si="50"/>
        <v>0.4214011077725292</v>
      </c>
      <c r="DK55" s="9">
        <f t="shared" si="50"/>
        <v>0.33190785312852861</v>
      </c>
      <c r="DL55" s="9">
        <f t="shared" si="50"/>
        <v>0.23931566428755813</v>
      </c>
      <c r="DM55" s="9">
        <f t="shared" si="50"/>
        <v>0.14448904956922143</v>
      </c>
      <c r="DN55" s="9">
        <f t="shared" si="50"/>
        <v>4.8313379525506905E-2</v>
      </c>
      <c r="DO55" s="9">
        <f t="shared" si="50"/>
        <v>-4.8313379525506628E-2</v>
      </c>
      <c r="DP55" s="9">
        <f t="shared" si="50"/>
        <v>-0.14448904956922115</v>
      </c>
      <c r="DQ55" s="9">
        <f t="shared" si="50"/>
        <v>-0.23931566428755785</v>
      </c>
      <c r="DR55" s="9">
        <f t="shared" si="49"/>
        <v>-0.33190785312852877</v>
      </c>
      <c r="DS55" s="9">
        <f t="shared" si="49"/>
        <v>-0.42140110777252887</v>
      </c>
      <c r="DT55" s="9">
        <f t="shared" si="49"/>
        <v>-0.50695985381359043</v>
      </c>
      <c r="DU55" s="9">
        <f t="shared" si="49"/>
        <v>-0.58778525229247336</v>
      </c>
      <c r="DV55" s="9">
        <f t="shared" si="41"/>
        <v>-0.66312265824079497</v>
      </c>
      <c r="DW55" s="9">
        <f t="shared" si="41"/>
        <v>-0.73226866659777345</v>
      </c>
      <c r="DX55" s="9">
        <f t="shared" si="41"/>
        <v>-0.79457767971375437</v>
      </c>
      <c r="DY55" s="9">
        <f t="shared" si="41"/>
        <v>-0.84946793512152086</v>
      </c>
      <c r="DZ55" s="9">
        <f t="shared" si="41"/>
        <v>-0.89642693729570366</v>
      </c>
      <c r="EA55" s="9">
        <f t="shared" si="41"/>
        <v>-0.93501624268541494</v>
      </c>
      <c r="EB55" s="9">
        <f t="shared" si="41"/>
        <v>-0.96487555334355135</v>
      </c>
      <c r="EC55" s="9">
        <f t="shared" si="41"/>
        <v>-0.98572608093165082</v>
      </c>
      <c r="ED55" s="9">
        <f t="shared" si="41"/>
        <v>-0.99737314969149116</v>
      </c>
      <c r="EE55" s="9">
        <f t="shared" si="41"/>
        <v>-0.99970801408019305</v>
      </c>
      <c r="EF55" s="9">
        <f t="shared" si="41"/>
        <v>-0.99270887409805408</v>
      </c>
      <c r="EG55" s="9">
        <f t="shared" si="41"/>
        <v>-0.97644107882927211</v>
      </c>
      <c r="EH55" s="9">
        <f t="shared" si="39"/>
        <v>-0.95105651629515353</v>
      </c>
      <c r="EI55" s="9">
        <f t="shared" si="39"/>
        <v>-0.91679219531658263</v>
      </c>
    </row>
    <row r="56" spans="3:139" x14ac:dyDescent="0.2">
      <c r="C56" s="2">
        <v>54</v>
      </c>
      <c r="D56" s="2">
        <f t="shared" si="7"/>
        <v>54.5</v>
      </c>
      <c r="E56" s="2">
        <f t="shared" si="8"/>
        <v>54</v>
      </c>
      <c r="F56" s="2">
        <f t="shared" si="9"/>
        <v>5.2198770244261175</v>
      </c>
      <c r="G56" s="6">
        <v>0.96664389341224399</v>
      </c>
      <c r="H56" s="9">
        <f t="shared" si="51"/>
        <v>-2.6025034937945186E-2</v>
      </c>
      <c r="I56" s="9">
        <f t="shared" si="51"/>
        <v>-2.4169785283976338E-2</v>
      </c>
      <c r="J56" s="9">
        <f t="shared" si="51"/>
        <v>-2.2088868857004281E-2</v>
      </c>
      <c r="K56" s="9">
        <f t="shared" si="51"/>
        <v>-1.9801714613035325E-2</v>
      </c>
      <c r="L56" s="9">
        <f t="shared" si="51"/>
        <v>-1.7329677095005325E-2</v>
      </c>
      <c r="M56" s="9">
        <f t="shared" si="51"/>
        <v>-1.4695837051165951E-2</v>
      </c>
      <c r="N56" s="9">
        <f t="shared" si="51"/>
        <v>-1.192478593635707E-2</v>
      </c>
      <c r="O56" s="9">
        <f t="shared" si="51"/>
        <v>-9.042396308218667E-3</v>
      </c>
      <c r="P56" s="9">
        <f t="shared" si="51"/>
        <v>-6.0755802620911618E-3</v>
      </c>
      <c r="Q56" s="9">
        <f t="shared" si="51"/>
        <v>-3.0520381600322847E-3</v>
      </c>
      <c r="R56" s="9">
        <f t="shared" si="52"/>
        <v>0</v>
      </c>
      <c r="S56" s="9">
        <f t="shared" si="52"/>
        <v>3.0520381600322899E-3</v>
      </c>
      <c r="T56" s="9">
        <f t="shared" si="52"/>
        <v>6.0755802620911653E-3</v>
      </c>
      <c r="U56" s="9">
        <f t="shared" si="52"/>
        <v>9.042396308218674E-3</v>
      </c>
      <c r="V56" s="9">
        <f t="shared" si="52"/>
        <v>1.1924785936357077E-2</v>
      </c>
      <c r="W56" s="9">
        <f t="shared" si="52"/>
        <v>1.4695837051165953E-2</v>
      </c>
      <c r="X56" s="9">
        <f t="shared" si="52"/>
        <v>1.7329677095005325E-2</v>
      </c>
      <c r="Y56" s="9">
        <f t="shared" si="52"/>
        <v>1.9801714613035336E-2</v>
      </c>
      <c r="Z56" s="9">
        <f t="shared" si="52"/>
        <v>2.2088868857004292E-2</v>
      </c>
      <c r="AA56" s="9">
        <f t="shared" si="52"/>
        <v>2.4169785283976338E-2</v>
      </c>
      <c r="AB56" s="9">
        <f t="shared" si="53"/>
        <v>2.6025034937945186E-2</v>
      </c>
      <c r="AC56" s="9">
        <f t="shared" si="53"/>
        <v>2.7637295852761472E-2</v>
      </c>
      <c r="AD56" s="9">
        <f t="shared" si="53"/>
        <v>2.8991514782663538E-2</v>
      </c>
      <c r="AE56" s="9">
        <f t="shared" si="53"/>
        <v>3.0075047750377285E-2</v>
      </c>
      <c r="AF56" s="9">
        <f t="shared" si="53"/>
        <v>3.0877778100525183E-2</v>
      </c>
      <c r="AG56" s="9">
        <f t="shared" si="53"/>
        <v>3.1392210956111805E-2</v>
      </c>
      <c r="AH56" s="9">
        <f t="shared" si="53"/>
        <v>3.16135431961709E-2</v>
      </c>
      <c r="AI56" s="9">
        <f t="shared" si="53"/>
        <v>3.153970830121175E-2</v>
      </c>
      <c r="AJ56" s="9">
        <f t="shared" si="53"/>
        <v>3.1171395647754875E-2</v>
      </c>
      <c r="AK56" s="9">
        <f t="shared" si="53"/>
        <v>3.0512044071809165E-2</v>
      </c>
      <c r="AL56" s="9">
        <f t="shared" si="54"/>
        <v>2.9567809761386631E-2</v>
      </c>
      <c r="AM56" s="9">
        <f t="shared" si="54"/>
        <v>2.8347508777833645E-2</v>
      </c>
      <c r="AN56" s="7">
        <f t="shared" si="54"/>
        <v>2.686253474264148E-2</v>
      </c>
      <c r="AO56" s="9">
        <f t="shared" si="54"/>
        <v>2.5126752458272304E-2</v>
      </c>
      <c r="AP56" s="9">
        <f t="shared" si="54"/>
        <v>2.3156368456234252E-2</v>
      </c>
      <c r="AQ56" s="9">
        <f t="shared" si="54"/>
        <v>2.0969779681063384E-2</v>
      </c>
      <c r="AR56" s="9">
        <f t="shared" si="54"/>
        <v>1.8587401723009225E-2</v>
      </c>
      <c r="AS56" s="9">
        <f t="shared" si="54"/>
        <v>1.6031478203169441E-2</v>
      </c>
      <c r="AT56" s="9">
        <f t="shared" si="54"/>
        <v>1.3325873090792768E-2</v>
      </c>
      <c r="AU56" s="9">
        <f t="shared" si="54"/>
        <v>1.0495847891827932E-2</v>
      </c>
      <c r="AV56" s="9">
        <f t="shared" si="55"/>
        <v>7.5678257890490026E-3</v>
      </c>
      <c r="AW56" s="9">
        <f t="shared" si="55"/>
        <v>4.5691449359171118E-3</v>
      </c>
      <c r="AX56" s="9">
        <f t="shared" si="55"/>
        <v>1.5278032076074773E-3</v>
      </c>
      <c r="AY56" s="9">
        <f t="shared" si="55"/>
        <v>-1.5278032076074773E-3</v>
      </c>
      <c r="AZ56" s="9">
        <f t="shared" si="55"/>
        <v>-4.5691449359170893E-3</v>
      </c>
      <c r="BA56" s="9">
        <f t="shared" si="55"/>
        <v>-7.5678257890489922E-3</v>
      </c>
      <c r="BB56" s="9">
        <f t="shared" si="55"/>
        <v>-1.0495847891827934E-2</v>
      </c>
      <c r="BC56" s="9">
        <f t="shared" si="55"/>
        <v>-1.3325873090792775E-2</v>
      </c>
      <c r="BD56" s="9">
        <f t="shared" si="55"/>
        <v>-1.6031478203169434E-2</v>
      </c>
      <c r="BE56" s="9">
        <f t="shared" si="55"/>
        <v>-1.8587401723009225E-2</v>
      </c>
      <c r="BF56" s="9">
        <f t="shared" si="56"/>
        <v>-2.0969779681063384E-2</v>
      </c>
      <c r="BG56" s="9">
        <f t="shared" si="56"/>
        <v>-2.3156368456234255E-2</v>
      </c>
      <c r="BH56" s="9">
        <f t="shared" si="56"/>
        <v>-2.5126752458272304E-2</v>
      </c>
      <c r="BI56" s="9">
        <f t="shared" si="56"/>
        <v>-2.686253474264148E-2</v>
      </c>
      <c r="BJ56" s="9">
        <f t="shared" si="56"/>
        <v>-2.8347508777833642E-2</v>
      </c>
      <c r="BK56" s="9">
        <f t="shared" si="56"/>
        <v>-2.9567809761386631E-2</v>
      </c>
      <c r="BL56" s="9">
        <f t="shared" si="56"/>
        <v>-3.0512044071809165E-2</v>
      </c>
      <c r="BM56" s="9">
        <f t="shared" si="56"/>
        <v>-3.1171395647754872E-2</v>
      </c>
      <c r="BN56" s="9">
        <f t="shared" si="56"/>
        <v>-3.153970830121175E-2</v>
      </c>
      <c r="BO56" s="9">
        <f t="shared" si="56"/>
        <v>-3.1613543196170893E-2</v>
      </c>
      <c r="BP56" s="9">
        <f t="shared" si="56"/>
        <v>-3.1392210956111805E-2</v>
      </c>
      <c r="BQ56" s="9">
        <f t="shared" si="56"/>
        <v>-3.0877778100525183E-2</v>
      </c>
      <c r="BR56" s="9">
        <f t="shared" si="56"/>
        <v>-3.0075047750377285E-2</v>
      </c>
      <c r="BS56" s="9">
        <f t="shared" si="56"/>
        <v>-2.8991514782663534E-2</v>
      </c>
      <c r="BT56" s="9">
        <f t="shared" si="56"/>
        <v>-2.7637295852761479E-2</v>
      </c>
      <c r="BV56" s="6">
        <v>0.96664389341224399</v>
      </c>
      <c r="BW56" s="9">
        <f t="shared" si="48"/>
        <v>-0.82298386589365635</v>
      </c>
      <c r="BX56" s="9">
        <f t="shared" si="48"/>
        <v>-0.76431572054584829</v>
      </c>
      <c r="BY56" s="9">
        <f t="shared" si="48"/>
        <v>-0.69851136524893687</v>
      </c>
      <c r="BZ56" s="9">
        <f t="shared" si="48"/>
        <v>-0.62618519753831359</v>
      </c>
      <c r="CA56" s="9">
        <f t="shared" si="48"/>
        <v>-0.54801250735467</v>
      </c>
      <c r="CB56" s="9">
        <f t="shared" si="48"/>
        <v>-0.46472317204376845</v>
      </c>
      <c r="CC56" s="9">
        <f t="shared" si="48"/>
        <v>-0.37709484168832036</v>
      </c>
      <c r="CD56" s="9">
        <f t="shared" si="48"/>
        <v>-0.28594567839868917</v>
      </c>
      <c r="CE56" s="9">
        <f t="shared" si="48"/>
        <v>-0.19212671735370829</v>
      </c>
      <c r="CF56" s="9">
        <f t="shared" si="48"/>
        <v>-9.6513920914514995E-2</v>
      </c>
      <c r="CG56" s="9">
        <f t="shared" si="48"/>
        <v>0</v>
      </c>
      <c r="CH56" s="9">
        <f t="shared" si="48"/>
        <v>9.6513920914515161E-2</v>
      </c>
      <c r="CI56" s="9">
        <f t="shared" si="48"/>
        <v>0.1921267173537084</v>
      </c>
      <c r="CJ56" s="9">
        <f t="shared" si="48"/>
        <v>0.2859456783986894</v>
      </c>
      <c r="CK56" s="9">
        <f t="shared" si="48"/>
        <v>0.37709484168832058</v>
      </c>
      <c r="CL56" s="9">
        <f t="shared" si="48"/>
        <v>0.46472317204376851</v>
      </c>
      <c r="CM56" s="9">
        <f t="shared" si="40"/>
        <v>0.54801250735467</v>
      </c>
      <c r="CN56" s="9">
        <f t="shared" si="40"/>
        <v>0.62618519753831392</v>
      </c>
      <c r="CO56" s="9">
        <f t="shared" si="40"/>
        <v>0.6985113652489372</v>
      </c>
      <c r="CP56" s="9">
        <f t="shared" si="40"/>
        <v>0.76431572054584829</v>
      </c>
      <c r="CQ56" s="9">
        <f t="shared" si="40"/>
        <v>0.82298386589365635</v>
      </c>
      <c r="CR56" s="9">
        <f t="shared" si="40"/>
        <v>0.87396803262651801</v>
      </c>
      <c r="CS56" s="9">
        <f t="shared" si="40"/>
        <v>0.9167921953165824</v>
      </c>
      <c r="CT56" s="9">
        <f t="shared" si="40"/>
        <v>0.95105651629515364</v>
      </c>
      <c r="CU56" s="9">
        <f t="shared" si="40"/>
        <v>0.97644107882927211</v>
      </c>
      <c r="CV56" s="9">
        <f t="shared" si="40"/>
        <v>0.99270887409805408</v>
      </c>
      <c r="CW56" s="9">
        <f t="shared" si="40"/>
        <v>0.99970801408019305</v>
      </c>
      <c r="CX56" s="9">
        <f t="shared" si="40"/>
        <v>0.99737314969149116</v>
      </c>
      <c r="CY56" s="9">
        <f t="shared" si="40"/>
        <v>0.98572608093165093</v>
      </c>
      <c r="CZ56" s="9">
        <f t="shared" si="40"/>
        <v>0.96487555334355157</v>
      </c>
      <c r="DA56" s="9">
        <f t="shared" si="40"/>
        <v>0.93501624268541483</v>
      </c>
      <c r="DB56" s="9">
        <f t="shared" si="50"/>
        <v>0.89642693729570377</v>
      </c>
      <c r="DC56" s="7">
        <f t="shared" si="50"/>
        <v>0.84946793512152108</v>
      </c>
      <c r="DD56" s="9">
        <f t="shared" si="50"/>
        <v>0.79457767971375426</v>
      </c>
      <c r="DE56" s="9">
        <f t="shared" si="50"/>
        <v>0.73226866659777323</v>
      </c>
      <c r="DF56" s="9">
        <f t="shared" si="50"/>
        <v>0.66312265824079542</v>
      </c>
      <c r="DG56" s="9">
        <f t="shared" si="50"/>
        <v>0.58778525229247314</v>
      </c>
      <c r="DH56" s="9">
        <f t="shared" si="50"/>
        <v>0.50695985381359043</v>
      </c>
      <c r="DI56" s="9">
        <f t="shared" si="50"/>
        <v>0.42140110777252926</v>
      </c>
      <c r="DJ56" s="9">
        <f t="shared" si="50"/>
        <v>0.3319078531285285</v>
      </c>
      <c r="DK56" s="9">
        <f t="shared" si="50"/>
        <v>0.23931566428755802</v>
      </c>
      <c r="DL56" s="9">
        <f t="shared" si="50"/>
        <v>0.14448904956922165</v>
      </c>
      <c r="DM56" s="9">
        <f t="shared" si="50"/>
        <v>4.8313379525507183E-2</v>
      </c>
      <c r="DN56" s="9">
        <f t="shared" si="50"/>
        <v>-4.8313379525507183E-2</v>
      </c>
      <c r="DO56" s="9">
        <f t="shared" si="50"/>
        <v>-0.14448904956922093</v>
      </c>
      <c r="DP56" s="9">
        <f t="shared" si="50"/>
        <v>-0.23931566428755768</v>
      </c>
      <c r="DQ56" s="9">
        <f t="shared" si="50"/>
        <v>-0.33190785312852855</v>
      </c>
      <c r="DR56" s="9">
        <f t="shared" si="49"/>
        <v>-0.42140110777252948</v>
      </c>
      <c r="DS56" s="9">
        <f t="shared" si="49"/>
        <v>-0.50695985381359021</v>
      </c>
      <c r="DT56" s="9">
        <f t="shared" si="49"/>
        <v>-0.58778525229247314</v>
      </c>
      <c r="DU56" s="9">
        <f t="shared" si="49"/>
        <v>-0.66312265824079542</v>
      </c>
      <c r="DV56" s="9">
        <f t="shared" si="41"/>
        <v>-0.73226866659777334</v>
      </c>
      <c r="DW56" s="9">
        <f t="shared" si="41"/>
        <v>-0.79457767971375426</v>
      </c>
      <c r="DX56" s="9">
        <f t="shared" si="41"/>
        <v>-0.84946793512152108</v>
      </c>
      <c r="DY56" s="9">
        <f t="shared" si="41"/>
        <v>-0.89642693729570366</v>
      </c>
      <c r="DZ56" s="9">
        <f t="shared" si="41"/>
        <v>-0.93501624268541483</v>
      </c>
      <c r="EA56" s="9">
        <f t="shared" si="41"/>
        <v>-0.96487555334355157</v>
      </c>
      <c r="EB56" s="9">
        <f t="shared" si="41"/>
        <v>-0.98572608093165082</v>
      </c>
      <c r="EC56" s="9">
        <f t="shared" si="41"/>
        <v>-0.99737314969149105</v>
      </c>
      <c r="ED56" s="9">
        <f t="shared" si="41"/>
        <v>-0.99970801408019294</v>
      </c>
      <c r="EE56" s="9">
        <f t="shared" si="41"/>
        <v>-0.99270887409805408</v>
      </c>
      <c r="EF56" s="9">
        <f t="shared" si="41"/>
        <v>-0.97644107882927211</v>
      </c>
      <c r="EG56" s="9">
        <f t="shared" si="41"/>
        <v>-0.95105651629515364</v>
      </c>
      <c r="EH56" s="9">
        <f t="shared" si="39"/>
        <v>-0.91679219531658229</v>
      </c>
      <c r="EI56" s="9">
        <f t="shared" si="39"/>
        <v>-0.87396803262651823</v>
      </c>
    </row>
    <row r="57" spans="3:139" x14ac:dyDescent="0.2">
      <c r="C57" s="2">
        <v>55</v>
      </c>
      <c r="D57" s="2">
        <f t="shared" si="7"/>
        <v>55.5</v>
      </c>
      <c r="E57" s="2">
        <f t="shared" si="8"/>
        <v>55</v>
      </c>
      <c r="F57" s="2">
        <f t="shared" si="9"/>
        <v>5.3165414137673421</v>
      </c>
      <c r="G57" s="6">
        <v>0.86997950407101965</v>
      </c>
      <c r="H57" s="9">
        <f t="shared" si="51"/>
        <v>-2.4169785283976338E-2</v>
      </c>
      <c r="I57" s="9">
        <f t="shared" si="51"/>
        <v>-2.2088868857004285E-2</v>
      </c>
      <c r="J57" s="9">
        <f t="shared" si="51"/>
        <v>-1.9801714613035329E-2</v>
      </c>
      <c r="K57" s="9">
        <f t="shared" si="51"/>
        <v>-1.7329677095005325E-2</v>
      </c>
      <c r="L57" s="9">
        <f t="shared" si="51"/>
        <v>-1.4695837051165957E-2</v>
      </c>
      <c r="M57" s="9">
        <f t="shared" si="51"/>
        <v>-1.1924785936357074E-2</v>
      </c>
      <c r="N57" s="9">
        <f t="shared" si="51"/>
        <v>-9.0423963082186705E-3</v>
      </c>
      <c r="O57" s="9">
        <f t="shared" si="51"/>
        <v>-6.0755802620911636E-3</v>
      </c>
      <c r="P57" s="9">
        <f t="shared" si="51"/>
        <v>-3.0520381600322882E-3</v>
      </c>
      <c r="Q57" s="9">
        <f t="shared" si="51"/>
        <v>0</v>
      </c>
      <c r="R57" s="9">
        <f t="shared" si="52"/>
        <v>3.0520381600322847E-3</v>
      </c>
      <c r="S57" s="9">
        <f t="shared" si="52"/>
        <v>6.0755802620911618E-3</v>
      </c>
      <c r="T57" s="9">
        <f t="shared" si="52"/>
        <v>9.042396308218667E-3</v>
      </c>
      <c r="U57" s="9">
        <f t="shared" si="52"/>
        <v>1.1924785936357069E-2</v>
      </c>
      <c r="V57" s="9">
        <f t="shared" si="52"/>
        <v>1.4695837051165955E-2</v>
      </c>
      <c r="W57" s="9">
        <f t="shared" si="52"/>
        <v>1.7329677095005318E-2</v>
      </c>
      <c r="X57" s="9">
        <f t="shared" si="52"/>
        <v>1.9801714613035325E-2</v>
      </c>
      <c r="Y57" s="9">
        <f t="shared" si="52"/>
        <v>2.2088868857004288E-2</v>
      </c>
      <c r="Z57" s="9">
        <f t="shared" si="52"/>
        <v>2.4169785283976335E-2</v>
      </c>
      <c r="AA57" s="9">
        <f t="shared" si="52"/>
        <v>2.6025034937945182E-2</v>
      </c>
      <c r="AB57" s="9">
        <f t="shared" si="53"/>
        <v>2.7637295852761461E-2</v>
      </c>
      <c r="AC57" s="9">
        <f t="shared" si="53"/>
        <v>2.8991514782663534E-2</v>
      </c>
      <c r="AD57" s="9">
        <f t="shared" si="53"/>
        <v>3.0075047750377282E-2</v>
      </c>
      <c r="AE57" s="9">
        <f t="shared" si="53"/>
        <v>3.0877778100525183E-2</v>
      </c>
      <c r="AF57" s="9">
        <f t="shared" si="53"/>
        <v>3.1392210956111805E-2</v>
      </c>
      <c r="AG57" s="9">
        <f t="shared" si="53"/>
        <v>3.1613543196170893E-2</v>
      </c>
      <c r="AH57" s="9">
        <f t="shared" si="53"/>
        <v>3.153970830121175E-2</v>
      </c>
      <c r="AI57" s="9">
        <f t="shared" si="53"/>
        <v>3.1171395647754872E-2</v>
      </c>
      <c r="AJ57" s="9">
        <f t="shared" si="53"/>
        <v>3.0512044071809158E-2</v>
      </c>
      <c r="AK57" s="9">
        <f t="shared" si="53"/>
        <v>2.9567809761386635E-2</v>
      </c>
      <c r="AL57" s="9">
        <f t="shared" si="54"/>
        <v>2.8347508777833645E-2</v>
      </c>
      <c r="AM57" s="9">
        <f t="shared" si="54"/>
        <v>2.686253474264148E-2</v>
      </c>
      <c r="AN57" s="7">
        <f t="shared" si="54"/>
        <v>2.5126752458272308E-2</v>
      </c>
      <c r="AO57" s="9">
        <f t="shared" si="54"/>
        <v>2.3156368456234262E-2</v>
      </c>
      <c r="AP57" s="9">
        <f t="shared" si="54"/>
        <v>2.096977968106337E-2</v>
      </c>
      <c r="AQ57" s="9">
        <f t="shared" si="54"/>
        <v>1.8587401723009232E-2</v>
      </c>
      <c r="AR57" s="9">
        <f t="shared" si="54"/>
        <v>1.6031478203169445E-2</v>
      </c>
      <c r="AS57" s="9">
        <f t="shared" si="54"/>
        <v>1.3325873090792769E-2</v>
      </c>
      <c r="AT57" s="9">
        <f t="shared" si="54"/>
        <v>1.0495847891827939E-2</v>
      </c>
      <c r="AU57" s="9">
        <f t="shared" si="54"/>
        <v>7.5678257890490009E-3</v>
      </c>
      <c r="AV57" s="9">
        <f t="shared" si="55"/>
        <v>4.5691449359171101E-3</v>
      </c>
      <c r="AW57" s="9">
        <f t="shared" si="55"/>
        <v>1.5278032076074914E-3</v>
      </c>
      <c r="AX57" s="9">
        <f t="shared" si="55"/>
        <v>-1.5278032076074667E-3</v>
      </c>
      <c r="AY57" s="9">
        <f t="shared" si="55"/>
        <v>-4.5691449359171014E-3</v>
      </c>
      <c r="AZ57" s="9">
        <f t="shared" si="55"/>
        <v>-7.5678257890489783E-3</v>
      </c>
      <c r="BA57" s="9">
        <f t="shared" si="55"/>
        <v>-1.0495847891827921E-2</v>
      </c>
      <c r="BB57" s="9">
        <f t="shared" si="55"/>
        <v>-1.3325873090792761E-2</v>
      </c>
      <c r="BC57" s="9">
        <f t="shared" si="55"/>
        <v>-1.6031478203169445E-2</v>
      </c>
      <c r="BD57" s="9">
        <f t="shared" si="55"/>
        <v>-1.8587401723009208E-2</v>
      </c>
      <c r="BE57" s="9">
        <f t="shared" si="55"/>
        <v>-2.0969779681063373E-2</v>
      </c>
      <c r="BF57" s="9">
        <f t="shared" si="56"/>
        <v>-2.3156368456234262E-2</v>
      </c>
      <c r="BG57" s="9">
        <f t="shared" si="56"/>
        <v>-2.5126752458272297E-2</v>
      </c>
      <c r="BH57" s="9">
        <f t="shared" si="56"/>
        <v>-2.6862534742641473E-2</v>
      </c>
      <c r="BI57" s="9">
        <f t="shared" si="56"/>
        <v>-2.8347508777833649E-2</v>
      </c>
      <c r="BJ57" s="9">
        <f t="shared" si="56"/>
        <v>-2.9567809761386617E-2</v>
      </c>
      <c r="BK57" s="9">
        <f t="shared" si="56"/>
        <v>-3.0512044071809158E-2</v>
      </c>
      <c r="BL57" s="9">
        <f t="shared" si="56"/>
        <v>-3.1171395647754872E-2</v>
      </c>
      <c r="BM57" s="9">
        <f t="shared" si="56"/>
        <v>-3.153970830121175E-2</v>
      </c>
      <c r="BN57" s="9">
        <f t="shared" si="56"/>
        <v>-3.1613543196170893E-2</v>
      </c>
      <c r="BO57" s="9">
        <f t="shared" si="56"/>
        <v>-3.1392210956111805E-2</v>
      </c>
      <c r="BP57" s="9">
        <f t="shared" si="56"/>
        <v>-3.0877778100525187E-2</v>
      </c>
      <c r="BQ57" s="9">
        <f t="shared" si="56"/>
        <v>-3.0075047750377285E-2</v>
      </c>
      <c r="BR57" s="9">
        <f t="shared" si="56"/>
        <v>-2.8991514782663538E-2</v>
      </c>
      <c r="BS57" s="9">
        <f t="shared" si="56"/>
        <v>-2.7637295852761465E-2</v>
      </c>
      <c r="BT57" s="9">
        <f t="shared" si="56"/>
        <v>-2.6025034937945196E-2</v>
      </c>
      <c r="BV57" s="6">
        <v>0.86997950407101965</v>
      </c>
      <c r="BW57" s="9">
        <f t="shared" si="48"/>
        <v>-0.76431572054584829</v>
      </c>
      <c r="BX57" s="9">
        <f t="shared" si="48"/>
        <v>-0.69851136524893698</v>
      </c>
      <c r="BY57" s="9">
        <f t="shared" si="48"/>
        <v>-0.6261851975383137</v>
      </c>
      <c r="BZ57" s="9">
        <f t="shared" si="48"/>
        <v>-0.54801250735467</v>
      </c>
      <c r="CA57" s="9">
        <f t="shared" si="48"/>
        <v>-0.46472317204376862</v>
      </c>
      <c r="CB57" s="9">
        <f t="shared" si="48"/>
        <v>-0.37709484168832047</v>
      </c>
      <c r="CC57" s="9">
        <f t="shared" si="48"/>
        <v>-0.28594567839868928</v>
      </c>
      <c r="CD57" s="9">
        <f t="shared" si="48"/>
        <v>-0.19212671735370834</v>
      </c>
      <c r="CE57" s="9">
        <f t="shared" si="48"/>
        <v>-9.6513920914515106E-2</v>
      </c>
      <c r="CF57" s="9">
        <f t="shared" si="48"/>
        <v>0</v>
      </c>
      <c r="CG57" s="9">
        <f t="shared" si="48"/>
        <v>9.6513920914514995E-2</v>
      </c>
      <c r="CH57" s="9">
        <f t="shared" si="48"/>
        <v>0.19212671735370829</v>
      </c>
      <c r="CI57" s="9">
        <f t="shared" si="48"/>
        <v>0.28594567839868917</v>
      </c>
      <c r="CJ57" s="9">
        <f t="shared" si="48"/>
        <v>0.3770948416883203</v>
      </c>
      <c r="CK57" s="9">
        <f t="shared" si="48"/>
        <v>0.46472317204376856</v>
      </c>
      <c r="CL57" s="9">
        <f t="shared" ref="CL57:DA66" si="57">EXP(-$B$5*($B$1^2+$B$2^2)*$B$6)*(-COS($B$1*CL$67)*SIN($B$2*$G57)+$B$1/$B$2*SIN($B$1*CL$67)*COS($B$2*$G57))</f>
        <v>0.54801250735466978</v>
      </c>
      <c r="CM57" s="9">
        <f t="shared" si="57"/>
        <v>0.62618519753831359</v>
      </c>
      <c r="CN57" s="9">
        <f t="shared" si="57"/>
        <v>0.69851136524893709</v>
      </c>
      <c r="CO57" s="9">
        <f t="shared" si="57"/>
        <v>0.76431572054584818</v>
      </c>
      <c r="CP57" s="9">
        <f t="shared" si="57"/>
        <v>0.82298386589365624</v>
      </c>
      <c r="CQ57" s="9">
        <f t="shared" si="57"/>
        <v>0.87396803262651779</v>
      </c>
      <c r="CR57" s="9">
        <f t="shared" si="57"/>
        <v>0.91679219531658229</v>
      </c>
      <c r="CS57" s="9">
        <f t="shared" si="57"/>
        <v>0.95105651629515353</v>
      </c>
      <c r="CT57" s="9">
        <f t="shared" si="57"/>
        <v>0.97644107882927211</v>
      </c>
      <c r="CU57" s="9">
        <f t="shared" si="57"/>
        <v>0.99270887409805408</v>
      </c>
      <c r="CV57" s="9">
        <f t="shared" si="57"/>
        <v>0.99970801408019294</v>
      </c>
      <c r="CW57" s="9">
        <f t="shared" si="57"/>
        <v>0.99737314969149116</v>
      </c>
      <c r="CX57" s="9">
        <f t="shared" si="57"/>
        <v>0.98572608093165082</v>
      </c>
      <c r="CY57" s="9">
        <f t="shared" si="57"/>
        <v>0.96487555334355135</v>
      </c>
      <c r="CZ57" s="9">
        <f t="shared" si="57"/>
        <v>0.93501624268541494</v>
      </c>
      <c r="DA57" s="9">
        <f t="shared" si="57"/>
        <v>0.89642693729570377</v>
      </c>
      <c r="DB57" s="9">
        <f t="shared" si="50"/>
        <v>0.84946793512152108</v>
      </c>
      <c r="DC57" s="7">
        <f t="shared" si="50"/>
        <v>0.79457767971375437</v>
      </c>
      <c r="DD57" s="9">
        <f t="shared" si="50"/>
        <v>0.73226866659777357</v>
      </c>
      <c r="DE57" s="9">
        <f t="shared" si="50"/>
        <v>0.66312265824079497</v>
      </c>
      <c r="DF57" s="9">
        <f t="shared" si="50"/>
        <v>0.58778525229247336</v>
      </c>
      <c r="DG57" s="9">
        <f t="shared" si="50"/>
        <v>0.50695985381359054</v>
      </c>
      <c r="DH57" s="9">
        <f t="shared" si="50"/>
        <v>0.42140110777252932</v>
      </c>
      <c r="DI57" s="9">
        <f t="shared" si="50"/>
        <v>0.33190785312852872</v>
      </c>
      <c r="DJ57" s="9">
        <f t="shared" si="50"/>
        <v>0.23931566428755796</v>
      </c>
      <c r="DK57" s="9">
        <f t="shared" si="50"/>
        <v>0.14448904956922159</v>
      </c>
      <c r="DL57" s="9">
        <f t="shared" si="50"/>
        <v>4.8313379525507627E-2</v>
      </c>
      <c r="DM57" s="9">
        <f t="shared" si="50"/>
        <v>-4.831337952550685E-2</v>
      </c>
      <c r="DN57" s="9">
        <f t="shared" si="50"/>
        <v>-0.14448904956922132</v>
      </c>
      <c r="DO57" s="9">
        <f t="shared" si="50"/>
        <v>-0.23931566428755724</v>
      </c>
      <c r="DP57" s="9">
        <f t="shared" si="50"/>
        <v>-0.33190785312852816</v>
      </c>
      <c r="DQ57" s="9">
        <f t="shared" si="50"/>
        <v>-0.42140110777252904</v>
      </c>
      <c r="DR57" s="9">
        <f t="shared" si="49"/>
        <v>-0.50695985381359054</v>
      </c>
      <c r="DS57" s="9">
        <f t="shared" si="49"/>
        <v>-0.58778525229247269</v>
      </c>
      <c r="DT57" s="9">
        <f t="shared" si="49"/>
        <v>-0.66312265824079508</v>
      </c>
      <c r="DU57" s="9">
        <f t="shared" si="49"/>
        <v>-0.73226866659777357</v>
      </c>
      <c r="DV57" s="9">
        <f t="shared" si="41"/>
        <v>-0.79457767971375404</v>
      </c>
      <c r="DW57" s="9">
        <f t="shared" si="41"/>
        <v>-0.84946793512152086</v>
      </c>
      <c r="DX57" s="9">
        <f t="shared" si="41"/>
        <v>-0.89642693729570389</v>
      </c>
      <c r="DY57" s="9">
        <f t="shared" si="41"/>
        <v>-0.9350162426854145</v>
      </c>
      <c r="DZ57" s="9">
        <f t="shared" si="41"/>
        <v>-0.96487555334355135</v>
      </c>
      <c r="EA57" s="9">
        <f t="shared" si="41"/>
        <v>-0.98572608093165082</v>
      </c>
      <c r="EB57" s="9">
        <f t="shared" si="41"/>
        <v>-0.99737314969149105</v>
      </c>
      <c r="EC57" s="9">
        <f t="shared" si="41"/>
        <v>-0.99970801408019294</v>
      </c>
      <c r="ED57" s="9">
        <f t="shared" si="41"/>
        <v>-0.99270887409805397</v>
      </c>
      <c r="EE57" s="9">
        <f t="shared" si="41"/>
        <v>-0.97644107882927222</v>
      </c>
      <c r="EF57" s="9">
        <f t="shared" si="41"/>
        <v>-0.95105651629515364</v>
      </c>
      <c r="EG57" s="9">
        <f t="shared" si="41"/>
        <v>-0.9167921953165824</v>
      </c>
      <c r="EH57" s="9">
        <f t="shared" si="39"/>
        <v>-0.8739680326265179</v>
      </c>
      <c r="EI57" s="9">
        <f t="shared" si="39"/>
        <v>-0.82298386589365669</v>
      </c>
    </row>
    <row r="58" spans="3:139" x14ac:dyDescent="0.2">
      <c r="C58" s="2">
        <v>56</v>
      </c>
      <c r="D58" s="2">
        <f t="shared" si="7"/>
        <v>56.5</v>
      </c>
      <c r="E58" s="2">
        <f t="shared" si="8"/>
        <v>56</v>
      </c>
      <c r="F58" s="2">
        <f t="shared" si="9"/>
        <v>5.4132058031085668</v>
      </c>
      <c r="G58" s="6">
        <v>0.77331511472979519</v>
      </c>
      <c r="H58" s="9">
        <f t="shared" si="51"/>
        <v>-2.2088868857004285E-2</v>
      </c>
      <c r="I58" s="9">
        <f t="shared" si="51"/>
        <v>-1.9801714613035325E-2</v>
      </c>
      <c r="J58" s="9">
        <f t="shared" si="51"/>
        <v>-1.7329677095005325E-2</v>
      </c>
      <c r="K58" s="9">
        <f t="shared" si="51"/>
        <v>-1.4695837051165955E-2</v>
      </c>
      <c r="L58" s="9">
        <f t="shared" si="51"/>
        <v>-1.1924785936357075E-2</v>
      </c>
      <c r="M58" s="9">
        <f t="shared" si="51"/>
        <v>-9.0423963082186688E-3</v>
      </c>
      <c r="N58" s="9">
        <f t="shared" si="51"/>
        <v>-6.0755802620911653E-3</v>
      </c>
      <c r="O58" s="9">
        <f t="shared" si="51"/>
        <v>-3.0520381600322864E-3</v>
      </c>
      <c r="P58" s="9">
        <f t="shared" si="51"/>
        <v>0</v>
      </c>
      <c r="Q58" s="9">
        <f t="shared" si="51"/>
        <v>3.0520381600322882E-3</v>
      </c>
      <c r="R58" s="9">
        <f t="shared" si="52"/>
        <v>6.0755802620911618E-3</v>
      </c>
      <c r="S58" s="9">
        <f t="shared" si="52"/>
        <v>9.042396308218667E-3</v>
      </c>
      <c r="T58" s="9">
        <f t="shared" si="52"/>
        <v>1.1924785936357072E-2</v>
      </c>
      <c r="U58" s="9">
        <f t="shared" si="52"/>
        <v>1.4695837051165951E-2</v>
      </c>
      <c r="V58" s="9">
        <f t="shared" si="52"/>
        <v>1.7329677095005325E-2</v>
      </c>
      <c r="W58" s="9">
        <f t="shared" si="52"/>
        <v>1.9801714613035325E-2</v>
      </c>
      <c r="X58" s="9">
        <f t="shared" si="52"/>
        <v>2.2088868857004285E-2</v>
      </c>
      <c r="Y58" s="9">
        <f t="shared" si="52"/>
        <v>2.4169785283976342E-2</v>
      </c>
      <c r="Z58" s="9">
        <f t="shared" si="52"/>
        <v>2.6025034937945189E-2</v>
      </c>
      <c r="AA58" s="9">
        <f t="shared" si="52"/>
        <v>2.7637295852761465E-2</v>
      </c>
      <c r="AB58" s="9">
        <f t="shared" si="53"/>
        <v>2.8991514782663534E-2</v>
      </c>
      <c r="AC58" s="9">
        <f t="shared" si="53"/>
        <v>3.0075047750377282E-2</v>
      </c>
      <c r="AD58" s="9">
        <f t="shared" si="53"/>
        <v>3.0877778100525183E-2</v>
      </c>
      <c r="AE58" s="9">
        <f t="shared" si="53"/>
        <v>3.1392210956111805E-2</v>
      </c>
      <c r="AF58" s="9">
        <f t="shared" si="53"/>
        <v>3.16135431961709E-2</v>
      </c>
      <c r="AG58" s="9">
        <f t="shared" si="53"/>
        <v>3.1539708301211757E-2</v>
      </c>
      <c r="AH58" s="9">
        <f t="shared" si="53"/>
        <v>3.1171395647754875E-2</v>
      </c>
      <c r="AI58" s="9">
        <f t="shared" si="53"/>
        <v>3.0512044071809165E-2</v>
      </c>
      <c r="AJ58" s="9">
        <f t="shared" si="53"/>
        <v>2.9567809761386628E-2</v>
      </c>
      <c r="AK58" s="9">
        <f t="shared" si="53"/>
        <v>2.8347508777833645E-2</v>
      </c>
      <c r="AL58" s="9">
        <f t="shared" si="54"/>
        <v>2.6862534742641483E-2</v>
      </c>
      <c r="AM58" s="9">
        <f t="shared" si="54"/>
        <v>2.5126752458272308E-2</v>
      </c>
      <c r="AN58" s="7">
        <f t="shared" si="54"/>
        <v>2.3156368456234262E-2</v>
      </c>
      <c r="AO58" s="9">
        <f t="shared" si="54"/>
        <v>2.0969779681063377E-2</v>
      </c>
      <c r="AP58" s="9">
        <f t="shared" si="54"/>
        <v>1.8587401723009211E-2</v>
      </c>
      <c r="AQ58" s="9">
        <f t="shared" si="54"/>
        <v>1.6031478203169448E-2</v>
      </c>
      <c r="AR58" s="9">
        <f t="shared" si="54"/>
        <v>1.3325873090792764E-2</v>
      </c>
      <c r="AS58" s="9">
        <f t="shared" si="54"/>
        <v>1.0495847891827937E-2</v>
      </c>
      <c r="AT58" s="9">
        <f t="shared" si="54"/>
        <v>7.5678257890490043E-3</v>
      </c>
      <c r="AU58" s="9">
        <f t="shared" si="54"/>
        <v>4.5691449359171049E-3</v>
      </c>
      <c r="AV58" s="9">
        <f t="shared" si="55"/>
        <v>1.5278032076074843E-3</v>
      </c>
      <c r="AW58" s="9">
        <f t="shared" si="55"/>
        <v>-1.5278032076074563E-3</v>
      </c>
      <c r="AX58" s="9">
        <f t="shared" si="55"/>
        <v>-4.5691449359170945E-3</v>
      </c>
      <c r="AY58" s="9">
        <f t="shared" si="55"/>
        <v>-7.5678257890489957E-3</v>
      </c>
      <c r="AZ58" s="9">
        <f t="shared" si="55"/>
        <v>-1.0495847891827916E-2</v>
      </c>
      <c r="BA58" s="9">
        <f t="shared" si="55"/>
        <v>-1.3325873090792754E-2</v>
      </c>
      <c r="BB58" s="9">
        <f t="shared" si="55"/>
        <v>-1.6031478203169441E-2</v>
      </c>
      <c r="BC58" s="9">
        <f t="shared" si="55"/>
        <v>-1.8587401723009232E-2</v>
      </c>
      <c r="BD58" s="9">
        <f t="shared" si="55"/>
        <v>-2.0969779681063366E-2</v>
      </c>
      <c r="BE58" s="9">
        <f t="shared" si="55"/>
        <v>-2.3156368456234259E-2</v>
      </c>
      <c r="BF58" s="9">
        <f t="shared" si="56"/>
        <v>-2.5126752458272308E-2</v>
      </c>
      <c r="BG58" s="9">
        <f t="shared" si="56"/>
        <v>-2.6862534742641473E-2</v>
      </c>
      <c r="BH58" s="9">
        <f t="shared" si="56"/>
        <v>-2.8347508777833642E-2</v>
      </c>
      <c r="BI58" s="9">
        <f t="shared" si="56"/>
        <v>-2.9567809761386635E-2</v>
      </c>
      <c r="BJ58" s="9">
        <f t="shared" si="56"/>
        <v>-3.0512044071809158E-2</v>
      </c>
      <c r="BK58" s="9">
        <f t="shared" si="56"/>
        <v>-3.1171395647754872E-2</v>
      </c>
      <c r="BL58" s="9">
        <f t="shared" si="56"/>
        <v>-3.153970830121175E-2</v>
      </c>
      <c r="BM58" s="9">
        <f t="shared" si="56"/>
        <v>-3.16135431961709E-2</v>
      </c>
      <c r="BN58" s="9">
        <f t="shared" si="56"/>
        <v>-3.1392210956111805E-2</v>
      </c>
      <c r="BO58" s="9">
        <f t="shared" si="56"/>
        <v>-3.0877778100525183E-2</v>
      </c>
      <c r="BP58" s="9">
        <f t="shared" si="56"/>
        <v>-3.0075047750377289E-2</v>
      </c>
      <c r="BQ58" s="9">
        <f t="shared" si="56"/>
        <v>-2.8991514782663545E-2</v>
      </c>
      <c r="BR58" s="9">
        <f t="shared" si="56"/>
        <v>-2.7637295852761472E-2</v>
      </c>
      <c r="BS58" s="9">
        <f t="shared" si="56"/>
        <v>-2.6025034937945186E-2</v>
      </c>
      <c r="BT58" s="9">
        <f t="shared" si="56"/>
        <v>-2.4169785283976349E-2</v>
      </c>
      <c r="BV58" s="6">
        <v>0.77331511472979519</v>
      </c>
      <c r="BW58" s="9">
        <f t="shared" ref="BW58:CL66" si="58">EXP(-$B$5*($B$1^2+$B$2^2)*$B$6)*(-COS($B$1*BW$67)*SIN($B$2*$G58)+$B$1/$B$2*SIN($B$1*BW$67)*COS($B$2*$G58))</f>
        <v>-0.69851136524893698</v>
      </c>
      <c r="BX58" s="9">
        <f t="shared" si="58"/>
        <v>-0.62618519753831359</v>
      </c>
      <c r="BY58" s="9">
        <f t="shared" si="58"/>
        <v>-0.54801250735467</v>
      </c>
      <c r="BZ58" s="9">
        <f t="shared" si="58"/>
        <v>-0.46472317204376856</v>
      </c>
      <c r="CA58" s="9">
        <f t="shared" si="58"/>
        <v>-0.37709484168832053</v>
      </c>
      <c r="CB58" s="9">
        <f t="shared" si="58"/>
        <v>-0.28594567839868923</v>
      </c>
      <c r="CC58" s="9">
        <f t="shared" si="58"/>
        <v>-0.1921267173537084</v>
      </c>
      <c r="CD58" s="9">
        <f t="shared" si="58"/>
        <v>-9.651392091451505E-2</v>
      </c>
      <c r="CE58" s="9">
        <f t="shared" si="58"/>
        <v>0</v>
      </c>
      <c r="CF58" s="9">
        <f t="shared" si="58"/>
        <v>9.6513920914515106E-2</v>
      </c>
      <c r="CG58" s="9">
        <f t="shared" si="58"/>
        <v>0.19212671735370829</v>
      </c>
      <c r="CH58" s="9">
        <f t="shared" si="58"/>
        <v>0.28594567839868917</v>
      </c>
      <c r="CI58" s="9">
        <f t="shared" si="58"/>
        <v>0.37709484168832041</v>
      </c>
      <c r="CJ58" s="9">
        <f t="shared" si="58"/>
        <v>0.46472317204376845</v>
      </c>
      <c r="CK58" s="9">
        <f t="shared" si="58"/>
        <v>0.54801250735467</v>
      </c>
      <c r="CL58" s="9">
        <f t="shared" si="58"/>
        <v>0.62618519753831359</v>
      </c>
      <c r="CM58" s="9">
        <f t="shared" si="57"/>
        <v>0.69851136524893698</v>
      </c>
      <c r="CN58" s="9">
        <f t="shared" si="57"/>
        <v>0.7643157205458484</v>
      </c>
      <c r="CO58" s="9">
        <f t="shared" si="57"/>
        <v>0.82298386589365646</v>
      </c>
      <c r="CP58" s="9">
        <f t="shared" si="57"/>
        <v>0.8739680326265179</v>
      </c>
      <c r="CQ58" s="9">
        <f t="shared" si="57"/>
        <v>0.91679219531658229</v>
      </c>
      <c r="CR58" s="9">
        <f t="shared" si="57"/>
        <v>0.95105651629515353</v>
      </c>
      <c r="CS58" s="9">
        <f t="shared" si="57"/>
        <v>0.97644107882927211</v>
      </c>
      <c r="CT58" s="9">
        <f t="shared" si="57"/>
        <v>0.99270887409805397</v>
      </c>
      <c r="CU58" s="9">
        <f t="shared" si="57"/>
        <v>0.99970801408019305</v>
      </c>
      <c r="CV58" s="9">
        <f t="shared" si="57"/>
        <v>0.99737314969149127</v>
      </c>
      <c r="CW58" s="9">
        <f t="shared" si="57"/>
        <v>0.98572608093165093</v>
      </c>
      <c r="CX58" s="9">
        <f t="shared" si="57"/>
        <v>0.96487555334355157</v>
      </c>
      <c r="CY58" s="9">
        <f t="shared" si="57"/>
        <v>0.93501624268541472</v>
      </c>
      <c r="CZ58" s="9">
        <f t="shared" si="57"/>
        <v>0.89642693729570377</v>
      </c>
      <c r="DA58" s="9">
        <f t="shared" si="57"/>
        <v>0.84946793512152119</v>
      </c>
      <c r="DB58" s="9">
        <f t="shared" si="50"/>
        <v>0.79457767971375437</v>
      </c>
      <c r="DC58" s="7">
        <f t="shared" si="50"/>
        <v>0.73226866659777357</v>
      </c>
      <c r="DD58" s="9">
        <f t="shared" si="50"/>
        <v>0.66312265824079519</v>
      </c>
      <c r="DE58" s="9">
        <f t="shared" si="50"/>
        <v>0.5877852522924728</v>
      </c>
      <c r="DF58" s="9">
        <f t="shared" si="50"/>
        <v>0.50695985381359066</v>
      </c>
      <c r="DG58" s="9">
        <f t="shared" si="50"/>
        <v>0.42140110777252915</v>
      </c>
      <c r="DH58" s="9">
        <f t="shared" si="50"/>
        <v>0.33190785312852866</v>
      </c>
      <c r="DI58" s="9">
        <f t="shared" si="50"/>
        <v>0.23931566428755807</v>
      </c>
      <c r="DJ58" s="9">
        <f t="shared" si="50"/>
        <v>0.14448904956922143</v>
      </c>
      <c r="DK58" s="9">
        <f t="shared" si="50"/>
        <v>4.8313379525507405E-2</v>
      </c>
      <c r="DL58" s="9">
        <f t="shared" si="50"/>
        <v>-4.8313379525506517E-2</v>
      </c>
      <c r="DM58" s="9">
        <f t="shared" si="50"/>
        <v>-0.1444890495692211</v>
      </c>
      <c r="DN58" s="9">
        <f t="shared" si="50"/>
        <v>-0.23931566428755779</v>
      </c>
      <c r="DO58" s="9">
        <f t="shared" si="50"/>
        <v>-0.331907853128528</v>
      </c>
      <c r="DP58" s="9">
        <f t="shared" si="50"/>
        <v>-0.42140110777252882</v>
      </c>
      <c r="DQ58" s="9">
        <f t="shared" si="50"/>
        <v>-0.50695985381359043</v>
      </c>
      <c r="DR58" s="9">
        <f t="shared" si="49"/>
        <v>-0.58778525229247336</v>
      </c>
      <c r="DS58" s="9">
        <f t="shared" si="49"/>
        <v>-0.66312265824079486</v>
      </c>
      <c r="DT58" s="9">
        <f t="shared" si="49"/>
        <v>-0.73226866659777345</v>
      </c>
      <c r="DU58" s="9">
        <f t="shared" si="49"/>
        <v>-0.79457767971375437</v>
      </c>
      <c r="DV58" s="9">
        <f t="shared" si="41"/>
        <v>-0.84946793512152086</v>
      </c>
      <c r="DW58" s="9">
        <f t="shared" si="41"/>
        <v>-0.89642693729570366</v>
      </c>
      <c r="DX58" s="9">
        <f t="shared" si="41"/>
        <v>-0.93501624268541494</v>
      </c>
      <c r="DY58" s="9">
        <f t="shared" si="41"/>
        <v>-0.96487555334355135</v>
      </c>
      <c r="DZ58" s="9">
        <f t="shared" si="41"/>
        <v>-0.98572608093165082</v>
      </c>
      <c r="EA58" s="9">
        <f t="shared" si="41"/>
        <v>-0.99737314969149105</v>
      </c>
      <c r="EB58" s="9">
        <f t="shared" si="41"/>
        <v>-0.99970801408019305</v>
      </c>
      <c r="EC58" s="9">
        <f t="shared" si="41"/>
        <v>-0.99270887409805408</v>
      </c>
      <c r="ED58" s="9">
        <f t="shared" si="41"/>
        <v>-0.97644107882927211</v>
      </c>
      <c r="EE58" s="9">
        <f t="shared" si="41"/>
        <v>-0.95105651629515375</v>
      </c>
      <c r="EF58" s="9">
        <f t="shared" si="41"/>
        <v>-0.91679219531658263</v>
      </c>
      <c r="EG58" s="9">
        <f t="shared" si="41"/>
        <v>-0.87396803262651801</v>
      </c>
      <c r="EH58" s="9">
        <f t="shared" si="39"/>
        <v>-0.82298386589365635</v>
      </c>
      <c r="EI58" s="9">
        <f t="shared" si="39"/>
        <v>-0.76431572054584862</v>
      </c>
    </row>
    <row r="59" spans="3:139" x14ac:dyDescent="0.2">
      <c r="C59" s="2">
        <v>57</v>
      </c>
      <c r="D59" s="2">
        <f t="shared" si="7"/>
        <v>57.5</v>
      </c>
      <c r="E59" s="2">
        <f t="shared" si="8"/>
        <v>57</v>
      </c>
      <c r="F59" s="2">
        <f t="shared" si="9"/>
        <v>5.5098701924497906</v>
      </c>
      <c r="G59" s="6">
        <v>0.67665072538857085</v>
      </c>
      <c r="H59" s="9">
        <f t="shared" si="51"/>
        <v>-1.9801714613035329E-2</v>
      </c>
      <c r="I59" s="9">
        <f t="shared" si="51"/>
        <v>-1.7329677095005325E-2</v>
      </c>
      <c r="J59" s="9">
        <f t="shared" si="51"/>
        <v>-1.4695837051165957E-2</v>
      </c>
      <c r="K59" s="9">
        <f t="shared" si="51"/>
        <v>-1.1924785936357075E-2</v>
      </c>
      <c r="L59" s="9">
        <f t="shared" si="51"/>
        <v>-9.0423963082186722E-3</v>
      </c>
      <c r="M59" s="9">
        <f t="shared" si="51"/>
        <v>-6.0755802620911653E-3</v>
      </c>
      <c r="N59" s="9">
        <f t="shared" si="51"/>
        <v>-3.0520381600322934E-3</v>
      </c>
      <c r="O59" s="9">
        <f t="shared" si="51"/>
        <v>0</v>
      </c>
      <c r="P59" s="9">
        <f t="shared" si="51"/>
        <v>3.0520381600322864E-3</v>
      </c>
      <c r="Q59" s="9">
        <f t="shared" si="51"/>
        <v>6.0755802620911636E-3</v>
      </c>
      <c r="R59" s="9">
        <f t="shared" si="52"/>
        <v>9.042396308218667E-3</v>
      </c>
      <c r="S59" s="9">
        <f t="shared" si="52"/>
        <v>1.1924785936357069E-2</v>
      </c>
      <c r="T59" s="9">
        <f t="shared" si="52"/>
        <v>1.4695837051165951E-2</v>
      </c>
      <c r="U59" s="9">
        <f t="shared" si="52"/>
        <v>1.7329677095005321E-2</v>
      </c>
      <c r="V59" s="9">
        <f t="shared" si="52"/>
        <v>1.9801714613035329E-2</v>
      </c>
      <c r="W59" s="9">
        <f t="shared" si="52"/>
        <v>2.2088868857004281E-2</v>
      </c>
      <c r="X59" s="9">
        <f t="shared" si="52"/>
        <v>2.4169785283976335E-2</v>
      </c>
      <c r="Y59" s="9">
        <f t="shared" si="52"/>
        <v>2.6025034937945189E-2</v>
      </c>
      <c r="Z59" s="9">
        <f t="shared" si="52"/>
        <v>2.7637295852761472E-2</v>
      </c>
      <c r="AA59" s="9">
        <f t="shared" si="52"/>
        <v>2.8991514782663534E-2</v>
      </c>
      <c r="AB59" s="9">
        <f t="shared" si="53"/>
        <v>3.0075047750377282E-2</v>
      </c>
      <c r="AC59" s="9">
        <f t="shared" si="53"/>
        <v>3.087777810052518E-2</v>
      </c>
      <c r="AD59" s="9">
        <f t="shared" si="53"/>
        <v>3.1392210956111805E-2</v>
      </c>
      <c r="AE59" s="9">
        <f t="shared" si="53"/>
        <v>3.1613543196170893E-2</v>
      </c>
      <c r="AF59" s="9">
        <f t="shared" si="53"/>
        <v>3.1539708301211757E-2</v>
      </c>
      <c r="AG59" s="9">
        <f t="shared" si="53"/>
        <v>3.1171395647754875E-2</v>
      </c>
      <c r="AH59" s="9">
        <f t="shared" si="53"/>
        <v>3.0512044071809165E-2</v>
      </c>
      <c r="AI59" s="9">
        <f t="shared" si="53"/>
        <v>2.9567809761386635E-2</v>
      </c>
      <c r="AJ59" s="9">
        <f t="shared" si="53"/>
        <v>2.8347508777833642E-2</v>
      </c>
      <c r="AK59" s="9">
        <f t="shared" si="53"/>
        <v>2.6862534742641483E-2</v>
      </c>
      <c r="AL59" s="9">
        <f t="shared" si="54"/>
        <v>2.5126752458272315E-2</v>
      </c>
      <c r="AM59" s="9">
        <f t="shared" si="54"/>
        <v>2.3156368456234262E-2</v>
      </c>
      <c r="AN59" s="7">
        <f t="shared" si="54"/>
        <v>2.0969779681063384E-2</v>
      </c>
      <c r="AO59" s="9">
        <f t="shared" si="54"/>
        <v>1.8587401723009225E-2</v>
      </c>
      <c r="AP59" s="9">
        <f t="shared" si="54"/>
        <v>1.6031478203169431E-2</v>
      </c>
      <c r="AQ59" s="9">
        <f t="shared" si="54"/>
        <v>1.3325873090792773E-2</v>
      </c>
      <c r="AR59" s="9">
        <f t="shared" si="54"/>
        <v>1.0495847891827932E-2</v>
      </c>
      <c r="AS59" s="9">
        <f t="shared" si="54"/>
        <v>7.5678257890490026E-3</v>
      </c>
      <c r="AT59" s="9">
        <f t="shared" si="54"/>
        <v>4.5691449359171136E-3</v>
      </c>
      <c r="AU59" s="9">
        <f t="shared" si="54"/>
        <v>1.5278032076074791E-3</v>
      </c>
      <c r="AV59" s="9">
        <f t="shared" si="55"/>
        <v>-1.527803207607465E-3</v>
      </c>
      <c r="AW59" s="9">
        <f t="shared" si="55"/>
        <v>-4.5691449359170858E-3</v>
      </c>
      <c r="AX59" s="9">
        <f t="shared" si="55"/>
        <v>-7.5678257890489887E-3</v>
      </c>
      <c r="AY59" s="9">
        <f t="shared" si="55"/>
        <v>-1.049584789182793E-2</v>
      </c>
      <c r="AZ59" s="9">
        <f t="shared" si="55"/>
        <v>-1.3325873090792749E-2</v>
      </c>
      <c r="BA59" s="9">
        <f t="shared" si="55"/>
        <v>-1.6031478203169434E-2</v>
      </c>
      <c r="BB59" s="9">
        <f t="shared" si="55"/>
        <v>-1.8587401723009218E-2</v>
      </c>
      <c r="BC59" s="9">
        <f t="shared" si="55"/>
        <v>-2.0969779681063384E-2</v>
      </c>
      <c r="BD59" s="9">
        <f t="shared" si="55"/>
        <v>-2.3156368456234248E-2</v>
      </c>
      <c r="BE59" s="9">
        <f t="shared" si="55"/>
        <v>-2.5126752458272301E-2</v>
      </c>
      <c r="BF59" s="9">
        <f t="shared" si="56"/>
        <v>-2.6862534742641483E-2</v>
      </c>
      <c r="BG59" s="9">
        <f t="shared" si="56"/>
        <v>-2.8347508777833638E-2</v>
      </c>
      <c r="BH59" s="9">
        <f t="shared" si="56"/>
        <v>-2.9567809761386628E-2</v>
      </c>
      <c r="BI59" s="9">
        <f t="shared" si="56"/>
        <v>-3.0512044071809161E-2</v>
      </c>
      <c r="BJ59" s="9">
        <f t="shared" si="56"/>
        <v>-3.1171395647754872E-2</v>
      </c>
      <c r="BK59" s="9">
        <f t="shared" si="56"/>
        <v>-3.153970830121175E-2</v>
      </c>
      <c r="BL59" s="9">
        <f t="shared" si="56"/>
        <v>-3.1613543196170893E-2</v>
      </c>
      <c r="BM59" s="9">
        <f t="shared" si="56"/>
        <v>-3.1392210956111805E-2</v>
      </c>
      <c r="BN59" s="9">
        <f t="shared" si="56"/>
        <v>-3.0877778100525183E-2</v>
      </c>
      <c r="BO59" s="9">
        <f t="shared" si="56"/>
        <v>-3.0075047750377285E-2</v>
      </c>
      <c r="BP59" s="9">
        <f t="shared" si="56"/>
        <v>-2.8991514782663545E-2</v>
      </c>
      <c r="BQ59" s="9">
        <f t="shared" si="56"/>
        <v>-2.7637295852761479E-2</v>
      </c>
      <c r="BR59" s="9">
        <f t="shared" si="56"/>
        <v>-2.6025034937945189E-2</v>
      </c>
      <c r="BS59" s="9">
        <f t="shared" si="56"/>
        <v>-2.4169785283976338E-2</v>
      </c>
      <c r="BT59" s="9">
        <f t="shared" si="56"/>
        <v>-2.2088868857004298E-2</v>
      </c>
      <c r="BV59" s="6">
        <v>0.67665072538857085</v>
      </c>
      <c r="BW59" s="9">
        <f t="shared" si="58"/>
        <v>-0.6261851975383137</v>
      </c>
      <c r="BX59" s="9">
        <f t="shared" si="58"/>
        <v>-0.54801250735467</v>
      </c>
      <c r="BY59" s="9">
        <f t="shared" si="58"/>
        <v>-0.46472317204376862</v>
      </c>
      <c r="BZ59" s="9">
        <f t="shared" si="58"/>
        <v>-0.37709484168832053</v>
      </c>
      <c r="CA59" s="9">
        <f t="shared" si="58"/>
        <v>-0.28594567839868934</v>
      </c>
      <c r="CB59" s="9">
        <f t="shared" si="58"/>
        <v>-0.1921267173537084</v>
      </c>
      <c r="CC59" s="9">
        <f t="shared" si="58"/>
        <v>-9.6513920914515272E-2</v>
      </c>
      <c r="CD59" s="9">
        <f t="shared" si="58"/>
        <v>0</v>
      </c>
      <c r="CE59" s="9">
        <f t="shared" si="58"/>
        <v>9.651392091451505E-2</v>
      </c>
      <c r="CF59" s="9">
        <f t="shared" si="58"/>
        <v>0.19212671735370834</v>
      </c>
      <c r="CG59" s="9">
        <f t="shared" si="58"/>
        <v>0.28594567839868917</v>
      </c>
      <c r="CH59" s="9">
        <f t="shared" si="58"/>
        <v>0.3770948416883203</v>
      </c>
      <c r="CI59" s="9">
        <f t="shared" si="58"/>
        <v>0.46472317204376845</v>
      </c>
      <c r="CJ59" s="9">
        <f t="shared" si="58"/>
        <v>0.54801250735466989</v>
      </c>
      <c r="CK59" s="9">
        <f t="shared" si="58"/>
        <v>0.6261851975383137</v>
      </c>
      <c r="CL59" s="9">
        <f t="shared" si="58"/>
        <v>0.69851136524893687</v>
      </c>
      <c r="CM59" s="9">
        <f t="shared" si="57"/>
        <v>0.76431572054584818</v>
      </c>
      <c r="CN59" s="9">
        <f t="shared" si="57"/>
        <v>0.82298386589365646</v>
      </c>
      <c r="CO59" s="9">
        <f t="shared" si="57"/>
        <v>0.87396803262651801</v>
      </c>
      <c r="CP59" s="9">
        <f t="shared" si="57"/>
        <v>0.91679219531658229</v>
      </c>
      <c r="CQ59" s="9">
        <f t="shared" si="57"/>
        <v>0.95105651629515353</v>
      </c>
      <c r="CR59" s="9">
        <f t="shared" si="57"/>
        <v>0.976441078829272</v>
      </c>
      <c r="CS59" s="9">
        <f t="shared" si="57"/>
        <v>0.99270887409805408</v>
      </c>
      <c r="CT59" s="9">
        <f t="shared" si="57"/>
        <v>0.99970801408019283</v>
      </c>
      <c r="CU59" s="9">
        <f t="shared" si="57"/>
        <v>0.99737314969149127</v>
      </c>
      <c r="CV59" s="9">
        <f t="shared" si="57"/>
        <v>0.98572608093165093</v>
      </c>
      <c r="CW59" s="9">
        <f t="shared" si="57"/>
        <v>0.96487555334355157</v>
      </c>
      <c r="CX59" s="9">
        <f t="shared" si="57"/>
        <v>0.93501624268541494</v>
      </c>
      <c r="CY59" s="9">
        <f t="shared" si="57"/>
        <v>0.89642693729570366</v>
      </c>
      <c r="CZ59" s="9">
        <f t="shared" si="57"/>
        <v>0.84946793512152119</v>
      </c>
      <c r="DA59" s="9">
        <f t="shared" si="57"/>
        <v>0.79457767971375448</v>
      </c>
      <c r="DB59" s="9">
        <f t="shared" si="50"/>
        <v>0.73226866659777357</v>
      </c>
      <c r="DC59" s="7">
        <f t="shared" si="50"/>
        <v>0.66312265824079542</v>
      </c>
      <c r="DD59" s="9">
        <f t="shared" si="50"/>
        <v>0.58778525229247314</v>
      </c>
      <c r="DE59" s="9">
        <f t="shared" si="50"/>
        <v>0.5069598538135901</v>
      </c>
      <c r="DF59" s="9">
        <f t="shared" si="50"/>
        <v>0.42140110777252943</v>
      </c>
      <c r="DG59" s="9">
        <f t="shared" si="50"/>
        <v>0.3319078531285285</v>
      </c>
      <c r="DH59" s="9">
        <f t="shared" si="50"/>
        <v>0.23931566428755802</v>
      </c>
      <c r="DI59" s="9">
        <f t="shared" si="50"/>
        <v>0.14448904956922171</v>
      </c>
      <c r="DJ59" s="9">
        <f t="shared" si="50"/>
        <v>4.8313379525507238E-2</v>
      </c>
      <c r="DK59" s="9">
        <f t="shared" si="50"/>
        <v>-4.8313379525506794E-2</v>
      </c>
      <c r="DL59" s="9">
        <f t="shared" si="50"/>
        <v>-0.14448904956922082</v>
      </c>
      <c r="DM59" s="9">
        <f t="shared" si="50"/>
        <v>-0.23931566428755757</v>
      </c>
      <c r="DN59" s="9">
        <f t="shared" si="50"/>
        <v>-0.33190785312852844</v>
      </c>
      <c r="DO59" s="9">
        <f t="shared" si="50"/>
        <v>-0.42140110777252865</v>
      </c>
      <c r="DP59" s="9">
        <f t="shared" si="50"/>
        <v>-0.50695985381359021</v>
      </c>
      <c r="DQ59" s="9">
        <f t="shared" si="50"/>
        <v>-0.58778525229247303</v>
      </c>
      <c r="DR59" s="9">
        <f t="shared" si="49"/>
        <v>-0.66312265824079542</v>
      </c>
      <c r="DS59" s="9">
        <f t="shared" si="49"/>
        <v>-0.73226866659777312</v>
      </c>
      <c r="DT59" s="9">
        <f t="shared" si="49"/>
        <v>-0.79457767971375415</v>
      </c>
      <c r="DU59" s="9">
        <f t="shared" si="49"/>
        <v>-0.84946793512152119</v>
      </c>
      <c r="DV59" s="9">
        <f t="shared" si="41"/>
        <v>-0.89642693729570355</v>
      </c>
      <c r="DW59" s="9">
        <f t="shared" si="41"/>
        <v>-0.93501624268541472</v>
      </c>
      <c r="DX59" s="9">
        <f t="shared" si="41"/>
        <v>-0.96487555334355146</v>
      </c>
      <c r="DY59" s="9">
        <f t="shared" si="41"/>
        <v>-0.98572608093165082</v>
      </c>
      <c r="DZ59" s="9">
        <f t="shared" si="41"/>
        <v>-0.99737314969149105</v>
      </c>
      <c r="EA59" s="9">
        <f t="shared" si="41"/>
        <v>-0.99970801408019294</v>
      </c>
      <c r="EB59" s="9">
        <f t="shared" si="41"/>
        <v>-0.99270887409805408</v>
      </c>
      <c r="EC59" s="9">
        <f t="shared" si="41"/>
        <v>-0.97644107882927211</v>
      </c>
      <c r="ED59" s="9">
        <f t="shared" si="41"/>
        <v>-0.95105651629515364</v>
      </c>
      <c r="EE59" s="9">
        <f t="shared" si="41"/>
        <v>-0.91679219531658263</v>
      </c>
      <c r="EF59" s="9">
        <f t="shared" si="41"/>
        <v>-0.87396803262651823</v>
      </c>
      <c r="EG59" s="9">
        <f t="shared" si="41"/>
        <v>-0.82298386589365646</v>
      </c>
      <c r="EH59" s="9">
        <f t="shared" si="39"/>
        <v>-0.76431572054584829</v>
      </c>
      <c r="EI59" s="9">
        <f t="shared" si="39"/>
        <v>-0.69851136524893742</v>
      </c>
    </row>
    <row r="60" spans="3:139" x14ac:dyDescent="0.2">
      <c r="C60" s="2">
        <v>58</v>
      </c>
      <c r="D60" s="2">
        <f t="shared" si="7"/>
        <v>58.5</v>
      </c>
      <c r="E60" s="2">
        <f t="shared" si="8"/>
        <v>58</v>
      </c>
      <c r="F60" s="2">
        <f t="shared" si="9"/>
        <v>5.6065345817910153</v>
      </c>
      <c r="G60" s="6">
        <v>0.5799863360473464</v>
      </c>
      <c r="H60" s="9">
        <f t="shared" si="51"/>
        <v>-1.7329677095005321E-2</v>
      </c>
      <c r="I60" s="9">
        <f t="shared" si="51"/>
        <v>-1.4695837051165951E-2</v>
      </c>
      <c r="J60" s="9">
        <f t="shared" si="51"/>
        <v>-1.1924785936357069E-2</v>
      </c>
      <c r="K60" s="9">
        <f t="shared" si="51"/>
        <v>-9.0423963082186653E-3</v>
      </c>
      <c r="L60" s="9">
        <f t="shared" si="51"/>
        <v>-6.0755802620911618E-3</v>
      </c>
      <c r="M60" s="9">
        <f t="shared" si="51"/>
        <v>-3.0520381600322882E-3</v>
      </c>
      <c r="N60" s="9">
        <f t="shared" si="51"/>
        <v>0</v>
      </c>
      <c r="O60" s="9">
        <f t="shared" si="51"/>
        <v>3.0520381600322934E-3</v>
      </c>
      <c r="P60" s="9">
        <f t="shared" si="51"/>
        <v>6.0755802620911653E-3</v>
      </c>
      <c r="Q60" s="9">
        <f t="shared" si="51"/>
        <v>9.0423963082186705E-3</v>
      </c>
      <c r="R60" s="9">
        <f t="shared" si="52"/>
        <v>1.192478593635707E-2</v>
      </c>
      <c r="S60" s="9">
        <f t="shared" si="52"/>
        <v>1.4695837051165953E-2</v>
      </c>
      <c r="T60" s="9">
        <f t="shared" si="52"/>
        <v>1.7329677095005325E-2</v>
      </c>
      <c r="U60" s="9">
        <f t="shared" si="52"/>
        <v>1.9801714613035329E-2</v>
      </c>
      <c r="V60" s="9">
        <f t="shared" si="52"/>
        <v>2.2088868857004288E-2</v>
      </c>
      <c r="W60" s="9">
        <f t="shared" si="52"/>
        <v>2.4169785283976335E-2</v>
      </c>
      <c r="X60" s="9">
        <f t="shared" si="52"/>
        <v>2.6025034937945186E-2</v>
      </c>
      <c r="Y60" s="9">
        <f t="shared" si="52"/>
        <v>2.7637295852761472E-2</v>
      </c>
      <c r="Z60" s="9">
        <f t="shared" si="52"/>
        <v>2.8991514782663534E-2</v>
      </c>
      <c r="AA60" s="9">
        <f t="shared" si="52"/>
        <v>3.0075047750377278E-2</v>
      </c>
      <c r="AB60" s="9">
        <f t="shared" si="53"/>
        <v>3.087777810052518E-2</v>
      </c>
      <c r="AC60" s="9">
        <f t="shared" si="53"/>
        <v>3.1392210956111805E-2</v>
      </c>
      <c r="AD60" s="9">
        <f t="shared" si="53"/>
        <v>3.1613543196170893E-2</v>
      </c>
      <c r="AE60" s="9">
        <f t="shared" si="53"/>
        <v>3.153970830121175E-2</v>
      </c>
      <c r="AF60" s="9">
        <f t="shared" si="53"/>
        <v>3.1171395647754872E-2</v>
      </c>
      <c r="AG60" s="9">
        <f t="shared" si="53"/>
        <v>3.0512044071809161E-2</v>
      </c>
      <c r="AH60" s="9">
        <f t="shared" si="53"/>
        <v>2.9567809761386631E-2</v>
      </c>
      <c r="AI60" s="9">
        <f t="shared" si="53"/>
        <v>2.8347508777833649E-2</v>
      </c>
      <c r="AJ60" s="9">
        <f t="shared" si="53"/>
        <v>2.6862534742641473E-2</v>
      </c>
      <c r="AK60" s="9">
        <f t="shared" si="53"/>
        <v>2.5126752458272304E-2</v>
      </c>
      <c r="AL60" s="9">
        <f t="shared" si="54"/>
        <v>2.3156368456234262E-2</v>
      </c>
      <c r="AM60" s="9">
        <f t="shared" si="54"/>
        <v>2.0969779681063377E-2</v>
      </c>
      <c r="AN60" s="7">
        <f t="shared" si="54"/>
        <v>1.8587401723009229E-2</v>
      </c>
      <c r="AO60" s="9">
        <f t="shared" si="54"/>
        <v>1.6031478203169438E-2</v>
      </c>
      <c r="AP60" s="9">
        <f t="shared" si="54"/>
        <v>1.332587309079275E-2</v>
      </c>
      <c r="AQ60" s="9">
        <f t="shared" si="54"/>
        <v>1.0495847891827937E-2</v>
      </c>
      <c r="AR60" s="9">
        <f t="shared" si="54"/>
        <v>7.5678257890489922E-3</v>
      </c>
      <c r="AS60" s="9">
        <f t="shared" si="54"/>
        <v>4.5691449359171066E-3</v>
      </c>
      <c r="AT60" s="9">
        <f t="shared" si="54"/>
        <v>1.5278032076074825E-3</v>
      </c>
      <c r="AU60" s="9">
        <f t="shared" si="54"/>
        <v>-1.5278032076074704E-3</v>
      </c>
      <c r="AV60" s="9">
        <f t="shared" si="55"/>
        <v>-4.5691449359170945E-3</v>
      </c>
      <c r="AW60" s="9">
        <f t="shared" si="55"/>
        <v>-7.56782578904898E-3</v>
      </c>
      <c r="AX60" s="9">
        <f t="shared" si="55"/>
        <v>-1.0495847891827923E-2</v>
      </c>
      <c r="AY60" s="9">
        <f t="shared" si="55"/>
        <v>-1.3325873090792764E-2</v>
      </c>
      <c r="AZ60" s="9">
        <f t="shared" si="55"/>
        <v>-1.6031478203169428E-2</v>
      </c>
      <c r="BA60" s="9">
        <f t="shared" si="55"/>
        <v>-1.8587401723009215E-2</v>
      </c>
      <c r="BB60" s="9">
        <f t="shared" si="55"/>
        <v>-2.0969779681063377E-2</v>
      </c>
      <c r="BC60" s="9">
        <f t="shared" si="55"/>
        <v>-2.3156368456234262E-2</v>
      </c>
      <c r="BD60" s="9">
        <f t="shared" si="55"/>
        <v>-2.5126752458272294E-2</v>
      </c>
      <c r="BE60" s="9">
        <f t="shared" si="55"/>
        <v>-2.6862534742641477E-2</v>
      </c>
      <c r="BF60" s="9">
        <f t="shared" si="56"/>
        <v>-2.8347508777833649E-2</v>
      </c>
      <c r="BG60" s="9">
        <f t="shared" si="56"/>
        <v>-2.9567809761386628E-2</v>
      </c>
      <c r="BH60" s="9">
        <f t="shared" si="56"/>
        <v>-3.0512044071809158E-2</v>
      </c>
      <c r="BI60" s="9">
        <f t="shared" si="56"/>
        <v>-3.1171395647754872E-2</v>
      </c>
      <c r="BJ60" s="9">
        <f t="shared" si="56"/>
        <v>-3.153970830121175E-2</v>
      </c>
      <c r="BK60" s="9">
        <f t="shared" si="56"/>
        <v>-3.1613543196170893E-2</v>
      </c>
      <c r="BL60" s="9">
        <f t="shared" si="56"/>
        <v>-3.1392210956111798E-2</v>
      </c>
      <c r="BM60" s="9">
        <f t="shared" si="56"/>
        <v>-3.0877778100525183E-2</v>
      </c>
      <c r="BN60" s="9">
        <f t="shared" si="56"/>
        <v>-3.0075047750377282E-2</v>
      </c>
      <c r="BO60" s="9">
        <f t="shared" si="56"/>
        <v>-2.8991514782663534E-2</v>
      </c>
      <c r="BP60" s="9">
        <f t="shared" si="56"/>
        <v>-2.7637295852761479E-2</v>
      </c>
      <c r="BQ60" s="9">
        <f t="shared" si="56"/>
        <v>-2.6025034937945193E-2</v>
      </c>
      <c r="BR60" s="9">
        <f t="shared" si="56"/>
        <v>-2.4169785283976338E-2</v>
      </c>
      <c r="BS60" s="9">
        <f t="shared" si="56"/>
        <v>-2.2088868857004278E-2</v>
      </c>
      <c r="BT60" s="9">
        <f t="shared" si="56"/>
        <v>-1.9801714613035339E-2</v>
      </c>
      <c r="BV60" s="6">
        <v>0.5799863360473464</v>
      </c>
      <c r="BW60" s="9">
        <f t="shared" si="58"/>
        <v>-0.54801250735466989</v>
      </c>
      <c r="BX60" s="9">
        <f t="shared" si="58"/>
        <v>-0.46472317204376845</v>
      </c>
      <c r="BY60" s="9">
        <f t="shared" si="58"/>
        <v>-0.3770948416883203</v>
      </c>
      <c r="BZ60" s="9">
        <f t="shared" si="58"/>
        <v>-0.28594567839868912</v>
      </c>
      <c r="CA60" s="9">
        <f t="shared" si="58"/>
        <v>-0.19212671735370829</v>
      </c>
      <c r="CB60" s="9">
        <f t="shared" si="58"/>
        <v>-9.6513920914515106E-2</v>
      </c>
      <c r="CC60" s="9">
        <f t="shared" si="58"/>
        <v>0</v>
      </c>
      <c r="CD60" s="9">
        <f t="shared" si="58"/>
        <v>9.6513920914515272E-2</v>
      </c>
      <c r="CE60" s="9">
        <f t="shared" si="58"/>
        <v>0.1921267173537084</v>
      </c>
      <c r="CF60" s="9">
        <f t="shared" si="58"/>
        <v>0.28594567839868928</v>
      </c>
      <c r="CG60" s="9">
        <f t="shared" si="58"/>
        <v>0.37709484168832036</v>
      </c>
      <c r="CH60" s="9">
        <f t="shared" si="58"/>
        <v>0.46472317204376851</v>
      </c>
      <c r="CI60" s="9">
        <f t="shared" si="58"/>
        <v>0.54801250735467</v>
      </c>
      <c r="CJ60" s="9">
        <f t="shared" si="58"/>
        <v>0.6261851975383137</v>
      </c>
      <c r="CK60" s="9">
        <f t="shared" si="58"/>
        <v>0.69851136524893709</v>
      </c>
      <c r="CL60" s="9">
        <f t="shared" si="58"/>
        <v>0.76431572054584818</v>
      </c>
      <c r="CM60" s="9">
        <f t="shared" si="57"/>
        <v>0.82298386589365635</v>
      </c>
      <c r="CN60" s="9">
        <f t="shared" si="57"/>
        <v>0.87396803262651801</v>
      </c>
      <c r="CO60" s="9">
        <f t="shared" si="57"/>
        <v>0.91679219531658229</v>
      </c>
      <c r="CP60" s="9">
        <f t="shared" si="57"/>
        <v>0.95105651629515342</v>
      </c>
      <c r="CQ60" s="9">
        <f t="shared" si="57"/>
        <v>0.976441078829272</v>
      </c>
      <c r="CR60" s="9">
        <f t="shared" si="57"/>
        <v>0.99270887409805397</v>
      </c>
      <c r="CS60" s="9">
        <f t="shared" si="57"/>
        <v>0.99970801408019294</v>
      </c>
      <c r="CT60" s="9">
        <f t="shared" si="57"/>
        <v>0.99737314969149105</v>
      </c>
      <c r="CU60" s="9">
        <f t="shared" si="57"/>
        <v>0.98572608093165082</v>
      </c>
      <c r="CV60" s="9">
        <f t="shared" si="57"/>
        <v>0.96487555334355146</v>
      </c>
      <c r="CW60" s="9">
        <f t="shared" si="57"/>
        <v>0.93501624268541483</v>
      </c>
      <c r="CX60" s="9">
        <f t="shared" si="57"/>
        <v>0.89642693729570389</v>
      </c>
      <c r="CY60" s="9">
        <f t="shared" si="57"/>
        <v>0.84946793512152086</v>
      </c>
      <c r="CZ60" s="9">
        <f t="shared" si="57"/>
        <v>0.79457767971375426</v>
      </c>
      <c r="DA60" s="9">
        <f t="shared" si="57"/>
        <v>0.73226866659777357</v>
      </c>
      <c r="DB60" s="9">
        <f t="shared" si="50"/>
        <v>0.66312265824079519</v>
      </c>
      <c r="DC60" s="7">
        <f t="shared" si="50"/>
        <v>0.58778525229247325</v>
      </c>
      <c r="DD60" s="9">
        <f t="shared" si="50"/>
        <v>0.50695985381359032</v>
      </c>
      <c r="DE60" s="9">
        <f t="shared" si="50"/>
        <v>0.4214011077725287</v>
      </c>
      <c r="DF60" s="9">
        <f t="shared" si="50"/>
        <v>0.33190785312852866</v>
      </c>
      <c r="DG60" s="9">
        <f t="shared" si="50"/>
        <v>0.23931566428755768</v>
      </c>
      <c r="DH60" s="9">
        <f t="shared" si="50"/>
        <v>0.14448904956922148</v>
      </c>
      <c r="DI60" s="9">
        <f t="shared" si="50"/>
        <v>4.8313379525507349E-2</v>
      </c>
      <c r="DJ60" s="9">
        <f t="shared" si="50"/>
        <v>-4.8313379525506961E-2</v>
      </c>
      <c r="DK60" s="9">
        <f t="shared" si="50"/>
        <v>-0.1444890495692211</v>
      </c>
      <c r="DL60" s="9">
        <f t="shared" si="50"/>
        <v>-0.23931566428755729</v>
      </c>
      <c r="DM60" s="9">
        <f t="shared" si="50"/>
        <v>-0.33190785312852822</v>
      </c>
      <c r="DN60" s="9">
        <f t="shared" si="50"/>
        <v>-0.42140110777252915</v>
      </c>
      <c r="DO60" s="9">
        <f t="shared" si="50"/>
        <v>-0.50695985381358999</v>
      </c>
      <c r="DP60" s="9">
        <f t="shared" si="50"/>
        <v>-0.58778525229247292</v>
      </c>
      <c r="DQ60" s="9">
        <f t="shared" ref="DQ60:EF66" si="59">EXP(-$B$5*($B$1^2+$B$2^2)*$B$6)*(-COS($B$1*DQ$67)*SIN($B$2*$G60)+$B$1/$B$2*SIN($B$1*DQ$67)*COS($B$2*$G60))</f>
        <v>-0.66312265824079519</v>
      </c>
      <c r="DR60" s="9">
        <f t="shared" si="59"/>
        <v>-0.73226866659777357</v>
      </c>
      <c r="DS60" s="9">
        <f t="shared" si="59"/>
        <v>-0.79457767971375393</v>
      </c>
      <c r="DT60" s="9">
        <f t="shared" si="59"/>
        <v>-0.84946793512152097</v>
      </c>
      <c r="DU60" s="9">
        <f t="shared" si="59"/>
        <v>-0.89642693729570389</v>
      </c>
      <c r="DV60" s="9">
        <f t="shared" si="59"/>
        <v>-0.93501624268541472</v>
      </c>
      <c r="DW60" s="9">
        <f t="shared" si="59"/>
        <v>-0.96487555334355135</v>
      </c>
      <c r="DX60" s="9">
        <f t="shared" si="59"/>
        <v>-0.98572608093165082</v>
      </c>
      <c r="DY60" s="9">
        <f t="shared" si="59"/>
        <v>-0.99737314969149105</v>
      </c>
      <c r="DZ60" s="9">
        <f t="shared" si="59"/>
        <v>-0.99970801408019294</v>
      </c>
      <c r="EA60" s="9">
        <f t="shared" si="59"/>
        <v>-0.99270887409805386</v>
      </c>
      <c r="EB60" s="9">
        <f t="shared" si="59"/>
        <v>-0.97644107882927211</v>
      </c>
      <c r="EC60" s="9">
        <f t="shared" si="59"/>
        <v>-0.95105651629515353</v>
      </c>
      <c r="ED60" s="9">
        <f t="shared" si="59"/>
        <v>-0.91679219531658229</v>
      </c>
      <c r="EE60" s="9">
        <f t="shared" si="59"/>
        <v>-0.87396803262651823</v>
      </c>
      <c r="EF60" s="9">
        <f t="shared" si="59"/>
        <v>-0.82298386589365657</v>
      </c>
      <c r="EG60" s="9">
        <f t="shared" si="41"/>
        <v>-0.76431572054584829</v>
      </c>
      <c r="EH60" s="9">
        <f t="shared" si="39"/>
        <v>-0.69851136524893676</v>
      </c>
      <c r="EI60" s="9">
        <f t="shared" si="39"/>
        <v>-0.62618519753831403</v>
      </c>
    </row>
    <row r="61" spans="3:139" x14ac:dyDescent="0.2">
      <c r="C61" s="2">
        <v>59</v>
      </c>
      <c r="D61" s="2">
        <f t="shared" si="7"/>
        <v>59.5</v>
      </c>
      <c r="E61" s="2">
        <f t="shared" si="8"/>
        <v>59</v>
      </c>
      <c r="F61" s="2">
        <f t="shared" si="9"/>
        <v>5.7031989711322399</v>
      </c>
      <c r="G61" s="6">
        <v>0.483321946706122</v>
      </c>
      <c r="H61" s="9">
        <f t="shared" si="51"/>
        <v>-1.4695837051165953E-2</v>
      </c>
      <c r="I61" s="9">
        <f t="shared" si="51"/>
        <v>-1.1924785936357072E-2</v>
      </c>
      <c r="J61" s="9">
        <f t="shared" si="51"/>
        <v>-9.0423963082186688E-3</v>
      </c>
      <c r="K61" s="9">
        <f t="shared" si="51"/>
        <v>-6.0755802620911653E-3</v>
      </c>
      <c r="L61" s="9">
        <f t="shared" si="51"/>
        <v>-3.0520381600322899E-3</v>
      </c>
      <c r="M61" s="9">
        <f t="shared" si="51"/>
        <v>0</v>
      </c>
      <c r="N61" s="9">
        <f t="shared" si="51"/>
        <v>3.0520381600322882E-3</v>
      </c>
      <c r="O61" s="9">
        <f t="shared" si="51"/>
        <v>6.0755802620911653E-3</v>
      </c>
      <c r="P61" s="9">
        <f t="shared" si="51"/>
        <v>9.0423963082186688E-3</v>
      </c>
      <c r="Q61" s="9">
        <f t="shared" si="51"/>
        <v>1.1924785936357074E-2</v>
      </c>
      <c r="R61" s="9">
        <f t="shared" si="52"/>
        <v>1.4695837051165951E-2</v>
      </c>
      <c r="S61" s="9">
        <f t="shared" si="52"/>
        <v>1.7329677095005321E-2</v>
      </c>
      <c r="T61" s="9">
        <f t="shared" si="52"/>
        <v>1.9801714613035325E-2</v>
      </c>
      <c r="U61" s="9">
        <f t="shared" si="52"/>
        <v>2.2088868857004285E-2</v>
      </c>
      <c r="V61" s="9">
        <f t="shared" si="52"/>
        <v>2.4169785283976338E-2</v>
      </c>
      <c r="W61" s="9">
        <f t="shared" si="52"/>
        <v>2.6025034937945186E-2</v>
      </c>
      <c r="X61" s="9">
        <f t="shared" si="52"/>
        <v>2.7637295852761465E-2</v>
      </c>
      <c r="Y61" s="9">
        <f t="shared" si="52"/>
        <v>2.8991514782663541E-2</v>
      </c>
      <c r="Z61" s="9">
        <f t="shared" si="52"/>
        <v>3.0075047750377285E-2</v>
      </c>
      <c r="AA61" s="9">
        <f t="shared" si="52"/>
        <v>3.087777810052518E-2</v>
      </c>
      <c r="AB61" s="9">
        <f t="shared" si="53"/>
        <v>3.1392210956111805E-2</v>
      </c>
      <c r="AC61" s="9">
        <f t="shared" si="53"/>
        <v>3.1613543196170893E-2</v>
      </c>
      <c r="AD61" s="9">
        <f t="shared" si="53"/>
        <v>3.1539708301211757E-2</v>
      </c>
      <c r="AE61" s="9">
        <f t="shared" si="53"/>
        <v>3.1171395647754872E-2</v>
      </c>
      <c r="AF61" s="9">
        <f t="shared" si="53"/>
        <v>3.0512044071809165E-2</v>
      </c>
      <c r="AG61" s="9">
        <f t="shared" si="53"/>
        <v>2.9567809761386628E-2</v>
      </c>
      <c r="AH61" s="9">
        <f t="shared" si="53"/>
        <v>2.8347508777833649E-2</v>
      </c>
      <c r="AI61" s="9">
        <f t="shared" si="53"/>
        <v>2.6862534742641483E-2</v>
      </c>
      <c r="AJ61" s="9">
        <f t="shared" si="53"/>
        <v>2.5126752458272304E-2</v>
      </c>
      <c r="AK61" s="9">
        <f t="shared" si="53"/>
        <v>2.3156368456234262E-2</v>
      </c>
      <c r="AL61" s="9">
        <f t="shared" si="54"/>
        <v>2.0969779681063384E-2</v>
      </c>
      <c r="AM61" s="9">
        <f t="shared" si="54"/>
        <v>1.8587401723009225E-2</v>
      </c>
      <c r="AN61" s="7">
        <f t="shared" si="54"/>
        <v>1.6031478203169445E-2</v>
      </c>
      <c r="AO61" s="9">
        <f t="shared" si="54"/>
        <v>1.3325873090792762E-2</v>
      </c>
      <c r="AP61" s="9">
        <f t="shared" si="54"/>
        <v>1.049584789182792E-2</v>
      </c>
      <c r="AQ61" s="9">
        <f t="shared" si="54"/>
        <v>7.5678257890490043E-3</v>
      </c>
      <c r="AR61" s="9">
        <f t="shared" si="54"/>
        <v>4.5691449359171032E-3</v>
      </c>
      <c r="AS61" s="9">
        <f t="shared" si="54"/>
        <v>1.5278032076074808E-3</v>
      </c>
      <c r="AT61" s="9">
        <f t="shared" si="54"/>
        <v>-1.527803207607465E-3</v>
      </c>
      <c r="AU61" s="9">
        <f t="shared" si="54"/>
        <v>-4.569144935917098E-3</v>
      </c>
      <c r="AV61" s="9">
        <f t="shared" si="55"/>
        <v>-7.5678257890489887E-3</v>
      </c>
      <c r="AW61" s="9">
        <f t="shared" si="55"/>
        <v>-1.0495847891827914E-2</v>
      </c>
      <c r="AX61" s="9">
        <f t="shared" si="55"/>
        <v>-1.3325873090792759E-2</v>
      </c>
      <c r="AY61" s="9">
        <f t="shared" si="55"/>
        <v>-1.6031478203169445E-2</v>
      </c>
      <c r="AZ61" s="9">
        <f t="shared" si="55"/>
        <v>-1.8587401723009208E-2</v>
      </c>
      <c r="BA61" s="9">
        <f t="shared" si="55"/>
        <v>-2.096977968106337E-2</v>
      </c>
      <c r="BB61" s="9">
        <f t="shared" si="55"/>
        <v>-2.3156368456234262E-2</v>
      </c>
      <c r="BC61" s="9">
        <f t="shared" si="55"/>
        <v>-2.5126752458272308E-2</v>
      </c>
      <c r="BD61" s="9">
        <f t="shared" si="55"/>
        <v>-2.6862534742641473E-2</v>
      </c>
      <c r="BE61" s="9">
        <f t="shared" si="55"/>
        <v>-2.8347508777833642E-2</v>
      </c>
      <c r="BF61" s="9">
        <f t="shared" si="56"/>
        <v>-2.9567809761386635E-2</v>
      </c>
      <c r="BG61" s="9">
        <f t="shared" si="56"/>
        <v>-3.0512044071809158E-2</v>
      </c>
      <c r="BH61" s="9">
        <f t="shared" si="56"/>
        <v>-3.1171395647754872E-2</v>
      </c>
      <c r="BI61" s="9">
        <f t="shared" si="56"/>
        <v>-3.153970830121175E-2</v>
      </c>
      <c r="BJ61" s="9">
        <f t="shared" si="56"/>
        <v>-3.16135431961709E-2</v>
      </c>
      <c r="BK61" s="9">
        <f t="shared" si="56"/>
        <v>-3.1392210956111805E-2</v>
      </c>
      <c r="BL61" s="9">
        <f t="shared" si="56"/>
        <v>-3.0877778100525183E-2</v>
      </c>
      <c r="BM61" s="9">
        <f t="shared" si="56"/>
        <v>-3.0075047750377289E-2</v>
      </c>
      <c r="BN61" s="9">
        <f t="shared" si="56"/>
        <v>-2.8991514782663541E-2</v>
      </c>
      <c r="BO61" s="9">
        <f t="shared" si="56"/>
        <v>-2.7637295852761472E-2</v>
      </c>
      <c r="BP61" s="9">
        <f t="shared" si="56"/>
        <v>-2.60250349379452E-2</v>
      </c>
      <c r="BQ61" s="9">
        <f t="shared" si="56"/>
        <v>-2.4169785283976349E-2</v>
      </c>
      <c r="BR61" s="9">
        <f t="shared" si="56"/>
        <v>-2.2088868857004285E-2</v>
      </c>
      <c r="BS61" s="9">
        <f t="shared" si="56"/>
        <v>-1.9801714613035322E-2</v>
      </c>
      <c r="BT61" s="9">
        <f t="shared" si="56"/>
        <v>-1.7329677095005335E-2</v>
      </c>
      <c r="BV61" s="6">
        <v>0.483321946706122</v>
      </c>
      <c r="BW61" s="9">
        <f t="shared" si="58"/>
        <v>-0.46472317204376851</v>
      </c>
      <c r="BX61" s="9">
        <f t="shared" si="58"/>
        <v>-0.37709484168832041</v>
      </c>
      <c r="BY61" s="9">
        <f t="shared" si="58"/>
        <v>-0.28594567839868923</v>
      </c>
      <c r="BZ61" s="9">
        <f t="shared" si="58"/>
        <v>-0.1921267173537084</v>
      </c>
      <c r="CA61" s="9">
        <f t="shared" si="58"/>
        <v>-9.6513920914515161E-2</v>
      </c>
      <c r="CB61" s="9">
        <f t="shared" si="58"/>
        <v>0</v>
      </c>
      <c r="CC61" s="9">
        <f t="shared" si="58"/>
        <v>9.6513920914515106E-2</v>
      </c>
      <c r="CD61" s="9">
        <f t="shared" si="58"/>
        <v>0.1921267173537084</v>
      </c>
      <c r="CE61" s="9">
        <f t="shared" si="58"/>
        <v>0.28594567839868923</v>
      </c>
      <c r="CF61" s="9">
        <f t="shared" si="58"/>
        <v>0.37709484168832047</v>
      </c>
      <c r="CG61" s="9">
        <f t="shared" si="58"/>
        <v>0.46472317204376845</v>
      </c>
      <c r="CH61" s="9">
        <f t="shared" si="58"/>
        <v>0.54801250735466989</v>
      </c>
      <c r="CI61" s="9">
        <f t="shared" si="58"/>
        <v>0.62618519753831359</v>
      </c>
      <c r="CJ61" s="9">
        <f t="shared" si="58"/>
        <v>0.69851136524893698</v>
      </c>
      <c r="CK61" s="9">
        <f t="shared" si="58"/>
        <v>0.76431572054584829</v>
      </c>
      <c r="CL61" s="9">
        <f t="shared" si="58"/>
        <v>0.82298386589365635</v>
      </c>
      <c r="CM61" s="9">
        <f t="shared" si="57"/>
        <v>0.8739680326265179</v>
      </c>
      <c r="CN61" s="9">
        <f t="shared" si="57"/>
        <v>0.91679219531658251</v>
      </c>
      <c r="CO61" s="9">
        <f t="shared" si="57"/>
        <v>0.95105651629515364</v>
      </c>
      <c r="CP61" s="9">
        <f t="shared" si="57"/>
        <v>0.976441078829272</v>
      </c>
      <c r="CQ61" s="9">
        <f t="shared" si="57"/>
        <v>0.99270887409805397</v>
      </c>
      <c r="CR61" s="9">
        <f t="shared" si="57"/>
        <v>0.99970801408019294</v>
      </c>
      <c r="CS61" s="9">
        <f t="shared" si="57"/>
        <v>0.99737314969149127</v>
      </c>
      <c r="CT61" s="9">
        <f t="shared" si="57"/>
        <v>0.98572608093165082</v>
      </c>
      <c r="CU61" s="9">
        <f t="shared" si="57"/>
        <v>0.96487555334355157</v>
      </c>
      <c r="CV61" s="9">
        <f t="shared" si="57"/>
        <v>0.93501624268541472</v>
      </c>
      <c r="CW61" s="9">
        <f t="shared" si="57"/>
        <v>0.89642693729570389</v>
      </c>
      <c r="CX61" s="9">
        <f t="shared" si="57"/>
        <v>0.84946793512152119</v>
      </c>
      <c r="CY61" s="9">
        <f t="shared" si="57"/>
        <v>0.79457767971375426</v>
      </c>
      <c r="CZ61" s="9">
        <f t="shared" si="57"/>
        <v>0.73226866659777357</v>
      </c>
      <c r="DA61" s="9">
        <f t="shared" si="57"/>
        <v>0.66312265824079542</v>
      </c>
      <c r="DB61" s="9">
        <f t="shared" ref="DB61:DQ66" si="60">EXP(-$B$5*($B$1^2+$B$2^2)*$B$6)*(-COS($B$1*DB$67)*SIN($B$2*$G61)+$B$1/$B$2*SIN($B$1*DB$67)*COS($B$2*$G61))</f>
        <v>0.58778525229247314</v>
      </c>
      <c r="DC61" s="7">
        <f t="shared" si="60"/>
        <v>0.50695985381359054</v>
      </c>
      <c r="DD61" s="9">
        <f t="shared" si="60"/>
        <v>0.42140110777252909</v>
      </c>
      <c r="DE61" s="9">
        <f t="shared" si="60"/>
        <v>0.33190785312852811</v>
      </c>
      <c r="DF61" s="9">
        <f t="shared" si="60"/>
        <v>0.23931566428755807</v>
      </c>
      <c r="DG61" s="9">
        <f t="shared" si="60"/>
        <v>0.14448904956922137</v>
      </c>
      <c r="DH61" s="9">
        <f t="shared" si="60"/>
        <v>4.8313379525507294E-2</v>
      </c>
      <c r="DI61" s="9">
        <f t="shared" si="60"/>
        <v>-4.8313379525506794E-2</v>
      </c>
      <c r="DJ61" s="9">
        <f t="shared" si="60"/>
        <v>-0.14448904956922121</v>
      </c>
      <c r="DK61" s="9">
        <f t="shared" si="60"/>
        <v>-0.23931566428755757</v>
      </c>
      <c r="DL61" s="9">
        <f t="shared" si="60"/>
        <v>-0.33190785312852794</v>
      </c>
      <c r="DM61" s="9">
        <f t="shared" si="60"/>
        <v>-0.42140110777252898</v>
      </c>
      <c r="DN61" s="9">
        <f t="shared" si="60"/>
        <v>-0.50695985381359054</v>
      </c>
      <c r="DO61" s="9">
        <f t="shared" si="60"/>
        <v>-0.58778525229247269</v>
      </c>
      <c r="DP61" s="9">
        <f t="shared" si="60"/>
        <v>-0.66312265824079497</v>
      </c>
      <c r="DQ61" s="9">
        <f t="shared" si="60"/>
        <v>-0.73226866659777357</v>
      </c>
      <c r="DR61" s="9">
        <f t="shared" si="59"/>
        <v>-0.79457767971375437</v>
      </c>
      <c r="DS61" s="9">
        <f t="shared" si="59"/>
        <v>-0.84946793512152086</v>
      </c>
      <c r="DT61" s="9">
        <f t="shared" si="59"/>
        <v>-0.89642693729570366</v>
      </c>
      <c r="DU61" s="9">
        <f t="shared" si="59"/>
        <v>-0.93501624268541494</v>
      </c>
      <c r="DV61" s="9">
        <f t="shared" si="59"/>
        <v>-0.96487555334355135</v>
      </c>
      <c r="DW61" s="9">
        <f t="shared" si="59"/>
        <v>-0.98572608093165082</v>
      </c>
      <c r="DX61" s="9">
        <f t="shared" si="59"/>
        <v>-0.99737314969149116</v>
      </c>
      <c r="DY61" s="9">
        <f t="shared" si="59"/>
        <v>-0.99970801408019305</v>
      </c>
      <c r="DZ61" s="9">
        <f t="shared" si="59"/>
        <v>-0.99270887409805408</v>
      </c>
      <c r="EA61" s="9">
        <f t="shared" si="59"/>
        <v>-0.97644107882927211</v>
      </c>
      <c r="EB61" s="9">
        <f t="shared" si="59"/>
        <v>-0.95105651629515375</v>
      </c>
      <c r="EC61" s="9">
        <f t="shared" si="59"/>
        <v>-0.91679219531658251</v>
      </c>
      <c r="ED61" s="9">
        <f t="shared" si="59"/>
        <v>-0.87396803262651801</v>
      </c>
      <c r="EE61" s="9">
        <f t="shared" si="59"/>
        <v>-0.8229838658936568</v>
      </c>
      <c r="EF61" s="9">
        <f t="shared" si="59"/>
        <v>-0.76431572054584862</v>
      </c>
      <c r="EG61" s="9">
        <f t="shared" si="41"/>
        <v>-0.69851136524893698</v>
      </c>
      <c r="EH61" s="9">
        <f t="shared" si="39"/>
        <v>-0.62618519753831348</v>
      </c>
      <c r="EI61" s="9">
        <f t="shared" si="39"/>
        <v>-0.54801250735467033</v>
      </c>
    </row>
    <row r="62" spans="3:139" x14ac:dyDescent="0.2">
      <c r="C62" s="2">
        <v>60</v>
      </c>
      <c r="D62" s="2">
        <f t="shared" si="7"/>
        <v>60.5</v>
      </c>
      <c r="E62" s="2">
        <f t="shared" si="8"/>
        <v>60</v>
      </c>
      <c r="F62" s="2">
        <f t="shared" si="9"/>
        <v>5.7998633604734637</v>
      </c>
      <c r="G62" s="6">
        <v>0.3866575573648976</v>
      </c>
      <c r="H62" s="9">
        <f t="shared" si="51"/>
        <v>-1.1924785936357072E-2</v>
      </c>
      <c r="I62" s="9">
        <f t="shared" si="51"/>
        <v>-9.0423963082186688E-3</v>
      </c>
      <c r="J62" s="9">
        <f t="shared" si="51"/>
        <v>-6.0755802620911644E-3</v>
      </c>
      <c r="K62" s="9">
        <f t="shared" si="51"/>
        <v>-3.0520381600322882E-3</v>
      </c>
      <c r="L62" s="9">
        <f t="shared" si="51"/>
        <v>0</v>
      </c>
      <c r="M62" s="9">
        <f t="shared" si="51"/>
        <v>3.0520381600322899E-3</v>
      </c>
      <c r="N62" s="9">
        <f t="shared" si="51"/>
        <v>6.0755802620911618E-3</v>
      </c>
      <c r="O62" s="9">
        <f t="shared" si="51"/>
        <v>9.0423963082186722E-3</v>
      </c>
      <c r="P62" s="9">
        <f t="shared" si="51"/>
        <v>1.1924785936357075E-2</v>
      </c>
      <c r="Q62" s="9">
        <f t="shared" si="51"/>
        <v>1.4695837051165957E-2</v>
      </c>
      <c r="R62" s="9">
        <f t="shared" si="52"/>
        <v>1.7329677095005325E-2</v>
      </c>
      <c r="S62" s="9">
        <f t="shared" si="52"/>
        <v>1.9801714613035325E-2</v>
      </c>
      <c r="T62" s="9">
        <f t="shared" si="52"/>
        <v>2.2088868857004285E-2</v>
      </c>
      <c r="U62" s="9">
        <f t="shared" si="52"/>
        <v>2.4169785283976338E-2</v>
      </c>
      <c r="V62" s="9">
        <f t="shared" si="52"/>
        <v>2.6025034937945189E-2</v>
      </c>
      <c r="W62" s="9">
        <f t="shared" si="52"/>
        <v>2.7637295852761472E-2</v>
      </c>
      <c r="X62" s="9">
        <f t="shared" si="52"/>
        <v>2.8991514782663538E-2</v>
      </c>
      <c r="Y62" s="9">
        <f t="shared" si="52"/>
        <v>3.0075047750377289E-2</v>
      </c>
      <c r="Z62" s="9">
        <f t="shared" si="52"/>
        <v>3.0877778100525187E-2</v>
      </c>
      <c r="AA62" s="9">
        <f t="shared" si="52"/>
        <v>3.1392210956111805E-2</v>
      </c>
      <c r="AB62" s="9">
        <f t="shared" si="53"/>
        <v>3.1613543196170893E-2</v>
      </c>
      <c r="AC62" s="9">
        <f t="shared" si="53"/>
        <v>3.153970830121175E-2</v>
      </c>
      <c r="AD62" s="9">
        <f t="shared" si="53"/>
        <v>3.1171395647754879E-2</v>
      </c>
      <c r="AE62" s="9">
        <f t="shared" si="53"/>
        <v>3.0512044071809161E-2</v>
      </c>
      <c r="AF62" s="9">
        <f t="shared" si="53"/>
        <v>2.9567809761386635E-2</v>
      </c>
      <c r="AG62" s="9">
        <f t="shared" si="53"/>
        <v>2.8347508777833649E-2</v>
      </c>
      <c r="AH62" s="9">
        <f t="shared" si="53"/>
        <v>2.686253474264148E-2</v>
      </c>
      <c r="AI62" s="9">
        <f t="shared" si="53"/>
        <v>2.5126752458272315E-2</v>
      </c>
      <c r="AJ62" s="9">
        <f t="shared" si="53"/>
        <v>2.3156368456234262E-2</v>
      </c>
      <c r="AK62" s="9">
        <f t="shared" si="53"/>
        <v>2.096977968106338E-2</v>
      </c>
      <c r="AL62" s="9">
        <f t="shared" si="54"/>
        <v>1.8587401723009232E-2</v>
      </c>
      <c r="AM62" s="9">
        <f t="shared" si="54"/>
        <v>1.6031478203169441E-2</v>
      </c>
      <c r="AN62" s="7">
        <f t="shared" si="54"/>
        <v>1.3325873090792769E-2</v>
      </c>
      <c r="AO62" s="9">
        <f t="shared" si="54"/>
        <v>1.0495847891827928E-2</v>
      </c>
      <c r="AP62" s="9">
        <f t="shared" si="54"/>
        <v>7.5678257890489835E-3</v>
      </c>
      <c r="AQ62" s="9">
        <f t="shared" si="54"/>
        <v>4.5691449359171118E-3</v>
      </c>
      <c r="AR62" s="9">
        <f t="shared" si="54"/>
        <v>1.5278032076074739E-3</v>
      </c>
      <c r="AS62" s="9">
        <f t="shared" si="54"/>
        <v>-1.5278032076074667E-3</v>
      </c>
      <c r="AT62" s="9">
        <f t="shared" si="54"/>
        <v>-4.5691449359170928E-3</v>
      </c>
      <c r="AU62" s="9">
        <f t="shared" si="54"/>
        <v>-7.5678257890489922E-3</v>
      </c>
      <c r="AV62" s="9">
        <f t="shared" si="55"/>
        <v>-1.0495847891827923E-2</v>
      </c>
      <c r="AW62" s="9">
        <f t="shared" si="55"/>
        <v>-1.332587309079275E-2</v>
      </c>
      <c r="AX62" s="9">
        <f t="shared" si="55"/>
        <v>-1.6031478203169438E-2</v>
      </c>
      <c r="AY62" s="9">
        <f t="shared" si="55"/>
        <v>-1.8587401723009229E-2</v>
      </c>
      <c r="AZ62" s="9">
        <f t="shared" si="55"/>
        <v>-2.0969779681063366E-2</v>
      </c>
      <c r="BA62" s="9">
        <f t="shared" si="55"/>
        <v>-2.3156368456234255E-2</v>
      </c>
      <c r="BB62" s="9">
        <f t="shared" si="55"/>
        <v>-2.5126752458272304E-2</v>
      </c>
      <c r="BC62" s="9">
        <f t="shared" si="55"/>
        <v>-2.686253474264149E-2</v>
      </c>
      <c r="BD62" s="9">
        <f t="shared" si="55"/>
        <v>-2.8347508777833638E-2</v>
      </c>
      <c r="BE62" s="9">
        <f t="shared" si="55"/>
        <v>-2.9567809761386631E-2</v>
      </c>
      <c r="BF62" s="9">
        <f t="shared" si="56"/>
        <v>-3.0512044071809165E-2</v>
      </c>
      <c r="BG62" s="9">
        <f t="shared" si="56"/>
        <v>-3.1171395647754872E-2</v>
      </c>
      <c r="BH62" s="9">
        <f t="shared" si="56"/>
        <v>-3.153970830121175E-2</v>
      </c>
      <c r="BI62" s="9">
        <f t="shared" si="56"/>
        <v>-3.16135431961709E-2</v>
      </c>
      <c r="BJ62" s="9">
        <f t="shared" si="56"/>
        <v>-3.1392210956111805E-2</v>
      </c>
      <c r="BK62" s="9">
        <f t="shared" si="56"/>
        <v>-3.0877778100525187E-2</v>
      </c>
      <c r="BL62" s="9">
        <f t="shared" si="56"/>
        <v>-3.0075047750377285E-2</v>
      </c>
      <c r="BM62" s="9">
        <f t="shared" si="56"/>
        <v>-2.8991514782663548E-2</v>
      </c>
      <c r="BN62" s="9">
        <f t="shared" si="56"/>
        <v>-2.7637295852761475E-2</v>
      </c>
      <c r="BO62" s="9">
        <f t="shared" si="56"/>
        <v>-2.6025034937945186E-2</v>
      </c>
      <c r="BP62" s="9">
        <f t="shared" si="56"/>
        <v>-2.4169785283976356E-2</v>
      </c>
      <c r="BQ62" s="9">
        <f t="shared" si="56"/>
        <v>-2.2088868857004295E-2</v>
      </c>
      <c r="BR62" s="9">
        <f t="shared" si="56"/>
        <v>-1.9801714613035329E-2</v>
      </c>
      <c r="BS62" s="9">
        <f t="shared" si="56"/>
        <v>-1.7329677095005321E-2</v>
      </c>
      <c r="BT62" s="9">
        <f t="shared" si="56"/>
        <v>-1.4695837051165969E-2</v>
      </c>
      <c r="BV62" s="6">
        <v>0.3866575573648976</v>
      </c>
      <c r="BW62" s="9">
        <f t="shared" si="58"/>
        <v>-0.37709484168832041</v>
      </c>
      <c r="BX62" s="9">
        <f t="shared" si="58"/>
        <v>-0.28594567839868923</v>
      </c>
      <c r="BY62" s="9">
        <f t="shared" si="58"/>
        <v>-0.19212671735370837</v>
      </c>
      <c r="BZ62" s="9">
        <f t="shared" si="58"/>
        <v>-9.6513920914515106E-2</v>
      </c>
      <c r="CA62" s="9">
        <f t="shared" si="58"/>
        <v>0</v>
      </c>
      <c r="CB62" s="9">
        <f t="shared" si="58"/>
        <v>9.6513920914515161E-2</v>
      </c>
      <c r="CC62" s="9">
        <f t="shared" si="58"/>
        <v>0.19212671735370829</v>
      </c>
      <c r="CD62" s="9">
        <f t="shared" si="58"/>
        <v>0.28594567839868934</v>
      </c>
      <c r="CE62" s="9">
        <f t="shared" si="58"/>
        <v>0.37709484168832053</v>
      </c>
      <c r="CF62" s="9">
        <f t="shared" si="58"/>
        <v>0.46472317204376862</v>
      </c>
      <c r="CG62" s="9">
        <f t="shared" si="58"/>
        <v>0.54801250735467</v>
      </c>
      <c r="CH62" s="9">
        <f t="shared" si="58"/>
        <v>0.62618519753831359</v>
      </c>
      <c r="CI62" s="9">
        <f t="shared" si="58"/>
        <v>0.69851136524893698</v>
      </c>
      <c r="CJ62" s="9">
        <f t="shared" si="58"/>
        <v>0.76431572054584829</v>
      </c>
      <c r="CK62" s="9">
        <f t="shared" si="58"/>
        <v>0.82298386589365646</v>
      </c>
      <c r="CL62" s="9">
        <f t="shared" si="58"/>
        <v>0.87396803262651801</v>
      </c>
      <c r="CM62" s="9">
        <f t="shared" si="57"/>
        <v>0.9167921953165824</v>
      </c>
      <c r="CN62" s="9">
        <f t="shared" si="57"/>
        <v>0.95105651629515375</v>
      </c>
      <c r="CO62" s="9">
        <f t="shared" si="57"/>
        <v>0.97644107882927222</v>
      </c>
      <c r="CP62" s="9">
        <f t="shared" si="57"/>
        <v>0.99270887409805397</v>
      </c>
      <c r="CQ62" s="9">
        <f t="shared" si="57"/>
        <v>0.99970801408019294</v>
      </c>
      <c r="CR62" s="9">
        <f t="shared" si="57"/>
        <v>0.99737314969149116</v>
      </c>
      <c r="CS62" s="9">
        <f t="shared" si="57"/>
        <v>0.98572608093165104</v>
      </c>
      <c r="CT62" s="9">
        <f t="shared" si="57"/>
        <v>0.96487555334355146</v>
      </c>
      <c r="CU62" s="9">
        <f t="shared" si="57"/>
        <v>0.93501624268541494</v>
      </c>
      <c r="CV62" s="9">
        <f t="shared" si="57"/>
        <v>0.89642693729570389</v>
      </c>
      <c r="CW62" s="9">
        <f t="shared" si="57"/>
        <v>0.84946793512152108</v>
      </c>
      <c r="CX62" s="9">
        <f t="shared" si="57"/>
        <v>0.79457767971375448</v>
      </c>
      <c r="CY62" s="9">
        <f t="shared" si="57"/>
        <v>0.73226866659777357</v>
      </c>
      <c r="CZ62" s="9">
        <f t="shared" si="57"/>
        <v>0.6631226582407953</v>
      </c>
      <c r="DA62" s="9">
        <f t="shared" si="57"/>
        <v>0.58778525229247336</v>
      </c>
      <c r="DB62" s="9">
        <f t="shared" si="60"/>
        <v>0.50695985381359043</v>
      </c>
      <c r="DC62" s="7">
        <f t="shared" si="60"/>
        <v>0.42140110777252932</v>
      </c>
      <c r="DD62" s="9">
        <f t="shared" si="60"/>
        <v>0.33190785312852839</v>
      </c>
      <c r="DE62" s="9">
        <f t="shared" si="60"/>
        <v>0.23931566428755741</v>
      </c>
      <c r="DF62" s="9">
        <f t="shared" si="60"/>
        <v>0.14448904956922165</v>
      </c>
      <c r="DG62" s="9">
        <f t="shared" si="60"/>
        <v>4.8313379525507072E-2</v>
      </c>
      <c r="DH62" s="9">
        <f t="shared" si="60"/>
        <v>-4.831337952550685E-2</v>
      </c>
      <c r="DI62" s="9">
        <f t="shared" si="60"/>
        <v>-0.14448904956922104</v>
      </c>
      <c r="DJ62" s="9">
        <f t="shared" si="60"/>
        <v>-0.23931566428755768</v>
      </c>
      <c r="DK62" s="9">
        <f t="shared" si="60"/>
        <v>-0.33190785312852822</v>
      </c>
      <c r="DL62" s="9">
        <f t="shared" si="60"/>
        <v>-0.4214011077725287</v>
      </c>
      <c r="DM62" s="9">
        <f t="shared" si="60"/>
        <v>-0.50695985381359032</v>
      </c>
      <c r="DN62" s="9">
        <f t="shared" si="60"/>
        <v>-0.58778525229247325</v>
      </c>
      <c r="DO62" s="9">
        <f t="shared" si="60"/>
        <v>-0.66312265824079486</v>
      </c>
      <c r="DP62" s="9">
        <f t="shared" si="60"/>
        <v>-0.73226866659777334</v>
      </c>
      <c r="DQ62" s="9">
        <f t="shared" si="60"/>
        <v>-0.79457767971375426</v>
      </c>
      <c r="DR62" s="9">
        <f t="shared" si="59"/>
        <v>-0.8494679351215213</v>
      </c>
      <c r="DS62" s="9">
        <f t="shared" si="59"/>
        <v>-0.89642693729570355</v>
      </c>
      <c r="DT62" s="9">
        <f t="shared" si="59"/>
        <v>-0.93501624268541483</v>
      </c>
      <c r="DU62" s="9">
        <f t="shared" si="59"/>
        <v>-0.96487555334355157</v>
      </c>
      <c r="DV62" s="9">
        <f t="shared" si="59"/>
        <v>-0.98572608093165082</v>
      </c>
      <c r="DW62" s="9">
        <f t="shared" si="59"/>
        <v>-0.99737314969149116</v>
      </c>
      <c r="DX62" s="9">
        <f t="shared" si="59"/>
        <v>-0.99970801408019305</v>
      </c>
      <c r="DY62" s="9">
        <f t="shared" si="59"/>
        <v>-0.99270887409805408</v>
      </c>
      <c r="DZ62" s="9">
        <f t="shared" si="59"/>
        <v>-0.97644107882927222</v>
      </c>
      <c r="EA62" s="9">
        <f t="shared" si="59"/>
        <v>-0.95105651629515364</v>
      </c>
      <c r="EB62" s="9">
        <f t="shared" si="59"/>
        <v>-0.91679219531658274</v>
      </c>
      <c r="EC62" s="9">
        <f t="shared" si="59"/>
        <v>-0.87396803262651812</v>
      </c>
      <c r="ED62" s="9">
        <f t="shared" si="59"/>
        <v>-0.82298386589365635</v>
      </c>
      <c r="EE62" s="9">
        <f t="shared" si="59"/>
        <v>-0.76431572054584884</v>
      </c>
      <c r="EF62" s="9">
        <f t="shared" si="59"/>
        <v>-0.69851136524893731</v>
      </c>
      <c r="EG62" s="9">
        <f t="shared" si="41"/>
        <v>-0.6261851975383137</v>
      </c>
      <c r="EH62" s="9">
        <f t="shared" si="39"/>
        <v>-0.54801250735466989</v>
      </c>
      <c r="EI62" s="9">
        <f t="shared" si="39"/>
        <v>-0.46472317204376901</v>
      </c>
    </row>
    <row r="63" spans="3:139" x14ac:dyDescent="0.2">
      <c r="C63" s="2">
        <v>61</v>
      </c>
      <c r="D63" s="2">
        <f t="shared" si="7"/>
        <v>61.5</v>
      </c>
      <c r="E63" s="2">
        <f t="shared" si="8"/>
        <v>61</v>
      </c>
      <c r="F63" s="2">
        <f t="shared" si="9"/>
        <v>5.8965277498146884</v>
      </c>
      <c r="G63" s="6">
        <v>0.2899931680236732</v>
      </c>
      <c r="H63" s="9">
        <f t="shared" si="51"/>
        <v>-9.0423963082186688E-3</v>
      </c>
      <c r="I63" s="9">
        <f t="shared" si="51"/>
        <v>-6.0755802620911636E-3</v>
      </c>
      <c r="J63" s="9">
        <f t="shared" si="51"/>
        <v>-3.0520381600322882E-3</v>
      </c>
      <c r="K63" s="9">
        <f t="shared" si="51"/>
        <v>0</v>
      </c>
      <c r="L63" s="9">
        <f t="shared" si="51"/>
        <v>3.0520381600322882E-3</v>
      </c>
      <c r="M63" s="9">
        <f t="shared" si="51"/>
        <v>6.0755802620911653E-3</v>
      </c>
      <c r="N63" s="9">
        <f t="shared" si="51"/>
        <v>9.0423963082186653E-3</v>
      </c>
      <c r="O63" s="9">
        <f t="shared" si="51"/>
        <v>1.1924785936357075E-2</v>
      </c>
      <c r="P63" s="9">
        <f t="shared" si="51"/>
        <v>1.4695837051165955E-2</v>
      </c>
      <c r="Q63" s="9">
        <f t="shared" si="51"/>
        <v>1.7329677095005325E-2</v>
      </c>
      <c r="R63" s="9">
        <f t="shared" si="52"/>
        <v>1.9801714613035325E-2</v>
      </c>
      <c r="S63" s="9">
        <f t="shared" si="52"/>
        <v>2.2088868857004281E-2</v>
      </c>
      <c r="T63" s="9">
        <f t="shared" si="52"/>
        <v>2.4169785283976338E-2</v>
      </c>
      <c r="U63" s="9">
        <f t="shared" si="52"/>
        <v>2.6025034937945189E-2</v>
      </c>
      <c r="V63" s="9">
        <f t="shared" si="52"/>
        <v>2.7637295852761475E-2</v>
      </c>
      <c r="W63" s="9">
        <f t="shared" si="52"/>
        <v>2.8991514782663538E-2</v>
      </c>
      <c r="X63" s="9">
        <f t="shared" si="52"/>
        <v>3.0075047750377282E-2</v>
      </c>
      <c r="Y63" s="9">
        <f t="shared" si="52"/>
        <v>3.0877778100525187E-2</v>
      </c>
      <c r="Z63" s="9">
        <f t="shared" si="52"/>
        <v>3.1392210956111805E-2</v>
      </c>
      <c r="AA63" s="9">
        <f t="shared" si="52"/>
        <v>3.1613543196170893E-2</v>
      </c>
      <c r="AB63" s="9">
        <f t="shared" si="53"/>
        <v>3.153970830121175E-2</v>
      </c>
      <c r="AC63" s="9">
        <f t="shared" si="53"/>
        <v>3.1171395647754872E-2</v>
      </c>
      <c r="AD63" s="9">
        <f t="shared" si="53"/>
        <v>3.0512044071809165E-2</v>
      </c>
      <c r="AE63" s="9">
        <f t="shared" si="53"/>
        <v>2.9567809761386628E-2</v>
      </c>
      <c r="AF63" s="9">
        <f t="shared" si="53"/>
        <v>2.8347508777833649E-2</v>
      </c>
      <c r="AG63" s="9">
        <f t="shared" si="53"/>
        <v>2.686253474264148E-2</v>
      </c>
      <c r="AH63" s="9">
        <f t="shared" si="53"/>
        <v>2.5126752458272304E-2</v>
      </c>
      <c r="AI63" s="9">
        <f t="shared" si="53"/>
        <v>2.3156368456234266E-2</v>
      </c>
      <c r="AJ63" s="9">
        <f t="shared" si="53"/>
        <v>2.0969779681063377E-2</v>
      </c>
      <c r="AK63" s="9">
        <f t="shared" si="53"/>
        <v>1.8587401723009229E-2</v>
      </c>
      <c r="AL63" s="9">
        <f t="shared" si="54"/>
        <v>1.6031478203169448E-2</v>
      </c>
      <c r="AM63" s="9">
        <f t="shared" si="54"/>
        <v>1.3325873090792764E-2</v>
      </c>
      <c r="AN63" s="7">
        <f t="shared" si="54"/>
        <v>1.0495847891827937E-2</v>
      </c>
      <c r="AO63" s="9">
        <f t="shared" si="54"/>
        <v>7.5678257890489931E-3</v>
      </c>
      <c r="AP63" s="9">
        <f t="shared" si="54"/>
        <v>4.569144935917091E-3</v>
      </c>
      <c r="AQ63" s="9">
        <f t="shared" si="54"/>
        <v>1.5278032076074843E-3</v>
      </c>
      <c r="AR63" s="9">
        <f t="shared" si="54"/>
        <v>-1.5278032076074721E-3</v>
      </c>
      <c r="AS63" s="9">
        <f t="shared" si="54"/>
        <v>-4.5691449359170962E-3</v>
      </c>
      <c r="AT63" s="9">
        <f t="shared" si="54"/>
        <v>-7.5678257890489853E-3</v>
      </c>
      <c r="AU63" s="9">
        <f t="shared" si="54"/>
        <v>-1.0495847891827927E-2</v>
      </c>
      <c r="AV63" s="9">
        <f t="shared" si="55"/>
        <v>-1.3325873090792754E-2</v>
      </c>
      <c r="AW63" s="9">
        <f t="shared" si="55"/>
        <v>-1.6031478203169428E-2</v>
      </c>
      <c r="AX63" s="9">
        <f t="shared" si="55"/>
        <v>-1.8587401723009215E-2</v>
      </c>
      <c r="AY63" s="9">
        <f t="shared" si="55"/>
        <v>-2.096977968106338E-2</v>
      </c>
      <c r="AZ63" s="9">
        <f t="shared" si="55"/>
        <v>-2.3156368456234248E-2</v>
      </c>
      <c r="BA63" s="9">
        <f t="shared" si="55"/>
        <v>-2.5126752458272301E-2</v>
      </c>
      <c r="BB63" s="9">
        <f t="shared" si="55"/>
        <v>-2.686253474264148E-2</v>
      </c>
      <c r="BC63" s="9">
        <f t="shared" si="55"/>
        <v>-2.8347508777833649E-2</v>
      </c>
      <c r="BD63" s="9">
        <f t="shared" si="55"/>
        <v>-2.9567809761386628E-2</v>
      </c>
      <c r="BE63" s="9">
        <f t="shared" si="55"/>
        <v>-3.0512044071809158E-2</v>
      </c>
      <c r="BF63" s="9">
        <f t="shared" si="56"/>
        <v>-3.1171395647754875E-2</v>
      </c>
      <c r="BG63" s="9">
        <f t="shared" si="56"/>
        <v>-3.153970830121175E-2</v>
      </c>
      <c r="BH63" s="9">
        <f t="shared" si="56"/>
        <v>-3.16135431961709E-2</v>
      </c>
      <c r="BI63" s="9">
        <f t="shared" si="56"/>
        <v>-3.1392210956111805E-2</v>
      </c>
      <c r="BJ63" s="9">
        <f t="shared" si="56"/>
        <v>-3.0877778100525183E-2</v>
      </c>
      <c r="BK63" s="9">
        <f t="shared" si="56"/>
        <v>-3.0075047750377285E-2</v>
      </c>
      <c r="BL63" s="9">
        <f t="shared" si="56"/>
        <v>-2.8991514782663534E-2</v>
      </c>
      <c r="BM63" s="9">
        <f t="shared" si="56"/>
        <v>-2.7637295852761479E-2</v>
      </c>
      <c r="BN63" s="9">
        <f t="shared" si="56"/>
        <v>-2.6025034937945189E-2</v>
      </c>
      <c r="BO63" s="9">
        <f t="shared" si="56"/>
        <v>-2.4169785283976338E-2</v>
      </c>
      <c r="BP63" s="9">
        <f t="shared" si="56"/>
        <v>-2.2088868857004298E-2</v>
      </c>
      <c r="BQ63" s="9">
        <f t="shared" si="56"/>
        <v>-1.9801714613035339E-2</v>
      </c>
      <c r="BR63" s="9">
        <f t="shared" si="56"/>
        <v>-1.7329677095005325E-2</v>
      </c>
      <c r="BS63" s="9">
        <f t="shared" si="56"/>
        <v>-1.4695837051165951E-2</v>
      </c>
      <c r="BT63" s="9">
        <f t="shared" si="56"/>
        <v>-1.1924785936357088E-2</v>
      </c>
      <c r="BV63" s="6">
        <v>0.2899931680236732</v>
      </c>
      <c r="BW63" s="9">
        <f t="shared" si="58"/>
        <v>-0.28594567839868923</v>
      </c>
      <c r="BX63" s="9">
        <f t="shared" si="58"/>
        <v>-0.19212671735370834</v>
      </c>
      <c r="BY63" s="9">
        <f t="shared" si="58"/>
        <v>-9.6513920914515106E-2</v>
      </c>
      <c r="BZ63" s="9">
        <f t="shared" si="58"/>
        <v>0</v>
      </c>
      <c r="CA63" s="9">
        <f t="shared" si="58"/>
        <v>9.6513920914515106E-2</v>
      </c>
      <c r="CB63" s="9">
        <f t="shared" si="58"/>
        <v>0.1921267173537084</v>
      </c>
      <c r="CC63" s="9">
        <f t="shared" si="58"/>
        <v>0.28594567839868912</v>
      </c>
      <c r="CD63" s="9">
        <f t="shared" si="58"/>
        <v>0.37709484168832053</v>
      </c>
      <c r="CE63" s="9">
        <f t="shared" si="58"/>
        <v>0.46472317204376856</v>
      </c>
      <c r="CF63" s="9">
        <f t="shared" si="58"/>
        <v>0.54801250735467</v>
      </c>
      <c r="CG63" s="9">
        <f t="shared" si="58"/>
        <v>0.62618519753831359</v>
      </c>
      <c r="CH63" s="9">
        <f t="shared" si="58"/>
        <v>0.69851136524893687</v>
      </c>
      <c r="CI63" s="9">
        <f t="shared" si="58"/>
        <v>0.76431572054584829</v>
      </c>
      <c r="CJ63" s="9">
        <f t="shared" si="58"/>
        <v>0.82298386589365646</v>
      </c>
      <c r="CK63" s="9">
        <f t="shared" si="58"/>
        <v>0.87396803262651812</v>
      </c>
      <c r="CL63" s="9">
        <f t="shared" si="58"/>
        <v>0.9167921953165824</v>
      </c>
      <c r="CM63" s="9">
        <f t="shared" si="57"/>
        <v>0.95105651629515353</v>
      </c>
      <c r="CN63" s="9">
        <f t="shared" si="57"/>
        <v>0.97644107882927222</v>
      </c>
      <c r="CO63" s="9">
        <f t="shared" si="57"/>
        <v>0.99270887409805408</v>
      </c>
      <c r="CP63" s="9">
        <f t="shared" si="57"/>
        <v>0.99970801408019294</v>
      </c>
      <c r="CQ63" s="9">
        <f t="shared" si="57"/>
        <v>0.99737314969149116</v>
      </c>
      <c r="CR63" s="9">
        <f t="shared" si="57"/>
        <v>0.98572608093165082</v>
      </c>
      <c r="CS63" s="9">
        <f t="shared" si="57"/>
        <v>0.96487555334355157</v>
      </c>
      <c r="CT63" s="9">
        <f t="shared" si="57"/>
        <v>0.93501624268541472</v>
      </c>
      <c r="CU63" s="9">
        <f t="shared" si="57"/>
        <v>0.89642693729570389</v>
      </c>
      <c r="CV63" s="9">
        <f t="shared" si="57"/>
        <v>0.84946793512152108</v>
      </c>
      <c r="CW63" s="9">
        <f t="shared" si="57"/>
        <v>0.79457767971375426</v>
      </c>
      <c r="CX63" s="9">
        <f t="shared" si="57"/>
        <v>0.73226866659777368</v>
      </c>
      <c r="CY63" s="9">
        <f t="shared" si="57"/>
        <v>0.66312265824079519</v>
      </c>
      <c r="CZ63" s="9">
        <f t="shared" si="57"/>
        <v>0.58778525229247325</v>
      </c>
      <c r="DA63" s="9">
        <f t="shared" si="57"/>
        <v>0.50695985381359066</v>
      </c>
      <c r="DB63" s="9">
        <f t="shared" si="60"/>
        <v>0.42140110777252915</v>
      </c>
      <c r="DC63" s="7">
        <f t="shared" si="60"/>
        <v>0.33190785312852866</v>
      </c>
      <c r="DD63" s="9">
        <f t="shared" si="60"/>
        <v>0.23931566428755771</v>
      </c>
      <c r="DE63" s="9">
        <f t="shared" si="60"/>
        <v>0.14448904956922098</v>
      </c>
      <c r="DF63" s="9">
        <f t="shared" si="60"/>
        <v>4.8313379525507405E-2</v>
      </c>
      <c r="DG63" s="9">
        <f t="shared" si="60"/>
        <v>-4.8313379525507016E-2</v>
      </c>
      <c r="DH63" s="9">
        <f t="shared" si="60"/>
        <v>-0.14448904956922115</v>
      </c>
      <c r="DI63" s="9">
        <f t="shared" si="60"/>
        <v>-0.23931566428755746</v>
      </c>
      <c r="DJ63" s="9">
        <f t="shared" si="60"/>
        <v>-0.33190785312852833</v>
      </c>
      <c r="DK63" s="9">
        <f t="shared" si="60"/>
        <v>-0.42140110777252882</v>
      </c>
      <c r="DL63" s="9">
        <f t="shared" si="60"/>
        <v>-0.50695985381358999</v>
      </c>
      <c r="DM63" s="9">
        <f t="shared" si="60"/>
        <v>-0.58778525229247292</v>
      </c>
      <c r="DN63" s="9">
        <f t="shared" si="60"/>
        <v>-0.6631226582407953</v>
      </c>
      <c r="DO63" s="9">
        <f t="shared" si="60"/>
        <v>-0.73226866659777312</v>
      </c>
      <c r="DP63" s="9">
        <f t="shared" si="60"/>
        <v>-0.79457767971375415</v>
      </c>
      <c r="DQ63" s="9">
        <f t="shared" si="60"/>
        <v>-0.84946793512152108</v>
      </c>
      <c r="DR63" s="9">
        <f t="shared" si="59"/>
        <v>-0.89642693729570389</v>
      </c>
      <c r="DS63" s="9">
        <f t="shared" si="59"/>
        <v>-0.93501624268541472</v>
      </c>
      <c r="DT63" s="9">
        <f t="shared" si="59"/>
        <v>-0.96487555334355135</v>
      </c>
      <c r="DU63" s="9">
        <f t="shared" si="59"/>
        <v>-0.98572608093165093</v>
      </c>
      <c r="DV63" s="9">
        <f t="shared" si="59"/>
        <v>-0.99737314969149116</v>
      </c>
      <c r="DW63" s="9">
        <f t="shared" si="59"/>
        <v>-0.99970801408019305</v>
      </c>
      <c r="DX63" s="9">
        <f t="shared" si="59"/>
        <v>-0.99270887409805397</v>
      </c>
      <c r="DY63" s="9">
        <f t="shared" si="59"/>
        <v>-0.97644107882927211</v>
      </c>
      <c r="DZ63" s="9">
        <f t="shared" si="59"/>
        <v>-0.95105651629515364</v>
      </c>
      <c r="EA63" s="9">
        <f t="shared" si="59"/>
        <v>-0.91679219531658229</v>
      </c>
      <c r="EB63" s="9">
        <f t="shared" si="59"/>
        <v>-0.87396803262651823</v>
      </c>
      <c r="EC63" s="9">
        <f t="shared" si="59"/>
        <v>-0.82298386589365646</v>
      </c>
      <c r="ED63" s="9">
        <f t="shared" si="59"/>
        <v>-0.76431572054584829</v>
      </c>
      <c r="EE63" s="9">
        <f t="shared" si="59"/>
        <v>-0.69851136524893742</v>
      </c>
      <c r="EF63" s="9">
        <f t="shared" si="59"/>
        <v>-0.62618519753831403</v>
      </c>
      <c r="EG63" s="9">
        <f t="shared" si="41"/>
        <v>-0.54801250735467</v>
      </c>
      <c r="EH63" s="9">
        <f t="shared" si="39"/>
        <v>-0.46472317204376845</v>
      </c>
      <c r="EI63" s="9">
        <f t="shared" si="39"/>
        <v>-0.37709484168832091</v>
      </c>
    </row>
    <row r="64" spans="3:139" x14ac:dyDescent="0.2">
      <c r="C64" s="2">
        <v>62</v>
      </c>
      <c r="D64" s="2">
        <f t="shared" si="7"/>
        <v>62.5</v>
      </c>
      <c r="E64" s="2">
        <f t="shared" si="8"/>
        <v>62</v>
      </c>
      <c r="F64" s="2">
        <f t="shared" si="9"/>
        <v>5.9931921391559131</v>
      </c>
      <c r="G64" s="6">
        <v>0.1933287786824488</v>
      </c>
      <c r="H64" s="9">
        <f t="shared" si="51"/>
        <v>-6.0755802620911644E-3</v>
      </c>
      <c r="I64" s="9">
        <f t="shared" si="51"/>
        <v>-3.052038160032289E-3</v>
      </c>
      <c r="J64" s="9">
        <f t="shared" si="51"/>
        <v>0</v>
      </c>
      <c r="K64" s="9">
        <f t="shared" si="51"/>
        <v>3.0520381600322882E-3</v>
      </c>
      <c r="L64" s="9">
        <f t="shared" si="51"/>
        <v>6.0755802620911644E-3</v>
      </c>
      <c r="M64" s="9">
        <f t="shared" si="51"/>
        <v>9.0423963082186688E-3</v>
      </c>
      <c r="N64" s="9">
        <f t="shared" si="51"/>
        <v>1.1924785936357069E-2</v>
      </c>
      <c r="O64" s="9">
        <f t="shared" si="51"/>
        <v>1.4695837051165957E-2</v>
      </c>
      <c r="P64" s="9">
        <f t="shared" si="51"/>
        <v>1.7329677095005325E-2</v>
      </c>
      <c r="Q64" s="9">
        <f t="shared" si="51"/>
        <v>1.9801714613035329E-2</v>
      </c>
      <c r="R64" s="9">
        <f t="shared" si="52"/>
        <v>2.2088868857004281E-2</v>
      </c>
      <c r="S64" s="9">
        <f t="shared" si="52"/>
        <v>2.4169785283976338E-2</v>
      </c>
      <c r="T64" s="9">
        <f t="shared" si="52"/>
        <v>2.6025034937945186E-2</v>
      </c>
      <c r="U64" s="9">
        <f t="shared" si="52"/>
        <v>2.7637295852761465E-2</v>
      </c>
      <c r="V64" s="9">
        <f t="shared" si="52"/>
        <v>2.8991514782663538E-2</v>
      </c>
      <c r="W64" s="9">
        <f t="shared" si="52"/>
        <v>3.0075047750377282E-2</v>
      </c>
      <c r="X64" s="9">
        <f t="shared" si="52"/>
        <v>3.087777810052518E-2</v>
      </c>
      <c r="Y64" s="9">
        <f t="shared" si="52"/>
        <v>3.1392210956111805E-2</v>
      </c>
      <c r="Z64" s="9">
        <f t="shared" si="52"/>
        <v>3.1613543196170893E-2</v>
      </c>
      <c r="AA64" s="9">
        <f t="shared" si="52"/>
        <v>3.153970830121175E-2</v>
      </c>
      <c r="AB64" s="9">
        <f t="shared" si="53"/>
        <v>3.1171395647754872E-2</v>
      </c>
      <c r="AC64" s="9">
        <f t="shared" si="53"/>
        <v>3.0512044071809161E-2</v>
      </c>
      <c r="AD64" s="9">
        <f t="shared" si="53"/>
        <v>2.9567809761386635E-2</v>
      </c>
      <c r="AE64" s="9">
        <f t="shared" si="53"/>
        <v>2.8347508777833642E-2</v>
      </c>
      <c r="AF64" s="9">
        <f t="shared" si="53"/>
        <v>2.6862534742641483E-2</v>
      </c>
      <c r="AG64" s="9">
        <f t="shared" si="53"/>
        <v>2.5126752458272304E-2</v>
      </c>
      <c r="AH64" s="9">
        <f t="shared" si="53"/>
        <v>2.3156368456234262E-2</v>
      </c>
      <c r="AI64" s="9">
        <f t="shared" si="53"/>
        <v>2.0969779681063384E-2</v>
      </c>
      <c r="AJ64" s="9">
        <f t="shared" si="53"/>
        <v>1.8587401723009225E-2</v>
      </c>
      <c r="AK64" s="9">
        <f t="shared" si="53"/>
        <v>1.6031478203169445E-2</v>
      </c>
      <c r="AL64" s="9">
        <f t="shared" si="54"/>
        <v>1.3325873090792771E-2</v>
      </c>
      <c r="AM64" s="9">
        <f t="shared" si="54"/>
        <v>1.0495847891827934E-2</v>
      </c>
      <c r="AN64" s="7">
        <f t="shared" si="54"/>
        <v>7.5678257890490026E-3</v>
      </c>
      <c r="AO64" s="9">
        <f t="shared" si="54"/>
        <v>4.5691449359171014E-3</v>
      </c>
      <c r="AP64" s="9">
        <f t="shared" si="54"/>
        <v>1.5278032076074641E-3</v>
      </c>
      <c r="AQ64" s="9">
        <f t="shared" si="54"/>
        <v>-1.5278032076074624E-3</v>
      </c>
      <c r="AR64" s="9">
        <f t="shared" si="54"/>
        <v>-4.5691449359170988E-3</v>
      </c>
      <c r="AS64" s="9">
        <f t="shared" si="54"/>
        <v>-7.5678257890489861E-3</v>
      </c>
      <c r="AT64" s="9">
        <f t="shared" si="54"/>
        <v>-1.049584789182792E-2</v>
      </c>
      <c r="AU64" s="9">
        <f t="shared" si="54"/>
        <v>-1.3325873090792757E-2</v>
      </c>
      <c r="AV64" s="9">
        <f t="shared" si="55"/>
        <v>-1.6031478203169434E-2</v>
      </c>
      <c r="AW64" s="9">
        <f t="shared" si="55"/>
        <v>-1.8587401723009208E-2</v>
      </c>
      <c r="AX64" s="9">
        <f t="shared" si="55"/>
        <v>-2.096977968106337E-2</v>
      </c>
      <c r="AY64" s="9">
        <f t="shared" si="55"/>
        <v>-2.3156368456234262E-2</v>
      </c>
      <c r="AZ64" s="9">
        <f t="shared" si="55"/>
        <v>-2.5126752458272297E-2</v>
      </c>
      <c r="BA64" s="9">
        <f t="shared" si="55"/>
        <v>-2.6862534742641473E-2</v>
      </c>
      <c r="BB64" s="9">
        <f t="shared" si="55"/>
        <v>-2.8347508777833645E-2</v>
      </c>
      <c r="BC64" s="9">
        <f t="shared" si="55"/>
        <v>-2.9567809761386631E-2</v>
      </c>
      <c r="BD64" s="9">
        <f t="shared" si="55"/>
        <v>-3.0512044071809154E-2</v>
      </c>
      <c r="BE64" s="9">
        <f t="shared" si="55"/>
        <v>-3.1171395647754872E-2</v>
      </c>
      <c r="BF64" s="9">
        <f t="shared" si="56"/>
        <v>-3.153970830121175E-2</v>
      </c>
      <c r="BG64" s="9">
        <f t="shared" si="56"/>
        <v>-3.1613543196170893E-2</v>
      </c>
      <c r="BH64" s="9">
        <f t="shared" si="56"/>
        <v>-3.1392210956111805E-2</v>
      </c>
      <c r="BI64" s="9">
        <f t="shared" si="56"/>
        <v>-3.0877778100525183E-2</v>
      </c>
      <c r="BJ64" s="9">
        <f t="shared" si="56"/>
        <v>-3.0075047750377289E-2</v>
      </c>
      <c r="BK64" s="9">
        <f t="shared" si="56"/>
        <v>-2.8991514782663541E-2</v>
      </c>
      <c r="BL64" s="9">
        <f t="shared" si="56"/>
        <v>-2.7637295852761472E-2</v>
      </c>
      <c r="BM64" s="9">
        <f t="shared" si="56"/>
        <v>-2.60250349379452E-2</v>
      </c>
      <c r="BN64" s="9">
        <f t="shared" si="56"/>
        <v>-2.4169785283976345E-2</v>
      </c>
      <c r="BO64" s="9">
        <f t="shared" si="56"/>
        <v>-2.2088868857004285E-2</v>
      </c>
      <c r="BP64" s="9">
        <f t="shared" si="56"/>
        <v>-1.9801714613035346E-2</v>
      </c>
      <c r="BQ64" s="9">
        <f t="shared" si="56"/>
        <v>-1.7329677095005335E-2</v>
      </c>
      <c r="BR64" s="9">
        <f t="shared" si="56"/>
        <v>-1.4695837051165958E-2</v>
      </c>
      <c r="BS64" s="9">
        <f t="shared" si="56"/>
        <v>-1.1924785936357069E-2</v>
      </c>
      <c r="BT64" s="9">
        <f t="shared" si="56"/>
        <v>-9.0423963082186861E-3</v>
      </c>
      <c r="BV64" s="6">
        <v>0.1933287786824488</v>
      </c>
      <c r="BW64" s="9">
        <f t="shared" si="58"/>
        <v>-0.19212671735370837</v>
      </c>
      <c r="BX64" s="9">
        <f t="shared" si="58"/>
        <v>-9.6513920914515133E-2</v>
      </c>
      <c r="BY64" s="9">
        <f t="shared" si="58"/>
        <v>0</v>
      </c>
      <c r="BZ64" s="9">
        <f t="shared" si="58"/>
        <v>9.6513920914515106E-2</v>
      </c>
      <c r="CA64" s="9">
        <f t="shared" si="58"/>
        <v>0.19212671735370837</v>
      </c>
      <c r="CB64" s="9">
        <f t="shared" si="58"/>
        <v>0.28594567839868923</v>
      </c>
      <c r="CC64" s="9">
        <f t="shared" si="58"/>
        <v>0.3770948416883203</v>
      </c>
      <c r="CD64" s="9">
        <f t="shared" si="58"/>
        <v>0.46472317204376862</v>
      </c>
      <c r="CE64" s="9">
        <f t="shared" si="58"/>
        <v>0.54801250735467</v>
      </c>
      <c r="CF64" s="9">
        <f t="shared" si="58"/>
        <v>0.6261851975383137</v>
      </c>
      <c r="CG64" s="9">
        <f t="shared" si="58"/>
        <v>0.69851136524893687</v>
      </c>
      <c r="CH64" s="9">
        <f t="shared" si="58"/>
        <v>0.76431572054584829</v>
      </c>
      <c r="CI64" s="9">
        <f t="shared" si="58"/>
        <v>0.82298386589365635</v>
      </c>
      <c r="CJ64" s="9">
        <f t="shared" si="58"/>
        <v>0.8739680326265179</v>
      </c>
      <c r="CK64" s="9">
        <f t="shared" si="58"/>
        <v>0.9167921953165824</v>
      </c>
      <c r="CL64" s="9">
        <f t="shared" si="58"/>
        <v>0.95105651629515353</v>
      </c>
      <c r="CM64" s="9">
        <f t="shared" si="57"/>
        <v>0.976441078829272</v>
      </c>
      <c r="CN64" s="9">
        <f t="shared" si="57"/>
        <v>0.99270887409805397</v>
      </c>
      <c r="CO64" s="9">
        <f t="shared" si="57"/>
        <v>0.99970801408019294</v>
      </c>
      <c r="CP64" s="9">
        <f t="shared" si="57"/>
        <v>0.99737314969149116</v>
      </c>
      <c r="CQ64" s="9">
        <f t="shared" si="57"/>
        <v>0.98572608093165082</v>
      </c>
      <c r="CR64" s="9">
        <f t="shared" si="57"/>
        <v>0.96487555334355146</v>
      </c>
      <c r="CS64" s="9">
        <f t="shared" si="57"/>
        <v>0.93501624268541494</v>
      </c>
      <c r="CT64" s="9">
        <f t="shared" si="57"/>
        <v>0.89642693729570366</v>
      </c>
      <c r="CU64" s="9">
        <f t="shared" si="57"/>
        <v>0.84946793512152119</v>
      </c>
      <c r="CV64" s="9">
        <f t="shared" si="57"/>
        <v>0.79457767971375426</v>
      </c>
      <c r="CW64" s="9">
        <f t="shared" si="57"/>
        <v>0.73226866659777357</v>
      </c>
      <c r="CX64" s="9">
        <f t="shared" si="57"/>
        <v>0.66312265824079542</v>
      </c>
      <c r="CY64" s="9">
        <f t="shared" si="57"/>
        <v>0.58778525229247314</v>
      </c>
      <c r="CZ64" s="9">
        <f t="shared" si="57"/>
        <v>0.50695985381359054</v>
      </c>
      <c r="DA64" s="9">
        <f t="shared" si="57"/>
        <v>0.42140110777252937</v>
      </c>
      <c r="DB64" s="9">
        <f t="shared" si="60"/>
        <v>0.33190785312852855</v>
      </c>
      <c r="DC64" s="7">
        <f t="shared" si="60"/>
        <v>0.23931566428755802</v>
      </c>
      <c r="DD64" s="9">
        <f t="shared" si="60"/>
        <v>0.14448904956922132</v>
      </c>
      <c r="DE64" s="9">
        <f t="shared" si="60"/>
        <v>4.8313379525506767E-2</v>
      </c>
      <c r="DF64" s="9">
        <f t="shared" si="60"/>
        <v>-4.8313379525506711E-2</v>
      </c>
      <c r="DG64" s="9">
        <f t="shared" si="60"/>
        <v>-0.14448904956922123</v>
      </c>
      <c r="DH64" s="9">
        <f t="shared" si="60"/>
        <v>-0.23931566428755749</v>
      </c>
      <c r="DI64" s="9">
        <f t="shared" si="60"/>
        <v>-0.33190785312852811</v>
      </c>
      <c r="DJ64" s="9">
        <f t="shared" si="60"/>
        <v>-0.42140110777252893</v>
      </c>
      <c r="DK64" s="9">
        <f t="shared" si="60"/>
        <v>-0.50695985381359021</v>
      </c>
      <c r="DL64" s="9">
        <f t="shared" si="60"/>
        <v>-0.58778525229247269</v>
      </c>
      <c r="DM64" s="9">
        <f t="shared" si="60"/>
        <v>-0.66312265824079497</v>
      </c>
      <c r="DN64" s="9">
        <f t="shared" si="60"/>
        <v>-0.73226866659777357</v>
      </c>
      <c r="DO64" s="9">
        <f t="shared" si="60"/>
        <v>-0.79457767971375404</v>
      </c>
      <c r="DP64" s="9">
        <f t="shared" si="60"/>
        <v>-0.84946793512152086</v>
      </c>
      <c r="DQ64" s="9">
        <f t="shared" si="60"/>
        <v>-0.89642693729570377</v>
      </c>
      <c r="DR64" s="9">
        <f t="shared" si="59"/>
        <v>-0.93501624268541483</v>
      </c>
      <c r="DS64" s="9">
        <f t="shared" si="59"/>
        <v>-0.96487555334355124</v>
      </c>
      <c r="DT64" s="9">
        <f t="shared" si="59"/>
        <v>-0.98572608093165082</v>
      </c>
      <c r="DU64" s="9">
        <f t="shared" si="59"/>
        <v>-0.99737314969149116</v>
      </c>
      <c r="DV64" s="9">
        <f t="shared" si="59"/>
        <v>-0.99970801408019294</v>
      </c>
      <c r="DW64" s="9">
        <f t="shared" si="59"/>
        <v>-0.99270887409805397</v>
      </c>
      <c r="DX64" s="9">
        <f t="shared" si="59"/>
        <v>-0.97644107882927211</v>
      </c>
      <c r="DY64" s="9">
        <f t="shared" si="59"/>
        <v>-0.95105651629515375</v>
      </c>
      <c r="DZ64" s="9">
        <f t="shared" si="59"/>
        <v>-0.91679219531658251</v>
      </c>
      <c r="EA64" s="9">
        <f t="shared" si="59"/>
        <v>-0.87396803262651801</v>
      </c>
      <c r="EB64" s="9">
        <f t="shared" si="59"/>
        <v>-0.8229838658936568</v>
      </c>
      <c r="EC64" s="9">
        <f t="shared" si="59"/>
        <v>-0.76431572054584851</v>
      </c>
      <c r="ED64" s="9">
        <f t="shared" si="59"/>
        <v>-0.69851136524893698</v>
      </c>
      <c r="EE64" s="9">
        <f t="shared" si="59"/>
        <v>-0.62618519753831425</v>
      </c>
      <c r="EF64" s="9">
        <f t="shared" si="59"/>
        <v>-0.54801250735467033</v>
      </c>
      <c r="EG64" s="9">
        <f t="shared" si="41"/>
        <v>-0.46472317204376867</v>
      </c>
      <c r="EH64" s="9">
        <f t="shared" si="39"/>
        <v>-0.3770948416883203</v>
      </c>
      <c r="EI64" s="9">
        <f t="shared" si="39"/>
        <v>-0.28594567839868978</v>
      </c>
    </row>
    <row r="65" spans="3:139" x14ac:dyDescent="0.2">
      <c r="C65" s="2">
        <v>63</v>
      </c>
      <c r="D65" s="2">
        <f t="shared" si="7"/>
        <v>63.5</v>
      </c>
      <c r="E65" s="2">
        <f t="shared" si="8"/>
        <v>63</v>
      </c>
      <c r="F65" s="2">
        <f t="shared" si="9"/>
        <v>6.0898565284971378</v>
      </c>
      <c r="G65" s="6">
        <v>9.6664389341224399E-2</v>
      </c>
      <c r="H65" s="9">
        <f t="shared" si="51"/>
        <v>-3.0520381600322882E-3</v>
      </c>
      <c r="I65" s="9">
        <f t="shared" si="51"/>
        <v>0</v>
      </c>
      <c r="J65" s="9">
        <f t="shared" si="51"/>
        <v>3.052038160032289E-3</v>
      </c>
      <c r="K65" s="9">
        <f t="shared" si="51"/>
        <v>6.0755802620911636E-3</v>
      </c>
      <c r="L65" s="9">
        <f t="shared" si="51"/>
        <v>9.0423963082186688E-3</v>
      </c>
      <c r="M65" s="9">
        <f t="shared" si="51"/>
        <v>1.1924785936357072E-2</v>
      </c>
      <c r="N65" s="9">
        <f t="shared" si="51"/>
        <v>1.4695837051165951E-2</v>
      </c>
      <c r="O65" s="9">
        <f t="shared" si="51"/>
        <v>1.7329677095005325E-2</v>
      </c>
      <c r="P65" s="9">
        <f t="shared" si="51"/>
        <v>1.9801714613035325E-2</v>
      </c>
      <c r="Q65" s="9">
        <f t="shared" si="51"/>
        <v>2.2088868857004285E-2</v>
      </c>
      <c r="R65" s="9">
        <f t="shared" si="52"/>
        <v>2.4169785283976338E-2</v>
      </c>
      <c r="S65" s="9">
        <f t="shared" si="52"/>
        <v>2.6025034937945186E-2</v>
      </c>
      <c r="T65" s="9">
        <f t="shared" si="52"/>
        <v>2.7637295852761472E-2</v>
      </c>
      <c r="U65" s="9">
        <f t="shared" si="52"/>
        <v>2.8991514782663538E-2</v>
      </c>
      <c r="V65" s="9">
        <f t="shared" si="52"/>
        <v>3.0075047750377285E-2</v>
      </c>
      <c r="W65" s="9">
        <f t="shared" si="52"/>
        <v>3.087777810052518E-2</v>
      </c>
      <c r="X65" s="9">
        <f t="shared" si="52"/>
        <v>3.1392210956111805E-2</v>
      </c>
      <c r="Y65" s="9">
        <f t="shared" si="52"/>
        <v>3.1613543196170893E-2</v>
      </c>
      <c r="Z65" s="9">
        <f t="shared" si="52"/>
        <v>3.153970830121175E-2</v>
      </c>
      <c r="AA65" s="9">
        <f t="shared" si="52"/>
        <v>3.1171395647754875E-2</v>
      </c>
      <c r="AB65" s="9">
        <f t="shared" si="53"/>
        <v>3.0512044071809161E-2</v>
      </c>
      <c r="AC65" s="9">
        <f t="shared" si="53"/>
        <v>2.9567809761386631E-2</v>
      </c>
      <c r="AD65" s="9">
        <f t="shared" si="53"/>
        <v>2.8347508777833649E-2</v>
      </c>
      <c r="AE65" s="9">
        <f t="shared" si="53"/>
        <v>2.6862534742641477E-2</v>
      </c>
      <c r="AF65" s="9">
        <f t="shared" si="53"/>
        <v>2.5126752458272315E-2</v>
      </c>
      <c r="AG65" s="9">
        <f t="shared" si="53"/>
        <v>2.3156368456234262E-2</v>
      </c>
      <c r="AH65" s="9">
        <f t="shared" si="53"/>
        <v>2.096977968106338E-2</v>
      </c>
      <c r="AI65" s="9">
        <f t="shared" si="53"/>
        <v>1.8587401723009229E-2</v>
      </c>
      <c r="AJ65" s="9">
        <f t="shared" si="53"/>
        <v>1.6031478203169441E-2</v>
      </c>
      <c r="AK65" s="9">
        <f t="shared" si="53"/>
        <v>1.3325873090792768E-2</v>
      </c>
      <c r="AL65" s="9">
        <f t="shared" si="54"/>
        <v>1.049584789182794E-2</v>
      </c>
      <c r="AM65" s="9">
        <f t="shared" si="54"/>
        <v>7.5678257890489974E-3</v>
      </c>
      <c r="AN65" s="7">
        <f t="shared" si="54"/>
        <v>4.5691449359171092E-3</v>
      </c>
      <c r="AO65" s="9">
        <f t="shared" si="54"/>
        <v>1.527803207607473E-3</v>
      </c>
      <c r="AP65" s="9">
        <f t="shared" si="54"/>
        <v>-1.5278032076074825E-3</v>
      </c>
      <c r="AQ65" s="9">
        <f t="shared" si="54"/>
        <v>-4.569144935917091E-3</v>
      </c>
      <c r="AR65" s="9">
        <f t="shared" si="54"/>
        <v>-7.5678257890489922E-3</v>
      </c>
      <c r="AS65" s="9">
        <f t="shared" si="54"/>
        <v>-1.0495847891827923E-2</v>
      </c>
      <c r="AT65" s="9">
        <f t="shared" si="54"/>
        <v>-1.332587309079275E-2</v>
      </c>
      <c r="AU65" s="9">
        <f t="shared" si="54"/>
        <v>-1.6031478203169438E-2</v>
      </c>
      <c r="AV65" s="9">
        <f t="shared" si="55"/>
        <v>-1.8587401723009215E-2</v>
      </c>
      <c r="AW65" s="9">
        <f t="shared" si="55"/>
        <v>-2.0969779681063366E-2</v>
      </c>
      <c r="AX65" s="9">
        <f t="shared" si="55"/>
        <v>-2.3156368456234255E-2</v>
      </c>
      <c r="AY65" s="9">
        <f t="shared" si="55"/>
        <v>-2.5126752458272308E-2</v>
      </c>
      <c r="AZ65" s="9">
        <f t="shared" si="55"/>
        <v>-2.686253474264147E-2</v>
      </c>
      <c r="BA65" s="9">
        <f t="shared" si="55"/>
        <v>-2.8347508777833642E-2</v>
      </c>
      <c r="BB65" s="9">
        <f t="shared" si="55"/>
        <v>-2.9567809761386631E-2</v>
      </c>
      <c r="BC65" s="9">
        <f t="shared" si="55"/>
        <v>-3.0512044071809161E-2</v>
      </c>
      <c r="BD65" s="9">
        <f t="shared" si="55"/>
        <v>-3.1171395647754868E-2</v>
      </c>
      <c r="BE65" s="9">
        <f t="shared" si="55"/>
        <v>-3.153970830121175E-2</v>
      </c>
      <c r="BF65" s="9">
        <f t="shared" si="56"/>
        <v>-3.1613543196170893E-2</v>
      </c>
      <c r="BG65" s="9">
        <f t="shared" si="56"/>
        <v>-3.1392210956111805E-2</v>
      </c>
      <c r="BH65" s="9">
        <f t="shared" si="56"/>
        <v>-3.0877778100525183E-2</v>
      </c>
      <c r="BI65" s="9">
        <f t="shared" si="56"/>
        <v>-3.0075047750377285E-2</v>
      </c>
      <c r="BJ65" s="9">
        <f t="shared" si="56"/>
        <v>-2.8991514782663545E-2</v>
      </c>
      <c r="BK65" s="9">
        <f t="shared" si="56"/>
        <v>-2.7637295852761475E-2</v>
      </c>
      <c r="BL65" s="9">
        <f t="shared" si="56"/>
        <v>-2.6025034937945186E-2</v>
      </c>
      <c r="BM65" s="9">
        <f t="shared" si="56"/>
        <v>-2.4169785283976349E-2</v>
      </c>
      <c r="BN65" s="9">
        <f t="shared" si="56"/>
        <v>-2.2088868857004292E-2</v>
      </c>
      <c r="BO65" s="9">
        <f t="shared" si="56"/>
        <v>-1.9801714613035329E-2</v>
      </c>
      <c r="BP65" s="9">
        <f t="shared" si="56"/>
        <v>-1.7329677095005342E-2</v>
      </c>
      <c r="BQ65" s="9">
        <f t="shared" si="56"/>
        <v>-1.4695837051165967E-2</v>
      </c>
      <c r="BR65" s="9">
        <f t="shared" si="56"/>
        <v>-1.1924785936357077E-2</v>
      </c>
      <c r="BS65" s="9">
        <f t="shared" si="56"/>
        <v>-9.042396308218667E-3</v>
      </c>
      <c r="BT65" s="9">
        <f t="shared" si="56"/>
        <v>-6.0755802620911801E-3</v>
      </c>
      <c r="BV65" s="6">
        <v>9.6664389341224399E-2</v>
      </c>
      <c r="BW65" s="9">
        <f t="shared" si="58"/>
        <v>-9.6513920914515106E-2</v>
      </c>
      <c r="BX65" s="9">
        <f t="shared" si="58"/>
        <v>0</v>
      </c>
      <c r="BY65" s="9">
        <f t="shared" si="58"/>
        <v>9.6513920914515133E-2</v>
      </c>
      <c r="BZ65" s="9">
        <f t="shared" si="58"/>
        <v>0.19212671735370834</v>
      </c>
      <c r="CA65" s="9">
        <f t="shared" si="58"/>
        <v>0.28594567839868923</v>
      </c>
      <c r="CB65" s="9">
        <f t="shared" si="58"/>
        <v>0.37709484168832041</v>
      </c>
      <c r="CC65" s="9">
        <f t="shared" si="58"/>
        <v>0.46472317204376845</v>
      </c>
      <c r="CD65" s="9">
        <f t="shared" si="58"/>
        <v>0.54801250735467</v>
      </c>
      <c r="CE65" s="9">
        <f t="shared" si="58"/>
        <v>0.62618519753831359</v>
      </c>
      <c r="CF65" s="9">
        <f t="shared" si="58"/>
        <v>0.69851136524893698</v>
      </c>
      <c r="CG65" s="9">
        <f t="shared" si="58"/>
        <v>0.76431572054584829</v>
      </c>
      <c r="CH65" s="9">
        <f t="shared" si="58"/>
        <v>0.82298386589365635</v>
      </c>
      <c r="CI65" s="9">
        <f t="shared" si="58"/>
        <v>0.87396803262651801</v>
      </c>
      <c r="CJ65" s="9">
        <f t="shared" si="58"/>
        <v>0.9167921953165824</v>
      </c>
      <c r="CK65" s="9">
        <f t="shared" si="58"/>
        <v>0.95105651629515364</v>
      </c>
      <c r="CL65" s="9">
        <f t="shared" si="58"/>
        <v>0.976441078829272</v>
      </c>
      <c r="CM65" s="9">
        <f t="shared" si="57"/>
        <v>0.99270887409805397</v>
      </c>
      <c r="CN65" s="9">
        <f t="shared" si="57"/>
        <v>0.99970801408019294</v>
      </c>
      <c r="CO65" s="9">
        <f t="shared" si="57"/>
        <v>0.99737314969149116</v>
      </c>
      <c r="CP65" s="9">
        <f t="shared" si="57"/>
        <v>0.98572608093165093</v>
      </c>
      <c r="CQ65" s="9">
        <f t="shared" si="57"/>
        <v>0.96487555334355146</v>
      </c>
      <c r="CR65" s="9">
        <f t="shared" si="57"/>
        <v>0.93501624268541483</v>
      </c>
      <c r="CS65" s="9">
        <f t="shared" si="57"/>
        <v>0.89642693729570389</v>
      </c>
      <c r="CT65" s="9">
        <f t="shared" si="57"/>
        <v>0.84946793512152097</v>
      </c>
      <c r="CU65" s="9">
        <f t="shared" si="57"/>
        <v>0.79457767971375448</v>
      </c>
      <c r="CV65" s="9">
        <f t="shared" si="57"/>
        <v>0.73226866659777357</v>
      </c>
      <c r="CW65" s="9">
        <f t="shared" si="57"/>
        <v>0.6631226582407953</v>
      </c>
      <c r="CX65" s="9">
        <f t="shared" si="57"/>
        <v>0.58778525229247325</v>
      </c>
      <c r="CY65" s="9">
        <f t="shared" si="57"/>
        <v>0.50695985381359043</v>
      </c>
      <c r="CZ65" s="9">
        <f t="shared" si="57"/>
        <v>0.42140110777252926</v>
      </c>
      <c r="DA65" s="9">
        <f t="shared" si="57"/>
        <v>0.33190785312852877</v>
      </c>
      <c r="DB65" s="9">
        <f t="shared" si="60"/>
        <v>0.23931566428755785</v>
      </c>
      <c r="DC65" s="7">
        <f t="shared" si="60"/>
        <v>0.14448904956922157</v>
      </c>
      <c r="DD65" s="9">
        <f t="shared" si="60"/>
        <v>4.8313379525507044E-2</v>
      </c>
      <c r="DE65" s="9">
        <f t="shared" si="60"/>
        <v>-4.8313379525507349E-2</v>
      </c>
      <c r="DF65" s="9">
        <f t="shared" si="60"/>
        <v>-0.14448904956922098</v>
      </c>
      <c r="DG65" s="9">
        <f t="shared" si="60"/>
        <v>-0.23931566428755768</v>
      </c>
      <c r="DH65" s="9">
        <f t="shared" si="60"/>
        <v>-0.33190785312852822</v>
      </c>
      <c r="DI65" s="9">
        <f t="shared" si="60"/>
        <v>-0.4214011077725287</v>
      </c>
      <c r="DJ65" s="9">
        <f t="shared" si="60"/>
        <v>-0.50695985381359032</v>
      </c>
      <c r="DK65" s="9">
        <f t="shared" si="60"/>
        <v>-0.58778525229247292</v>
      </c>
      <c r="DL65" s="9">
        <f t="shared" si="60"/>
        <v>-0.66312265824079486</v>
      </c>
      <c r="DM65" s="9">
        <f t="shared" si="60"/>
        <v>-0.73226866659777334</v>
      </c>
      <c r="DN65" s="9">
        <f t="shared" si="60"/>
        <v>-0.79457767971375437</v>
      </c>
      <c r="DO65" s="9">
        <f t="shared" si="60"/>
        <v>-0.84946793512152075</v>
      </c>
      <c r="DP65" s="9">
        <f t="shared" si="60"/>
        <v>-0.89642693729570366</v>
      </c>
      <c r="DQ65" s="9">
        <f t="shared" si="60"/>
        <v>-0.93501624268541483</v>
      </c>
      <c r="DR65" s="9">
        <f t="shared" si="59"/>
        <v>-0.96487555334355146</v>
      </c>
      <c r="DS65" s="9">
        <f t="shared" si="59"/>
        <v>-0.98572608093165071</v>
      </c>
      <c r="DT65" s="9">
        <f t="shared" si="59"/>
        <v>-0.99737314969149116</v>
      </c>
      <c r="DU65" s="9">
        <f t="shared" si="59"/>
        <v>-0.99970801408019294</v>
      </c>
      <c r="DV65" s="9">
        <f t="shared" si="59"/>
        <v>-0.99270887409805408</v>
      </c>
      <c r="DW65" s="9">
        <f t="shared" si="59"/>
        <v>-0.97644107882927211</v>
      </c>
      <c r="DX65" s="9">
        <f t="shared" si="59"/>
        <v>-0.95105651629515364</v>
      </c>
      <c r="DY65" s="9">
        <f t="shared" si="59"/>
        <v>-0.91679219531658263</v>
      </c>
      <c r="DZ65" s="9">
        <f t="shared" si="59"/>
        <v>-0.87396803262651812</v>
      </c>
      <c r="EA65" s="9">
        <f t="shared" si="59"/>
        <v>-0.82298386589365635</v>
      </c>
      <c r="EB65" s="9">
        <f t="shared" si="59"/>
        <v>-0.76431572054584862</v>
      </c>
      <c r="EC65" s="9">
        <f t="shared" si="59"/>
        <v>-0.6985113652489372</v>
      </c>
      <c r="ED65" s="9">
        <f t="shared" si="59"/>
        <v>-0.6261851975383137</v>
      </c>
      <c r="EE65" s="9">
        <f t="shared" si="59"/>
        <v>-0.54801250735467055</v>
      </c>
      <c r="EF65" s="9">
        <f t="shared" si="59"/>
        <v>-0.46472317204376895</v>
      </c>
      <c r="EG65" s="9">
        <f t="shared" si="41"/>
        <v>-0.37709484168832058</v>
      </c>
      <c r="EH65" s="9">
        <f t="shared" si="39"/>
        <v>-0.28594567839868917</v>
      </c>
      <c r="EI65" s="9">
        <f t="shared" si="39"/>
        <v>-0.19212671735370887</v>
      </c>
    </row>
    <row r="66" spans="3:139" x14ac:dyDescent="0.2">
      <c r="C66" s="2">
        <v>64</v>
      </c>
      <c r="D66" s="2">
        <f t="shared" si="7"/>
        <v>64.5</v>
      </c>
      <c r="E66" s="2">
        <f t="shared" si="8"/>
        <v>64</v>
      </c>
      <c r="F66" s="2">
        <f t="shared" si="9"/>
        <v>6.1865209178383616</v>
      </c>
      <c r="G66" s="6">
        <v>0</v>
      </c>
      <c r="H66" s="9">
        <f t="shared" si="51"/>
        <v>0</v>
      </c>
      <c r="I66" s="9">
        <f t="shared" si="51"/>
        <v>3.0520381600322882E-3</v>
      </c>
      <c r="J66" s="9">
        <f t="shared" si="51"/>
        <v>6.0755802620911644E-3</v>
      </c>
      <c r="K66" s="9">
        <f t="shared" si="51"/>
        <v>9.0423963082186688E-3</v>
      </c>
      <c r="L66" s="9">
        <f t="shared" si="51"/>
        <v>1.1924785936357072E-2</v>
      </c>
      <c r="M66" s="9">
        <f t="shared" si="51"/>
        <v>1.4695837051165953E-2</v>
      </c>
      <c r="N66" s="9">
        <f t="shared" si="51"/>
        <v>1.7329677095005321E-2</v>
      </c>
      <c r="O66" s="9">
        <f t="shared" si="51"/>
        <v>1.9801714613035329E-2</v>
      </c>
      <c r="P66" s="9">
        <f t="shared" si="51"/>
        <v>2.2088868857004285E-2</v>
      </c>
      <c r="Q66" s="9">
        <f t="shared" si="51"/>
        <v>2.4169785283976338E-2</v>
      </c>
      <c r="R66" s="9">
        <f t="shared" si="52"/>
        <v>2.6025034937945186E-2</v>
      </c>
      <c r="S66" s="9">
        <f t="shared" si="52"/>
        <v>2.7637295852761465E-2</v>
      </c>
      <c r="T66" s="9">
        <f t="shared" si="52"/>
        <v>2.8991514782663538E-2</v>
      </c>
      <c r="U66" s="9">
        <f t="shared" si="52"/>
        <v>3.0075047750377282E-2</v>
      </c>
      <c r="V66" s="9">
        <f t="shared" si="52"/>
        <v>3.0877778100525183E-2</v>
      </c>
      <c r="W66" s="9">
        <f t="shared" si="52"/>
        <v>3.1392210956111805E-2</v>
      </c>
      <c r="X66" s="9">
        <f t="shared" si="52"/>
        <v>3.1613543196170893E-2</v>
      </c>
      <c r="Y66" s="9">
        <f t="shared" si="52"/>
        <v>3.153970830121175E-2</v>
      </c>
      <c r="Z66" s="9">
        <f t="shared" si="52"/>
        <v>3.1171395647754875E-2</v>
      </c>
      <c r="AA66" s="9">
        <f t="shared" si="52"/>
        <v>3.0512044071809161E-2</v>
      </c>
      <c r="AB66" s="9">
        <f t="shared" si="53"/>
        <v>2.9567809761386631E-2</v>
      </c>
      <c r="AC66" s="9">
        <f t="shared" si="53"/>
        <v>2.8347508777833645E-2</v>
      </c>
      <c r="AD66" s="9">
        <f t="shared" si="53"/>
        <v>2.6862534742641483E-2</v>
      </c>
      <c r="AE66" s="9">
        <f t="shared" si="53"/>
        <v>2.5126752458272304E-2</v>
      </c>
      <c r="AF66" s="9">
        <f t="shared" si="53"/>
        <v>2.3156368456234266E-2</v>
      </c>
      <c r="AG66" s="9">
        <f t="shared" si="53"/>
        <v>2.0969779681063377E-2</v>
      </c>
      <c r="AH66" s="9">
        <f t="shared" si="53"/>
        <v>1.8587401723009229E-2</v>
      </c>
      <c r="AI66" s="9">
        <f t="shared" si="53"/>
        <v>1.6031478203169448E-2</v>
      </c>
      <c r="AJ66" s="9">
        <f t="shared" si="53"/>
        <v>1.3325873090792762E-2</v>
      </c>
      <c r="AK66" s="9">
        <f t="shared" si="53"/>
        <v>1.0495847891827935E-2</v>
      </c>
      <c r="AL66" s="9">
        <f t="shared" si="54"/>
        <v>7.5678257890490052E-3</v>
      </c>
      <c r="AM66" s="9">
        <f t="shared" si="54"/>
        <v>4.569144935917104E-3</v>
      </c>
      <c r="AN66" s="7">
        <f t="shared" si="54"/>
        <v>1.5278032076074817E-3</v>
      </c>
      <c r="AO66" s="9">
        <f t="shared" si="54"/>
        <v>-1.5278032076074741E-3</v>
      </c>
      <c r="AP66" s="9">
        <f t="shared" si="54"/>
        <v>-4.5691449359171101E-3</v>
      </c>
      <c r="AQ66" s="9">
        <f t="shared" si="54"/>
        <v>-7.5678257890489844E-3</v>
      </c>
      <c r="AR66" s="9">
        <f t="shared" si="54"/>
        <v>-1.0495847891827928E-2</v>
      </c>
      <c r="AS66" s="9">
        <f t="shared" si="54"/>
        <v>-1.3325873090792755E-2</v>
      </c>
      <c r="AT66" s="9">
        <f t="shared" si="54"/>
        <v>-1.6031478203169431E-2</v>
      </c>
      <c r="AU66" s="9">
        <f t="shared" si="54"/>
        <v>-1.8587401723009218E-2</v>
      </c>
      <c r="AV66" s="9">
        <f t="shared" si="55"/>
        <v>-2.096977968106337E-2</v>
      </c>
      <c r="AW66" s="9">
        <f t="shared" si="55"/>
        <v>-2.3156368456234248E-2</v>
      </c>
      <c r="AX66" s="9">
        <f t="shared" si="55"/>
        <v>-2.5126752458272301E-2</v>
      </c>
      <c r="AY66" s="9">
        <f t="shared" si="55"/>
        <v>-2.686253474264148E-2</v>
      </c>
      <c r="AZ66" s="9">
        <f t="shared" si="55"/>
        <v>-2.8347508777833638E-2</v>
      </c>
      <c r="BA66" s="9">
        <f t="shared" si="55"/>
        <v>-2.9567809761386628E-2</v>
      </c>
      <c r="BB66" s="9">
        <f t="shared" si="55"/>
        <v>-3.0512044071809161E-2</v>
      </c>
      <c r="BC66" s="9">
        <f t="shared" si="55"/>
        <v>-3.1171395647754875E-2</v>
      </c>
      <c r="BD66" s="9">
        <f t="shared" si="55"/>
        <v>-3.153970830121175E-2</v>
      </c>
      <c r="BE66" s="9">
        <f t="shared" si="55"/>
        <v>-3.1613543196170893E-2</v>
      </c>
      <c r="BF66" s="9">
        <f t="shared" si="56"/>
        <v>-3.1392210956111805E-2</v>
      </c>
      <c r="BG66" s="9">
        <f t="shared" si="56"/>
        <v>-3.0877778100525187E-2</v>
      </c>
      <c r="BH66" s="9">
        <f t="shared" si="56"/>
        <v>-3.0075047750377285E-2</v>
      </c>
      <c r="BI66" s="9">
        <f t="shared" si="56"/>
        <v>-2.8991514782663538E-2</v>
      </c>
      <c r="BJ66" s="9">
        <f t="shared" si="56"/>
        <v>-2.7637295852761479E-2</v>
      </c>
      <c r="BK66" s="9">
        <f t="shared" si="56"/>
        <v>-2.6025034937945193E-2</v>
      </c>
      <c r="BL66" s="9">
        <f t="shared" si="56"/>
        <v>-2.4169785283976338E-2</v>
      </c>
      <c r="BM66" s="9">
        <f t="shared" si="56"/>
        <v>-2.2088868857004298E-2</v>
      </c>
      <c r="BN66" s="9">
        <f t="shared" si="56"/>
        <v>-1.9801714613035336E-2</v>
      </c>
      <c r="BO66" s="9">
        <f t="shared" si="56"/>
        <v>-1.7329677095005325E-2</v>
      </c>
      <c r="BP66" s="9">
        <f t="shared" si="56"/>
        <v>-1.4695837051165974E-2</v>
      </c>
      <c r="BQ66" s="9">
        <f t="shared" si="56"/>
        <v>-1.1924785936357086E-2</v>
      </c>
      <c r="BR66" s="9">
        <f t="shared" si="56"/>
        <v>-9.042396308218674E-3</v>
      </c>
      <c r="BS66" s="9">
        <f t="shared" si="56"/>
        <v>-6.0755802620911618E-3</v>
      </c>
      <c r="BT66" s="9">
        <f t="shared" si="56"/>
        <v>-3.0520381600323047E-3</v>
      </c>
      <c r="BV66" s="6">
        <v>0</v>
      </c>
      <c r="BW66" s="9">
        <f t="shared" si="58"/>
        <v>0</v>
      </c>
      <c r="BX66" s="9">
        <f t="shared" si="58"/>
        <v>9.6513920914515106E-2</v>
      </c>
      <c r="BY66" s="9">
        <f t="shared" si="58"/>
        <v>0.19212671735370837</v>
      </c>
      <c r="BZ66" s="9">
        <f t="shared" si="58"/>
        <v>0.28594567839868923</v>
      </c>
      <c r="CA66" s="9">
        <f t="shared" si="58"/>
        <v>0.37709484168832041</v>
      </c>
      <c r="CB66" s="9">
        <f t="shared" si="58"/>
        <v>0.46472317204376851</v>
      </c>
      <c r="CC66" s="9">
        <f t="shared" si="58"/>
        <v>0.54801250735466989</v>
      </c>
      <c r="CD66" s="9">
        <f t="shared" si="58"/>
        <v>0.6261851975383137</v>
      </c>
      <c r="CE66" s="9">
        <f t="shared" si="58"/>
        <v>0.69851136524893698</v>
      </c>
      <c r="CF66" s="9">
        <f t="shared" si="58"/>
        <v>0.76431572054584829</v>
      </c>
      <c r="CG66" s="9">
        <f t="shared" si="58"/>
        <v>0.82298386589365635</v>
      </c>
      <c r="CH66" s="9">
        <f t="shared" si="58"/>
        <v>0.8739680326265179</v>
      </c>
      <c r="CI66" s="9">
        <f t="shared" si="58"/>
        <v>0.9167921953165824</v>
      </c>
      <c r="CJ66" s="9">
        <f t="shared" si="58"/>
        <v>0.95105651629515353</v>
      </c>
      <c r="CK66" s="9">
        <f t="shared" si="58"/>
        <v>0.97644107882927211</v>
      </c>
      <c r="CL66" s="9">
        <f t="shared" si="58"/>
        <v>0.99270887409805397</v>
      </c>
      <c r="CM66" s="9">
        <f t="shared" si="57"/>
        <v>0.99970801408019294</v>
      </c>
      <c r="CN66" s="9">
        <f t="shared" si="57"/>
        <v>0.99737314969149116</v>
      </c>
      <c r="CO66" s="9">
        <f t="shared" si="57"/>
        <v>0.98572608093165093</v>
      </c>
      <c r="CP66" s="9">
        <f t="shared" si="57"/>
        <v>0.96487555334355146</v>
      </c>
      <c r="CQ66" s="9">
        <f t="shared" si="57"/>
        <v>0.93501624268541483</v>
      </c>
      <c r="CR66" s="9">
        <f t="shared" si="57"/>
        <v>0.89642693729570377</v>
      </c>
      <c r="CS66" s="9">
        <f t="shared" si="57"/>
        <v>0.84946793512152119</v>
      </c>
      <c r="CT66" s="9">
        <f t="shared" si="57"/>
        <v>0.79457767971375426</v>
      </c>
      <c r="CU66" s="9">
        <f t="shared" si="57"/>
        <v>0.73226866659777368</v>
      </c>
      <c r="CV66" s="9">
        <f t="shared" si="57"/>
        <v>0.66312265824079519</v>
      </c>
      <c r="CW66" s="9">
        <f t="shared" si="57"/>
        <v>0.58778525229247325</v>
      </c>
      <c r="CX66" s="9">
        <f t="shared" si="57"/>
        <v>0.50695985381359066</v>
      </c>
      <c r="CY66" s="9">
        <f t="shared" si="57"/>
        <v>0.42140110777252909</v>
      </c>
      <c r="CZ66" s="9">
        <f t="shared" si="57"/>
        <v>0.33190785312852861</v>
      </c>
      <c r="DA66" s="9">
        <f t="shared" si="57"/>
        <v>0.2393156642875581</v>
      </c>
      <c r="DB66" s="9">
        <f t="shared" si="60"/>
        <v>0.1444890495692214</v>
      </c>
      <c r="DC66" s="7">
        <f t="shared" si="60"/>
        <v>4.8313379525507322E-2</v>
      </c>
      <c r="DD66" s="9">
        <f t="shared" si="60"/>
        <v>-4.8313379525507079E-2</v>
      </c>
      <c r="DE66" s="9">
        <f t="shared" si="60"/>
        <v>-0.14448904956922159</v>
      </c>
      <c r="DF66" s="9">
        <f t="shared" si="60"/>
        <v>-0.23931566428755743</v>
      </c>
      <c r="DG66" s="9">
        <f t="shared" si="60"/>
        <v>-0.33190785312852839</v>
      </c>
      <c r="DH66" s="9">
        <f t="shared" si="60"/>
        <v>-0.42140110777252887</v>
      </c>
      <c r="DI66" s="9">
        <f t="shared" si="60"/>
        <v>-0.5069598538135901</v>
      </c>
      <c r="DJ66" s="9">
        <f t="shared" si="60"/>
        <v>-0.58778525229247303</v>
      </c>
      <c r="DK66" s="9">
        <f t="shared" si="60"/>
        <v>-0.66312265824079497</v>
      </c>
      <c r="DL66" s="9">
        <f t="shared" si="60"/>
        <v>-0.73226866659777312</v>
      </c>
      <c r="DM66" s="9">
        <f t="shared" si="60"/>
        <v>-0.79457767971375415</v>
      </c>
      <c r="DN66" s="9">
        <f t="shared" si="60"/>
        <v>-0.84946793512152108</v>
      </c>
      <c r="DO66" s="9">
        <f t="shared" si="60"/>
        <v>-0.89642693729570355</v>
      </c>
      <c r="DP66" s="9">
        <f t="shared" si="60"/>
        <v>-0.93501624268541472</v>
      </c>
      <c r="DQ66" s="9">
        <f t="shared" si="60"/>
        <v>-0.96487555334355146</v>
      </c>
      <c r="DR66" s="9">
        <f t="shared" si="59"/>
        <v>-0.98572608093165093</v>
      </c>
      <c r="DS66" s="9">
        <f t="shared" si="59"/>
        <v>-0.99737314969149105</v>
      </c>
      <c r="DT66" s="9">
        <f t="shared" si="59"/>
        <v>-0.99970801408019294</v>
      </c>
      <c r="DU66" s="9">
        <f t="shared" si="59"/>
        <v>-0.99270887409805397</v>
      </c>
      <c r="DV66" s="9">
        <f t="shared" si="59"/>
        <v>-0.97644107882927222</v>
      </c>
      <c r="DW66" s="9">
        <f t="shared" si="59"/>
        <v>-0.95105651629515364</v>
      </c>
      <c r="DX66" s="9">
        <f t="shared" si="59"/>
        <v>-0.9167921953165824</v>
      </c>
      <c r="DY66" s="9">
        <f t="shared" si="59"/>
        <v>-0.87396803262651823</v>
      </c>
      <c r="DZ66" s="9">
        <f t="shared" si="59"/>
        <v>-0.82298386589365657</v>
      </c>
      <c r="EA66" s="9">
        <f t="shared" si="59"/>
        <v>-0.76431572054584829</v>
      </c>
      <c r="EB66" s="9">
        <f t="shared" si="59"/>
        <v>-0.69851136524893742</v>
      </c>
      <c r="EC66" s="9">
        <f t="shared" si="59"/>
        <v>-0.62618519753831392</v>
      </c>
      <c r="ED66" s="9">
        <f t="shared" si="59"/>
        <v>-0.54801250735467</v>
      </c>
      <c r="EE66" s="9">
        <f t="shared" si="59"/>
        <v>-0.46472317204376917</v>
      </c>
      <c r="EF66" s="9">
        <f t="shared" si="59"/>
        <v>-0.37709484168832086</v>
      </c>
      <c r="EG66" s="9">
        <f t="shared" si="41"/>
        <v>-0.2859456783986894</v>
      </c>
      <c r="EH66" s="9">
        <f t="shared" si="39"/>
        <v>-0.19212671735370829</v>
      </c>
      <c r="EI66" s="9">
        <f t="shared" si="39"/>
        <v>-9.6513920914515633E-2</v>
      </c>
    </row>
    <row r="67" spans="3:139" x14ac:dyDescent="0.2">
      <c r="H67" s="6">
        <v>0</v>
      </c>
      <c r="I67" s="6">
        <v>9.6664389341224399E-2</v>
      </c>
      <c r="J67" s="6">
        <v>0.1933287786824488</v>
      </c>
      <c r="K67" s="6">
        <v>0.2899931680236732</v>
      </c>
      <c r="L67" s="6">
        <v>0.3866575573648976</v>
      </c>
      <c r="M67" s="6">
        <v>0.483321946706122</v>
      </c>
      <c r="N67" s="6">
        <v>0.5799863360473464</v>
      </c>
      <c r="O67" s="6">
        <v>0.67665072538857085</v>
      </c>
      <c r="P67" s="6">
        <v>0.77331511472979519</v>
      </c>
      <c r="Q67" s="6">
        <v>0.86997950407101965</v>
      </c>
      <c r="R67" s="6">
        <v>0.96664389341224399</v>
      </c>
      <c r="S67" s="6">
        <v>1.0633082827534683</v>
      </c>
      <c r="T67" s="6">
        <v>1.1599726720946928</v>
      </c>
      <c r="U67" s="6">
        <v>1.2566370614359172</v>
      </c>
      <c r="V67" s="6">
        <v>1.3533014507771417</v>
      </c>
      <c r="W67" s="6">
        <v>1.4499658401183659</v>
      </c>
      <c r="X67" s="6">
        <v>1.5466302294595904</v>
      </c>
      <c r="Y67" s="6">
        <v>1.6432946188008151</v>
      </c>
      <c r="Z67" s="6">
        <v>1.7399590081420393</v>
      </c>
      <c r="AA67" s="6">
        <v>1.8366233974832635</v>
      </c>
      <c r="AB67" s="6">
        <v>1.933287786824488</v>
      </c>
      <c r="AC67" s="6">
        <v>2.0299521761657124</v>
      </c>
      <c r="AD67" s="6">
        <v>2.1266165655069367</v>
      </c>
      <c r="AE67" s="6">
        <v>2.2232809548481614</v>
      </c>
      <c r="AF67" s="6">
        <v>2.3199453441893856</v>
      </c>
      <c r="AG67" s="6">
        <v>2.4166097335306103</v>
      </c>
      <c r="AH67" s="6">
        <v>2.5132741228718345</v>
      </c>
      <c r="AI67" s="6">
        <v>2.6099385122130587</v>
      </c>
      <c r="AJ67" s="6">
        <v>2.7066029015542834</v>
      </c>
      <c r="AK67" s="6">
        <v>2.8032672908955076</v>
      </c>
      <c r="AL67" s="6">
        <v>2.8999316802367319</v>
      </c>
      <c r="AM67" s="6">
        <v>2.9965960695779565</v>
      </c>
      <c r="AN67" s="6">
        <v>3.0932604589191808</v>
      </c>
      <c r="AO67" s="6">
        <v>3.1899248482604055</v>
      </c>
      <c r="AP67" s="6">
        <v>3.2865892376016301</v>
      </c>
      <c r="AQ67" s="6">
        <v>3.3832536269428539</v>
      </c>
      <c r="AR67" s="6">
        <v>3.4799180162840786</v>
      </c>
      <c r="AS67" s="6">
        <v>3.5765824056253028</v>
      </c>
      <c r="AT67" s="6">
        <v>3.6732467949665271</v>
      </c>
      <c r="AU67" s="6">
        <v>3.7699111843077517</v>
      </c>
      <c r="AV67" s="6">
        <v>3.866575573648976</v>
      </c>
      <c r="AW67" s="6">
        <v>3.9632399629902002</v>
      </c>
      <c r="AX67" s="6">
        <v>4.0599043523314249</v>
      </c>
      <c r="AY67" s="6">
        <v>4.1565687416726496</v>
      </c>
      <c r="AZ67" s="6">
        <v>4.2532331310138733</v>
      </c>
      <c r="BA67" s="6">
        <v>4.349897520355098</v>
      </c>
      <c r="BB67" s="6">
        <v>4.4465619096963227</v>
      </c>
      <c r="BC67" s="6">
        <v>4.5432262990375474</v>
      </c>
      <c r="BD67" s="6">
        <v>4.6398906883787712</v>
      </c>
      <c r="BE67" s="6">
        <v>4.7365550777199958</v>
      </c>
      <c r="BF67" s="6">
        <v>4.8332194670612205</v>
      </c>
      <c r="BG67" s="6">
        <v>4.9298838564024443</v>
      </c>
      <c r="BH67" s="6">
        <v>5.026548245743669</v>
      </c>
      <c r="BI67" s="6">
        <v>5.1232126350848937</v>
      </c>
      <c r="BJ67" s="6">
        <v>5.2198770244261175</v>
      </c>
      <c r="BK67" s="6">
        <v>5.3165414137673421</v>
      </c>
      <c r="BL67" s="6">
        <v>5.4132058031085668</v>
      </c>
      <c r="BM67" s="6">
        <v>5.5098701924497906</v>
      </c>
      <c r="BN67" s="6">
        <v>5.6065345817910153</v>
      </c>
      <c r="BO67" s="6">
        <v>5.7031989711322399</v>
      </c>
      <c r="BP67" s="6">
        <v>5.7998633604734637</v>
      </c>
      <c r="BQ67" s="6">
        <v>5.8965277498146884</v>
      </c>
      <c r="BR67" s="6">
        <v>5.9931921391559131</v>
      </c>
      <c r="BS67" s="6">
        <v>6.0898565284971378</v>
      </c>
      <c r="BT67" s="6">
        <v>6.1865209178383616</v>
      </c>
      <c r="BW67" s="6">
        <v>0</v>
      </c>
      <c r="BX67" s="6">
        <v>9.6664389341224399E-2</v>
      </c>
      <c r="BY67" s="6">
        <v>0.1933287786824488</v>
      </c>
      <c r="BZ67" s="6">
        <v>0.2899931680236732</v>
      </c>
      <c r="CA67" s="6">
        <v>0.3866575573648976</v>
      </c>
      <c r="CB67" s="6">
        <v>0.483321946706122</v>
      </c>
      <c r="CC67" s="6">
        <v>0.5799863360473464</v>
      </c>
      <c r="CD67" s="6">
        <v>0.67665072538857085</v>
      </c>
      <c r="CE67" s="6">
        <v>0.77331511472979519</v>
      </c>
      <c r="CF67" s="6">
        <v>0.86997950407101965</v>
      </c>
      <c r="CG67" s="6">
        <v>0.96664389341224399</v>
      </c>
      <c r="CH67" s="6">
        <v>1.0633082827534683</v>
      </c>
      <c r="CI67" s="6">
        <v>1.1599726720946928</v>
      </c>
      <c r="CJ67" s="6">
        <v>1.2566370614359172</v>
      </c>
      <c r="CK67" s="6">
        <v>1.3533014507771417</v>
      </c>
      <c r="CL67" s="6">
        <v>1.4499658401183659</v>
      </c>
      <c r="CM67" s="6">
        <v>1.5466302294595904</v>
      </c>
      <c r="CN67" s="6">
        <v>1.6432946188008151</v>
      </c>
      <c r="CO67" s="6">
        <v>1.7399590081420393</v>
      </c>
      <c r="CP67" s="6">
        <v>1.8366233974832635</v>
      </c>
      <c r="CQ67" s="6">
        <v>1.933287786824488</v>
      </c>
      <c r="CR67" s="6">
        <v>2.0299521761657124</v>
      </c>
      <c r="CS67" s="6">
        <v>2.1266165655069367</v>
      </c>
      <c r="CT67" s="6">
        <v>2.2232809548481614</v>
      </c>
      <c r="CU67" s="6">
        <v>2.3199453441893856</v>
      </c>
      <c r="CV67" s="6">
        <v>2.4166097335306103</v>
      </c>
      <c r="CW67" s="6">
        <v>2.5132741228718345</v>
      </c>
      <c r="CX67" s="6">
        <v>2.6099385122130587</v>
      </c>
      <c r="CY67" s="6">
        <v>2.7066029015542834</v>
      </c>
      <c r="CZ67" s="6">
        <v>2.8032672908955076</v>
      </c>
      <c r="DA67" s="6">
        <v>2.8999316802367319</v>
      </c>
      <c r="DB67" s="6">
        <v>2.9965960695779565</v>
      </c>
      <c r="DC67" s="6">
        <v>3.0932604589191808</v>
      </c>
      <c r="DD67" s="6">
        <v>3.1899248482604055</v>
      </c>
      <c r="DE67" s="6">
        <v>3.2865892376016301</v>
      </c>
      <c r="DF67" s="6">
        <v>3.3832536269428539</v>
      </c>
      <c r="DG67" s="6">
        <v>3.4799180162840786</v>
      </c>
      <c r="DH67" s="6">
        <v>3.5765824056253028</v>
      </c>
      <c r="DI67" s="6">
        <v>3.6732467949665271</v>
      </c>
      <c r="DJ67" s="6">
        <v>3.7699111843077517</v>
      </c>
      <c r="DK67" s="6">
        <v>3.866575573648976</v>
      </c>
      <c r="DL67" s="6">
        <v>3.9632399629902002</v>
      </c>
      <c r="DM67" s="6">
        <v>4.0599043523314249</v>
      </c>
      <c r="DN67" s="6">
        <v>4.1565687416726496</v>
      </c>
      <c r="DO67" s="6">
        <v>4.2532331310138733</v>
      </c>
      <c r="DP67" s="6">
        <v>4.349897520355098</v>
      </c>
      <c r="DQ67" s="6">
        <v>4.4465619096963227</v>
      </c>
      <c r="DR67" s="6">
        <v>4.5432262990375474</v>
      </c>
      <c r="DS67" s="6">
        <v>4.6398906883787712</v>
      </c>
      <c r="DT67" s="6">
        <v>4.7365550777199958</v>
      </c>
      <c r="DU67" s="6">
        <v>4.8332194670612205</v>
      </c>
      <c r="DV67" s="6">
        <v>4.9298838564024443</v>
      </c>
      <c r="DW67" s="6">
        <v>5.026548245743669</v>
      </c>
      <c r="DX67" s="6">
        <v>5.1232126350848937</v>
      </c>
      <c r="DY67" s="6">
        <v>5.2198770244261175</v>
      </c>
      <c r="DZ67" s="6">
        <v>5.3165414137673421</v>
      </c>
      <c r="EA67" s="6">
        <v>5.4132058031085668</v>
      </c>
      <c r="EB67" s="6">
        <v>5.5098701924497906</v>
      </c>
      <c r="EC67" s="6">
        <v>5.6065345817910153</v>
      </c>
      <c r="ED67" s="6">
        <v>5.7031989711322399</v>
      </c>
      <c r="EE67" s="6">
        <v>5.7998633604734637</v>
      </c>
      <c r="EF67" s="6">
        <v>5.8965277498146884</v>
      </c>
      <c r="EG67" s="6">
        <v>5.9931921391559131</v>
      </c>
      <c r="EH67" s="6">
        <v>6.0898565284971378</v>
      </c>
      <c r="EI67" s="6">
        <v>6.1865209178383616</v>
      </c>
    </row>
    <row r="68" spans="3:139" x14ac:dyDescent="0.2">
      <c r="G68" s="2" t="s">
        <v>10</v>
      </c>
      <c r="BV68" s="2" t="s">
        <v>10</v>
      </c>
    </row>
    <row r="69" spans="3:139" x14ac:dyDescent="0.2">
      <c r="G69" s="6">
        <v>6.1865209178383616</v>
      </c>
      <c r="H69" s="9">
        <f t="shared" ref="H69:Q78" si="61">$B$4*EXP(-$B$5*($B$1^2+$B$2^2)*$B$6)*-COS($B$1*H$67)*SIN($B$2*$G69)</f>
        <v>3.0520381600323047E-3</v>
      </c>
      <c r="I69" s="9">
        <f t="shared" si="61"/>
        <v>3.0377901310455983E-3</v>
      </c>
      <c r="J69" s="9">
        <f t="shared" si="61"/>
        <v>2.9951790740932066E-3</v>
      </c>
      <c r="K69" s="9">
        <f t="shared" si="61"/>
        <v>2.9246028371329703E-3</v>
      </c>
      <c r="L69" s="9">
        <f t="shared" si="61"/>
        <v>2.8267203714736583E-3</v>
      </c>
      <c r="M69" s="9">
        <f t="shared" si="61"/>
        <v>2.7024455793241402E-3</v>
      </c>
      <c r="N69" s="9">
        <f t="shared" si="61"/>
        <v>2.5529387809347004E-3</v>
      </c>
      <c r="O69" s="9">
        <f t="shared" si="61"/>
        <v>2.379595880999493E-3</v>
      </c>
      <c r="P69" s="9">
        <f t="shared" si="61"/>
        <v>2.1840353354705168E-3</v>
      </c>
      <c r="Q69" s="9">
        <f t="shared" si="61"/>
        <v>1.9680830404704623E-3</v>
      </c>
      <c r="R69" s="9">
        <f t="shared" ref="R69:AA78" si="62">$B$4*EXP(-$B$5*($B$1^2+$B$2^2)*$B$6)*-COS($B$1*R$67)*SIN($B$2*$G69)</f>
        <v>1.7337552843925744E-3</v>
      </c>
      <c r="S69" s="9">
        <f t="shared" si="62"/>
        <v>1.4832399223591831E-3</v>
      </c>
      <c r="T69" s="9">
        <f t="shared" si="62"/>
        <v>1.2188759488079134E-3</v>
      </c>
      <c r="U69" s="9">
        <f t="shared" si="62"/>
        <v>9.431316589308277E-4</v>
      </c>
      <c r="V69" s="9">
        <f t="shared" si="62"/>
        <v>6.5858160286726391E-4</v>
      </c>
      <c r="W69" s="9">
        <f t="shared" si="62"/>
        <v>3.6788254782285895E-4</v>
      </c>
      <c r="X69" s="9">
        <f t="shared" si="62"/>
        <v>7.3748672549974953E-5</v>
      </c>
      <c r="Y69" s="9">
        <f t="shared" si="62"/>
        <v>-2.2107377420801333E-4</v>
      </c>
      <c r="Z69" s="9">
        <f t="shared" si="62"/>
        <v>-5.1383211470129814E-4</v>
      </c>
      <c r="AA69" s="9">
        <f t="shared" si="62"/>
        <v>-8.0179294318412548E-4</v>
      </c>
      <c r="AB69" s="9">
        <f t="shared" ref="AB69:AK78" si="63">$B$4*EXP(-$B$5*($B$1^2+$B$2^2)*$B$6)*-COS($B$1*AB$67)*SIN($B$2*$G69)</f>
        <v>-1.0822676469877633E-3</v>
      </c>
      <c r="AC69" s="9">
        <f t="shared" si="63"/>
        <v>-1.3526375093725815E-3</v>
      </c>
      <c r="AD69" s="9">
        <f t="shared" si="63"/>
        <v>-1.610378159780677E-3</v>
      </c>
      <c r="AE69" s="9">
        <f t="shared" si="63"/>
        <v>-1.8530831432036193E-3</v>
      </c>
      <c r="AF69" s="9">
        <f t="shared" si="63"/>
        <v>-2.0784863886044759E-3</v>
      </c>
      <c r="AG69" s="9">
        <f t="shared" si="63"/>
        <v>-2.2844833666125315E-3</v>
      </c>
      <c r="AH69" s="9">
        <f t="shared" si="63"/>
        <v>-2.4691507389469798E-3</v>
      </c>
      <c r="AI69" s="9">
        <f t="shared" si="63"/>
        <v>-2.6307643161082436E-3</v>
      </c>
      <c r="AJ69" s="9">
        <f t="shared" si="63"/>
        <v>-2.7678151556707713E-3</v>
      </c>
      <c r="AK69" s="9">
        <f t="shared" si="63"/>
        <v>-2.8790236508718994E-3</v>
      </c>
      <c r="AL69" s="9">
        <f t="shared" ref="AL69:AU78" si="64">$B$4*EXP(-$B$5*($B$1^2+$B$2^2)*$B$6)*-COS($B$1*AL$67)*SIN($B$2*$G69)</f>
        <v>-2.9633514779554295E-3</v>
      </c>
      <c r="AM69" s="9">
        <f t="shared" si="64"/>
        <v>-3.0200112907207768E-3</v>
      </c>
      <c r="AN69" s="7">
        <f t="shared" si="64"/>
        <v>-3.0484740717623034E-3</v>
      </c>
      <c r="AO69" s="9">
        <f t="shared" si="64"/>
        <v>-3.0484740717623042E-3</v>
      </c>
      <c r="AP69" s="9">
        <f t="shared" si="64"/>
        <v>-3.0200112907207764E-3</v>
      </c>
      <c r="AQ69" s="9">
        <f t="shared" si="64"/>
        <v>-2.9633514779554304E-3</v>
      </c>
      <c r="AR69" s="9">
        <f t="shared" si="64"/>
        <v>-2.8790236508718994E-3</v>
      </c>
      <c r="AS69" s="9">
        <f t="shared" si="64"/>
        <v>-2.7678151556707717E-3</v>
      </c>
      <c r="AT69" s="9">
        <f t="shared" si="64"/>
        <v>-2.6307643161082445E-3</v>
      </c>
      <c r="AU69" s="9">
        <f t="shared" si="64"/>
        <v>-2.4691507389469807E-3</v>
      </c>
      <c r="AV69" s="9">
        <f t="shared" ref="AV69:BE78" si="65">$B$4*EXP(-$B$5*($B$1^2+$B$2^2)*$B$6)*-COS($B$1*AV$67)*SIN($B$2*$G69)</f>
        <v>-2.2844833666125319E-3</v>
      </c>
      <c r="AW69" s="9">
        <f t="shared" si="65"/>
        <v>-2.0784863886044776E-3</v>
      </c>
      <c r="AX69" s="9">
        <f t="shared" si="65"/>
        <v>-1.8530831432036199E-3</v>
      </c>
      <c r="AY69" s="9">
        <f t="shared" si="65"/>
        <v>-1.6103781597806776E-3</v>
      </c>
      <c r="AZ69" s="9">
        <f t="shared" si="65"/>
        <v>-1.3526375093725835E-3</v>
      </c>
      <c r="BA69" s="9">
        <f t="shared" si="65"/>
        <v>-1.0822676469877646E-3</v>
      </c>
      <c r="BB69" s="9">
        <f t="shared" si="65"/>
        <v>-8.0179294318412624E-4</v>
      </c>
      <c r="BC69" s="9">
        <f t="shared" si="65"/>
        <v>-5.1383211470129749E-4</v>
      </c>
      <c r="BD69" s="9">
        <f t="shared" si="65"/>
        <v>-2.2107377420801409E-4</v>
      </c>
      <c r="BE69" s="9">
        <f t="shared" si="65"/>
        <v>7.3748672549974208E-5</v>
      </c>
      <c r="BF69" s="9">
        <f t="shared" ref="BF69:BT78" si="66">$B$4*EXP(-$B$5*($B$1^2+$B$2^2)*$B$6)*-COS($B$1*BF$67)*SIN($B$2*$G69)</f>
        <v>3.6788254782285884E-4</v>
      </c>
      <c r="BG69" s="9">
        <f t="shared" si="66"/>
        <v>6.585816028672625E-4</v>
      </c>
      <c r="BH69" s="9">
        <f t="shared" si="66"/>
        <v>9.4313165893082705E-4</v>
      </c>
      <c r="BI69" s="9">
        <f t="shared" si="66"/>
        <v>1.2188759488079134E-3</v>
      </c>
      <c r="BJ69" s="9">
        <f t="shared" si="66"/>
        <v>1.4832399223591813E-3</v>
      </c>
      <c r="BK69" s="9">
        <f t="shared" si="66"/>
        <v>1.7337552843925735E-3</v>
      </c>
      <c r="BL69" s="9">
        <f t="shared" si="66"/>
        <v>1.9680830404704623E-3</v>
      </c>
      <c r="BM69" s="9">
        <f t="shared" si="66"/>
        <v>2.1840353354705155E-3</v>
      </c>
      <c r="BN69" s="9">
        <f t="shared" si="66"/>
        <v>2.3795958809994925E-3</v>
      </c>
      <c r="BO69" s="9">
        <f t="shared" si="66"/>
        <v>2.5529387809347004E-3</v>
      </c>
      <c r="BP69" s="9">
        <f t="shared" si="66"/>
        <v>2.7024455793241394E-3</v>
      </c>
      <c r="BQ69" s="9">
        <f t="shared" si="66"/>
        <v>2.8267203714736578E-3</v>
      </c>
      <c r="BR69" s="9">
        <f t="shared" si="66"/>
        <v>2.9246028371329698E-3</v>
      </c>
      <c r="BS69" s="9">
        <f t="shared" si="66"/>
        <v>2.9951790740932066E-3</v>
      </c>
      <c r="BT69" s="9">
        <f t="shared" si="66"/>
        <v>3.0377901310455983E-3</v>
      </c>
      <c r="BV69" s="6">
        <v>6.1865209178383616</v>
      </c>
      <c r="BW69" s="9">
        <f>EXP(-$B$5*($B$1^2+$B$2^2)*$B$6)*-COS($B$1*BW$67)*SIN($B$2*$G69)</f>
        <v>9.6513920914515633E-2</v>
      </c>
      <c r="BX69" s="9">
        <f t="shared" ref="BX69:EI72" si="67">EXP(-$B$5*($B$1^2+$B$2^2)*$B$6)*-COS($B$1*BX$67)*SIN($B$2*$G69)</f>
        <v>9.6063358676854699E-2</v>
      </c>
      <c r="BY69" s="9">
        <f t="shared" si="67"/>
        <v>9.4715878742087575E-2</v>
      </c>
      <c r="BZ69" s="9">
        <f t="shared" si="67"/>
        <v>9.2484062167306536E-2</v>
      </c>
      <c r="CA69" s="9">
        <f t="shared" si="67"/>
        <v>8.9388746822540124E-2</v>
      </c>
      <c r="CB69" s="9">
        <f t="shared" si="67"/>
        <v>8.5458832833175222E-2</v>
      </c>
      <c r="CC69" s="9">
        <f t="shared" si="67"/>
        <v>8.0731012747272998E-2</v>
      </c>
      <c r="CD69" s="9">
        <f t="shared" si="67"/>
        <v>7.5249428947133906E-2</v>
      </c>
      <c r="CE69" s="9">
        <f t="shared" si="67"/>
        <v>6.9065261503767683E-2</v>
      </c>
      <c r="CF69" s="9">
        <f t="shared" si="67"/>
        <v>6.2236250322360034E-2</v>
      </c>
      <c r="CG69" s="9">
        <f t="shared" si="67"/>
        <v>5.4826156040335139E-2</v>
      </c>
      <c r="CH69" s="9">
        <f t="shared" si="67"/>
        <v>4.6904164711463261E-2</v>
      </c>
      <c r="CI69" s="9">
        <f t="shared" si="67"/>
        <v>3.8544241834318017E-2</v>
      </c>
      <c r="CJ69" s="9">
        <f t="shared" si="67"/>
        <v>2.9824441756345001E-2</v>
      </c>
      <c r="CK69" s="9">
        <f t="shared" si="67"/>
        <v>2.0826178901450321E-2</v>
      </c>
      <c r="CL69" s="9">
        <f t="shared" si="67"/>
        <v>1.1633467625460523E-2</v>
      </c>
      <c r="CM69" s="9">
        <f t="shared" si="67"/>
        <v>2.332137796718588E-3</v>
      </c>
      <c r="CN69" s="9">
        <f t="shared" si="67"/>
        <v>-6.9909665742710903E-3</v>
      </c>
      <c r="CO69" s="9">
        <f t="shared" si="67"/>
        <v>-1.6248798173969913E-2</v>
      </c>
      <c r="CP69" s="9">
        <f t="shared" si="67"/>
        <v>-2.5354919123118151E-2</v>
      </c>
      <c r="CQ69" s="9">
        <f t="shared" si="67"/>
        <v>-3.4224308023924017E-2</v>
      </c>
      <c r="CR69" s="9">
        <f t="shared" si="67"/>
        <v>-4.277415378194712E-2</v>
      </c>
      <c r="CS69" s="9">
        <f t="shared" si="67"/>
        <v>-5.0924628790975E-2</v>
      </c>
      <c r="CT69" s="9">
        <f t="shared" si="67"/>
        <v>-5.8599634261874069E-2</v>
      </c>
      <c r="CU69" s="9">
        <f t="shared" si="67"/>
        <v>-6.572751073647988E-2</v>
      </c>
      <c r="CV69" s="9">
        <f t="shared" si="67"/>
        <v>-7.2241707152650589E-2</v>
      </c>
      <c r="CW69" s="9">
        <f t="shared" si="67"/>
        <v>-7.808140221360281E-2</v>
      </c>
      <c r="CX69" s="9">
        <f t="shared" si="67"/>
        <v>-8.3192072259972438E-2</v>
      </c>
      <c r="CY69" s="9">
        <f t="shared" si="67"/>
        <v>-8.7526000342531454E-2</v>
      </c>
      <c r="CZ69" s="9">
        <f t="shared" si="67"/>
        <v>-9.1042721742486149E-2</v>
      </c>
      <c r="DA69" s="9">
        <f t="shared" si="67"/>
        <v>-9.3709401779654047E-2</v>
      </c>
      <c r="DB69" s="9">
        <f t="shared" si="67"/>
        <v>-9.5501142381025861E-2</v>
      </c>
      <c r="DC69" s="7">
        <f t="shared" si="67"/>
        <v>-9.6401214547364708E-2</v>
      </c>
      <c r="DD69" s="9">
        <f t="shared" si="67"/>
        <v>-9.6401214547364708E-2</v>
      </c>
      <c r="DE69" s="9">
        <f t="shared" si="67"/>
        <v>-9.5501142381025847E-2</v>
      </c>
      <c r="DF69" s="9">
        <f t="shared" si="67"/>
        <v>-9.3709401779654075E-2</v>
      </c>
      <c r="DG69" s="9">
        <f t="shared" si="67"/>
        <v>-9.1042721742486163E-2</v>
      </c>
      <c r="DH69" s="9">
        <f t="shared" si="67"/>
        <v>-8.7526000342531468E-2</v>
      </c>
      <c r="DI69" s="9">
        <f t="shared" si="67"/>
        <v>-8.3192072259972466E-2</v>
      </c>
      <c r="DJ69" s="9">
        <f t="shared" si="67"/>
        <v>-7.8081402213602824E-2</v>
      </c>
      <c r="DK69" s="9">
        <f t="shared" si="67"/>
        <v>-7.2241707152650603E-2</v>
      </c>
      <c r="DL69" s="9">
        <f t="shared" si="67"/>
        <v>-6.5727510736479922E-2</v>
      </c>
      <c r="DM69" s="9">
        <f t="shared" si="67"/>
        <v>-5.859963426187409E-2</v>
      </c>
      <c r="DN69" s="9">
        <f t="shared" si="67"/>
        <v>-5.0924628790975021E-2</v>
      </c>
      <c r="DO69" s="9">
        <f t="shared" si="67"/>
        <v>-4.2774153781947176E-2</v>
      </c>
      <c r="DP69" s="9">
        <f t="shared" si="67"/>
        <v>-3.4224308023924059E-2</v>
      </c>
      <c r="DQ69" s="9">
        <f t="shared" si="67"/>
        <v>-2.5354919123118172E-2</v>
      </c>
      <c r="DR69" s="9">
        <f t="shared" si="67"/>
        <v>-1.6248798173969896E-2</v>
      </c>
      <c r="DS69" s="9">
        <f t="shared" si="67"/>
        <v>-6.9909665742711145E-3</v>
      </c>
      <c r="DT69" s="9">
        <f t="shared" si="67"/>
        <v>2.3321377967185646E-3</v>
      </c>
      <c r="DU69" s="9">
        <f t="shared" si="67"/>
        <v>1.1633467625460522E-2</v>
      </c>
      <c r="DV69" s="9">
        <f t="shared" si="67"/>
        <v>2.082617890145028E-2</v>
      </c>
      <c r="DW69" s="9">
        <f t="shared" si="67"/>
        <v>2.982444175634498E-2</v>
      </c>
      <c r="DX69" s="9">
        <f t="shared" si="67"/>
        <v>3.8544241834318017E-2</v>
      </c>
      <c r="DY69" s="9">
        <f t="shared" si="67"/>
        <v>4.6904164711463206E-2</v>
      </c>
      <c r="DZ69" s="9">
        <f t="shared" si="67"/>
        <v>5.4826156040335104E-2</v>
      </c>
      <c r="EA69" s="9">
        <f t="shared" si="67"/>
        <v>6.2236250322360034E-2</v>
      </c>
      <c r="EB69" s="9">
        <f t="shared" si="67"/>
        <v>6.9065261503767642E-2</v>
      </c>
      <c r="EC69" s="9">
        <f t="shared" si="67"/>
        <v>7.5249428947133878E-2</v>
      </c>
      <c r="ED69" s="9">
        <f t="shared" si="67"/>
        <v>8.0731012747272998E-2</v>
      </c>
      <c r="EE69" s="9">
        <f t="shared" si="67"/>
        <v>8.5458832833175194E-2</v>
      </c>
      <c r="EF69" s="9">
        <f t="shared" si="67"/>
        <v>8.9388746822540111E-2</v>
      </c>
      <c r="EG69" s="9">
        <f t="shared" si="67"/>
        <v>9.2484062167306522E-2</v>
      </c>
      <c r="EH69" s="9">
        <f t="shared" si="67"/>
        <v>9.4715878742087575E-2</v>
      </c>
      <c r="EI69" s="9">
        <f t="shared" si="67"/>
        <v>9.6063358676854699E-2</v>
      </c>
    </row>
    <row r="70" spans="3:139" x14ac:dyDescent="0.2">
      <c r="G70" s="6">
        <v>6.0898565284971378</v>
      </c>
      <c r="H70" s="9">
        <f t="shared" si="61"/>
        <v>6.0755802620911618E-3</v>
      </c>
      <c r="I70" s="9">
        <f t="shared" si="61"/>
        <v>6.0472172341254756E-3</v>
      </c>
      <c r="J70" s="9">
        <f t="shared" si="61"/>
        <v>5.9623929681785343E-3</v>
      </c>
      <c r="K70" s="9">
        <f t="shared" si="61"/>
        <v>5.821899445566831E-3</v>
      </c>
      <c r="L70" s="9">
        <f t="shared" si="61"/>
        <v>5.627048416457078E-3</v>
      </c>
      <c r="M70" s="9">
        <f t="shared" si="61"/>
        <v>5.3796591524083275E-3</v>
      </c>
      <c r="N70" s="9">
        <f t="shared" si="61"/>
        <v>5.0820414603236037E-3</v>
      </c>
      <c r="O70" s="9">
        <f t="shared" si="61"/>
        <v>4.7369741164051899E-3</v>
      </c>
      <c r="P70" s="9">
        <f t="shared" si="61"/>
        <v>4.3476789214699297E-3</v>
      </c>
      <c r="Q70" s="9">
        <f t="shared" si="61"/>
        <v>3.917790619863068E-3</v>
      </c>
      <c r="R70" s="9">
        <f t="shared" si="62"/>
        <v>3.4513229628296256E-3</v>
      </c>
      <c r="S70" s="9">
        <f t="shared" si="62"/>
        <v>2.9526312332004705E-3</v>
      </c>
      <c r="T70" s="9">
        <f t="shared" si="62"/>
        <v>2.4263715812899967E-3</v>
      </c>
      <c r="U70" s="9">
        <f t="shared" si="62"/>
        <v>1.8774575516751662E-3</v>
      </c>
      <c r="V70" s="9">
        <f t="shared" si="62"/>
        <v>1.3110142067536785E-3</v>
      </c>
      <c r="W70" s="9">
        <f t="shared" si="62"/>
        <v>7.3233027541723525E-4</v>
      </c>
      <c r="X70" s="9">
        <f t="shared" si="62"/>
        <v>1.4680877361484542E-4</v>
      </c>
      <c r="Y70" s="9">
        <f t="shared" si="62"/>
        <v>-4.4008344215132192E-4</v>
      </c>
      <c r="Z70" s="9">
        <f t="shared" si="62"/>
        <v>-1.0228667173921328E-3</v>
      </c>
      <c r="AA70" s="9">
        <f t="shared" si="62"/>
        <v>-1.5960997616890516E-3</v>
      </c>
      <c r="AB70" s="9">
        <f t="shared" si="63"/>
        <v>-2.1544304525566945E-3</v>
      </c>
      <c r="AC70" s="9">
        <f t="shared" si="63"/>
        <v>-2.6926458067684251E-3</v>
      </c>
      <c r="AD70" s="9">
        <f t="shared" si="63"/>
        <v>-3.205720652576181E-3</v>
      </c>
      <c r="AE70" s="9">
        <f t="shared" si="63"/>
        <v>-3.6888645483851325E-3</v>
      </c>
      <c r="AF70" s="9">
        <f t="shared" si="63"/>
        <v>-4.1375665098161265E-3</v>
      </c>
      <c r="AG70" s="9">
        <f t="shared" si="63"/>
        <v>-4.5476371275514306E-3</v>
      </c>
      <c r="AH70" s="9">
        <f t="shared" si="63"/>
        <v>-4.9152476827207464E-3</v>
      </c>
      <c r="AI70" s="9">
        <f t="shared" si="63"/>
        <v>-5.2369658946177199E-3</v>
      </c>
      <c r="AJ70" s="9">
        <f t="shared" si="63"/>
        <v>-5.5097879669801118E-3</v>
      </c>
      <c r="AK70" s="9">
        <f t="shared" si="63"/>
        <v>-5.7311666336261674E-3</v>
      </c>
      <c r="AL70" s="9">
        <f t="shared" si="64"/>
        <v>-5.8990349415926416E-3</v>
      </c>
      <c r="AM70" s="9">
        <f t="shared" si="64"/>
        <v>-6.0118255497176986E-3</v>
      </c>
      <c r="AN70" s="7">
        <f t="shared" si="64"/>
        <v>-6.0684853624830446E-3</v>
      </c>
      <c r="AO70" s="9">
        <f t="shared" si="64"/>
        <v>-6.0684853624830464E-3</v>
      </c>
      <c r="AP70" s="9">
        <f t="shared" si="64"/>
        <v>-6.0118255497176977E-3</v>
      </c>
      <c r="AQ70" s="9">
        <f t="shared" si="64"/>
        <v>-5.8990349415926424E-3</v>
      </c>
      <c r="AR70" s="9">
        <f t="shared" si="64"/>
        <v>-5.7311666336261682E-3</v>
      </c>
      <c r="AS70" s="9">
        <f t="shared" si="64"/>
        <v>-5.5097879669801118E-3</v>
      </c>
      <c r="AT70" s="9">
        <f t="shared" si="64"/>
        <v>-5.2369658946177216E-3</v>
      </c>
      <c r="AU70" s="9">
        <f t="shared" si="64"/>
        <v>-4.9152476827207482E-3</v>
      </c>
      <c r="AV70" s="9">
        <f t="shared" si="65"/>
        <v>-4.5476371275514314E-3</v>
      </c>
      <c r="AW70" s="9">
        <f t="shared" si="65"/>
        <v>-4.1375665098161291E-3</v>
      </c>
      <c r="AX70" s="9">
        <f t="shared" si="65"/>
        <v>-3.6888645483851338E-3</v>
      </c>
      <c r="AY70" s="9">
        <f t="shared" si="65"/>
        <v>-3.2057206525761823E-3</v>
      </c>
      <c r="AZ70" s="9">
        <f t="shared" si="65"/>
        <v>-2.692645806768429E-3</v>
      </c>
      <c r="BA70" s="9">
        <f t="shared" si="65"/>
        <v>-2.1544304525566971E-3</v>
      </c>
      <c r="BB70" s="9">
        <f t="shared" si="65"/>
        <v>-1.5960997616890529E-3</v>
      </c>
      <c r="BC70" s="9">
        <f t="shared" si="65"/>
        <v>-1.0228667173921317E-3</v>
      </c>
      <c r="BD70" s="9">
        <f t="shared" si="65"/>
        <v>-4.4008344215132344E-4</v>
      </c>
      <c r="BE70" s="9">
        <f t="shared" si="65"/>
        <v>1.4680877361484399E-4</v>
      </c>
      <c r="BF70" s="9">
        <f t="shared" si="66"/>
        <v>7.3233027541723503E-4</v>
      </c>
      <c r="BG70" s="9">
        <f t="shared" si="66"/>
        <v>1.3110142067536757E-3</v>
      </c>
      <c r="BH70" s="9">
        <f t="shared" si="66"/>
        <v>1.8774575516751649E-3</v>
      </c>
      <c r="BI70" s="9">
        <f t="shared" si="66"/>
        <v>2.4263715812899967E-3</v>
      </c>
      <c r="BJ70" s="9">
        <f t="shared" si="66"/>
        <v>2.952631233200467E-3</v>
      </c>
      <c r="BK70" s="9">
        <f t="shared" si="66"/>
        <v>3.4513229628296239E-3</v>
      </c>
      <c r="BL70" s="9">
        <f t="shared" si="66"/>
        <v>3.917790619863068E-3</v>
      </c>
      <c r="BM70" s="9">
        <f t="shared" si="66"/>
        <v>4.3476789214699271E-3</v>
      </c>
      <c r="BN70" s="9">
        <f t="shared" si="66"/>
        <v>4.7369741164051881E-3</v>
      </c>
      <c r="BO70" s="9">
        <f t="shared" si="66"/>
        <v>5.0820414603236037E-3</v>
      </c>
      <c r="BP70" s="9">
        <f t="shared" si="66"/>
        <v>5.3796591524083257E-3</v>
      </c>
      <c r="BQ70" s="9">
        <f t="shared" si="66"/>
        <v>5.6270484164570771E-3</v>
      </c>
      <c r="BR70" s="9">
        <f t="shared" si="66"/>
        <v>5.8218994455668301E-3</v>
      </c>
      <c r="BS70" s="9">
        <f t="shared" si="66"/>
        <v>5.9623929681785343E-3</v>
      </c>
      <c r="BT70" s="9">
        <f t="shared" si="66"/>
        <v>6.0472172341254756E-3</v>
      </c>
      <c r="BV70" s="6">
        <v>6.0898565284971378</v>
      </c>
      <c r="BW70" s="9">
        <f t="shared" ref="BW70:CL92" si="68">EXP(-$B$5*($B$1^2+$B$2^2)*$B$6)*-COS($B$1*BW$67)*SIN($B$2*$G70)</f>
        <v>0.19212671735370829</v>
      </c>
      <c r="BX70" s="9">
        <f t="shared" si="67"/>
        <v>0.19122979965660211</v>
      </c>
      <c r="BY70" s="9">
        <f t="shared" si="67"/>
        <v>0.18854742084416012</v>
      </c>
      <c r="BZ70" s="9">
        <f t="shared" si="67"/>
        <v>0.18410462556462664</v>
      </c>
      <c r="CA70" s="9">
        <f t="shared" si="67"/>
        <v>0.17794289500048074</v>
      </c>
      <c r="CB70" s="9">
        <f t="shared" si="67"/>
        <v>0.17011975956981212</v>
      </c>
      <c r="CC70" s="9">
        <f t="shared" si="67"/>
        <v>0.1607082617803082</v>
      </c>
      <c r="CD70" s="9">
        <f t="shared" si="67"/>
        <v>0.14979627425103981</v>
      </c>
      <c r="CE70" s="9">
        <f t="shared" si="67"/>
        <v>0.13748567926949315</v>
      </c>
      <c r="CF70" s="9">
        <f t="shared" si="67"/>
        <v>0.12389141754410207</v>
      </c>
      <c r="CG70" s="9">
        <f t="shared" si="67"/>
        <v>0.10914041503382267</v>
      </c>
      <c r="CH70" s="9">
        <f t="shared" si="67"/>
        <v>9.3370397874652608E-2</v>
      </c>
      <c r="CI70" s="9">
        <f t="shared" si="67"/>
        <v>7.6728606467807825E-2</v>
      </c>
      <c r="CJ70" s="9">
        <f t="shared" si="67"/>
        <v>5.9370420735767995E-2</v>
      </c>
      <c r="CK70" s="9">
        <f t="shared" si="67"/>
        <v>4.1457909381805262E-2</v>
      </c>
      <c r="CL70" s="9">
        <f t="shared" si="67"/>
        <v>2.3158316698168795E-2</v>
      </c>
      <c r="CM70" s="9">
        <f t="shared" si="67"/>
        <v>4.642501051189428E-3</v>
      </c>
      <c r="CN70" s="9">
        <f t="shared" si="67"/>
        <v>-1.3916660377251287E-2</v>
      </c>
      <c r="CO70" s="9">
        <f t="shared" si="67"/>
        <v>-3.2345885697389047E-2</v>
      </c>
      <c r="CP70" s="9">
        <f t="shared" si="67"/>
        <v>-5.0473106197893622E-2</v>
      </c>
      <c r="CQ70" s="9">
        <f t="shared" si="67"/>
        <v>-6.8129072905064869E-2</v>
      </c>
      <c r="CR70" s="9">
        <f t="shared" si="67"/>
        <v>-8.5148936814898532E-2</v>
      </c>
      <c r="CS70" s="9">
        <f t="shared" si="67"/>
        <v>-0.10137378804382056</v>
      </c>
      <c r="CT70" s="9">
        <f t="shared" si="67"/>
        <v>-0.11665213952745422</v>
      </c>
      <c r="CU70" s="9">
        <f t="shared" si="67"/>
        <v>-0.13084134141452386</v>
      </c>
      <c r="CV70" s="9">
        <f t="shared" si="67"/>
        <v>-0.14380891295008189</v>
      </c>
      <c r="CW70" s="9">
        <f t="shared" si="67"/>
        <v>-0.15543377941262213</v>
      </c>
      <c r="CX70" s="9">
        <f t="shared" si="67"/>
        <v>-0.16560740255613327</v>
      </c>
      <c r="CY70" s="9">
        <f t="shared" si="67"/>
        <v>-0.17423479400245759</v>
      </c>
      <c r="CZ70" s="9">
        <f t="shared" si="67"/>
        <v>-0.18123540212218445</v>
      </c>
      <c r="DA70" s="9">
        <f t="shared" si="67"/>
        <v>-0.1865438641235109</v>
      </c>
      <c r="DB70" s="9">
        <f t="shared" si="67"/>
        <v>-0.19011061632701767</v>
      </c>
      <c r="DC70" s="7">
        <f t="shared" si="67"/>
        <v>-0.19190235692838944</v>
      </c>
      <c r="DD70" s="9">
        <f t="shared" si="67"/>
        <v>-0.19190235692838947</v>
      </c>
      <c r="DE70" s="9">
        <f t="shared" si="67"/>
        <v>-0.19011061632701765</v>
      </c>
      <c r="DF70" s="9">
        <f t="shared" si="67"/>
        <v>-0.18654386412351096</v>
      </c>
      <c r="DG70" s="9">
        <f t="shared" si="67"/>
        <v>-0.18123540212218447</v>
      </c>
      <c r="DH70" s="9">
        <f t="shared" si="67"/>
        <v>-0.17423479400245762</v>
      </c>
      <c r="DI70" s="9">
        <f t="shared" si="67"/>
        <v>-0.16560740255613335</v>
      </c>
      <c r="DJ70" s="9">
        <f t="shared" si="67"/>
        <v>-0.15543377941262215</v>
      </c>
      <c r="DK70" s="9">
        <f t="shared" si="67"/>
        <v>-0.14380891295008191</v>
      </c>
      <c r="DL70" s="9">
        <f t="shared" si="67"/>
        <v>-0.13084134141452397</v>
      </c>
      <c r="DM70" s="9">
        <f t="shared" si="67"/>
        <v>-0.11665213952745426</v>
      </c>
      <c r="DN70" s="9">
        <f t="shared" si="67"/>
        <v>-0.10137378804382061</v>
      </c>
      <c r="DO70" s="9">
        <f t="shared" si="67"/>
        <v>-8.5148936814898657E-2</v>
      </c>
      <c r="DP70" s="9">
        <f t="shared" si="67"/>
        <v>-6.8129072905064952E-2</v>
      </c>
      <c r="DQ70" s="9">
        <f t="shared" si="67"/>
        <v>-5.0473106197893663E-2</v>
      </c>
      <c r="DR70" s="9">
        <f t="shared" si="67"/>
        <v>-3.2345885697389012E-2</v>
      </c>
      <c r="DS70" s="9">
        <f t="shared" si="67"/>
        <v>-1.3916660377251335E-2</v>
      </c>
      <c r="DT70" s="9">
        <f t="shared" si="67"/>
        <v>4.6425010511893811E-3</v>
      </c>
      <c r="DU70" s="9">
        <f t="shared" si="67"/>
        <v>2.3158316698168792E-2</v>
      </c>
      <c r="DV70" s="9">
        <f t="shared" si="67"/>
        <v>4.1457909381805179E-2</v>
      </c>
      <c r="DW70" s="9">
        <f t="shared" si="67"/>
        <v>5.9370420735767947E-2</v>
      </c>
      <c r="DX70" s="9">
        <f t="shared" si="67"/>
        <v>7.6728606467807825E-2</v>
      </c>
      <c r="DY70" s="9">
        <f t="shared" si="67"/>
        <v>9.3370397874652511E-2</v>
      </c>
      <c r="DZ70" s="9">
        <f t="shared" si="67"/>
        <v>0.10914041503382262</v>
      </c>
      <c r="EA70" s="9">
        <f t="shared" si="67"/>
        <v>0.12389141754410207</v>
      </c>
      <c r="EB70" s="9">
        <f t="shared" si="67"/>
        <v>0.13748567926949307</v>
      </c>
      <c r="EC70" s="9">
        <f t="shared" si="67"/>
        <v>0.14979627425103975</v>
      </c>
      <c r="ED70" s="9">
        <f t="shared" si="67"/>
        <v>0.1607082617803082</v>
      </c>
      <c r="EE70" s="9">
        <f t="shared" si="67"/>
        <v>0.17011975956981207</v>
      </c>
      <c r="EF70" s="9">
        <f t="shared" si="67"/>
        <v>0.17794289500048069</v>
      </c>
      <c r="EG70" s="9">
        <f t="shared" si="67"/>
        <v>0.18410462556462662</v>
      </c>
      <c r="EH70" s="9">
        <f t="shared" si="67"/>
        <v>0.18854742084416012</v>
      </c>
      <c r="EI70" s="9">
        <f t="shared" si="67"/>
        <v>0.19122979965660211</v>
      </c>
    </row>
    <row r="71" spans="3:139" x14ac:dyDescent="0.2">
      <c r="G71" s="6">
        <v>5.9931921391559131</v>
      </c>
      <c r="H71" s="9">
        <f t="shared" si="61"/>
        <v>9.042396308218674E-3</v>
      </c>
      <c r="I71" s="9">
        <f t="shared" si="61"/>
        <v>9.0001830992241221E-3</v>
      </c>
      <c r="J71" s="9">
        <f t="shared" si="61"/>
        <v>8.8739376055991265E-3</v>
      </c>
      <c r="K71" s="9">
        <f t="shared" si="61"/>
        <v>8.6648385475026658E-3</v>
      </c>
      <c r="L71" s="9">
        <f t="shared" si="61"/>
        <v>8.3748382265015249E-3</v>
      </c>
      <c r="M71" s="9">
        <f t="shared" si="61"/>
        <v>8.0066442974565648E-3</v>
      </c>
      <c r="N71" s="9">
        <f t="shared" si="61"/>
        <v>7.5636944878788382E-3</v>
      </c>
      <c r="O71" s="9">
        <f t="shared" si="61"/>
        <v>7.0501245007940612E-3</v>
      </c>
      <c r="P71" s="9">
        <f t="shared" si="61"/>
        <v>6.4707294007977593E-3</v>
      </c>
      <c r="Q71" s="9">
        <f t="shared" si="61"/>
        <v>5.8309188438291091E-3</v>
      </c>
      <c r="R71" s="9">
        <f t="shared" si="62"/>
        <v>5.1366665686709799E-3</v>
      </c>
      <c r="S71" s="9">
        <f t="shared" si="62"/>
        <v>4.394454621760452E-3</v>
      </c>
      <c r="T71" s="9">
        <f t="shared" si="62"/>
        <v>3.6112128360677341E-3</v>
      </c>
      <c r="U71" s="9">
        <f t="shared" si="62"/>
        <v>2.7942541291128553E-3</v>
      </c>
      <c r="V71" s="9">
        <f t="shared" si="62"/>
        <v>1.9512062242251422E-3</v>
      </c>
      <c r="W71" s="9">
        <f t="shared" si="62"/>
        <v>1.0899404325456694E-3</v>
      </c>
      <c r="X71" s="9">
        <f t="shared" si="62"/>
        <v>2.1849816071594031E-4</v>
      </c>
      <c r="Y71" s="9">
        <f t="shared" si="62"/>
        <v>-6.549841695692786E-4</v>
      </c>
      <c r="Z71" s="9">
        <f t="shared" si="62"/>
        <v>-1.5223510891390797E-3</v>
      </c>
      <c r="AA71" s="9">
        <f t="shared" si="62"/>
        <v>-2.3755042267647078E-3</v>
      </c>
      <c r="AB71" s="9">
        <f t="shared" si="63"/>
        <v>-3.2064779214697227E-3</v>
      </c>
      <c r="AC71" s="9">
        <f t="shared" si="63"/>
        <v>-4.0075135957603073E-3</v>
      </c>
      <c r="AD71" s="9">
        <f t="shared" si="63"/>
        <v>-4.7711321953728923E-3</v>
      </c>
      <c r="AE71" s="9">
        <f t="shared" si="63"/>
        <v>-5.4902040191887056E-3</v>
      </c>
      <c r="AF71" s="9">
        <f t="shared" si="63"/>
        <v>-6.1580152873321036E-3</v>
      </c>
      <c r="AG71" s="9">
        <f t="shared" si="63"/>
        <v>-6.7683308259243622E-3</v>
      </c>
      <c r="AH71" s="9">
        <f t="shared" si="63"/>
        <v>-7.3154522832221914E-3</v>
      </c>
      <c r="AI71" s="9">
        <f t="shared" si="63"/>
        <v>-7.7942713335926346E-3</v>
      </c>
      <c r="AJ71" s="9">
        <f t="shared" si="63"/>
        <v>-8.2003173725731411E-3</v>
      </c>
      <c r="AK71" s="9">
        <f t="shared" si="63"/>
        <v>-8.5297992577008791E-3</v>
      </c>
      <c r="AL71" s="9">
        <f t="shared" si="64"/>
        <v>-8.7796407053884612E-3</v>
      </c>
      <c r="AM71" s="9">
        <f t="shared" si="64"/>
        <v>-8.9475090133549363E-3</v>
      </c>
      <c r="AN71" s="7">
        <f t="shared" si="64"/>
        <v>-9.031836840438465E-3</v>
      </c>
      <c r="AO71" s="9">
        <f t="shared" si="64"/>
        <v>-9.0318368404384685E-3</v>
      </c>
      <c r="AP71" s="9">
        <f t="shared" si="64"/>
        <v>-8.9475090133549345E-3</v>
      </c>
      <c r="AQ71" s="9">
        <f t="shared" si="64"/>
        <v>-8.7796407053884629E-3</v>
      </c>
      <c r="AR71" s="9">
        <f t="shared" si="64"/>
        <v>-8.5297992577008791E-3</v>
      </c>
      <c r="AS71" s="9">
        <f t="shared" si="64"/>
        <v>-8.2003173725731428E-3</v>
      </c>
      <c r="AT71" s="9">
        <f t="shared" si="64"/>
        <v>-7.7942713335926381E-3</v>
      </c>
      <c r="AU71" s="9">
        <f t="shared" si="64"/>
        <v>-7.3154522832221932E-3</v>
      </c>
      <c r="AV71" s="9">
        <f t="shared" si="65"/>
        <v>-6.768330825924364E-3</v>
      </c>
      <c r="AW71" s="9">
        <f t="shared" si="65"/>
        <v>-6.1580152873321071E-3</v>
      </c>
      <c r="AX71" s="9">
        <f t="shared" si="65"/>
        <v>-5.4902040191887082E-3</v>
      </c>
      <c r="AY71" s="9">
        <f t="shared" si="65"/>
        <v>-4.7711321953728941E-3</v>
      </c>
      <c r="AZ71" s="9">
        <f t="shared" si="65"/>
        <v>-4.0075135957603125E-3</v>
      </c>
      <c r="BA71" s="9">
        <f t="shared" si="65"/>
        <v>-3.2064779214697266E-3</v>
      </c>
      <c r="BB71" s="9">
        <f t="shared" si="65"/>
        <v>-2.3755042267647095E-3</v>
      </c>
      <c r="BC71" s="9">
        <f t="shared" si="65"/>
        <v>-1.522351089139078E-3</v>
      </c>
      <c r="BD71" s="9">
        <f t="shared" si="65"/>
        <v>-6.5498416956928087E-4</v>
      </c>
      <c r="BE71" s="9">
        <f t="shared" si="65"/>
        <v>2.1849816071593814E-4</v>
      </c>
      <c r="BF71" s="9">
        <f t="shared" si="66"/>
        <v>1.0899404325456692E-3</v>
      </c>
      <c r="BG71" s="9">
        <f t="shared" si="66"/>
        <v>1.9512062242251378E-3</v>
      </c>
      <c r="BH71" s="9">
        <f t="shared" si="66"/>
        <v>2.7942541291128536E-3</v>
      </c>
      <c r="BI71" s="9">
        <f t="shared" si="66"/>
        <v>3.6112128360677341E-3</v>
      </c>
      <c r="BJ71" s="9">
        <f t="shared" si="66"/>
        <v>4.3944546217604468E-3</v>
      </c>
      <c r="BK71" s="9">
        <f t="shared" si="66"/>
        <v>5.1366665686709773E-3</v>
      </c>
      <c r="BL71" s="9">
        <f t="shared" si="66"/>
        <v>5.8309188438291091E-3</v>
      </c>
      <c r="BM71" s="9">
        <f t="shared" si="66"/>
        <v>6.4707294007977558E-3</v>
      </c>
      <c r="BN71" s="9">
        <f t="shared" si="66"/>
        <v>7.0501245007940586E-3</v>
      </c>
      <c r="BO71" s="9">
        <f t="shared" si="66"/>
        <v>7.5636944878788382E-3</v>
      </c>
      <c r="BP71" s="9">
        <f t="shared" si="66"/>
        <v>8.0066442974565614E-3</v>
      </c>
      <c r="BQ71" s="9">
        <f t="shared" si="66"/>
        <v>8.3748382265015232E-3</v>
      </c>
      <c r="BR71" s="9">
        <f t="shared" si="66"/>
        <v>8.6648385475026658E-3</v>
      </c>
      <c r="BS71" s="9">
        <f t="shared" si="66"/>
        <v>8.8739376055991265E-3</v>
      </c>
      <c r="BT71" s="9">
        <f t="shared" si="66"/>
        <v>9.0001830992241221E-3</v>
      </c>
      <c r="BV71" s="6">
        <v>5.9931921391559131</v>
      </c>
      <c r="BW71" s="9">
        <f t="shared" si="68"/>
        <v>0.2859456783986894</v>
      </c>
      <c r="BX71" s="9">
        <f t="shared" si="67"/>
        <v>0.28461077952101455</v>
      </c>
      <c r="BY71" s="9">
        <f t="shared" si="67"/>
        <v>0.28061854647914197</v>
      </c>
      <c r="BZ71" s="9">
        <f t="shared" si="67"/>
        <v>0.27400625367733511</v>
      </c>
      <c r="CA71" s="9">
        <f t="shared" si="67"/>
        <v>0.26483563831189944</v>
      </c>
      <c r="CB71" s="9">
        <f t="shared" si="67"/>
        <v>0.25319232394761443</v>
      </c>
      <c r="CC71" s="9">
        <f t="shared" si="67"/>
        <v>0.23918502107357964</v>
      </c>
      <c r="CD71" s="9">
        <f t="shared" si="67"/>
        <v>0.22294451210266808</v>
      </c>
      <c r="CE71" s="9">
        <f t="shared" si="67"/>
        <v>0.20462243029137481</v>
      </c>
      <c r="CF71" s="9">
        <f t="shared" si="67"/>
        <v>0.18438984398095629</v>
      </c>
      <c r="CG71" s="9">
        <f t="shared" si="67"/>
        <v>0.16243565937842006</v>
      </c>
      <c r="CH71" s="9">
        <f t="shared" si="67"/>
        <v>0.13896485679016765</v>
      </c>
      <c r="CI71" s="9">
        <f t="shared" si="67"/>
        <v>0.11419657677610293</v>
      </c>
      <c r="CJ71" s="9">
        <f t="shared" si="67"/>
        <v>8.8362074093268336E-2</v>
      </c>
      <c r="CK71" s="9">
        <f t="shared" si="67"/>
        <v>6.1702558532486608E-2</v>
      </c>
      <c r="CL71" s="9">
        <f t="shared" si="67"/>
        <v>3.4466942807534311E-2</v>
      </c>
      <c r="CM71" s="9">
        <f t="shared" si="67"/>
        <v>6.9095185241989827E-3</v>
      </c>
      <c r="CN71" s="9">
        <f t="shared" si="67"/>
        <v>-2.0712418071928675E-2</v>
      </c>
      <c r="CO71" s="9">
        <f t="shared" si="67"/>
        <v>-4.8140968401175127E-2</v>
      </c>
      <c r="CP71" s="9">
        <f t="shared" si="67"/>
        <v>-7.5120039479335959E-2</v>
      </c>
      <c r="CQ71" s="9">
        <f t="shared" si="67"/>
        <v>-0.10139773498886842</v>
      </c>
      <c r="CR71" s="9">
        <f t="shared" si="67"/>
        <v>-0.12672870716693871</v>
      </c>
      <c r="CS71" s="9">
        <f t="shared" si="67"/>
        <v>-0.15087644755137813</v>
      </c>
      <c r="CT71" s="9">
        <f t="shared" si="67"/>
        <v>-0.17361549519647093</v>
      </c>
      <c r="CU71" s="9">
        <f t="shared" si="67"/>
        <v>-0.19473354174105675</v>
      </c>
      <c r="CV71" s="9">
        <f t="shared" si="67"/>
        <v>-0.21403341367449608</v>
      </c>
      <c r="CW71" s="9">
        <f t="shared" si="67"/>
        <v>-0.23133491329261299</v>
      </c>
      <c r="CX71" s="9">
        <f t="shared" si="67"/>
        <v>-0.24647650115510794</v>
      </c>
      <c r="CY71" s="9">
        <f t="shared" si="67"/>
        <v>-0.25931680433578708</v>
      </c>
      <c r="CZ71" s="9">
        <f t="shared" si="67"/>
        <v>-0.26973593638348314</v>
      </c>
      <c r="DA71" s="9">
        <f t="shared" si="67"/>
        <v>-0.27763661666954881</v>
      </c>
      <c r="DB71" s="9">
        <f t="shared" si="67"/>
        <v>-0.28294507867087537</v>
      </c>
      <c r="DC71" s="7">
        <f t="shared" si="67"/>
        <v>-0.28561175870804323</v>
      </c>
      <c r="DD71" s="9">
        <f t="shared" si="67"/>
        <v>-0.28561175870804323</v>
      </c>
      <c r="DE71" s="9">
        <f t="shared" si="67"/>
        <v>-0.28294507867087532</v>
      </c>
      <c r="DF71" s="9">
        <f t="shared" si="67"/>
        <v>-0.27763661666954892</v>
      </c>
      <c r="DG71" s="9">
        <f t="shared" si="67"/>
        <v>-0.2697359363834832</v>
      </c>
      <c r="DH71" s="9">
        <f t="shared" si="67"/>
        <v>-0.25931680433578708</v>
      </c>
      <c r="DI71" s="9">
        <f t="shared" si="67"/>
        <v>-0.24647650115510802</v>
      </c>
      <c r="DJ71" s="9">
        <f t="shared" si="67"/>
        <v>-0.23133491329261308</v>
      </c>
      <c r="DK71" s="9">
        <f t="shared" si="67"/>
        <v>-0.21403341367449613</v>
      </c>
      <c r="DL71" s="9">
        <f t="shared" si="67"/>
        <v>-0.19473354174105686</v>
      </c>
      <c r="DM71" s="9">
        <f t="shared" si="67"/>
        <v>-0.17361549519647099</v>
      </c>
      <c r="DN71" s="9">
        <f t="shared" si="67"/>
        <v>-0.15087644755137819</v>
      </c>
      <c r="DO71" s="9">
        <f t="shared" si="67"/>
        <v>-0.1267287071669389</v>
      </c>
      <c r="DP71" s="9">
        <f t="shared" si="67"/>
        <v>-0.10139773498886855</v>
      </c>
      <c r="DQ71" s="9">
        <f t="shared" si="67"/>
        <v>-7.5120039479336015E-2</v>
      </c>
      <c r="DR71" s="9">
        <f t="shared" si="67"/>
        <v>-4.8140968401175072E-2</v>
      </c>
      <c r="DS71" s="9">
        <f t="shared" si="67"/>
        <v>-2.0712418071928747E-2</v>
      </c>
      <c r="DT71" s="9">
        <f t="shared" si="67"/>
        <v>6.9095185241989134E-3</v>
      </c>
      <c r="DU71" s="9">
        <f t="shared" si="67"/>
        <v>3.4466942807534304E-2</v>
      </c>
      <c r="DV71" s="9">
        <f t="shared" si="67"/>
        <v>6.1702558532486476E-2</v>
      </c>
      <c r="DW71" s="9">
        <f t="shared" si="67"/>
        <v>8.8362074093268267E-2</v>
      </c>
      <c r="DX71" s="9">
        <f t="shared" si="67"/>
        <v>0.11419657677610293</v>
      </c>
      <c r="DY71" s="9">
        <f t="shared" si="67"/>
        <v>0.13896485679016748</v>
      </c>
      <c r="DZ71" s="9">
        <f t="shared" si="67"/>
        <v>0.16243565937841997</v>
      </c>
      <c r="EA71" s="9">
        <f t="shared" si="67"/>
        <v>0.18438984398095629</v>
      </c>
      <c r="EB71" s="9">
        <f t="shared" si="67"/>
        <v>0.2046224302913747</v>
      </c>
      <c r="EC71" s="9">
        <f t="shared" si="67"/>
        <v>0.22294451210266802</v>
      </c>
      <c r="ED71" s="9">
        <f t="shared" si="67"/>
        <v>0.23918502107357964</v>
      </c>
      <c r="EE71" s="9">
        <f t="shared" si="67"/>
        <v>0.25319232394761432</v>
      </c>
      <c r="EF71" s="9">
        <f t="shared" si="67"/>
        <v>0.26483563831189938</v>
      </c>
      <c r="EG71" s="9">
        <f t="shared" si="67"/>
        <v>0.27400625367733511</v>
      </c>
      <c r="EH71" s="9">
        <f t="shared" si="67"/>
        <v>0.28061854647914197</v>
      </c>
      <c r="EI71" s="9">
        <f t="shared" si="67"/>
        <v>0.28461077952101455</v>
      </c>
    </row>
    <row r="72" spans="3:139" x14ac:dyDescent="0.2">
      <c r="G72" s="6">
        <v>5.8965277498146884</v>
      </c>
      <c r="H72" s="9">
        <f t="shared" si="61"/>
        <v>1.1924785936357086E-2</v>
      </c>
      <c r="I72" s="9">
        <f t="shared" si="61"/>
        <v>1.1869116679692324E-2</v>
      </c>
      <c r="J72" s="9">
        <f t="shared" si="61"/>
        <v>1.1702628678548257E-2</v>
      </c>
      <c r="K72" s="9">
        <f t="shared" si="61"/>
        <v>1.1426876386533821E-2</v>
      </c>
      <c r="L72" s="9">
        <f t="shared" si="61"/>
        <v>1.1044434428502156E-2</v>
      </c>
      <c r="M72" s="9">
        <f t="shared" si="61"/>
        <v>1.0558873561972038E-2</v>
      </c>
      <c r="N72" s="9">
        <f t="shared" si="61"/>
        <v>9.9747273379270224E-3</v>
      </c>
      <c r="O72" s="9">
        <f t="shared" si="61"/>
        <v>9.2974497722714093E-3</v>
      </c>
      <c r="P72" s="9">
        <f t="shared" si="61"/>
        <v>8.5333644231532415E-3</v>
      </c>
      <c r="Q72" s="9">
        <f t="shared" si="61"/>
        <v>7.6896053496056712E-3</v>
      </c>
      <c r="R72" s="9">
        <f t="shared" si="62"/>
        <v>6.7740505027599381E-3</v>
      </c>
      <c r="S72" s="9">
        <f t="shared" si="62"/>
        <v>5.7952481715382439E-3</v>
      </c>
      <c r="T72" s="9">
        <f t="shared" si="62"/>
        <v>4.762337169583312E-3</v>
      </c>
      <c r="U72" s="9">
        <f t="shared" si="62"/>
        <v>3.6849615086177101E-3</v>
      </c>
      <c r="V72" s="9">
        <f t="shared" si="62"/>
        <v>2.5731803549048451E-3</v>
      </c>
      <c r="W72" s="9">
        <f t="shared" si="62"/>
        <v>1.4373741095238494E-3</v>
      </c>
      <c r="X72" s="9">
        <f t="shared" si="62"/>
        <v>2.8814748936154737E-4</v>
      </c>
      <c r="Y72" s="9">
        <f t="shared" si="62"/>
        <v>-8.6376948627182155E-4</v>
      </c>
      <c r="Z72" s="9">
        <f t="shared" si="62"/>
        <v>-2.0076216789418535E-3</v>
      </c>
      <c r="AA72" s="9">
        <f t="shared" si="62"/>
        <v>-3.1327292489197493E-3</v>
      </c>
      <c r="AB72" s="9">
        <f t="shared" si="63"/>
        <v>-4.2285873699683205E-3</v>
      </c>
      <c r="AC72" s="9">
        <f t="shared" si="63"/>
        <v>-5.2849643100741925E-3</v>
      </c>
      <c r="AD72" s="9">
        <f t="shared" si="63"/>
        <v>-6.2919969623728292E-3</v>
      </c>
      <c r="AE72" s="9">
        <f t="shared" si="63"/>
        <v>-7.2402829343198669E-3</v>
      </c>
      <c r="AF72" s="9">
        <f t="shared" si="63"/>
        <v>-8.1209683352969405E-3</v>
      </c>
      <c r="AG72" s="9">
        <f t="shared" si="63"/>
        <v>-8.9258304430028679E-3</v>
      </c>
      <c r="AH72" s="9">
        <f t="shared" si="63"/>
        <v>-9.6473544767962521E-3</v>
      </c>
      <c r="AI72" s="9">
        <f t="shared" si="63"/>
        <v>-1.0278803761177612E-2</v>
      </c>
      <c r="AJ72" s="9">
        <f t="shared" si="63"/>
        <v>-1.0814282624313406E-2</v>
      </c>
      <c r="AK72" s="9">
        <f t="shared" si="63"/>
        <v>-1.1248791444335436E-2</v>
      </c>
      <c r="AL72" s="9">
        <f t="shared" si="64"/>
        <v>-1.1578273329463174E-2</v>
      </c>
      <c r="AM72" s="9">
        <f t="shared" si="64"/>
        <v>-1.1799651996109231E-2</v>
      </c>
      <c r="AN72" s="7">
        <f t="shared" si="64"/>
        <v>-1.1910860491310359E-2</v>
      </c>
      <c r="AO72" s="9">
        <f t="shared" si="64"/>
        <v>-1.1910860491310361E-2</v>
      </c>
      <c r="AP72" s="9">
        <f t="shared" si="64"/>
        <v>-1.1799651996109229E-2</v>
      </c>
      <c r="AQ72" s="9">
        <f t="shared" si="64"/>
        <v>-1.1578273329463176E-2</v>
      </c>
      <c r="AR72" s="9">
        <f t="shared" si="64"/>
        <v>-1.1248791444335438E-2</v>
      </c>
      <c r="AS72" s="9">
        <f t="shared" si="64"/>
        <v>-1.0814282624313406E-2</v>
      </c>
      <c r="AT72" s="9">
        <f t="shared" si="64"/>
        <v>-1.0278803761177615E-2</v>
      </c>
      <c r="AU72" s="9">
        <f t="shared" si="64"/>
        <v>-9.6473544767962556E-3</v>
      </c>
      <c r="AV72" s="9">
        <f t="shared" si="65"/>
        <v>-8.9258304430028697E-3</v>
      </c>
      <c r="AW72" s="9">
        <f t="shared" si="65"/>
        <v>-8.1209683352969474E-3</v>
      </c>
      <c r="AX72" s="9">
        <f t="shared" si="65"/>
        <v>-7.2402829343198695E-3</v>
      </c>
      <c r="AY72" s="9">
        <f t="shared" si="65"/>
        <v>-6.2919969623728318E-3</v>
      </c>
      <c r="AZ72" s="9">
        <f t="shared" si="65"/>
        <v>-5.2849643100741995E-3</v>
      </c>
      <c r="BA72" s="9">
        <f t="shared" si="65"/>
        <v>-4.2285873699683257E-3</v>
      </c>
      <c r="BB72" s="9">
        <f t="shared" si="65"/>
        <v>-3.1327292489197519E-3</v>
      </c>
      <c r="BC72" s="9">
        <f t="shared" si="65"/>
        <v>-2.0076216789418513E-3</v>
      </c>
      <c r="BD72" s="9">
        <f t="shared" si="65"/>
        <v>-8.6376948627182447E-4</v>
      </c>
      <c r="BE72" s="9">
        <f t="shared" si="65"/>
        <v>2.881474893615445E-4</v>
      </c>
      <c r="BF72" s="9">
        <f t="shared" si="66"/>
        <v>1.4373741095238489E-3</v>
      </c>
      <c r="BG72" s="9">
        <f t="shared" si="66"/>
        <v>2.5731803549048395E-3</v>
      </c>
      <c r="BH72" s="9">
        <f t="shared" si="66"/>
        <v>3.6849615086177075E-3</v>
      </c>
      <c r="BI72" s="9">
        <f t="shared" si="66"/>
        <v>4.762337169583312E-3</v>
      </c>
      <c r="BJ72" s="9">
        <f t="shared" si="66"/>
        <v>5.7952481715382378E-3</v>
      </c>
      <c r="BK72" s="9">
        <f t="shared" si="66"/>
        <v>6.7740505027599346E-3</v>
      </c>
      <c r="BL72" s="9">
        <f t="shared" si="66"/>
        <v>7.6896053496056712E-3</v>
      </c>
      <c r="BM72" s="9">
        <f t="shared" si="66"/>
        <v>8.5333644231532363E-3</v>
      </c>
      <c r="BN72" s="9">
        <f t="shared" si="66"/>
        <v>9.2974497722714076E-3</v>
      </c>
      <c r="BO72" s="9">
        <f t="shared" si="66"/>
        <v>9.9747273379270224E-3</v>
      </c>
      <c r="BP72" s="9">
        <f t="shared" si="66"/>
        <v>1.0558873561972033E-2</v>
      </c>
      <c r="BQ72" s="9">
        <f t="shared" si="66"/>
        <v>1.1044434428502153E-2</v>
      </c>
      <c r="BR72" s="9">
        <f t="shared" si="66"/>
        <v>1.142687638653382E-2</v>
      </c>
      <c r="BS72" s="9">
        <f t="shared" si="66"/>
        <v>1.1702628678548257E-2</v>
      </c>
      <c r="BT72" s="9">
        <f t="shared" si="66"/>
        <v>1.1869116679692324E-2</v>
      </c>
      <c r="BV72" s="6">
        <v>5.8965277498146884</v>
      </c>
      <c r="BW72" s="9">
        <f t="shared" si="68"/>
        <v>0.37709484168832086</v>
      </c>
      <c r="BX72" s="9">
        <f t="shared" si="67"/>
        <v>0.37533442522122934</v>
      </c>
      <c r="BY72" s="9">
        <f t="shared" si="67"/>
        <v>0.37006961235418956</v>
      </c>
      <c r="BZ72" s="9">
        <f t="shared" si="67"/>
        <v>0.36134955922641482</v>
      </c>
      <c r="CA72" s="9">
        <f t="shared" si="67"/>
        <v>0.34925568262446888</v>
      </c>
      <c r="CB72" s="9">
        <f t="shared" si="67"/>
        <v>0.33390089981566695</v>
      </c>
      <c r="CC72" s="9">
        <f t="shared" si="67"/>
        <v>0.31542857426997434</v>
      </c>
      <c r="CD72" s="9">
        <f t="shared" si="67"/>
        <v>0.29401117711391467</v>
      </c>
      <c r="CE72" s="9">
        <f t="shared" si="67"/>
        <v>0.26984867681413127</v>
      </c>
      <c r="CF72" s="9">
        <f t="shared" si="67"/>
        <v>0.24316667212569276</v>
      </c>
      <c r="CG72" s="9">
        <f t="shared" si="67"/>
        <v>0.21421428573730134</v>
      </c>
      <c r="CH72" s="9">
        <f t="shared" si="67"/>
        <v>0.18326183827987039</v>
      </c>
      <c r="CI72" s="9">
        <f t="shared" si="67"/>
        <v>0.15059832441562818</v>
      </c>
      <c r="CJ72" s="9">
        <f t="shared" si="67"/>
        <v>0.11652871457282155</v>
      </c>
      <c r="CK72" s="9">
        <f t="shared" si="67"/>
        <v>8.1371107518997329E-2</v>
      </c>
      <c r="CL72" s="9">
        <f t="shared" si="67"/>
        <v>4.5453760358516865E-2</v>
      </c>
      <c r="CM72" s="9">
        <f t="shared" si="67"/>
        <v>9.1120236844162705E-3</v>
      </c>
      <c r="CN72" s="9">
        <f t="shared" si="67"/>
        <v>-2.731478949972499E-2</v>
      </c>
      <c r="CO72" s="9">
        <f t="shared" si="67"/>
        <v>-6.3486571853875587E-2</v>
      </c>
      <c r="CP72" s="9">
        <f t="shared" si="67"/>
        <v>-9.9065597192149898E-2</v>
      </c>
      <c r="CQ72" s="9">
        <f t="shared" si="67"/>
        <v>-0.1337196737412098</v>
      </c>
      <c r="CR72" s="9">
        <f t="shared" si="67"/>
        <v>-0.16712524572534812</v>
      </c>
      <c r="CS72" s="9">
        <f t="shared" si="67"/>
        <v>-0.19897041431958901</v>
      </c>
      <c r="CT72" s="9">
        <f t="shared" si="67"/>
        <v>-0.22895784976498076</v>
      </c>
      <c r="CU72" s="9">
        <f t="shared" si="67"/>
        <v>-0.25680756745644312</v>
      </c>
      <c r="CV72" s="9">
        <f t="shared" si="67"/>
        <v>-0.282259542083588</v>
      </c>
      <c r="CW72" s="9">
        <f t="shared" si="67"/>
        <v>-0.30507613541698192</v>
      </c>
      <c r="CX72" s="9">
        <f t="shared" si="67"/>
        <v>-0.32504431507226678</v>
      </c>
      <c r="CY72" s="9">
        <f t="shared" si="67"/>
        <v>-0.34197764353613358</v>
      </c>
      <c r="CZ72" s="9">
        <f t="shared" si="67"/>
        <v>-0.35571801888315152</v>
      </c>
      <c r="DA72" s="9">
        <f t="shared" si="67"/>
        <v>-0.36613715093084759</v>
      </c>
      <c r="DB72" s="9">
        <f t="shared" si="67"/>
        <v>-0.3731377590505745</v>
      </c>
      <c r="DC72" s="7">
        <f t="shared" si="67"/>
        <v>-0.37665448045052918</v>
      </c>
      <c r="DD72" s="9">
        <f t="shared" si="67"/>
        <v>-0.37665448045052918</v>
      </c>
      <c r="DE72" s="9">
        <f t="shared" si="67"/>
        <v>-0.37313775905057445</v>
      </c>
      <c r="DF72" s="9">
        <f t="shared" si="67"/>
        <v>-0.36613715093084764</v>
      </c>
      <c r="DG72" s="9">
        <f t="shared" si="67"/>
        <v>-0.35571801888315152</v>
      </c>
      <c r="DH72" s="9">
        <f t="shared" si="67"/>
        <v>-0.34197764353613364</v>
      </c>
      <c r="DI72" s="9">
        <f t="shared" si="67"/>
        <v>-0.32504431507226689</v>
      </c>
      <c r="DJ72" s="9">
        <f t="shared" si="67"/>
        <v>-0.30507613541698203</v>
      </c>
      <c r="DK72" s="9">
        <f t="shared" si="67"/>
        <v>-0.28225954208358806</v>
      </c>
      <c r="DL72" s="9">
        <f t="shared" si="67"/>
        <v>-0.25680756745644329</v>
      </c>
      <c r="DM72" s="9">
        <f t="shared" si="67"/>
        <v>-0.22895784976498085</v>
      </c>
      <c r="DN72" s="9">
        <f t="shared" si="67"/>
        <v>-0.19897041431958909</v>
      </c>
      <c r="DO72" s="9">
        <f t="shared" si="67"/>
        <v>-0.16712524572534834</v>
      </c>
      <c r="DP72" s="9">
        <f t="shared" si="67"/>
        <v>-0.13371967374120997</v>
      </c>
      <c r="DQ72" s="9">
        <f t="shared" si="67"/>
        <v>-9.9065597192149982E-2</v>
      </c>
      <c r="DR72" s="9">
        <f t="shared" si="67"/>
        <v>-6.3486571853875504E-2</v>
      </c>
      <c r="DS72" s="9">
        <f t="shared" si="67"/>
        <v>-2.7314789499725083E-2</v>
      </c>
      <c r="DT72" s="9">
        <f t="shared" si="67"/>
        <v>9.1120236844161786E-3</v>
      </c>
      <c r="DU72" s="9">
        <f t="shared" si="67"/>
        <v>4.5453760358516851E-2</v>
      </c>
      <c r="DV72" s="9">
        <f t="shared" si="67"/>
        <v>8.1371107518997163E-2</v>
      </c>
      <c r="DW72" s="9">
        <f t="shared" si="67"/>
        <v>0.11652871457282146</v>
      </c>
      <c r="DX72" s="9">
        <f t="shared" si="67"/>
        <v>0.15059832441562818</v>
      </c>
      <c r="DY72" s="9">
        <f t="shared" si="67"/>
        <v>0.18326183827987019</v>
      </c>
      <c r="DZ72" s="9">
        <f t="shared" si="67"/>
        <v>0.2142142857373012</v>
      </c>
      <c r="EA72" s="9">
        <f t="shared" si="67"/>
        <v>0.24316667212569276</v>
      </c>
      <c r="EB72" s="9">
        <f t="shared" si="67"/>
        <v>0.26984867681413111</v>
      </c>
      <c r="EC72" s="9">
        <f t="shared" si="67"/>
        <v>0.29401117711391461</v>
      </c>
      <c r="ED72" s="9">
        <f t="shared" si="67"/>
        <v>0.31542857426997434</v>
      </c>
      <c r="EE72" s="9">
        <f t="shared" si="67"/>
        <v>0.33390089981566684</v>
      </c>
      <c r="EF72" s="9">
        <f t="shared" si="67"/>
        <v>0.34925568262446882</v>
      </c>
      <c r="EG72" s="9">
        <f t="shared" si="67"/>
        <v>0.36134955922641476</v>
      </c>
      <c r="EH72" s="9">
        <f t="shared" si="67"/>
        <v>0.37006961235418956</v>
      </c>
      <c r="EI72" s="9">
        <f t="shared" ref="BX72:EI76" si="69">EXP(-$B$5*($B$1^2+$B$2^2)*$B$6)*-COS($B$1*EI$67)*SIN($B$2*$G72)</f>
        <v>0.37533442522122934</v>
      </c>
    </row>
    <row r="73" spans="3:139" x14ac:dyDescent="0.2">
      <c r="G73" s="6">
        <v>5.7998633604734637</v>
      </c>
      <c r="H73" s="9">
        <f t="shared" si="61"/>
        <v>1.4695837051165974E-2</v>
      </c>
      <c r="I73" s="9">
        <f t="shared" si="61"/>
        <v>1.4627231515681217E-2</v>
      </c>
      <c r="J73" s="9">
        <f t="shared" si="61"/>
        <v>1.4422055460627019E-2</v>
      </c>
      <c r="K73" s="9">
        <f t="shared" si="61"/>
        <v>1.4082224559547744E-2</v>
      </c>
      <c r="L73" s="9">
        <f t="shared" si="61"/>
        <v>1.3610911722004335E-2</v>
      </c>
      <c r="M73" s="9">
        <f t="shared" si="61"/>
        <v>1.3012517468972612E-2</v>
      </c>
      <c r="N73" s="9">
        <f t="shared" si="61"/>
        <v>1.2292628846364607E-2</v>
      </c>
      <c r="O73" s="9">
        <f t="shared" si="61"/>
        <v>1.1457967260286202E-2</v>
      </c>
      <c r="P73" s="9">
        <f t="shared" si="61"/>
        <v>1.0516325721079319E-2</v>
      </c>
      <c r="Q73" s="9">
        <f t="shared" si="61"/>
        <v>9.4764960820840679E-3</v>
      </c>
      <c r="R73" s="9">
        <f t="shared" si="62"/>
        <v>8.3481869524729378E-3</v>
      </c>
      <c r="S73" s="9">
        <f t="shared" si="62"/>
        <v>7.1419330505827971E-3</v>
      </c>
      <c r="T73" s="9">
        <f t="shared" si="62"/>
        <v>5.8689968440882208E-3</v>
      </c>
      <c r="U73" s="9">
        <f t="shared" si="62"/>
        <v>4.5412633953753005E-3</v>
      </c>
      <c r="V73" s="9">
        <f t="shared" si="62"/>
        <v>3.1711293939164146E-3</v>
      </c>
      <c r="W73" s="9">
        <f t="shared" si="62"/>
        <v>1.7713874117207254E-3</v>
      </c>
      <c r="X73" s="9">
        <f t="shared" si="62"/>
        <v>3.5510646253609005E-4</v>
      </c>
      <c r="Y73" s="9">
        <f t="shared" si="62"/>
        <v>-1.0644900200110325E-3</v>
      </c>
      <c r="Z73" s="9">
        <f t="shared" si="62"/>
        <v>-2.4741476460524905E-3</v>
      </c>
      <c r="AA73" s="9">
        <f t="shared" si="62"/>
        <v>-3.8607048221454636E-3</v>
      </c>
      <c r="AB73" s="9">
        <f t="shared" si="63"/>
        <v>-5.2112156375242183E-3</v>
      </c>
      <c r="AC73" s="9">
        <f t="shared" si="63"/>
        <v>-6.5130707365808442E-3</v>
      </c>
      <c r="AD73" s="9">
        <f t="shared" si="63"/>
        <v>-7.7541150490211611E-3</v>
      </c>
      <c r="AE73" s="9">
        <f t="shared" si="63"/>
        <v>-8.9227612784810676E-3</v>
      </c>
      <c r="AF73" s="9">
        <f t="shared" si="63"/>
        <v>-1.0008098089990628E-2</v>
      </c>
      <c r="AG73" s="9">
        <f t="shared" si="63"/>
        <v>-1.0999991986168833E-2</v>
      </c>
      <c r="AH73" s="9">
        <f t="shared" si="63"/>
        <v>-1.1889181920958286E-2</v>
      </c>
      <c r="AI73" s="9">
        <f t="shared" si="63"/>
        <v>-1.2667365767517017E-2</v>
      </c>
      <c r="AJ73" s="9">
        <f t="shared" si="63"/>
        <v>-1.3327277832939908E-2</v>
      </c>
      <c r="AK73" s="9">
        <f t="shared" si="63"/>
        <v>-1.3862756696075699E-2</v>
      </c>
      <c r="AL73" s="9">
        <f t="shared" si="64"/>
        <v>-1.4268802735056202E-2</v>
      </c>
      <c r="AM73" s="9">
        <f t="shared" si="64"/>
        <v>-1.4541624807418597E-2</v>
      </c>
      <c r="AN73" s="7">
        <f t="shared" si="64"/>
        <v>-1.4678675646981122E-2</v>
      </c>
      <c r="AO73" s="9">
        <f t="shared" si="64"/>
        <v>-1.4678675646981125E-2</v>
      </c>
      <c r="AP73" s="9">
        <f t="shared" si="64"/>
        <v>-1.4541624807418593E-2</v>
      </c>
      <c r="AQ73" s="9">
        <f t="shared" si="64"/>
        <v>-1.4268802735056206E-2</v>
      </c>
      <c r="AR73" s="9">
        <f t="shared" si="64"/>
        <v>-1.3862756696075701E-2</v>
      </c>
      <c r="AS73" s="9">
        <f t="shared" si="64"/>
        <v>-1.332727783293991E-2</v>
      </c>
      <c r="AT73" s="9">
        <f t="shared" si="64"/>
        <v>-1.2667365767517022E-2</v>
      </c>
      <c r="AU73" s="9">
        <f t="shared" si="64"/>
        <v>-1.1889181920958289E-2</v>
      </c>
      <c r="AV73" s="9">
        <f t="shared" si="65"/>
        <v>-1.0999991986168836E-2</v>
      </c>
      <c r="AW73" s="9">
        <f t="shared" si="65"/>
        <v>-1.0008098089990635E-2</v>
      </c>
      <c r="AX73" s="9">
        <f t="shared" si="65"/>
        <v>-8.9227612784810711E-3</v>
      </c>
      <c r="AY73" s="9">
        <f t="shared" si="65"/>
        <v>-7.7541150490211645E-3</v>
      </c>
      <c r="AZ73" s="9">
        <f t="shared" si="65"/>
        <v>-6.5130707365808529E-3</v>
      </c>
      <c r="BA73" s="9">
        <f t="shared" si="65"/>
        <v>-5.2112156375242243E-3</v>
      </c>
      <c r="BB73" s="9">
        <f t="shared" si="65"/>
        <v>-3.8607048221454667E-3</v>
      </c>
      <c r="BC73" s="9">
        <f t="shared" si="65"/>
        <v>-2.4741476460524879E-3</v>
      </c>
      <c r="BD73" s="9">
        <f t="shared" si="65"/>
        <v>-1.0644900200110362E-3</v>
      </c>
      <c r="BE73" s="9">
        <f t="shared" si="65"/>
        <v>3.5510646253608652E-4</v>
      </c>
      <c r="BF73" s="9">
        <f t="shared" si="66"/>
        <v>1.7713874117207249E-3</v>
      </c>
      <c r="BG73" s="9">
        <f t="shared" si="66"/>
        <v>3.1711293939164077E-3</v>
      </c>
      <c r="BH73" s="9">
        <f t="shared" si="66"/>
        <v>4.541263395375297E-3</v>
      </c>
      <c r="BI73" s="9">
        <f t="shared" si="66"/>
        <v>5.8689968440882208E-3</v>
      </c>
      <c r="BJ73" s="9">
        <f t="shared" si="66"/>
        <v>7.1419330505827884E-3</v>
      </c>
      <c r="BK73" s="9">
        <f t="shared" si="66"/>
        <v>8.3481869524729326E-3</v>
      </c>
      <c r="BL73" s="9">
        <f t="shared" si="66"/>
        <v>9.4764960820840679E-3</v>
      </c>
      <c r="BM73" s="9">
        <f t="shared" si="66"/>
        <v>1.0516325721079314E-2</v>
      </c>
      <c r="BN73" s="9">
        <f t="shared" si="66"/>
        <v>1.1457967260286198E-2</v>
      </c>
      <c r="BO73" s="9">
        <f t="shared" si="66"/>
        <v>1.2292628846364607E-2</v>
      </c>
      <c r="BP73" s="9">
        <f t="shared" si="66"/>
        <v>1.3012517468972608E-2</v>
      </c>
      <c r="BQ73" s="9">
        <f t="shared" si="66"/>
        <v>1.3610911722004331E-2</v>
      </c>
      <c r="BR73" s="9">
        <f t="shared" si="66"/>
        <v>1.4082224559547742E-2</v>
      </c>
      <c r="BS73" s="9">
        <f t="shared" si="66"/>
        <v>1.4422055460627019E-2</v>
      </c>
      <c r="BT73" s="9">
        <f t="shared" si="66"/>
        <v>1.4627231515681217E-2</v>
      </c>
      <c r="BV73" s="6">
        <v>5.7998633604734637</v>
      </c>
      <c r="BW73" s="9">
        <f t="shared" si="68"/>
        <v>0.46472317204376917</v>
      </c>
      <c r="BX73" s="9">
        <f t="shared" si="69"/>
        <v>0.46255367452149582</v>
      </c>
      <c r="BY73" s="9">
        <f t="shared" si="69"/>
        <v>0.45606543796850207</v>
      </c>
      <c r="BZ73" s="9">
        <f t="shared" si="69"/>
        <v>0.44531904130132327</v>
      </c>
      <c r="CA73" s="9">
        <f t="shared" si="69"/>
        <v>0.43041482073018233</v>
      </c>
      <c r="CB73" s="9">
        <f t="shared" si="69"/>
        <v>0.41149193294682879</v>
      </c>
      <c r="CC73" s="9">
        <f t="shared" si="69"/>
        <v>0.38872705585600192</v>
      </c>
      <c r="CD73" s="9">
        <f t="shared" si="69"/>
        <v>0.36233273898143747</v>
      </c>
      <c r="CE73" s="9">
        <f t="shared" si="69"/>
        <v>0.3325554189482326</v>
      </c>
      <c r="CF73" s="9">
        <f t="shared" si="69"/>
        <v>0.29967311857047618</v>
      </c>
      <c r="CG73" s="9">
        <f t="shared" si="69"/>
        <v>0.26399285102714315</v>
      </c>
      <c r="CH73" s="9">
        <f t="shared" si="69"/>
        <v>0.22584775336276183</v>
      </c>
      <c r="CI73" s="9">
        <f t="shared" si="69"/>
        <v>0.18559397607658901</v>
      </c>
      <c r="CJ73" s="9">
        <f t="shared" si="69"/>
        <v>0.14360735784135714</v>
      </c>
      <c r="CK73" s="9">
        <f t="shared" si="69"/>
        <v>0.10027991639885171</v>
      </c>
      <c r="CL73" s="9">
        <f t="shared" si="69"/>
        <v>5.6016188395879372E-2</v>
      </c>
      <c r="CM73" s="9">
        <f t="shared" si="69"/>
        <v>1.1229452334592972E-2</v>
      </c>
      <c r="CN73" s="9">
        <f t="shared" si="69"/>
        <v>-3.3662130097530794E-2</v>
      </c>
      <c r="CO73" s="9">
        <f t="shared" si="69"/>
        <v>-7.8239418290699747E-2</v>
      </c>
      <c r="CP73" s="9">
        <f t="shared" si="69"/>
        <v>-0.12208620611574937</v>
      </c>
      <c r="CQ73" s="9">
        <f t="shared" si="69"/>
        <v>-0.16479310792862953</v>
      </c>
      <c r="CR73" s="9">
        <f t="shared" si="69"/>
        <v>-0.20596138089386015</v>
      </c>
      <c r="CS73" s="9">
        <f t="shared" si="69"/>
        <v>-0.24520664793895058</v>
      </c>
      <c r="CT73" s="9">
        <f t="shared" si="69"/>
        <v>-0.28216248657956128</v>
      </c>
      <c r="CU73" s="9">
        <f t="shared" si="69"/>
        <v>-0.3164838501075119</v>
      </c>
      <c r="CV73" s="9">
        <f t="shared" si="69"/>
        <v>-0.34785028919892902</v>
      </c>
      <c r="CW73" s="9">
        <f t="shared" si="69"/>
        <v>-0.3759689438632417</v>
      </c>
      <c r="CX73" s="9">
        <f t="shared" si="69"/>
        <v>-0.40057727779800745</v>
      </c>
      <c r="CY73" s="9">
        <f t="shared" si="69"/>
        <v>-0.42144552961963122</v>
      </c>
      <c r="CZ73" s="9">
        <f t="shared" si="69"/>
        <v>-0.43837885808349797</v>
      </c>
      <c r="DA73" s="9">
        <f t="shared" si="69"/>
        <v>-0.45121916126417705</v>
      </c>
      <c r="DB73" s="9">
        <f t="shared" si="69"/>
        <v>-0.4598465527105014</v>
      </c>
      <c r="DC73" s="7">
        <f t="shared" si="69"/>
        <v>-0.46418048079306035</v>
      </c>
      <c r="DD73" s="9">
        <f t="shared" si="69"/>
        <v>-0.4641804807930604</v>
      </c>
      <c r="DE73" s="9">
        <f t="shared" si="69"/>
        <v>-0.45984655271050134</v>
      </c>
      <c r="DF73" s="9">
        <f t="shared" si="69"/>
        <v>-0.45121916126417716</v>
      </c>
      <c r="DG73" s="9">
        <f t="shared" si="69"/>
        <v>-0.43837885808349802</v>
      </c>
      <c r="DH73" s="9">
        <f t="shared" si="69"/>
        <v>-0.42144552961963128</v>
      </c>
      <c r="DI73" s="9">
        <f t="shared" si="69"/>
        <v>-0.40057727779800761</v>
      </c>
      <c r="DJ73" s="9">
        <f t="shared" si="69"/>
        <v>-0.37596894386324181</v>
      </c>
      <c r="DK73" s="9">
        <f t="shared" si="69"/>
        <v>-0.34785028919892907</v>
      </c>
      <c r="DL73" s="9">
        <f t="shared" si="69"/>
        <v>-0.31648385010751212</v>
      </c>
      <c r="DM73" s="9">
        <f t="shared" si="69"/>
        <v>-0.28216248657956133</v>
      </c>
      <c r="DN73" s="9">
        <f t="shared" si="69"/>
        <v>-0.24520664793895069</v>
      </c>
      <c r="DO73" s="9">
        <f t="shared" si="69"/>
        <v>-0.20596138089386043</v>
      </c>
      <c r="DP73" s="9">
        <f t="shared" si="69"/>
        <v>-0.16479310792862975</v>
      </c>
      <c r="DQ73" s="9">
        <f t="shared" si="69"/>
        <v>-0.12208620611574947</v>
      </c>
      <c r="DR73" s="9">
        <f t="shared" si="69"/>
        <v>-7.823941829069965E-2</v>
      </c>
      <c r="DS73" s="9">
        <f t="shared" si="69"/>
        <v>-3.3662130097530912E-2</v>
      </c>
      <c r="DT73" s="9">
        <f t="shared" si="69"/>
        <v>1.122945233459286E-2</v>
      </c>
      <c r="DU73" s="9">
        <f t="shared" si="69"/>
        <v>5.6016188395879359E-2</v>
      </c>
      <c r="DV73" s="9">
        <f t="shared" si="69"/>
        <v>0.1002799163988515</v>
      </c>
      <c r="DW73" s="9">
        <f t="shared" si="69"/>
        <v>0.14360735784135706</v>
      </c>
      <c r="DX73" s="9">
        <f t="shared" si="69"/>
        <v>0.18559397607658901</v>
      </c>
      <c r="DY73" s="9">
        <f t="shared" si="69"/>
        <v>0.22584775336276158</v>
      </c>
      <c r="DZ73" s="9">
        <f t="shared" si="69"/>
        <v>0.26399285102714298</v>
      </c>
      <c r="EA73" s="9">
        <f t="shared" si="69"/>
        <v>0.29967311857047618</v>
      </c>
      <c r="EB73" s="9">
        <f t="shared" si="69"/>
        <v>0.33255541894823243</v>
      </c>
      <c r="EC73" s="9">
        <f t="shared" si="69"/>
        <v>0.36233273898143742</v>
      </c>
      <c r="ED73" s="9">
        <f t="shared" si="69"/>
        <v>0.38872705585600192</v>
      </c>
      <c r="EE73" s="9">
        <f t="shared" si="69"/>
        <v>0.41149193294682862</v>
      </c>
      <c r="EF73" s="9">
        <f t="shared" si="69"/>
        <v>0.43041482073018222</v>
      </c>
      <c r="EG73" s="9">
        <f t="shared" si="69"/>
        <v>0.44531904130132322</v>
      </c>
      <c r="EH73" s="9">
        <f t="shared" si="69"/>
        <v>0.45606543796850207</v>
      </c>
      <c r="EI73" s="9">
        <f t="shared" si="69"/>
        <v>0.46255367452149582</v>
      </c>
    </row>
    <row r="74" spans="3:139" x14ac:dyDescent="0.2">
      <c r="G74" s="6">
        <v>5.7031989711322399</v>
      </c>
      <c r="H74" s="9">
        <f t="shared" si="61"/>
        <v>1.7329677095005325E-2</v>
      </c>
      <c r="I74" s="9">
        <f t="shared" si="61"/>
        <v>1.7248775832100643E-2</v>
      </c>
      <c r="J74" s="9">
        <f t="shared" si="61"/>
        <v>1.700682739668068E-2</v>
      </c>
      <c r="K74" s="9">
        <f t="shared" si="61"/>
        <v>1.6606090796097504E-2</v>
      </c>
      <c r="L74" s="9">
        <f t="shared" si="61"/>
        <v>1.6050307600018177E-2</v>
      </c>
      <c r="M74" s="9">
        <f t="shared" si="61"/>
        <v>1.5344667006396881E-2</v>
      </c>
      <c r="N74" s="9">
        <f t="shared" si="61"/>
        <v>1.4495757391331769E-2</v>
      </c>
      <c r="O74" s="9">
        <f t="shared" si="61"/>
        <v>1.3511504795172496E-2</v>
      </c>
      <c r="P74" s="9">
        <f t="shared" si="61"/>
        <v>1.2401098919217009E-2</v>
      </c>
      <c r="Q74" s="9">
        <f t="shared" si="61"/>
        <v>1.1174907323946567E-2</v>
      </c>
      <c r="R74" s="9">
        <f t="shared" si="62"/>
        <v>9.8443786299069139E-3</v>
      </c>
      <c r="S74" s="9">
        <f t="shared" si="62"/>
        <v>8.4219356250228999E-3</v>
      </c>
      <c r="T74" s="9">
        <f t="shared" si="62"/>
        <v>6.9208592763747761E-3</v>
      </c>
      <c r="U74" s="9">
        <f t="shared" si="62"/>
        <v>5.3551647293869162E-3</v>
      </c>
      <c r="V74" s="9">
        <f t="shared" si="62"/>
        <v>3.739470452191172E-3</v>
      </c>
      <c r="W74" s="9">
        <f t="shared" si="62"/>
        <v>2.0888617469286557E-3</v>
      </c>
      <c r="X74" s="9">
        <f t="shared" si="62"/>
        <v>4.1874990234814797E-4</v>
      </c>
      <c r="Y74" s="9">
        <f t="shared" si="62"/>
        <v>-1.2552716972445838E-3</v>
      </c>
      <c r="Z74" s="9">
        <f t="shared" si="62"/>
        <v>-2.9175731632146377E-3</v>
      </c>
      <c r="AA74" s="9">
        <f t="shared" si="62"/>
        <v>-4.5526340346569499E-3</v>
      </c>
      <c r="AB74" s="9">
        <f t="shared" si="63"/>
        <v>-6.1451881887579773E-3</v>
      </c>
      <c r="AC74" s="9">
        <f t="shared" si="63"/>
        <v>-7.680366376471179E-3</v>
      </c>
      <c r="AD74" s="9">
        <f t="shared" si="63"/>
        <v>-9.1438350526890626E-3</v>
      </c>
      <c r="AE74" s="9">
        <f t="shared" si="63"/>
        <v>-1.0521930204691912E-2</v>
      </c>
      <c r="AF74" s="9">
        <f t="shared" si="63"/>
        <v>-1.1801784929352938E-2</v>
      </c>
      <c r="AG74" s="9">
        <f t="shared" si="63"/>
        <v>-1.297144956794603E-2</v>
      </c>
      <c r="AH74" s="9">
        <f t="shared" si="63"/>
        <v>-1.4020003276889577E-2</v>
      </c>
      <c r="AI74" s="9">
        <f t="shared" si="63"/>
        <v>-1.4937655992720556E-2</v>
      </c>
      <c r="AJ74" s="9">
        <f t="shared" si="63"/>
        <v>-1.5715839839279291E-2</v>
      </c>
      <c r="AK74" s="9">
        <f t="shared" si="63"/>
        <v>-1.6347289123660649E-2</v>
      </c>
      <c r="AL74" s="9">
        <f t="shared" si="64"/>
        <v>-1.6826108174031094E-2</v>
      </c>
      <c r="AM74" s="9">
        <f t="shared" si="64"/>
        <v>-1.7147826385928069E-2</v>
      </c>
      <c r="AN74" s="7">
        <f t="shared" si="64"/>
        <v>-1.7309439963089333E-2</v>
      </c>
      <c r="AO74" s="9">
        <f t="shared" si="64"/>
        <v>-1.7309439963089337E-2</v>
      </c>
      <c r="AP74" s="9">
        <f t="shared" si="64"/>
        <v>-1.7147826385928065E-2</v>
      </c>
      <c r="AQ74" s="9">
        <f t="shared" si="64"/>
        <v>-1.6826108174031098E-2</v>
      </c>
      <c r="AR74" s="9">
        <f t="shared" si="64"/>
        <v>-1.6347289123660652E-2</v>
      </c>
      <c r="AS74" s="9">
        <f t="shared" si="64"/>
        <v>-1.5715839839279294E-2</v>
      </c>
      <c r="AT74" s="9">
        <f t="shared" si="64"/>
        <v>-1.4937655992720561E-2</v>
      </c>
      <c r="AU74" s="9">
        <f t="shared" si="64"/>
        <v>-1.402000327688958E-2</v>
      </c>
      <c r="AV74" s="9">
        <f t="shared" si="65"/>
        <v>-1.2971449567946033E-2</v>
      </c>
      <c r="AW74" s="9">
        <f t="shared" si="65"/>
        <v>-1.1801784929352946E-2</v>
      </c>
      <c r="AX74" s="9">
        <f t="shared" si="65"/>
        <v>-1.0521930204691915E-2</v>
      </c>
      <c r="AY74" s="9">
        <f t="shared" si="65"/>
        <v>-9.1438350526890661E-3</v>
      </c>
      <c r="AZ74" s="9">
        <f t="shared" si="65"/>
        <v>-7.6803663764711894E-3</v>
      </c>
      <c r="BA74" s="9">
        <f t="shared" si="65"/>
        <v>-6.1451881887579851E-3</v>
      </c>
      <c r="BB74" s="9">
        <f t="shared" si="65"/>
        <v>-4.5526340346569542E-3</v>
      </c>
      <c r="BC74" s="9">
        <f t="shared" si="65"/>
        <v>-2.9175731632146346E-3</v>
      </c>
      <c r="BD74" s="9">
        <f t="shared" si="65"/>
        <v>-1.2552716972445879E-3</v>
      </c>
      <c r="BE74" s="9">
        <f t="shared" si="65"/>
        <v>4.1874990234814379E-4</v>
      </c>
      <c r="BF74" s="9">
        <f t="shared" si="66"/>
        <v>2.0888617469286552E-3</v>
      </c>
      <c r="BG74" s="9">
        <f t="shared" si="66"/>
        <v>3.7394704521911642E-3</v>
      </c>
      <c r="BH74" s="9">
        <f t="shared" si="66"/>
        <v>5.3551647293869128E-3</v>
      </c>
      <c r="BI74" s="9">
        <f t="shared" si="66"/>
        <v>6.9208592763747761E-3</v>
      </c>
      <c r="BJ74" s="9">
        <f t="shared" si="66"/>
        <v>8.4219356250228895E-3</v>
      </c>
      <c r="BK74" s="9">
        <f t="shared" si="66"/>
        <v>9.8443786299069087E-3</v>
      </c>
      <c r="BL74" s="9">
        <f t="shared" si="66"/>
        <v>1.1174907323946567E-2</v>
      </c>
      <c r="BM74" s="9">
        <f t="shared" si="66"/>
        <v>1.2401098919217002E-2</v>
      </c>
      <c r="BN74" s="9">
        <f t="shared" si="66"/>
        <v>1.3511504795172493E-2</v>
      </c>
      <c r="BO74" s="9">
        <f t="shared" si="66"/>
        <v>1.4495757391331769E-2</v>
      </c>
      <c r="BP74" s="9">
        <f t="shared" si="66"/>
        <v>1.5344667006396874E-2</v>
      </c>
      <c r="BQ74" s="9">
        <f t="shared" si="66"/>
        <v>1.6050307600018174E-2</v>
      </c>
      <c r="BR74" s="9">
        <f t="shared" si="66"/>
        <v>1.6606090796097504E-2</v>
      </c>
      <c r="BS74" s="9">
        <f t="shared" si="66"/>
        <v>1.700682739668068E-2</v>
      </c>
      <c r="BT74" s="9">
        <f t="shared" si="66"/>
        <v>1.7248775832100643E-2</v>
      </c>
      <c r="BV74" s="6">
        <v>5.7031989711322399</v>
      </c>
      <c r="BW74" s="9">
        <f t="shared" si="68"/>
        <v>0.54801250735467</v>
      </c>
      <c r="BX74" s="9">
        <f t="shared" si="69"/>
        <v>0.54545418479104113</v>
      </c>
      <c r="BY74" s="9">
        <f t="shared" si="69"/>
        <v>0.5378031034686287</v>
      </c>
      <c r="BZ74" s="9">
        <f t="shared" si="69"/>
        <v>0.52513069947226876</v>
      </c>
      <c r="CA74" s="9">
        <f t="shared" si="69"/>
        <v>0.5075552916236824</v>
      </c>
      <c r="CB74" s="9">
        <f t="shared" si="69"/>
        <v>0.48524097677051659</v>
      </c>
      <c r="CC74" s="9">
        <f t="shared" si="69"/>
        <v>0.4583960976582912</v>
      </c>
      <c r="CD74" s="9">
        <f t="shared" si="69"/>
        <v>0.42727129769031924</v>
      </c>
      <c r="CE74" s="9">
        <f t="shared" si="69"/>
        <v>0.39215718073778189</v>
      </c>
      <c r="CF74" s="9">
        <f t="shared" si="69"/>
        <v>0.35338159784968237</v>
      </c>
      <c r="CG74" s="9">
        <f t="shared" si="69"/>
        <v>0.31130658619593632</v>
      </c>
      <c r="CH74" s="9">
        <f t="shared" si="69"/>
        <v>0.26632498882386135</v>
      </c>
      <c r="CI74" s="9">
        <f t="shared" si="69"/>
        <v>0.21885678678849052</v>
      </c>
      <c r="CJ74" s="9">
        <f t="shared" si="69"/>
        <v>0.16934517790261891</v>
      </c>
      <c r="CK74" s="9">
        <f t="shared" si="69"/>
        <v>0.11825243871823891</v>
      </c>
      <c r="CL74" s="9">
        <f t="shared" si="69"/>
        <v>6.6055608374927827E-2</v>
      </c>
      <c r="CM74" s="9">
        <f t="shared" si="69"/>
        <v>1.3242034613932387E-2</v>
      </c>
      <c r="CN74" s="9">
        <f t="shared" si="69"/>
        <v>-3.9695176456381924E-2</v>
      </c>
      <c r="CO74" s="9">
        <f t="shared" si="69"/>
        <v>-9.2261764359404433E-2</v>
      </c>
      <c r="CP74" s="9">
        <f t="shared" si="69"/>
        <v>-0.14396692902717909</v>
      </c>
      <c r="CQ74" s="9">
        <f t="shared" si="69"/>
        <v>-0.19432791326839938</v>
      </c>
      <c r="CR74" s="9">
        <f t="shared" si="69"/>
        <v>-0.24287451014223174</v>
      </c>
      <c r="CS74" s="9">
        <f t="shared" si="69"/>
        <v>-0.28915345315383184</v>
      </c>
      <c r="CT74" s="9">
        <f t="shared" si="69"/>
        <v>-0.33273264828148136</v>
      </c>
      <c r="CU74" s="9">
        <f t="shared" si="69"/>
        <v>-0.37320520832204651</v>
      </c>
      <c r="CV74" s="9">
        <f t="shared" si="69"/>
        <v>-0.41019325188716516</v>
      </c>
      <c r="CW74" s="9">
        <f t="shared" si="69"/>
        <v>-0.44335143157995383</v>
      </c>
      <c r="CX74" s="9">
        <f t="shared" si="69"/>
        <v>-0.47237015841060531</v>
      </c>
      <c r="CY74" s="9">
        <f t="shared" si="69"/>
        <v>-0.49697849234537117</v>
      </c>
      <c r="CZ74" s="9">
        <f t="shared" si="69"/>
        <v>-0.51694667200065603</v>
      </c>
      <c r="DA74" s="9">
        <f t="shared" si="69"/>
        <v>-0.53208825986315089</v>
      </c>
      <c r="DB74" s="9">
        <f t="shared" si="69"/>
        <v>-0.54226188300666223</v>
      </c>
      <c r="DC74" s="7">
        <f t="shared" si="69"/>
        <v>-0.54737255305303179</v>
      </c>
      <c r="DD74" s="9">
        <f t="shared" si="69"/>
        <v>-0.54737255305303179</v>
      </c>
      <c r="DE74" s="9">
        <f t="shared" si="69"/>
        <v>-0.54226188300666212</v>
      </c>
      <c r="DF74" s="9">
        <f t="shared" si="69"/>
        <v>-0.532088259863151</v>
      </c>
      <c r="DG74" s="9">
        <f t="shared" si="69"/>
        <v>-0.51694667200065603</v>
      </c>
      <c r="DH74" s="9">
        <f t="shared" si="69"/>
        <v>-0.49697849234537123</v>
      </c>
      <c r="DI74" s="9">
        <f t="shared" si="69"/>
        <v>-0.47237015841060553</v>
      </c>
      <c r="DJ74" s="9">
        <f t="shared" si="69"/>
        <v>-0.44335143157995399</v>
      </c>
      <c r="DK74" s="9">
        <f t="shared" si="69"/>
        <v>-0.41019325188716521</v>
      </c>
      <c r="DL74" s="9">
        <f t="shared" si="69"/>
        <v>-0.37320520832204679</v>
      </c>
      <c r="DM74" s="9">
        <f t="shared" si="69"/>
        <v>-0.33273264828148147</v>
      </c>
      <c r="DN74" s="9">
        <f t="shared" si="69"/>
        <v>-0.28915345315383195</v>
      </c>
      <c r="DO74" s="9">
        <f t="shared" si="69"/>
        <v>-0.24287451014223208</v>
      </c>
      <c r="DP74" s="9">
        <f t="shared" si="69"/>
        <v>-0.19432791326839963</v>
      </c>
      <c r="DQ74" s="9">
        <f t="shared" si="69"/>
        <v>-0.14396692902717922</v>
      </c>
      <c r="DR74" s="9">
        <f t="shared" si="69"/>
        <v>-9.2261764359404322E-2</v>
      </c>
      <c r="DS74" s="9">
        <f t="shared" si="69"/>
        <v>-3.9695176456382063E-2</v>
      </c>
      <c r="DT74" s="9">
        <f t="shared" si="69"/>
        <v>1.3242034613932255E-2</v>
      </c>
      <c r="DU74" s="9">
        <f t="shared" si="69"/>
        <v>6.6055608374927813E-2</v>
      </c>
      <c r="DV74" s="9">
        <f t="shared" si="69"/>
        <v>0.11825243871823868</v>
      </c>
      <c r="DW74" s="9">
        <f t="shared" si="69"/>
        <v>0.1693451779026188</v>
      </c>
      <c r="DX74" s="9">
        <f t="shared" si="69"/>
        <v>0.21885678678849052</v>
      </c>
      <c r="DY74" s="9">
        <f t="shared" si="69"/>
        <v>0.26632498882386108</v>
      </c>
      <c r="DZ74" s="9">
        <f t="shared" si="69"/>
        <v>0.31130658619593615</v>
      </c>
      <c r="EA74" s="9">
        <f t="shared" si="69"/>
        <v>0.35338159784968237</v>
      </c>
      <c r="EB74" s="9">
        <f t="shared" si="69"/>
        <v>0.39215718073778161</v>
      </c>
      <c r="EC74" s="9">
        <f t="shared" si="69"/>
        <v>0.42727129769031913</v>
      </c>
      <c r="ED74" s="9">
        <f t="shared" si="69"/>
        <v>0.4583960976582912</v>
      </c>
      <c r="EE74" s="9">
        <f t="shared" si="69"/>
        <v>0.48524097677051636</v>
      </c>
      <c r="EF74" s="9">
        <f t="shared" si="69"/>
        <v>0.50755529162368229</v>
      </c>
      <c r="EG74" s="9">
        <f t="shared" si="69"/>
        <v>0.52513069947226876</v>
      </c>
      <c r="EH74" s="9">
        <f t="shared" si="69"/>
        <v>0.5378031034686287</v>
      </c>
      <c r="EI74" s="9">
        <f t="shared" si="69"/>
        <v>0.54545418479104113</v>
      </c>
    </row>
    <row r="75" spans="3:139" x14ac:dyDescent="0.2">
      <c r="G75" s="6">
        <v>5.6065345817910153</v>
      </c>
      <c r="H75" s="9">
        <f t="shared" si="61"/>
        <v>1.9801714613035336E-2</v>
      </c>
      <c r="I75" s="9">
        <f t="shared" si="61"/>
        <v>1.9709272976004812E-2</v>
      </c>
      <c r="J75" s="9">
        <f t="shared" si="61"/>
        <v>1.9432811167571156E-2</v>
      </c>
      <c r="K75" s="9">
        <f t="shared" si="61"/>
        <v>1.8974910437151139E-2</v>
      </c>
      <c r="L75" s="9">
        <f t="shared" si="61"/>
        <v>1.8339846080490076E-2</v>
      </c>
      <c r="M75" s="9">
        <f t="shared" si="61"/>
        <v>1.753354752237736E-2</v>
      </c>
      <c r="N75" s="9">
        <f t="shared" si="61"/>
        <v>1.6563542955204791E-2</v>
      </c>
      <c r="O75" s="9">
        <f t="shared" si="61"/>
        <v>1.5438889050262597E-2</v>
      </c>
      <c r="P75" s="9">
        <f t="shared" si="61"/>
        <v>1.4170086398039761E-2</v>
      </c>
      <c r="Q75" s="9">
        <f t="shared" si="61"/>
        <v>1.2768981467039869E-2</v>
      </c>
      <c r="R75" s="9">
        <f t="shared" si="62"/>
        <v>1.1248655996496548E-2</v>
      </c>
      <c r="S75" s="9">
        <f t="shared" si="62"/>
        <v>9.623304855698905E-3</v>
      </c>
      <c r="T75" s="9">
        <f t="shared" si="62"/>
        <v>7.9081035103216075E-3</v>
      </c>
      <c r="U75" s="9">
        <f t="shared" si="62"/>
        <v>6.119066333190655E-3</v>
      </c>
      <c r="V75" s="9">
        <f t="shared" si="62"/>
        <v>4.272897082399159E-3</v>
      </c>
      <c r="W75" s="9">
        <f t="shared" si="62"/>
        <v>2.386832942818602E-3</v>
      </c>
      <c r="X75" s="9">
        <f t="shared" si="62"/>
        <v>4.7848358714798624E-4</v>
      </c>
      <c r="Y75" s="9">
        <f t="shared" si="62"/>
        <v>-1.434333240855467E-3</v>
      </c>
      <c r="Z75" s="9">
        <f t="shared" si="62"/>
        <v>-3.3337580858490471E-3</v>
      </c>
      <c r="AA75" s="9">
        <f t="shared" si="62"/>
        <v>-5.2020565298271561E-3</v>
      </c>
      <c r="AB75" s="9">
        <f t="shared" si="63"/>
        <v>-7.0217847736039193E-3</v>
      </c>
      <c r="AC75" s="9">
        <f t="shared" si="63"/>
        <v>-8.7759525048662114E-3</v>
      </c>
      <c r="AD75" s="9">
        <f t="shared" si="63"/>
        <v>-1.0448181532141936E-2</v>
      </c>
      <c r="AE75" s="9">
        <f t="shared" si="63"/>
        <v>-1.2022858703560955E-2</v>
      </c>
      <c r="AF75" s="9">
        <f t="shared" si="63"/>
        <v>-1.3485281682647329E-2</v>
      </c>
      <c r="AG75" s="9">
        <f t="shared" si="63"/>
        <v>-1.4821796220073706E-2</v>
      </c>
      <c r="AH75" s="9">
        <f t="shared" si="63"/>
        <v>-1.6019923639708323E-2</v>
      </c>
      <c r="AI75" s="9">
        <f t="shared" si="63"/>
        <v>-1.7068477348651866E-2</v>
      </c>
      <c r="AJ75" s="9">
        <f t="shared" si="63"/>
        <v>-1.7957667283441326E-2</v>
      </c>
      <c r="AK75" s="9">
        <f t="shared" si="63"/>
        <v>-1.8679191317234712E-2</v>
      </c>
      <c r="AL75" s="9">
        <f t="shared" si="64"/>
        <v>-1.9226312774532541E-2</v>
      </c>
      <c r="AM75" s="9">
        <f t="shared" si="64"/>
        <v>-1.9593923329701859E-2</v>
      </c>
      <c r="AN75" s="7">
        <f t="shared" si="64"/>
        <v>-1.9778590702036306E-2</v>
      </c>
      <c r="AO75" s="9">
        <f t="shared" si="64"/>
        <v>-1.977859070203631E-2</v>
      </c>
      <c r="AP75" s="9">
        <f t="shared" si="64"/>
        <v>-1.9593923329701855E-2</v>
      </c>
      <c r="AQ75" s="9">
        <f t="shared" si="64"/>
        <v>-1.9226312774532545E-2</v>
      </c>
      <c r="AR75" s="9">
        <f t="shared" si="64"/>
        <v>-1.8679191317234712E-2</v>
      </c>
      <c r="AS75" s="9">
        <f t="shared" si="64"/>
        <v>-1.795766728344133E-2</v>
      </c>
      <c r="AT75" s="9">
        <f t="shared" si="64"/>
        <v>-1.7068477348651873E-2</v>
      </c>
      <c r="AU75" s="9">
        <f t="shared" si="64"/>
        <v>-1.6019923639708326E-2</v>
      </c>
      <c r="AV75" s="9">
        <f t="shared" si="65"/>
        <v>-1.4821796220073711E-2</v>
      </c>
      <c r="AW75" s="9">
        <f t="shared" si="65"/>
        <v>-1.3485281682647338E-2</v>
      </c>
      <c r="AX75" s="9">
        <f t="shared" si="65"/>
        <v>-1.202285870356096E-2</v>
      </c>
      <c r="AY75" s="9">
        <f t="shared" si="65"/>
        <v>-1.0448181532141941E-2</v>
      </c>
      <c r="AZ75" s="9">
        <f t="shared" si="65"/>
        <v>-8.7759525048662235E-3</v>
      </c>
      <c r="BA75" s="9">
        <f t="shared" si="65"/>
        <v>-7.021784773603928E-3</v>
      </c>
      <c r="BB75" s="9">
        <f t="shared" si="65"/>
        <v>-5.2020565298271605E-3</v>
      </c>
      <c r="BC75" s="9">
        <f t="shared" si="65"/>
        <v>-3.3337580858490432E-3</v>
      </c>
      <c r="BD75" s="9">
        <f t="shared" si="65"/>
        <v>-1.4343332408554717E-3</v>
      </c>
      <c r="BE75" s="9">
        <f t="shared" si="65"/>
        <v>4.7848358714798147E-4</v>
      </c>
      <c r="BF75" s="9">
        <f t="shared" si="66"/>
        <v>2.3868329428186012E-3</v>
      </c>
      <c r="BG75" s="9">
        <f t="shared" si="66"/>
        <v>4.2728970823991503E-3</v>
      </c>
      <c r="BH75" s="9">
        <f t="shared" si="66"/>
        <v>6.1190663331906507E-3</v>
      </c>
      <c r="BI75" s="9">
        <f t="shared" si="66"/>
        <v>7.9081035103216075E-3</v>
      </c>
      <c r="BJ75" s="9">
        <f t="shared" si="66"/>
        <v>9.6233048556988946E-3</v>
      </c>
      <c r="BK75" s="9">
        <f t="shared" si="66"/>
        <v>1.1248655996496541E-2</v>
      </c>
      <c r="BL75" s="9">
        <f t="shared" si="66"/>
        <v>1.2768981467039869E-2</v>
      </c>
      <c r="BM75" s="9">
        <f t="shared" si="66"/>
        <v>1.4170086398039752E-2</v>
      </c>
      <c r="BN75" s="9">
        <f t="shared" si="66"/>
        <v>1.5438889050262593E-2</v>
      </c>
      <c r="BO75" s="9">
        <f t="shared" si="66"/>
        <v>1.6563542955204791E-2</v>
      </c>
      <c r="BP75" s="9">
        <f t="shared" si="66"/>
        <v>1.7533547522377353E-2</v>
      </c>
      <c r="BQ75" s="9">
        <f t="shared" si="66"/>
        <v>1.8339846080490073E-2</v>
      </c>
      <c r="BR75" s="9">
        <f t="shared" si="66"/>
        <v>1.8974910437151136E-2</v>
      </c>
      <c r="BS75" s="9">
        <f t="shared" si="66"/>
        <v>1.9432811167571156E-2</v>
      </c>
      <c r="BT75" s="9">
        <f t="shared" si="66"/>
        <v>1.9709272976004812E-2</v>
      </c>
      <c r="BV75" s="6">
        <v>5.6065345817910153</v>
      </c>
      <c r="BW75" s="9">
        <f t="shared" si="68"/>
        <v>0.62618519753831392</v>
      </c>
      <c r="BX75" s="9">
        <f t="shared" si="69"/>
        <v>0.62326193630180371</v>
      </c>
      <c r="BY75" s="9">
        <f t="shared" si="69"/>
        <v>0.6145194462948087</v>
      </c>
      <c r="BZ75" s="9">
        <f t="shared" si="69"/>
        <v>0.60003935379098861</v>
      </c>
      <c r="CA75" s="9">
        <f t="shared" si="69"/>
        <v>0.5799568555126039</v>
      </c>
      <c r="CB75" s="9">
        <f t="shared" si="69"/>
        <v>0.5544594563351456</v>
      </c>
      <c r="CC75" s="9">
        <f t="shared" si="69"/>
        <v>0.52378521860483451</v>
      </c>
      <c r="CD75" s="9">
        <f t="shared" si="69"/>
        <v>0.48822053941463622</v>
      </c>
      <c r="CE75" s="9">
        <f t="shared" si="69"/>
        <v>0.44809747659176963</v>
      </c>
      <c r="CF75" s="9">
        <f t="shared" si="69"/>
        <v>0.40379064836324241</v>
      </c>
      <c r="CG75" s="9">
        <f t="shared" si="69"/>
        <v>0.35571373564640113</v>
      </c>
      <c r="CH75" s="9">
        <f t="shared" si="69"/>
        <v>0.30431561962166542</v>
      </c>
      <c r="CI75" s="9">
        <f t="shared" si="69"/>
        <v>0.25007619064989162</v>
      </c>
      <c r="CJ75" s="9">
        <f t="shared" si="69"/>
        <v>0.1935018676653725</v>
      </c>
      <c r="CK75" s="9">
        <f t="shared" si="69"/>
        <v>0.13512086987869509</v>
      </c>
      <c r="CL75" s="9">
        <f t="shared" si="69"/>
        <v>7.5478284936292162E-2</v>
      </c>
      <c r="CM75" s="9">
        <f t="shared" si="69"/>
        <v>1.5130979583953069E-2</v>
      </c>
      <c r="CN75" s="9">
        <f t="shared" si="69"/>
        <v>-4.5357599647941546E-2</v>
      </c>
      <c r="CO75" s="9">
        <f t="shared" si="69"/>
        <v>-0.10542268719286139</v>
      </c>
      <c r="CP75" s="9">
        <f t="shared" si="69"/>
        <v>-0.16450347151205458</v>
      </c>
      <c r="CQ75" s="9">
        <f t="shared" si="69"/>
        <v>-0.22204833124078155</v>
      </c>
      <c r="CR75" s="9">
        <f t="shared" si="69"/>
        <v>-0.27751998552837154</v>
      </c>
      <c r="CS75" s="9">
        <f t="shared" si="69"/>
        <v>-0.33040051048476277</v>
      </c>
      <c r="CT75" s="9">
        <f t="shared" si="69"/>
        <v>-0.38019617489631774</v>
      </c>
      <c r="CU75" s="9">
        <f t="shared" si="69"/>
        <v>-0.426442050061135</v>
      </c>
      <c r="CV75" s="9">
        <f t="shared" si="69"/>
        <v>-0.46870635070307215</v>
      </c>
      <c r="CW75" s="9">
        <f t="shared" si="69"/>
        <v>-0.50659446643452943</v>
      </c>
      <c r="CX75" s="9">
        <f t="shared" si="69"/>
        <v>-0.53975264612731821</v>
      </c>
      <c r="CY75" s="9">
        <f t="shared" si="69"/>
        <v>-0.56787130079163095</v>
      </c>
      <c r="CZ75" s="9">
        <f t="shared" si="69"/>
        <v>-0.59068789412502487</v>
      </c>
      <c r="DA75" s="9">
        <f t="shared" si="69"/>
        <v>-0.60798939374314187</v>
      </c>
      <c r="DB75" s="9">
        <f t="shared" si="69"/>
        <v>-0.61961426020568222</v>
      </c>
      <c r="DC75" s="7">
        <f t="shared" si="69"/>
        <v>-0.62545395526663439</v>
      </c>
      <c r="DD75" s="9">
        <f t="shared" si="69"/>
        <v>-0.62545395526663439</v>
      </c>
      <c r="DE75" s="9">
        <f t="shared" si="69"/>
        <v>-0.61961426020568211</v>
      </c>
      <c r="DF75" s="9">
        <f t="shared" si="69"/>
        <v>-0.60798939374314198</v>
      </c>
      <c r="DG75" s="9">
        <f t="shared" si="69"/>
        <v>-0.59068789412502498</v>
      </c>
      <c r="DH75" s="9">
        <f t="shared" si="69"/>
        <v>-0.56787130079163106</v>
      </c>
      <c r="DI75" s="9">
        <f t="shared" si="69"/>
        <v>-0.53975264612731833</v>
      </c>
      <c r="DJ75" s="9">
        <f t="shared" si="69"/>
        <v>-0.50659446643452954</v>
      </c>
      <c r="DK75" s="9">
        <f t="shared" si="69"/>
        <v>-0.46870635070307221</v>
      </c>
      <c r="DL75" s="9">
        <f t="shared" si="69"/>
        <v>-0.42644205006113528</v>
      </c>
      <c r="DM75" s="9">
        <f t="shared" si="69"/>
        <v>-0.38019617489631785</v>
      </c>
      <c r="DN75" s="9">
        <f t="shared" si="69"/>
        <v>-0.33040051048476293</v>
      </c>
      <c r="DO75" s="9">
        <f t="shared" si="69"/>
        <v>-0.27751998552837193</v>
      </c>
      <c r="DP75" s="9">
        <f t="shared" si="69"/>
        <v>-0.22204833124078183</v>
      </c>
      <c r="DQ75" s="9">
        <f t="shared" si="69"/>
        <v>-0.16450347151205472</v>
      </c>
      <c r="DR75" s="9">
        <f t="shared" si="69"/>
        <v>-0.10542268719286128</v>
      </c>
      <c r="DS75" s="9">
        <f t="shared" si="69"/>
        <v>-4.5357599647941699E-2</v>
      </c>
      <c r="DT75" s="9">
        <f t="shared" si="69"/>
        <v>1.5130979583952917E-2</v>
      </c>
      <c r="DU75" s="9">
        <f t="shared" si="69"/>
        <v>7.5478284936292148E-2</v>
      </c>
      <c r="DV75" s="9">
        <f t="shared" si="69"/>
        <v>0.13512086987869482</v>
      </c>
      <c r="DW75" s="9">
        <f t="shared" si="69"/>
        <v>0.19350186766537236</v>
      </c>
      <c r="DX75" s="9">
        <f t="shared" si="69"/>
        <v>0.25007619064989162</v>
      </c>
      <c r="DY75" s="9">
        <f t="shared" si="69"/>
        <v>0.30431561962166503</v>
      </c>
      <c r="DZ75" s="9">
        <f t="shared" si="69"/>
        <v>0.35571373564640091</v>
      </c>
      <c r="EA75" s="9">
        <f t="shared" si="69"/>
        <v>0.40379064836324241</v>
      </c>
      <c r="EB75" s="9">
        <f t="shared" si="69"/>
        <v>0.44809747659176935</v>
      </c>
      <c r="EC75" s="9">
        <f t="shared" si="69"/>
        <v>0.48822053941463606</v>
      </c>
      <c r="ED75" s="9">
        <f t="shared" si="69"/>
        <v>0.52378521860483451</v>
      </c>
      <c r="EE75" s="9">
        <f t="shared" si="69"/>
        <v>0.55445945633514537</v>
      </c>
      <c r="EF75" s="9">
        <f t="shared" si="69"/>
        <v>0.57995685551260379</v>
      </c>
      <c r="EG75" s="9">
        <f t="shared" si="69"/>
        <v>0.60003935379098861</v>
      </c>
      <c r="EH75" s="9">
        <f t="shared" si="69"/>
        <v>0.6145194462948087</v>
      </c>
      <c r="EI75" s="9">
        <f t="shared" si="69"/>
        <v>0.62326193630180371</v>
      </c>
    </row>
    <row r="76" spans="3:139" x14ac:dyDescent="0.2">
      <c r="G76" s="6">
        <v>5.5098701924497906</v>
      </c>
      <c r="H76" s="9">
        <f t="shared" si="61"/>
        <v>2.2088868857004298E-2</v>
      </c>
      <c r="I76" s="9">
        <f t="shared" si="61"/>
        <v>2.1985749948505846E-2</v>
      </c>
      <c r="J76" s="9">
        <f t="shared" si="61"/>
        <v>2.1677356016475271E-2</v>
      </c>
      <c r="K76" s="9">
        <f t="shared" si="61"/>
        <v>2.1166566451963725E-2</v>
      </c>
      <c r="L76" s="9">
        <f t="shared" si="61"/>
        <v>2.0458150359510322E-2</v>
      </c>
      <c r="M76" s="9">
        <f t="shared" si="61"/>
        <v>1.9558722029297988E-2</v>
      </c>
      <c r="N76" s="9">
        <f t="shared" si="61"/>
        <v>1.8476679181308187E-2</v>
      </c>
      <c r="O76" s="9">
        <f t="shared" si="61"/>
        <v>1.7222124558072056E-2</v>
      </c>
      <c r="P76" s="9">
        <f t="shared" si="61"/>
        <v>1.5806771598085457E-2</v>
      </c>
      <c r="Q76" s="9">
        <f t="shared" si="61"/>
        <v>1.4243835070589739E-2</v>
      </c>
      <c r="R76" s="9">
        <f t="shared" si="62"/>
        <v>1.2547907692831865E-2</v>
      </c>
      <c r="S76" s="9">
        <f t="shared" si="62"/>
        <v>1.0734823881795254E-2</v>
      </c>
      <c r="T76" s="9">
        <f t="shared" si="62"/>
        <v>8.8215119125147849E-3</v>
      </c>
      <c r="U76" s="9">
        <f t="shared" si="62"/>
        <v>6.8258358633338494E-3</v>
      </c>
      <c r="V76" s="9">
        <f t="shared" si="62"/>
        <v>4.7664288238180811E-3</v>
      </c>
      <c r="W76" s="9">
        <f t="shared" si="62"/>
        <v>2.6625189226184942E-3</v>
      </c>
      <c r="X76" s="9">
        <f t="shared" si="62"/>
        <v>5.3374979961499133E-4</v>
      </c>
      <c r="Y76" s="9">
        <f t="shared" si="62"/>
        <v>-1.6000028014564857E-3</v>
      </c>
      <c r="Z76" s="9">
        <f t="shared" si="62"/>
        <v>-3.7188166074679841E-3</v>
      </c>
      <c r="AA76" s="9">
        <f t="shared" si="62"/>
        <v>-5.8029088247960126E-3</v>
      </c>
      <c r="AB76" s="9">
        <f t="shared" si="63"/>
        <v>-7.8328208459353885E-3</v>
      </c>
      <c r="AC76" s="9">
        <f t="shared" si="63"/>
        <v>-9.789599929274681E-3</v>
      </c>
      <c r="AD76" s="9">
        <f t="shared" si="63"/>
        <v>-1.1654976155738097E-2</v>
      </c>
      <c r="AE76" s="9">
        <f t="shared" si="63"/>
        <v>-1.341153301009736E-2</v>
      </c>
      <c r="AF76" s="9">
        <f t="shared" si="63"/>
        <v>-1.504286999428172E-2</v>
      </c>
      <c r="AG76" s="9">
        <f t="shared" si="63"/>
        <v>-1.6533755754409622E-2</v>
      </c>
      <c r="AH76" s="9">
        <f t="shared" si="63"/>
        <v>-1.7870270291835997E-2</v>
      </c>
      <c r="AI76" s="9">
        <f t="shared" si="63"/>
        <v>-1.9039934930429086E-2</v>
      </c>
      <c r="AJ76" s="9">
        <f t="shared" si="63"/>
        <v>-2.0031828826607291E-2</v>
      </c>
      <c r="AK76" s="9">
        <f t="shared" si="63"/>
        <v>-2.0836690934313215E-2</v>
      </c>
      <c r="AL76" s="9">
        <f t="shared" si="64"/>
        <v>-2.1447006472905473E-2</v>
      </c>
      <c r="AM76" s="9">
        <f t="shared" si="64"/>
        <v>-2.1857077090640779E-2</v>
      </c>
      <c r="AN76" s="7">
        <f t="shared" si="64"/>
        <v>-2.2063074068648832E-2</v>
      </c>
      <c r="AO76" s="9">
        <f t="shared" si="64"/>
        <v>-2.2063074068648835E-2</v>
      </c>
      <c r="AP76" s="9">
        <f t="shared" si="64"/>
        <v>-2.1857077090640775E-2</v>
      </c>
      <c r="AQ76" s="9">
        <f t="shared" si="64"/>
        <v>-2.1447006472905476E-2</v>
      </c>
      <c r="AR76" s="9">
        <f t="shared" si="64"/>
        <v>-2.0836690934313219E-2</v>
      </c>
      <c r="AS76" s="9">
        <f t="shared" si="64"/>
        <v>-2.0031828826607295E-2</v>
      </c>
      <c r="AT76" s="9">
        <f t="shared" si="64"/>
        <v>-1.9039934930429093E-2</v>
      </c>
      <c r="AU76" s="9">
        <f t="shared" si="64"/>
        <v>-1.7870270291836E-2</v>
      </c>
      <c r="AV76" s="9">
        <f t="shared" si="65"/>
        <v>-1.6533755754409629E-2</v>
      </c>
      <c r="AW76" s="9">
        <f t="shared" si="65"/>
        <v>-1.5042869994281729E-2</v>
      </c>
      <c r="AX76" s="9">
        <f t="shared" si="65"/>
        <v>-1.3411533010097364E-2</v>
      </c>
      <c r="AY76" s="9">
        <f t="shared" si="65"/>
        <v>-1.16549761557381E-2</v>
      </c>
      <c r="AZ76" s="9">
        <f t="shared" si="65"/>
        <v>-9.7895999292746932E-3</v>
      </c>
      <c r="BA76" s="9">
        <f t="shared" si="65"/>
        <v>-7.8328208459353989E-3</v>
      </c>
      <c r="BB76" s="9">
        <f t="shared" si="65"/>
        <v>-5.8029088247960178E-3</v>
      </c>
      <c r="BC76" s="9">
        <f t="shared" si="65"/>
        <v>-3.7188166074679798E-3</v>
      </c>
      <c r="BD76" s="9">
        <f t="shared" si="65"/>
        <v>-1.6000028014564911E-3</v>
      </c>
      <c r="BE76" s="9">
        <f t="shared" si="65"/>
        <v>5.3374979961498602E-4</v>
      </c>
      <c r="BF76" s="9">
        <f t="shared" si="66"/>
        <v>2.6625189226184938E-3</v>
      </c>
      <c r="BG76" s="9">
        <f t="shared" si="66"/>
        <v>4.7664288238180707E-3</v>
      </c>
      <c r="BH76" s="9">
        <f t="shared" si="66"/>
        <v>6.8258358633338442E-3</v>
      </c>
      <c r="BI76" s="9">
        <f t="shared" si="66"/>
        <v>8.8215119125147849E-3</v>
      </c>
      <c r="BJ76" s="9">
        <f t="shared" si="66"/>
        <v>1.0734823881795242E-2</v>
      </c>
      <c r="BK76" s="9">
        <f t="shared" si="66"/>
        <v>1.2547907692831858E-2</v>
      </c>
      <c r="BL76" s="9">
        <f t="shared" si="66"/>
        <v>1.4243835070589739E-2</v>
      </c>
      <c r="BM76" s="9">
        <f t="shared" si="66"/>
        <v>1.5806771598085446E-2</v>
      </c>
      <c r="BN76" s="9">
        <f t="shared" si="66"/>
        <v>1.7222124558072052E-2</v>
      </c>
      <c r="BO76" s="9">
        <f t="shared" si="66"/>
        <v>1.8476679181308187E-2</v>
      </c>
      <c r="BP76" s="9">
        <f t="shared" si="66"/>
        <v>1.9558722029297981E-2</v>
      </c>
      <c r="BQ76" s="9">
        <f t="shared" si="66"/>
        <v>2.0458150359510315E-2</v>
      </c>
      <c r="BR76" s="9">
        <f t="shared" si="66"/>
        <v>2.1166566451963725E-2</v>
      </c>
      <c r="BS76" s="9">
        <f t="shared" si="66"/>
        <v>2.1677356016475271E-2</v>
      </c>
      <c r="BT76" s="9">
        <f t="shared" si="66"/>
        <v>2.1985749948505846E-2</v>
      </c>
      <c r="BV76" s="6">
        <v>5.5098701924497906</v>
      </c>
      <c r="BW76" s="9">
        <f t="shared" si="68"/>
        <v>0.69851136524893742</v>
      </c>
      <c r="BX76" s="9">
        <f t="shared" si="69"/>
        <v>0.69525045904208138</v>
      </c>
      <c r="BY76" s="9">
        <f t="shared" si="69"/>
        <v>0.68549818662416362</v>
      </c>
      <c r="BZ76" s="9">
        <f t="shared" si="69"/>
        <v>0.66934560233514373</v>
      </c>
      <c r="CA76" s="9">
        <f t="shared" si="69"/>
        <v>0.64694351850245191</v>
      </c>
      <c r="CB76" s="9">
        <f t="shared" si="69"/>
        <v>0.61850109734692182</v>
      </c>
      <c r="CC76" s="9">
        <f t="shared" si="69"/>
        <v>0.58428389809149062</v>
      </c>
      <c r="CD76" s="9">
        <f t="shared" si="69"/>
        <v>0.54461139750628484</v>
      </c>
      <c r="CE76" s="9">
        <f t="shared" si="69"/>
        <v>0.4998540070400968</v>
      </c>
      <c r="CF76" s="9">
        <f t="shared" si="69"/>
        <v>0.45042961438848828</v>
      </c>
      <c r="CG76" s="9">
        <f t="shared" si="69"/>
        <v>0.39679968178897157</v>
      </c>
      <c r="CH76" s="9">
        <f t="shared" si="69"/>
        <v>0.33946493747243139</v>
      </c>
      <c r="CI76" s="9">
        <f t="shared" si="69"/>
        <v>0.27896070049854743</v>
      </c>
      <c r="CJ76" s="9">
        <f t="shared" si="69"/>
        <v>0.21585188262596777</v>
      </c>
      <c r="CK76" s="9">
        <f t="shared" si="69"/>
        <v>0.15072771388342562</v>
      </c>
      <c r="CL76" s="9">
        <f t="shared" si="69"/>
        <v>8.4196241087720461E-2</v>
      </c>
      <c r="CM76" s="9">
        <f t="shared" si="69"/>
        <v>1.6878650674418363E-2</v>
      </c>
      <c r="CN76" s="9">
        <f t="shared" si="69"/>
        <v>-5.0596531152526679E-2</v>
      </c>
      <c r="CO76" s="9">
        <f t="shared" si="69"/>
        <v>-0.11759930680059169</v>
      </c>
      <c r="CP76" s="9">
        <f t="shared" si="69"/>
        <v>-0.18350408940646376</v>
      </c>
      <c r="CQ76" s="9">
        <f t="shared" si="69"/>
        <v>-0.24769554377202668</v>
      </c>
      <c r="CR76" s="9">
        <f t="shared" si="69"/>
        <v>-0.30957433158331271</v>
      </c>
      <c r="CS76" s="9">
        <f t="shared" si="69"/>
        <v>-0.36856270727085721</v>
      </c>
      <c r="CT76" s="9">
        <f t="shared" si="69"/>
        <v>-0.42410991226441658</v>
      </c>
      <c r="CU76" s="9">
        <f t="shared" si="69"/>
        <v>-0.47569731727734316</v>
      </c>
      <c r="CV76" s="9">
        <f t="shared" si="69"/>
        <v>-0.5228432646084995</v>
      </c>
      <c r="CW76" s="9">
        <f t="shared" si="69"/>
        <v>-0.56510756525043637</v>
      </c>
      <c r="CX76" s="9">
        <f t="shared" si="69"/>
        <v>-0.60209560881555491</v>
      </c>
      <c r="CY76" s="9">
        <f t="shared" si="69"/>
        <v>-0.63346204790697203</v>
      </c>
      <c r="CZ76" s="9">
        <f t="shared" si="69"/>
        <v>-0.65891402253411679</v>
      </c>
      <c r="DA76" s="9">
        <f t="shared" si="69"/>
        <v>-0.67821389446755609</v>
      </c>
      <c r="DB76" s="9">
        <f t="shared" si="69"/>
        <v>-0.69118146600311414</v>
      </c>
      <c r="DC76" s="7">
        <f t="shared" si="69"/>
        <v>-0.69769566241928471</v>
      </c>
      <c r="DD76" s="9">
        <f t="shared" si="69"/>
        <v>-0.69769566241928482</v>
      </c>
      <c r="DE76" s="9">
        <f t="shared" si="69"/>
        <v>-0.69118146600311403</v>
      </c>
      <c r="DF76" s="9">
        <f t="shared" si="69"/>
        <v>-0.6782138944675562</v>
      </c>
      <c r="DG76" s="9">
        <f t="shared" si="69"/>
        <v>-0.65891402253411691</v>
      </c>
      <c r="DH76" s="9">
        <f t="shared" si="69"/>
        <v>-0.63346204790697203</v>
      </c>
      <c r="DI76" s="9">
        <f t="shared" si="69"/>
        <v>-0.60209560881555513</v>
      </c>
      <c r="DJ76" s="9">
        <f t="shared" si="69"/>
        <v>-0.56510756525043659</v>
      </c>
      <c r="DK76" s="9">
        <f t="shared" si="69"/>
        <v>-0.52284326460849961</v>
      </c>
      <c r="DL76" s="9">
        <f t="shared" si="69"/>
        <v>-0.47569731727734349</v>
      </c>
      <c r="DM76" s="9">
        <f t="shared" si="69"/>
        <v>-0.42410991226441674</v>
      </c>
      <c r="DN76" s="9">
        <f t="shared" si="69"/>
        <v>-0.36856270727085738</v>
      </c>
      <c r="DO76" s="9">
        <f t="shared" si="69"/>
        <v>-0.3095743315833131</v>
      </c>
      <c r="DP76" s="9">
        <f t="shared" si="69"/>
        <v>-0.24769554377202699</v>
      </c>
      <c r="DQ76" s="9">
        <f t="shared" si="69"/>
        <v>-0.18350408940646393</v>
      </c>
      <c r="DR76" s="9">
        <f t="shared" si="69"/>
        <v>-0.11759930680059155</v>
      </c>
      <c r="DS76" s="9">
        <f t="shared" si="69"/>
        <v>-5.0596531152526852E-2</v>
      </c>
      <c r="DT76" s="9">
        <f t="shared" si="69"/>
        <v>1.6878650674418193E-2</v>
      </c>
      <c r="DU76" s="9">
        <f t="shared" si="69"/>
        <v>8.4196241087720447E-2</v>
      </c>
      <c r="DV76" s="9">
        <f t="shared" si="69"/>
        <v>0.15072771388342529</v>
      </c>
      <c r="DW76" s="9">
        <f t="shared" si="69"/>
        <v>0.21585188262596761</v>
      </c>
      <c r="DX76" s="9">
        <f t="shared" si="69"/>
        <v>0.27896070049854743</v>
      </c>
      <c r="DY76" s="9">
        <f t="shared" si="69"/>
        <v>0.33946493747243101</v>
      </c>
      <c r="DZ76" s="9">
        <f t="shared" si="69"/>
        <v>0.39679968178897135</v>
      </c>
      <c r="EA76" s="9">
        <f t="shared" si="69"/>
        <v>0.45042961438848828</v>
      </c>
      <c r="EB76" s="9">
        <f t="shared" si="69"/>
        <v>0.49985400704009647</v>
      </c>
      <c r="EC76" s="9">
        <f t="shared" si="69"/>
        <v>0.54461139750628473</v>
      </c>
      <c r="ED76" s="9">
        <f t="shared" si="69"/>
        <v>0.58428389809149062</v>
      </c>
      <c r="EE76" s="9">
        <f t="shared" si="69"/>
        <v>0.6185010973469216</v>
      </c>
      <c r="EF76" s="9">
        <f t="shared" si="69"/>
        <v>0.64694351850245169</v>
      </c>
      <c r="EG76" s="9">
        <f t="shared" si="69"/>
        <v>0.66934560233514362</v>
      </c>
      <c r="EH76" s="9">
        <f t="shared" ref="EH76:EI106" si="70">EXP(-$B$5*($B$1^2+$B$2^2)*$B$6)*-COS($B$1*EH$67)*SIN($B$2*$G76)</f>
        <v>0.68549818662416362</v>
      </c>
      <c r="EI76" s="9">
        <f t="shared" si="70"/>
        <v>0.69525045904208138</v>
      </c>
    </row>
    <row r="77" spans="3:139" x14ac:dyDescent="0.2">
      <c r="G77" s="6">
        <v>5.4132058031085668</v>
      </c>
      <c r="H77" s="9">
        <f t="shared" si="61"/>
        <v>2.4169785283976338E-2</v>
      </c>
      <c r="I77" s="9">
        <f t="shared" si="61"/>
        <v>2.4056951897474737E-2</v>
      </c>
      <c r="J77" s="9">
        <f t="shared" si="61"/>
        <v>2.37195052328984E-2</v>
      </c>
      <c r="K77" s="9">
        <f t="shared" si="61"/>
        <v>2.3160595938834433E-2</v>
      </c>
      <c r="L77" s="9">
        <f t="shared" si="61"/>
        <v>2.2385442400771619E-2</v>
      </c>
      <c r="M77" s="9">
        <f t="shared" si="61"/>
        <v>2.1401282018441128E-2</v>
      </c>
      <c r="N77" s="9">
        <f t="shared" si="61"/>
        <v>2.0217303632165236E-2</v>
      </c>
      <c r="O77" s="9">
        <f t="shared" si="61"/>
        <v>1.8844561729131029E-2</v>
      </c>
      <c r="P77" s="9">
        <f t="shared" si="61"/>
        <v>1.7295873230622018E-2</v>
      </c>
      <c r="Q77" s="9">
        <f t="shared" si="61"/>
        <v>1.5585697823877436E-2</v>
      </c>
      <c r="R77" s="9">
        <f t="shared" si="62"/>
        <v>1.3730002955888439E-2</v>
      </c>
      <c r="S77" s="9">
        <f t="shared" si="62"/>
        <v>1.1746114749647735E-2</v>
      </c>
      <c r="T77" s="9">
        <f t="shared" si="62"/>
        <v>9.6525562348074891E-3</v>
      </c>
      <c r="U77" s="9">
        <f t="shared" si="62"/>
        <v>7.468874403142204E-3</v>
      </c>
      <c r="V77" s="9">
        <f t="shared" si="62"/>
        <v>5.2154577035531755E-3</v>
      </c>
      <c r="W77" s="9">
        <f t="shared" si="62"/>
        <v>2.9133456806144727E-3</v>
      </c>
      <c r="X77" s="9">
        <f t="shared" si="62"/>
        <v>5.8403253401402664E-4</v>
      </c>
      <c r="Y77" s="9">
        <f t="shared" si="62"/>
        <v>-1.7507335669975342E-3</v>
      </c>
      <c r="Z77" s="9">
        <f t="shared" si="62"/>
        <v>-4.0691535404034475E-3</v>
      </c>
      <c r="AA77" s="9">
        <f t="shared" si="62"/>
        <v>-6.3495809235762082E-3</v>
      </c>
      <c r="AB77" s="9">
        <f t="shared" si="63"/>
        <v>-8.5707239804667656E-3</v>
      </c>
      <c r="AC77" s="9">
        <f t="shared" si="63"/>
        <v>-1.0711844496807269E-2</v>
      </c>
      <c r="AD77" s="9">
        <f t="shared" si="63"/>
        <v>-1.2752951407230085E-2</v>
      </c>
      <c r="AE77" s="9">
        <f t="shared" si="63"/>
        <v>-1.4674987446458855E-2</v>
      </c>
      <c r="AF77" s="9">
        <f t="shared" si="63"/>
        <v>-1.6460007081859636E-2</v>
      </c>
      <c r="AG77" s="9">
        <f t="shared" si="63"/>
        <v>-1.8091344066043999E-2</v>
      </c>
      <c r="AH77" s="9">
        <f t="shared" si="63"/>
        <v>-1.9553767045130371E-2</v>
      </c>
      <c r="AI77" s="9">
        <f t="shared" si="63"/>
        <v>-2.0833621769791394E-2</v>
      </c>
      <c r="AJ77" s="9">
        <f t="shared" si="63"/>
        <v>-2.1918958581300961E-2</v>
      </c>
      <c r="AK77" s="9">
        <f t="shared" si="63"/>
        <v>-2.2799643982278035E-2</v>
      </c>
      <c r="AL77" s="9">
        <f t="shared" si="64"/>
        <v>-2.3467455250421432E-2</v>
      </c>
      <c r="AM77" s="9">
        <f t="shared" si="64"/>
        <v>-2.3916157211852428E-2</v>
      </c>
      <c r="AN77" s="7">
        <f t="shared" si="64"/>
        <v>-2.4141560457253283E-2</v>
      </c>
      <c r="AO77" s="9">
        <f t="shared" si="64"/>
        <v>-2.4141560457253287E-2</v>
      </c>
      <c r="AP77" s="9">
        <f t="shared" si="64"/>
        <v>-2.3916157211852421E-2</v>
      </c>
      <c r="AQ77" s="9">
        <f t="shared" si="64"/>
        <v>-2.3467455250421435E-2</v>
      </c>
      <c r="AR77" s="9">
        <f t="shared" si="64"/>
        <v>-2.2799643982278038E-2</v>
      </c>
      <c r="AS77" s="9">
        <f t="shared" si="64"/>
        <v>-2.1918958581300964E-2</v>
      </c>
      <c r="AT77" s="9">
        <f t="shared" si="64"/>
        <v>-2.0833621769791404E-2</v>
      </c>
      <c r="AU77" s="9">
        <f t="shared" si="64"/>
        <v>-1.9553767045130375E-2</v>
      </c>
      <c r="AV77" s="9">
        <f t="shared" si="65"/>
        <v>-1.8091344066044006E-2</v>
      </c>
      <c r="AW77" s="9">
        <f t="shared" si="65"/>
        <v>-1.6460007081859646E-2</v>
      </c>
      <c r="AX77" s="9">
        <f t="shared" si="65"/>
        <v>-1.467498744645886E-2</v>
      </c>
      <c r="AY77" s="9">
        <f t="shared" si="65"/>
        <v>-1.275295140723009E-2</v>
      </c>
      <c r="AZ77" s="9">
        <f t="shared" si="65"/>
        <v>-1.0711844496807284E-2</v>
      </c>
      <c r="BA77" s="9">
        <f t="shared" si="65"/>
        <v>-8.5707239804667761E-3</v>
      </c>
      <c r="BB77" s="9">
        <f t="shared" si="65"/>
        <v>-6.3495809235762134E-3</v>
      </c>
      <c r="BC77" s="9">
        <f t="shared" si="65"/>
        <v>-4.0691535404034432E-3</v>
      </c>
      <c r="BD77" s="9">
        <f t="shared" si="65"/>
        <v>-1.7507335669975403E-3</v>
      </c>
      <c r="BE77" s="9">
        <f t="shared" si="65"/>
        <v>5.8403253401402078E-4</v>
      </c>
      <c r="BF77" s="9">
        <f t="shared" si="66"/>
        <v>2.9133456806144718E-3</v>
      </c>
      <c r="BG77" s="9">
        <f t="shared" si="66"/>
        <v>5.2154577035531642E-3</v>
      </c>
      <c r="BH77" s="9">
        <f t="shared" si="66"/>
        <v>7.4688744031421988E-3</v>
      </c>
      <c r="BI77" s="9">
        <f t="shared" si="66"/>
        <v>9.6525562348074891E-3</v>
      </c>
      <c r="BJ77" s="9">
        <f t="shared" si="66"/>
        <v>1.1746114749647721E-2</v>
      </c>
      <c r="BK77" s="9">
        <f t="shared" si="66"/>
        <v>1.3730002955888431E-2</v>
      </c>
      <c r="BL77" s="9">
        <f t="shared" si="66"/>
        <v>1.5585697823877436E-2</v>
      </c>
      <c r="BM77" s="9">
        <f t="shared" si="66"/>
        <v>1.7295873230622007E-2</v>
      </c>
      <c r="BN77" s="9">
        <f t="shared" si="66"/>
        <v>1.8844561729131026E-2</v>
      </c>
      <c r="BO77" s="9">
        <f t="shared" si="66"/>
        <v>2.0217303632165236E-2</v>
      </c>
      <c r="BP77" s="9">
        <f t="shared" si="66"/>
        <v>2.1401282018441121E-2</v>
      </c>
      <c r="BQ77" s="9">
        <f t="shared" si="66"/>
        <v>2.2385442400771616E-2</v>
      </c>
      <c r="BR77" s="9">
        <f t="shared" si="66"/>
        <v>2.3160595938834429E-2</v>
      </c>
      <c r="BS77" s="9">
        <f t="shared" si="66"/>
        <v>2.37195052328984E-2</v>
      </c>
      <c r="BT77" s="9">
        <f t="shared" si="66"/>
        <v>2.4056951897474737E-2</v>
      </c>
      <c r="BV77" s="6">
        <v>5.4132058031085668</v>
      </c>
      <c r="BW77" s="9">
        <f t="shared" si="68"/>
        <v>0.76431572054584829</v>
      </c>
      <c r="BX77" s="9">
        <f t="shared" si="68"/>
        <v>0.76074761557129666</v>
      </c>
      <c r="BY77" s="9">
        <f t="shared" si="68"/>
        <v>0.75007661508241585</v>
      </c>
      <c r="BZ77" s="9">
        <f t="shared" si="68"/>
        <v>0.73240235133562615</v>
      </c>
      <c r="CA77" s="9">
        <f t="shared" si="68"/>
        <v>0.7078898441694611</v>
      </c>
      <c r="CB77" s="9">
        <f t="shared" si="68"/>
        <v>0.67676796025879626</v>
      </c>
      <c r="CC77" s="9">
        <f t="shared" si="68"/>
        <v>0.6393272762483716</v>
      </c>
      <c r="CD77" s="9">
        <f t="shared" si="68"/>
        <v>0.59591736571695064</v>
      </c>
      <c r="CE77" s="9">
        <f t="shared" si="68"/>
        <v>0.5469435353030031</v>
      </c>
      <c r="CF77" s="9">
        <f t="shared" si="68"/>
        <v>0.49286304046582541</v>
      </c>
      <c r="CG77" s="9">
        <f t="shared" si="68"/>
        <v>0.43418081621451826</v>
      </c>
      <c r="CH77" s="9">
        <f t="shared" si="68"/>
        <v>0.3714447626658533</v>
      </c>
      <c r="CI77" s="9">
        <f t="shared" si="68"/>
        <v>0.30524062944850733</v>
      </c>
      <c r="CJ77" s="9">
        <f t="shared" si="68"/>
        <v>0.2361865467166003</v>
      </c>
      <c r="CK77" s="9">
        <f t="shared" si="68"/>
        <v>0.16492725383499285</v>
      </c>
      <c r="CL77" s="9">
        <f t="shared" si="68"/>
        <v>9.2128079621551895E-2</v>
      </c>
      <c r="CM77" s="9">
        <f t="shared" ref="CM77:DB93" si="71">EXP(-$B$5*($B$1^2+$B$2^2)*$B$6)*-COS($B$1*CM$67)*SIN($B$2*$G77)</f>
        <v>1.8468730351240855E-2</v>
      </c>
      <c r="CN77" s="9">
        <f t="shared" si="71"/>
        <v>-5.5363056478232031E-2</v>
      </c>
      <c r="CO77" s="9">
        <f t="shared" si="71"/>
        <v>-0.12867793336612893</v>
      </c>
      <c r="CP77" s="9">
        <f t="shared" si="71"/>
        <v>-0.20079137906056352</v>
      </c>
      <c r="CQ77" s="9">
        <f t="shared" si="71"/>
        <v>-0.27103008974899462</v>
      </c>
      <c r="CR77" s="9">
        <f t="shared" si="71"/>
        <v>-0.33873826551451225</v>
      </c>
      <c r="CS77" s="9">
        <f t="shared" si="71"/>
        <v>-0.40328373336296597</v>
      </c>
      <c r="CT77" s="9">
        <f t="shared" si="71"/>
        <v>-0.46406384965188247</v>
      </c>
      <c r="CU77" s="9">
        <f t="shared" si="71"/>
        <v>-0.52051112681178047</v>
      </c>
      <c r="CV77" s="9">
        <f t="shared" si="71"/>
        <v>-0.57209853182470716</v>
      </c>
      <c r="CW77" s="9">
        <f t="shared" si="71"/>
        <v>-0.61834440698952442</v>
      </c>
      <c r="CX77" s="9">
        <f t="shared" si="71"/>
        <v>-0.65881696703008952</v>
      </c>
      <c r="CY77" s="9">
        <f t="shared" si="71"/>
        <v>-0.69313833055804019</v>
      </c>
      <c r="CZ77" s="9">
        <f t="shared" si="71"/>
        <v>-0.72098804824950258</v>
      </c>
      <c r="DA77" s="9">
        <f t="shared" si="71"/>
        <v>-0.74210609479408829</v>
      </c>
      <c r="DB77" s="9">
        <f t="shared" si="71"/>
        <v>-0.75629529668115814</v>
      </c>
      <c r="DC77" s="7">
        <f t="shared" ref="DC77:DR92" si="72">EXP(-$B$5*($B$1^2+$B$2^2)*$B$6)*-COS($B$1*DC$67)*SIN($B$2*$G77)</f>
        <v>-0.7634231731557638</v>
      </c>
      <c r="DD77" s="9">
        <f t="shared" si="72"/>
        <v>-0.76342317315576391</v>
      </c>
      <c r="DE77" s="9">
        <f t="shared" si="72"/>
        <v>-0.75629529668115802</v>
      </c>
      <c r="DF77" s="9">
        <f t="shared" si="72"/>
        <v>-0.74210609479408851</v>
      </c>
      <c r="DG77" s="9">
        <f t="shared" si="72"/>
        <v>-0.72098804824950269</v>
      </c>
      <c r="DH77" s="9">
        <f t="shared" si="72"/>
        <v>-0.69313833055804031</v>
      </c>
      <c r="DI77" s="9">
        <f t="shared" si="72"/>
        <v>-0.65881696703008974</v>
      </c>
      <c r="DJ77" s="9">
        <f t="shared" si="72"/>
        <v>-0.61834440698952453</v>
      </c>
      <c r="DK77" s="9">
        <f t="shared" si="72"/>
        <v>-0.57209853182470727</v>
      </c>
      <c r="DL77" s="9">
        <f t="shared" si="72"/>
        <v>-0.5205111268117808</v>
      </c>
      <c r="DM77" s="9">
        <f t="shared" si="72"/>
        <v>-0.46406384965188263</v>
      </c>
      <c r="DN77" s="9">
        <f t="shared" si="72"/>
        <v>-0.40328373336296613</v>
      </c>
      <c r="DO77" s="9">
        <f t="shared" si="72"/>
        <v>-0.33873826551451269</v>
      </c>
      <c r="DP77" s="9">
        <f t="shared" si="72"/>
        <v>-0.27103008974899495</v>
      </c>
      <c r="DQ77" s="9">
        <f t="shared" si="72"/>
        <v>-0.20079137906056369</v>
      </c>
      <c r="DR77" s="9">
        <f t="shared" si="72"/>
        <v>-0.12867793336612876</v>
      </c>
      <c r="DS77" s="9">
        <f t="shared" ref="DS77:EH106" si="73">EXP(-$B$5*($B$1^2+$B$2^2)*$B$6)*-COS($B$1*DS$67)*SIN($B$2*$G77)</f>
        <v>-5.5363056478232225E-2</v>
      </c>
      <c r="DT77" s="9">
        <f t="shared" si="73"/>
        <v>1.8468730351240671E-2</v>
      </c>
      <c r="DU77" s="9">
        <f t="shared" si="73"/>
        <v>9.2128079621551881E-2</v>
      </c>
      <c r="DV77" s="9">
        <f t="shared" si="73"/>
        <v>0.16492725383499252</v>
      </c>
      <c r="DW77" s="9">
        <f t="shared" si="73"/>
        <v>0.23618654671660014</v>
      </c>
      <c r="DX77" s="9">
        <f t="shared" si="73"/>
        <v>0.30524062944850733</v>
      </c>
      <c r="DY77" s="9">
        <f t="shared" si="73"/>
        <v>0.37144476266585286</v>
      </c>
      <c r="DZ77" s="9">
        <f t="shared" si="73"/>
        <v>0.43418081621451798</v>
      </c>
      <c r="EA77" s="9">
        <f t="shared" si="73"/>
        <v>0.49286304046582541</v>
      </c>
      <c r="EB77" s="9">
        <f t="shared" si="73"/>
        <v>0.54694353530300277</v>
      </c>
      <c r="EC77" s="9">
        <f t="shared" si="73"/>
        <v>0.59591736571695053</v>
      </c>
      <c r="ED77" s="9">
        <f t="shared" si="73"/>
        <v>0.6393272762483716</v>
      </c>
      <c r="EE77" s="9">
        <f t="shared" si="73"/>
        <v>0.67676796025879604</v>
      </c>
      <c r="EF77" s="9">
        <f t="shared" si="73"/>
        <v>0.70788984416946088</v>
      </c>
      <c r="EG77" s="9">
        <f t="shared" si="73"/>
        <v>0.73240235133562615</v>
      </c>
      <c r="EH77" s="9">
        <f t="shared" si="73"/>
        <v>0.75007661508241585</v>
      </c>
      <c r="EI77" s="9">
        <f t="shared" si="70"/>
        <v>0.76074761557129666</v>
      </c>
    </row>
    <row r="78" spans="3:139" x14ac:dyDescent="0.2">
      <c r="G78" s="6">
        <v>5.3165414137673421</v>
      </c>
      <c r="H78" s="9">
        <f t="shared" si="61"/>
        <v>2.6025034937945193E-2</v>
      </c>
      <c r="I78" s="9">
        <f t="shared" si="61"/>
        <v>2.590354056836891E-2</v>
      </c>
      <c r="J78" s="9">
        <f t="shared" si="61"/>
        <v>2.554019181983392E-2</v>
      </c>
      <c r="K78" s="9">
        <f t="shared" si="61"/>
        <v>2.4938381181706312E-2</v>
      </c>
      <c r="L78" s="9">
        <f t="shared" si="61"/>
        <v>2.4103727597765263E-2</v>
      </c>
      <c r="M78" s="9">
        <f t="shared" si="61"/>
        <v>2.3044024003638884E-2</v>
      </c>
      <c r="N78" s="9">
        <f t="shared" si="61"/>
        <v>2.1769164566263991E-2</v>
      </c>
      <c r="O78" s="9">
        <f t="shared" si="61"/>
        <v>2.0291052304715215E-2</v>
      </c>
      <c r="P78" s="9">
        <f t="shared" si="61"/>
        <v>1.8623487954923024E-2</v>
      </c>
      <c r="Q78" s="9">
        <f t="shared" si="61"/>
        <v>1.6782041115920725E-2</v>
      </c>
      <c r="R78" s="9">
        <f t="shared" si="62"/>
        <v>1.4783904880693321E-2</v>
      </c>
      <c r="S78" s="9">
        <f t="shared" si="62"/>
        <v>1.2647735308900683E-2</v>
      </c>
      <c r="T78" s="9">
        <f t="shared" si="62"/>
        <v>1.0393477240275163E-2</v>
      </c>
      <c r="U78" s="9">
        <f t="shared" si="62"/>
        <v>8.0421780750268203E-3</v>
      </c>
      <c r="V78" s="9">
        <f t="shared" si="62"/>
        <v>5.6157912599385951E-3</v>
      </c>
      <c r="W78" s="9">
        <f t="shared" si="62"/>
        <v>3.1369713149487157E-3</v>
      </c>
      <c r="X78" s="9">
        <f t="shared" si="62"/>
        <v>6.288623140019528E-4</v>
      </c>
      <c r="Y78" s="9">
        <f t="shared" si="62"/>
        <v>-1.8851182049329474E-3</v>
      </c>
      <c r="Z78" s="9">
        <f t="shared" si="62"/>
        <v>-4.3814978831057611E-3</v>
      </c>
      <c r="AA78" s="9">
        <f t="shared" si="62"/>
        <v>-6.8369686960742014E-3</v>
      </c>
      <c r="AB78" s="9">
        <f t="shared" si="63"/>
        <v>-9.2286045744480946E-3</v>
      </c>
      <c r="AC78" s="9">
        <f t="shared" si="63"/>
        <v>-1.1534075458422183E-2</v>
      </c>
      <c r="AD78" s="9">
        <f t="shared" si="63"/>
        <v>-1.373185578752803E-2</v>
      </c>
      <c r="AE78" s="9">
        <f t="shared" si="63"/>
        <v>-1.5801425478992381E-2</v>
      </c>
      <c r="AF78" s="9">
        <f t="shared" si="63"/>
        <v>-1.7723461518221146E-2</v>
      </c>
      <c r="AG78" s="9">
        <f t="shared" si="63"/>
        <v>-1.9480018372580406E-2</v>
      </c>
      <c r="AH78" s="9">
        <f t="shared" si="63"/>
        <v>-2.1054695543999417E-2</v>
      </c>
      <c r="AI78" s="9">
        <f t="shared" si="63"/>
        <v>-2.2432790696002257E-2</v>
      </c>
      <c r="AJ78" s="9">
        <f t="shared" si="63"/>
        <v>-2.3601436925462162E-2</v>
      </c>
      <c r="AK78" s="9">
        <f t="shared" si="63"/>
        <v>-2.4549722897409195E-2</v>
      </c>
      <c r="AL78" s="9">
        <f t="shared" si="64"/>
        <v>-2.5268794721225004E-2</v>
      </c>
      <c r="AM78" s="9">
        <f t="shared" si="64"/>
        <v>-2.5751938617033961E-2</v>
      </c>
      <c r="AN78" s="7">
        <f t="shared" si="64"/>
        <v>-2.5994643600456897E-2</v>
      </c>
      <c r="AO78" s="9">
        <f t="shared" si="64"/>
        <v>-2.5994643600456904E-2</v>
      </c>
      <c r="AP78" s="9">
        <f t="shared" si="64"/>
        <v>-2.5751938617033954E-2</v>
      </c>
      <c r="AQ78" s="9">
        <f t="shared" si="64"/>
        <v>-2.5268794721225011E-2</v>
      </c>
      <c r="AR78" s="9">
        <f t="shared" si="64"/>
        <v>-2.4549722897409199E-2</v>
      </c>
      <c r="AS78" s="9">
        <f t="shared" si="64"/>
        <v>-2.3601436925462165E-2</v>
      </c>
      <c r="AT78" s="9">
        <f t="shared" si="64"/>
        <v>-2.2432790696002264E-2</v>
      </c>
      <c r="AU78" s="9">
        <f t="shared" si="64"/>
        <v>-2.105469554399942E-2</v>
      </c>
      <c r="AV78" s="9">
        <f t="shared" si="65"/>
        <v>-1.9480018372580409E-2</v>
      </c>
      <c r="AW78" s="9">
        <f t="shared" si="65"/>
        <v>-1.7723461518221156E-2</v>
      </c>
      <c r="AX78" s="9">
        <f t="shared" si="65"/>
        <v>-1.5801425478992388E-2</v>
      </c>
      <c r="AY78" s="9">
        <f t="shared" si="65"/>
        <v>-1.3731855787528035E-2</v>
      </c>
      <c r="AZ78" s="9">
        <f t="shared" si="65"/>
        <v>-1.1534075458422199E-2</v>
      </c>
      <c r="BA78" s="9">
        <f t="shared" si="65"/>
        <v>-9.2286045744481068E-3</v>
      </c>
      <c r="BB78" s="9">
        <f t="shared" si="65"/>
        <v>-6.8369686960742075E-3</v>
      </c>
      <c r="BC78" s="9">
        <f t="shared" si="65"/>
        <v>-4.3814978831057559E-3</v>
      </c>
      <c r="BD78" s="9">
        <f t="shared" si="65"/>
        <v>-1.8851182049329537E-3</v>
      </c>
      <c r="BE78" s="9">
        <f t="shared" si="65"/>
        <v>6.2886231400194662E-4</v>
      </c>
      <c r="BF78" s="9">
        <f t="shared" si="66"/>
        <v>3.1369713149487148E-3</v>
      </c>
      <c r="BG78" s="9">
        <f t="shared" si="66"/>
        <v>5.615791259938583E-3</v>
      </c>
      <c r="BH78" s="9">
        <f t="shared" si="66"/>
        <v>8.0421780750268151E-3</v>
      </c>
      <c r="BI78" s="9">
        <f t="shared" si="66"/>
        <v>1.0393477240275163E-2</v>
      </c>
      <c r="BJ78" s="9">
        <f t="shared" si="66"/>
        <v>1.2647735308900669E-2</v>
      </c>
      <c r="BK78" s="9">
        <f t="shared" si="66"/>
        <v>1.4783904880693312E-2</v>
      </c>
      <c r="BL78" s="9">
        <f t="shared" si="66"/>
        <v>1.6782041115920725E-2</v>
      </c>
      <c r="BM78" s="9">
        <f t="shared" si="66"/>
        <v>1.862348795492301E-2</v>
      </c>
      <c r="BN78" s="9">
        <f t="shared" si="66"/>
        <v>2.0291052304715208E-2</v>
      </c>
      <c r="BO78" s="9">
        <f t="shared" si="66"/>
        <v>2.1769164566263991E-2</v>
      </c>
      <c r="BP78" s="9">
        <f t="shared" si="66"/>
        <v>2.3044024003638877E-2</v>
      </c>
      <c r="BQ78" s="9">
        <f t="shared" si="66"/>
        <v>2.4103727597765256E-2</v>
      </c>
      <c r="BR78" s="9">
        <f t="shared" si="66"/>
        <v>2.4938381181706309E-2</v>
      </c>
      <c r="BS78" s="9">
        <f t="shared" si="66"/>
        <v>2.554019181983392E-2</v>
      </c>
      <c r="BT78" s="9">
        <f t="shared" si="66"/>
        <v>2.590354056836891E-2</v>
      </c>
      <c r="BV78" s="6">
        <v>5.3165414137673421</v>
      </c>
      <c r="BW78" s="9">
        <f t="shared" si="68"/>
        <v>0.82298386589365657</v>
      </c>
      <c r="BX78" s="9">
        <f t="shared" si="68"/>
        <v>0.81914187658618332</v>
      </c>
      <c r="BY78" s="9">
        <f t="shared" si="68"/>
        <v>0.80765178028275986</v>
      </c>
      <c r="BZ78" s="9">
        <f t="shared" si="68"/>
        <v>0.78862085691673378</v>
      </c>
      <c r="CA78" s="9">
        <f t="shared" si="68"/>
        <v>0.76222679309197128</v>
      </c>
      <c r="CB78" s="9">
        <f t="shared" si="68"/>
        <v>0.72871602307091143</v>
      </c>
      <c r="CC78" s="9">
        <f t="shared" si="68"/>
        <v>0.68840142788425684</v>
      </c>
      <c r="CD78" s="9">
        <f t="shared" si="68"/>
        <v>0.6416594140450903</v>
      </c>
      <c r="CE78" s="9">
        <f t="shared" si="68"/>
        <v>0.58892639914267975</v>
      </c>
      <c r="CF78" s="9">
        <f t="shared" si="68"/>
        <v>0.53069473712903337</v>
      </c>
      <c r="CG78" s="9">
        <f t="shared" si="68"/>
        <v>0.46750812134270764</v>
      </c>
      <c r="CH78" s="9">
        <f t="shared" si="68"/>
        <v>0.39995650819059447</v>
      </c>
      <c r="CI78" s="9">
        <f t="shared" si="68"/>
        <v>0.32867060888390648</v>
      </c>
      <c r="CJ78" s="9">
        <f t="shared" si="68"/>
        <v>0.25431600065753257</v>
      </c>
      <c r="CK78" s="9">
        <f t="shared" si="68"/>
        <v>0.17758691245472658</v>
      </c>
      <c r="CL78" s="9">
        <f t="shared" si="68"/>
        <v>9.9199743098513496E-2</v>
      </c>
      <c r="CM78" s="9">
        <f t="shared" si="71"/>
        <v>1.9886372468901684E-2</v>
      </c>
      <c r="CN78" s="9">
        <f t="shared" si="71"/>
        <v>-5.9612671862361764E-2</v>
      </c>
      <c r="CO78" s="9">
        <f t="shared" si="71"/>
        <v>-0.13855512873820394</v>
      </c>
      <c r="CP78" s="9">
        <f t="shared" si="71"/>
        <v>-0.21620393370865984</v>
      </c>
      <c r="CQ78" s="9">
        <f t="shared" si="71"/>
        <v>-0.29183410080304922</v>
      </c>
      <c r="CR78" s="9">
        <f t="shared" si="71"/>
        <v>-0.36473949152864832</v>
      </c>
      <c r="CS78" s="9">
        <f t="shared" si="71"/>
        <v>-0.43423940789553761</v>
      </c>
      <c r="CT78" s="9">
        <f t="shared" si="71"/>
        <v>-0.49968494791033041</v>
      </c>
      <c r="CU78" s="9">
        <f t="shared" si="71"/>
        <v>-0.5604650641992468</v>
      </c>
      <c r="CV78" s="9">
        <f t="shared" si="71"/>
        <v>-0.61601226919280605</v>
      </c>
      <c r="CW78" s="9">
        <f t="shared" si="71"/>
        <v>-0.66580793360436075</v>
      </c>
      <c r="CX78" s="9">
        <f t="shared" si="71"/>
        <v>-0.70938712873201015</v>
      </c>
      <c r="CY78" s="9">
        <f t="shared" si="71"/>
        <v>-0.74634296737262074</v>
      </c>
      <c r="CZ78" s="9">
        <f t="shared" si="71"/>
        <v>-0.77633040281801247</v>
      </c>
      <c r="DA78" s="9">
        <f t="shared" si="71"/>
        <v>-0.79906945046310507</v>
      </c>
      <c r="DB78" s="9">
        <f t="shared" si="71"/>
        <v>-0.81434780194673884</v>
      </c>
      <c r="DC78" s="7">
        <f t="shared" si="72"/>
        <v>-0.82202280741763778</v>
      </c>
      <c r="DD78" s="9">
        <f t="shared" si="72"/>
        <v>-0.82202280741763789</v>
      </c>
      <c r="DE78" s="9">
        <f t="shared" si="72"/>
        <v>-0.81434780194673873</v>
      </c>
      <c r="DF78" s="9">
        <f t="shared" si="72"/>
        <v>-0.79906945046310529</v>
      </c>
      <c r="DG78" s="9">
        <f t="shared" si="72"/>
        <v>-0.77633040281801247</v>
      </c>
      <c r="DH78" s="9">
        <f t="shared" si="72"/>
        <v>-0.74634296737262085</v>
      </c>
      <c r="DI78" s="9">
        <f t="shared" si="72"/>
        <v>-0.70938712873201037</v>
      </c>
      <c r="DJ78" s="9">
        <f t="shared" si="72"/>
        <v>-0.66580793360436097</v>
      </c>
      <c r="DK78" s="9">
        <f t="shared" si="72"/>
        <v>-0.61601226919280616</v>
      </c>
      <c r="DL78" s="9">
        <f t="shared" si="72"/>
        <v>-0.56046506419924713</v>
      </c>
      <c r="DM78" s="9">
        <f t="shared" si="72"/>
        <v>-0.49968494791033058</v>
      </c>
      <c r="DN78" s="9">
        <f t="shared" si="72"/>
        <v>-0.43423940789553778</v>
      </c>
      <c r="DO78" s="9">
        <f t="shared" si="72"/>
        <v>-0.36473949152864882</v>
      </c>
      <c r="DP78" s="9">
        <f t="shared" si="72"/>
        <v>-0.29183410080304961</v>
      </c>
      <c r="DQ78" s="9">
        <f t="shared" si="72"/>
        <v>-0.21620393370866001</v>
      </c>
      <c r="DR78" s="9">
        <f t="shared" si="72"/>
        <v>-0.13855512873820378</v>
      </c>
      <c r="DS78" s="9">
        <f t="shared" si="73"/>
        <v>-5.9612671862361966E-2</v>
      </c>
      <c r="DT78" s="9">
        <f t="shared" si="73"/>
        <v>1.9886372468901483E-2</v>
      </c>
      <c r="DU78" s="9">
        <f t="shared" si="73"/>
        <v>9.9199743098513468E-2</v>
      </c>
      <c r="DV78" s="9">
        <f t="shared" si="73"/>
        <v>0.17758691245472621</v>
      </c>
      <c r="DW78" s="9">
        <f t="shared" si="73"/>
        <v>0.2543160006575324</v>
      </c>
      <c r="DX78" s="9">
        <f t="shared" si="73"/>
        <v>0.32867060888390648</v>
      </c>
      <c r="DY78" s="9">
        <f t="shared" si="73"/>
        <v>0.39995650819059403</v>
      </c>
      <c r="DZ78" s="9">
        <f t="shared" si="73"/>
        <v>0.46750812134270736</v>
      </c>
      <c r="EA78" s="9">
        <f t="shared" si="73"/>
        <v>0.53069473712903337</v>
      </c>
      <c r="EB78" s="9">
        <f t="shared" si="73"/>
        <v>0.58892639914267941</v>
      </c>
      <c r="EC78" s="9">
        <f t="shared" si="73"/>
        <v>0.64165941404509019</v>
      </c>
      <c r="ED78" s="9">
        <f t="shared" si="73"/>
        <v>0.68840142788425684</v>
      </c>
      <c r="EE78" s="9">
        <f t="shared" si="73"/>
        <v>0.72871602307091121</v>
      </c>
      <c r="EF78" s="9">
        <f t="shared" si="73"/>
        <v>0.76222679309197106</v>
      </c>
      <c r="EG78" s="9">
        <f t="shared" si="73"/>
        <v>0.78862085691673367</v>
      </c>
      <c r="EH78" s="9">
        <f t="shared" si="73"/>
        <v>0.80765178028275986</v>
      </c>
      <c r="EI78" s="9">
        <f t="shared" si="70"/>
        <v>0.81914187658618332</v>
      </c>
    </row>
    <row r="79" spans="3:139" x14ac:dyDescent="0.2">
      <c r="G79" s="6">
        <v>5.2198770244261175</v>
      </c>
      <c r="H79" s="9">
        <f t="shared" ref="H79:Q88" si="74">$B$4*EXP(-$B$5*($B$1^2+$B$2^2)*$B$6)*-COS($B$1*H$67)*SIN($B$2*$G79)</f>
        <v>2.7637295852761479E-2</v>
      </c>
      <c r="I79" s="9">
        <f t="shared" si="74"/>
        <v>2.7508274860304372E-2</v>
      </c>
      <c r="J79" s="9">
        <f t="shared" si="74"/>
        <v>2.7122416517176819E-2</v>
      </c>
      <c r="K79" s="9">
        <f t="shared" si="74"/>
        <v>2.6483323478764743E-2</v>
      </c>
      <c r="L79" s="9">
        <f t="shared" si="74"/>
        <v>2.5596962784573577E-2</v>
      </c>
      <c r="M79" s="9">
        <f t="shared" si="74"/>
        <v>2.4471610145588119E-2</v>
      </c>
      <c r="N79" s="9">
        <f t="shared" si="74"/>
        <v>2.311777267618886E-2</v>
      </c>
      <c r="O79" s="9">
        <f t="shared" si="74"/>
        <v>2.1548090792055979E-2</v>
      </c>
      <c r="P79" s="9">
        <f t="shared" si="74"/>
        <v>1.9777220190013919E-2</v>
      </c>
      <c r="Q79" s="9">
        <f t="shared" si="74"/>
        <v>1.78216950117389E-2</v>
      </c>
      <c r="R79" s="9">
        <f t="shared" ref="R79:AA88" si="75">$B$4*EXP(-$B$5*($B$1^2+$B$2^2)*$B$6)*-COS($B$1*R$67)*SIN($B$2*$G79)</f>
        <v>1.5699773468932976E-2</v>
      </c>
      <c r="S79" s="9">
        <f t="shared" si="75"/>
        <v>1.3431267371320747E-2</v>
      </c>
      <c r="T79" s="9">
        <f t="shared" si="75"/>
        <v>1.1037357149120014E-2</v>
      </c>
      <c r="U79" s="9">
        <f t="shared" si="75"/>
        <v>8.5403940970715519E-3</v>
      </c>
      <c r="V79" s="9">
        <f t="shared" si="75"/>
        <v>5.9636916864223557E-3</v>
      </c>
      <c r="W79" s="9">
        <f t="shared" si="75"/>
        <v>3.331307893326081E-3</v>
      </c>
      <c r="X79" s="9">
        <f t="shared" si="75"/>
        <v>6.6782057600174723E-4</v>
      </c>
      <c r="Y79" s="9">
        <f t="shared" si="75"/>
        <v>-2.001902002106285E-3</v>
      </c>
      <c r="Z79" s="9">
        <f t="shared" si="75"/>
        <v>-4.6529333606037003E-3</v>
      </c>
      <c r="AA79" s="9">
        <f t="shared" si="75"/>
        <v>-7.2605215339776423E-3</v>
      </c>
      <c r="AB79" s="9">
        <f t="shared" ref="AB79:AK88" si="76">$B$4*EXP(-$B$5*($B$1^2+$B$2^2)*$B$6)*-COS($B$1*AB$67)*SIN($B$2*$G79)</f>
        <v>-9.8003201740296184E-3</v>
      </c>
      <c r="AC79" s="9">
        <f t="shared" si="76"/>
        <v>-1.2248615865168859E-2</v>
      </c>
      <c r="AD79" s="9">
        <f t="shared" si="76"/>
        <v>-1.4582549530184469E-2</v>
      </c>
      <c r="AE79" s="9">
        <f t="shared" si="76"/>
        <v>-1.6780329859290326E-2</v>
      </c>
      <c r="AF79" s="9">
        <f t="shared" si="76"/>
        <v>-1.8821436769713144E-2</v>
      </c>
      <c r="AG79" s="9">
        <f t="shared" si="76"/>
        <v>-2.0686812996176564E-2</v>
      </c>
      <c r="AH79" s="9">
        <f t="shared" si="76"/>
        <v>-2.2359042023452288E-2</v>
      </c>
      <c r="AI79" s="9">
        <f t="shared" si="76"/>
        <v>-2.3822510699670171E-2</v>
      </c>
      <c r="AJ79" s="9">
        <f t="shared" si="76"/>
        <v>-2.5063555012110494E-2</v>
      </c>
      <c r="AK79" s="9">
        <f t="shared" si="76"/>
        <v>-2.6070587664409131E-2</v>
      </c>
      <c r="AL79" s="9">
        <f t="shared" ref="AL79:AU88" si="77">$B$4*EXP(-$B$5*($B$1^2+$B$2^2)*$B$6)*-COS($B$1*AL$67)*SIN($B$2*$G79)</f>
        <v>-2.6834206264021717E-2</v>
      </c>
      <c r="AM79" s="9">
        <f t="shared" si="77"/>
        <v>-2.7347281109829476E-2</v>
      </c>
      <c r="AN79" s="7">
        <f t="shared" si="77"/>
        <v>-2.7605021760237568E-2</v>
      </c>
      <c r="AO79" s="9">
        <f t="shared" si="77"/>
        <v>-2.7605021760237575E-2</v>
      </c>
      <c r="AP79" s="9">
        <f t="shared" si="77"/>
        <v>-2.7347281109829469E-2</v>
      </c>
      <c r="AQ79" s="9">
        <f t="shared" si="77"/>
        <v>-2.683420626402172E-2</v>
      </c>
      <c r="AR79" s="9">
        <f t="shared" si="77"/>
        <v>-2.6070587664409135E-2</v>
      </c>
      <c r="AS79" s="9">
        <f t="shared" si="77"/>
        <v>-2.5063555012110498E-2</v>
      </c>
      <c r="AT79" s="9">
        <f t="shared" si="77"/>
        <v>-2.3822510699670181E-2</v>
      </c>
      <c r="AU79" s="9">
        <f t="shared" si="77"/>
        <v>-2.2359042023452295E-2</v>
      </c>
      <c r="AV79" s="9">
        <f t="shared" ref="AV79:BE88" si="78">$B$4*EXP(-$B$5*($B$1^2+$B$2^2)*$B$6)*-COS($B$1*AV$67)*SIN($B$2*$G79)</f>
        <v>-2.0686812996176571E-2</v>
      </c>
      <c r="AW79" s="9">
        <f t="shared" si="78"/>
        <v>-1.8821436769713155E-2</v>
      </c>
      <c r="AX79" s="9">
        <f t="shared" si="78"/>
        <v>-1.6780329859290333E-2</v>
      </c>
      <c r="AY79" s="9">
        <f t="shared" si="78"/>
        <v>-1.4582549530184475E-2</v>
      </c>
      <c r="AZ79" s="9">
        <f t="shared" si="78"/>
        <v>-1.2248615865168875E-2</v>
      </c>
      <c r="BA79" s="9">
        <f t="shared" si="78"/>
        <v>-9.8003201740296305E-3</v>
      </c>
      <c r="BB79" s="9">
        <f t="shared" si="78"/>
        <v>-7.2605215339776484E-3</v>
      </c>
      <c r="BC79" s="9">
        <f t="shared" si="78"/>
        <v>-4.6529333606036951E-3</v>
      </c>
      <c r="BD79" s="9">
        <f t="shared" si="78"/>
        <v>-2.001902002106292E-3</v>
      </c>
      <c r="BE79" s="9">
        <f t="shared" si="78"/>
        <v>6.6782057600174062E-4</v>
      </c>
      <c r="BF79" s="9">
        <f t="shared" ref="BF79:BT88" si="79">$B$4*EXP(-$B$5*($B$1^2+$B$2^2)*$B$6)*-COS($B$1*BF$67)*SIN($B$2*$G79)</f>
        <v>3.3313078933260801E-3</v>
      </c>
      <c r="BG79" s="9">
        <f t="shared" si="79"/>
        <v>5.9636916864223427E-3</v>
      </c>
      <c r="BH79" s="9">
        <f t="shared" si="79"/>
        <v>8.5403940970715467E-3</v>
      </c>
      <c r="BI79" s="9">
        <f t="shared" si="79"/>
        <v>1.1037357149120014E-2</v>
      </c>
      <c r="BJ79" s="9">
        <f t="shared" si="79"/>
        <v>1.3431267371320731E-2</v>
      </c>
      <c r="BK79" s="9">
        <f t="shared" si="79"/>
        <v>1.5699773468932966E-2</v>
      </c>
      <c r="BL79" s="9">
        <f t="shared" si="79"/>
        <v>1.78216950117389E-2</v>
      </c>
      <c r="BM79" s="9">
        <f t="shared" si="79"/>
        <v>1.9777220190013909E-2</v>
      </c>
      <c r="BN79" s="9">
        <f t="shared" si="79"/>
        <v>2.1548090792055972E-2</v>
      </c>
      <c r="BO79" s="9">
        <f t="shared" si="79"/>
        <v>2.311777267618886E-2</v>
      </c>
      <c r="BP79" s="9">
        <f t="shared" si="79"/>
        <v>2.4471610145588109E-2</v>
      </c>
      <c r="BQ79" s="9">
        <f t="shared" si="79"/>
        <v>2.559696278457357E-2</v>
      </c>
      <c r="BR79" s="9">
        <f t="shared" si="79"/>
        <v>2.6483323478764739E-2</v>
      </c>
      <c r="BS79" s="9">
        <f t="shared" si="79"/>
        <v>2.7122416517176819E-2</v>
      </c>
      <c r="BT79" s="9">
        <f t="shared" si="79"/>
        <v>2.7508274860304372E-2</v>
      </c>
      <c r="BV79" s="6">
        <v>5.2198770244261175</v>
      </c>
      <c r="BW79" s="9">
        <f t="shared" si="68"/>
        <v>0.87396803262651823</v>
      </c>
      <c r="BX79" s="9">
        <f t="shared" si="68"/>
        <v>0.86988803060511966</v>
      </c>
      <c r="BY79" s="9">
        <f t="shared" si="68"/>
        <v>0.85768611842050124</v>
      </c>
      <c r="BZ79" s="9">
        <f t="shared" si="68"/>
        <v>0.83747622203910477</v>
      </c>
      <c r="CA79" s="9">
        <f t="shared" si="68"/>
        <v>0.80944703581818411</v>
      </c>
      <c r="CB79" s="9">
        <f t="shared" si="68"/>
        <v>0.77386026071743175</v>
      </c>
      <c r="CC79" s="9">
        <f t="shared" si="68"/>
        <v>0.73104816086763003</v>
      </c>
      <c r="CD79" s="9">
        <f t="shared" si="68"/>
        <v>0.68141046130998584</v>
      </c>
      <c r="CE79" s="9">
        <f t="shared" si="68"/>
        <v>0.62541061587112057</v>
      </c>
      <c r="CF79" s="9">
        <f t="shared" si="68"/>
        <v>0.5635714800195617</v>
      </c>
      <c r="CG79" s="9">
        <f t="shared" si="68"/>
        <v>0.49647042910510969</v>
      </c>
      <c r="CH79" s="9">
        <f t="shared" si="68"/>
        <v>0.42473396756076076</v>
      </c>
      <c r="CI79" s="9">
        <f t="shared" si="68"/>
        <v>0.34903187939961977</v>
      </c>
      <c r="CJ79" s="9">
        <f t="shared" si="68"/>
        <v>0.27007097462203267</v>
      </c>
      <c r="CK79" s="9">
        <f t="shared" si="68"/>
        <v>0.18858848992105301</v>
      </c>
      <c r="CL79" s="9">
        <f t="shared" si="68"/>
        <v>0.10534520530207653</v>
      </c>
      <c r="CM79" s="9">
        <f t="shared" si="71"/>
        <v>2.111834088491105E-2</v>
      </c>
      <c r="CN79" s="9">
        <f t="shared" si="71"/>
        <v>-6.3305699791070577E-2</v>
      </c>
      <c r="CO79" s="9">
        <f t="shared" si="71"/>
        <v>-0.14713867220489263</v>
      </c>
      <c r="CP79" s="9">
        <f t="shared" si="71"/>
        <v>-0.22959785048068954</v>
      </c>
      <c r="CQ79" s="9">
        <f t="shared" si="71"/>
        <v>-0.30991333548831346</v>
      </c>
      <c r="CR79" s="9">
        <f t="shared" si="71"/>
        <v>-0.3873352431840747</v>
      </c>
      <c r="CS79" s="9">
        <f t="shared" si="71"/>
        <v>-0.46114070607601249</v>
      </c>
      <c r="CT79" s="9">
        <f t="shared" si="71"/>
        <v>-0.530640622442902</v>
      </c>
      <c r="CU79" s="9">
        <f t="shared" si="71"/>
        <v>-0.59518609029135572</v>
      </c>
      <c r="CV79" s="9">
        <f t="shared" si="71"/>
        <v>-0.6541744659789005</v>
      </c>
      <c r="CW79" s="9">
        <f t="shared" si="71"/>
        <v>-0.70705499093529167</v>
      </c>
      <c r="CX79" s="9">
        <f t="shared" si="71"/>
        <v>-0.75333393394689174</v>
      </c>
      <c r="CY79" s="9">
        <f t="shared" si="71"/>
        <v>-0.79257920099198231</v>
      </c>
      <c r="CZ79" s="9">
        <f t="shared" si="71"/>
        <v>-0.82442436958622323</v>
      </c>
      <c r="DA79" s="9">
        <f t="shared" si="71"/>
        <v>-0.84857210997066268</v>
      </c>
      <c r="DB79" s="9">
        <f t="shared" si="71"/>
        <v>-0.86479696119958482</v>
      </c>
      <c r="DC79" s="7">
        <f t="shared" si="72"/>
        <v>-0.87294743620861259</v>
      </c>
      <c r="DD79" s="9">
        <f t="shared" si="72"/>
        <v>-0.8729474362086127</v>
      </c>
      <c r="DE79" s="9">
        <f t="shared" si="72"/>
        <v>-0.86479696119958471</v>
      </c>
      <c r="DF79" s="9">
        <f t="shared" si="72"/>
        <v>-0.84857210997066279</v>
      </c>
      <c r="DG79" s="9">
        <f t="shared" si="72"/>
        <v>-0.82442436958622334</v>
      </c>
      <c r="DH79" s="9">
        <f t="shared" si="72"/>
        <v>-0.79257920099198242</v>
      </c>
      <c r="DI79" s="9">
        <f t="shared" si="72"/>
        <v>-0.75333393394689208</v>
      </c>
      <c r="DJ79" s="9">
        <f t="shared" si="72"/>
        <v>-0.70705499093529189</v>
      </c>
      <c r="DK79" s="9">
        <f t="shared" si="72"/>
        <v>-0.65417446597890061</v>
      </c>
      <c r="DL79" s="9">
        <f t="shared" si="72"/>
        <v>-0.59518609029135616</v>
      </c>
      <c r="DM79" s="9">
        <f t="shared" si="72"/>
        <v>-0.53064062244290222</v>
      </c>
      <c r="DN79" s="9">
        <f t="shared" si="72"/>
        <v>-0.46114070607601265</v>
      </c>
      <c r="DO79" s="9">
        <f t="shared" si="72"/>
        <v>-0.38733524318407525</v>
      </c>
      <c r="DP79" s="9">
        <f t="shared" si="72"/>
        <v>-0.30991333548831385</v>
      </c>
      <c r="DQ79" s="9">
        <f t="shared" si="72"/>
        <v>-0.22959785048068973</v>
      </c>
      <c r="DR79" s="9">
        <f t="shared" si="72"/>
        <v>-0.14713867220489246</v>
      </c>
      <c r="DS79" s="9">
        <f t="shared" si="73"/>
        <v>-6.3305699791070799E-2</v>
      </c>
      <c r="DT79" s="9">
        <f t="shared" si="73"/>
        <v>2.1118340884910838E-2</v>
      </c>
      <c r="DU79" s="9">
        <f t="shared" si="73"/>
        <v>0.1053452053020765</v>
      </c>
      <c r="DV79" s="9">
        <f t="shared" si="73"/>
        <v>0.18858848992105262</v>
      </c>
      <c r="DW79" s="9">
        <f t="shared" si="73"/>
        <v>0.2700709746220325</v>
      </c>
      <c r="DX79" s="9">
        <f t="shared" si="73"/>
        <v>0.34903187939961977</v>
      </c>
      <c r="DY79" s="9">
        <f t="shared" si="73"/>
        <v>0.42473396756076026</v>
      </c>
      <c r="DZ79" s="9">
        <f t="shared" si="73"/>
        <v>0.49647042910510941</v>
      </c>
      <c r="EA79" s="9">
        <f t="shared" si="73"/>
        <v>0.5635714800195617</v>
      </c>
      <c r="EB79" s="9">
        <f t="shared" si="73"/>
        <v>0.62541061587112023</v>
      </c>
      <c r="EC79" s="9">
        <f t="shared" si="73"/>
        <v>0.68141046130998573</v>
      </c>
      <c r="ED79" s="9">
        <f t="shared" si="73"/>
        <v>0.73104816086763003</v>
      </c>
      <c r="EE79" s="9">
        <f t="shared" si="73"/>
        <v>0.77386026071743141</v>
      </c>
      <c r="EF79" s="9">
        <f t="shared" si="73"/>
        <v>0.809447035818184</v>
      </c>
      <c r="EG79" s="9">
        <f t="shared" si="73"/>
        <v>0.83747622203910466</v>
      </c>
      <c r="EH79" s="9">
        <f t="shared" si="73"/>
        <v>0.85768611842050124</v>
      </c>
      <c r="EI79" s="9">
        <f t="shared" si="70"/>
        <v>0.86988803060511966</v>
      </c>
    </row>
    <row r="80" spans="3:139" x14ac:dyDescent="0.2">
      <c r="G80" s="6">
        <v>5.1232126350848937</v>
      </c>
      <c r="H80" s="9">
        <f t="shared" si="74"/>
        <v>2.8991514782663538E-2</v>
      </c>
      <c r="I80" s="9">
        <f t="shared" si="74"/>
        <v>2.8856171801569373E-2</v>
      </c>
      <c r="J80" s="9">
        <f t="shared" si="74"/>
        <v>2.8451406519235188E-2</v>
      </c>
      <c r="K80" s="9">
        <f t="shared" si="74"/>
        <v>2.7780998120044073E-2</v>
      </c>
      <c r="L80" s="9">
        <f t="shared" si="74"/>
        <v>2.6851206026587596E-2</v>
      </c>
      <c r="M80" s="9">
        <f t="shared" si="74"/>
        <v>2.5670711457123543E-2</v>
      </c>
      <c r="N80" s="9">
        <f t="shared" si="74"/>
        <v>2.42505363713801E-2</v>
      </c>
      <c r="O80" s="9">
        <f t="shared" si="74"/>
        <v>2.2603940561487557E-2</v>
      </c>
      <c r="P80" s="9">
        <f t="shared" si="74"/>
        <v>2.0746297848871852E-2</v>
      </c>
      <c r="Q80" s="9">
        <f t="shared" si="74"/>
        <v>1.8694952543026156E-2</v>
      </c>
      <c r="R80" s="9">
        <f t="shared" si="75"/>
        <v>1.6469057502366328E-2</v>
      </c>
      <c r="S80" s="9">
        <f t="shared" si="75"/>
        <v>1.40893953091523E-2</v>
      </c>
      <c r="T80" s="9">
        <f t="shared" si="75"/>
        <v>1.1578184228117133E-2</v>
      </c>
      <c r="U80" s="9">
        <f t="shared" si="75"/>
        <v>8.9588707605155454E-3</v>
      </c>
      <c r="V80" s="9">
        <f t="shared" si="75"/>
        <v>6.2559107304590291E-3</v>
      </c>
      <c r="W80" s="9">
        <f t="shared" si="75"/>
        <v>3.4945409474753915E-3</v>
      </c>
      <c r="X80" s="9">
        <f t="shared" si="75"/>
        <v>7.0054357721784858E-4</v>
      </c>
      <c r="Y80" s="9">
        <f t="shared" si="75"/>
        <v>-2.0999945796690168E-3</v>
      </c>
      <c r="Z80" s="9">
        <f t="shared" si="75"/>
        <v>-4.8809256529781641E-3</v>
      </c>
      <c r="AA80" s="9">
        <f t="shared" si="75"/>
        <v>-7.6162848385591085E-3</v>
      </c>
      <c r="AB80" s="9">
        <f t="shared" si="76"/>
        <v>-1.0280532824698402E-2</v>
      </c>
      <c r="AC80" s="9">
        <f t="shared" si="76"/>
        <v>-1.2848794245791904E-2</v>
      </c>
      <c r="AD80" s="9">
        <f t="shared" si="76"/>
        <v>-1.5297089936931138E-2</v>
      </c>
      <c r="AE80" s="9">
        <f t="shared" si="76"/>
        <v>-1.7602560820905232E-2</v>
      </c>
      <c r="AF80" s="9">
        <f t="shared" si="76"/>
        <v>-1.9743681337245734E-2</v>
      </c>
      <c r="AG80" s="9">
        <f t="shared" si="76"/>
        <v>-2.1700460420585023E-2</v>
      </c>
      <c r="AH80" s="9">
        <f t="shared" si="76"/>
        <v>-2.3454628151847311E-2</v>
      </c>
      <c r="AI80" s="9">
        <f t="shared" si="76"/>
        <v>-2.4989806339560508E-2</v>
      </c>
      <c r="AJ80" s="9">
        <f t="shared" si="76"/>
        <v>-2.6291661438617137E-2</v>
      </c>
      <c r="AK80" s="9">
        <f t="shared" si="76"/>
        <v>-2.7348038378723006E-2</v>
      </c>
      <c r="AL80" s="9">
        <f t="shared" si="77"/>
        <v>-2.8149074053013586E-2</v>
      </c>
      <c r="AM80" s="9">
        <f t="shared" si="77"/>
        <v>-2.8687289407225321E-2</v>
      </c>
      <c r="AN80" s="7">
        <f t="shared" si="77"/>
        <v>-2.8957659269610133E-2</v>
      </c>
      <c r="AO80" s="9">
        <f t="shared" si="77"/>
        <v>-2.895765926961014E-2</v>
      </c>
      <c r="AP80" s="9">
        <f t="shared" si="77"/>
        <v>-2.8687289407225314E-2</v>
      </c>
      <c r="AQ80" s="9">
        <f t="shared" si="77"/>
        <v>-2.8149074053013593E-2</v>
      </c>
      <c r="AR80" s="9">
        <f t="shared" si="77"/>
        <v>-2.7348038378723009E-2</v>
      </c>
      <c r="AS80" s="9">
        <f t="shared" si="77"/>
        <v>-2.629166143861714E-2</v>
      </c>
      <c r="AT80" s="9">
        <f t="shared" si="77"/>
        <v>-2.4989806339560515E-2</v>
      </c>
      <c r="AU80" s="9">
        <f t="shared" si="77"/>
        <v>-2.3454628151847318E-2</v>
      </c>
      <c r="AV80" s="9">
        <f t="shared" si="78"/>
        <v>-2.170046042058503E-2</v>
      </c>
      <c r="AW80" s="9">
        <f t="shared" si="78"/>
        <v>-1.9743681337245744E-2</v>
      </c>
      <c r="AX80" s="9">
        <f t="shared" si="78"/>
        <v>-1.7602560820905239E-2</v>
      </c>
      <c r="AY80" s="9">
        <f t="shared" si="78"/>
        <v>-1.5297089936931145E-2</v>
      </c>
      <c r="AZ80" s="9">
        <f t="shared" si="78"/>
        <v>-1.2848794245791922E-2</v>
      </c>
      <c r="BA80" s="9">
        <f t="shared" si="78"/>
        <v>-1.0280532824698414E-2</v>
      </c>
      <c r="BB80" s="9">
        <f t="shared" si="78"/>
        <v>-7.6162848385591146E-3</v>
      </c>
      <c r="BC80" s="9">
        <f t="shared" si="78"/>
        <v>-4.880925652978158E-3</v>
      </c>
      <c r="BD80" s="9">
        <f t="shared" si="78"/>
        <v>-2.0999945796690241E-3</v>
      </c>
      <c r="BE80" s="9">
        <f t="shared" si="78"/>
        <v>7.0054357721784164E-4</v>
      </c>
      <c r="BF80" s="9">
        <f t="shared" si="79"/>
        <v>3.4945409474753907E-3</v>
      </c>
      <c r="BG80" s="9">
        <f t="shared" si="79"/>
        <v>6.2559107304590161E-3</v>
      </c>
      <c r="BH80" s="9">
        <f t="shared" si="79"/>
        <v>8.9588707605155384E-3</v>
      </c>
      <c r="BI80" s="9">
        <f t="shared" si="79"/>
        <v>1.1578184228117133E-2</v>
      </c>
      <c r="BJ80" s="9">
        <f t="shared" si="79"/>
        <v>1.4089395309152285E-2</v>
      </c>
      <c r="BK80" s="9">
        <f t="shared" si="79"/>
        <v>1.6469057502366317E-2</v>
      </c>
      <c r="BL80" s="9">
        <f t="shared" si="79"/>
        <v>1.8694952543026156E-2</v>
      </c>
      <c r="BM80" s="9">
        <f t="shared" si="79"/>
        <v>2.0746297848871838E-2</v>
      </c>
      <c r="BN80" s="9">
        <f t="shared" si="79"/>
        <v>2.260394056148755E-2</v>
      </c>
      <c r="BO80" s="9">
        <f t="shared" si="79"/>
        <v>2.42505363713801E-2</v>
      </c>
      <c r="BP80" s="9">
        <f t="shared" si="79"/>
        <v>2.5670711457123532E-2</v>
      </c>
      <c r="BQ80" s="9">
        <f t="shared" si="79"/>
        <v>2.6851206026587589E-2</v>
      </c>
      <c r="BR80" s="9">
        <f t="shared" si="79"/>
        <v>2.778099812004407E-2</v>
      </c>
      <c r="BS80" s="9">
        <f t="shared" si="79"/>
        <v>2.8451406519235188E-2</v>
      </c>
      <c r="BT80" s="9">
        <f t="shared" si="79"/>
        <v>2.8856171801569373E-2</v>
      </c>
      <c r="BV80" s="6">
        <v>5.1232126350848937</v>
      </c>
      <c r="BW80" s="9">
        <f t="shared" si="68"/>
        <v>0.9167921953165824</v>
      </c>
      <c r="BX80" s="9">
        <f t="shared" si="68"/>
        <v>0.91251227446083583</v>
      </c>
      <c r="BY80" s="9">
        <f t="shared" si="68"/>
        <v>0.89971247236146423</v>
      </c>
      <c r="BZ80" s="9">
        <f t="shared" si="68"/>
        <v>0.87851229732195113</v>
      </c>
      <c r="CA80" s="9">
        <f t="shared" si="68"/>
        <v>0.84910968966456501</v>
      </c>
      <c r="CB80" s="9">
        <f t="shared" si="68"/>
        <v>0.81177917361490237</v>
      </c>
      <c r="CC80" s="9">
        <f t="shared" si="68"/>
        <v>0.76686929414316041</v>
      </c>
      <c r="CD80" s="9">
        <f t="shared" si="68"/>
        <v>0.71479936269365996</v>
      </c>
      <c r="CE80" s="9">
        <f t="shared" si="68"/>
        <v>0.65605554218686768</v>
      </c>
      <c r="CF80" s="9">
        <f t="shared" si="68"/>
        <v>0.5911863078471965</v>
      </c>
      <c r="CG80" s="9">
        <f t="shared" si="68"/>
        <v>0.52079732623761477</v>
      </c>
      <c r="CH80" s="9">
        <f t="shared" si="68"/>
        <v>0.44554580031413477</v>
      </c>
      <c r="CI80" s="9">
        <f t="shared" si="68"/>
        <v>0.36613433329888684</v>
      </c>
      <c r="CJ80" s="9">
        <f t="shared" si="68"/>
        <v>0.28330436866314007</v>
      </c>
      <c r="CK80" s="9">
        <f t="shared" si="68"/>
        <v>0.19782926746938237</v>
      </c>
      <c r="CL80" s="9">
        <f t="shared" si="68"/>
        <v>0.11050708770745074</v>
      </c>
      <c r="CM80" s="9">
        <f t="shared" si="71"/>
        <v>2.2153133042104447E-2</v>
      </c>
      <c r="CN80" s="9">
        <f t="shared" si="71"/>
        <v>-6.6407659457620186E-2</v>
      </c>
      <c r="CO80" s="9">
        <f t="shared" si="71"/>
        <v>-0.15434842153355607</v>
      </c>
      <c r="CP80" s="9">
        <f t="shared" si="71"/>
        <v>-0.24084807398454602</v>
      </c>
      <c r="CQ80" s="9">
        <f t="shared" si="71"/>
        <v>-0.32509899286171479</v>
      </c>
      <c r="CR80" s="9">
        <f t="shared" si="71"/>
        <v>-0.40631455003567762</v>
      </c>
      <c r="CS80" s="9">
        <f t="shared" si="71"/>
        <v>-0.4837364577314387</v>
      </c>
      <c r="CT80" s="9">
        <f t="shared" si="71"/>
        <v>-0.55664184845703779</v>
      </c>
      <c r="CU80" s="9">
        <f t="shared" si="71"/>
        <v>-0.62435002422255537</v>
      </c>
      <c r="CV80" s="9">
        <f t="shared" si="71"/>
        <v>-0.68622881203384145</v>
      </c>
      <c r="CW80" s="9">
        <f t="shared" si="71"/>
        <v>-0.74170046632143116</v>
      </c>
      <c r="CX80" s="9">
        <f t="shared" si="71"/>
        <v>-0.79024706319526339</v>
      </c>
      <c r="CY80" s="9">
        <f t="shared" si="71"/>
        <v>-0.83141533616049401</v>
      </c>
      <c r="CZ80" s="9">
        <f t="shared" si="71"/>
        <v>-0.86482090814463231</v>
      </c>
      <c r="DA80" s="9">
        <f t="shared" si="71"/>
        <v>-0.89015188032270243</v>
      </c>
      <c r="DB80" s="9">
        <f t="shared" si="71"/>
        <v>-0.90717174423253621</v>
      </c>
      <c r="DC80" s="7">
        <f t="shared" si="72"/>
        <v>-0.91572158999055919</v>
      </c>
      <c r="DD80" s="9">
        <f t="shared" si="72"/>
        <v>-0.9157215899905593</v>
      </c>
      <c r="DE80" s="9">
        <f t="shared" si="72"/>
        <v>-0.90717174423253621</v>
      </c>
      <c r="DF80" s="9">
        <f t="shared" si="72"/>
        <v>-0.89015188032270265</v>
      </c>
      <c r="DG80" s="9">
        <f t="shared" si="72"/>
        <v>-0.86482090814463242</v>
      </c>
      <c r="DH80" s="9">
        <f t="shared" si="72"/>
        <v>-0.83141533616049412</v>
      </c>
      <c r="DI80" s="9">
        <f t="shared" si="72"/>
        <v>-0.79024706319526372</v>
      </c>
      <c r="DJ80" s="9">
        <f t="shared" si="72"/>
        <v>-0.74170046632143138</v>
      </c>
      <c r="DK80" s="9">
        <f t="shared" si="72"/>
        <v>-0.68622881203384156</v>
      </c>
      <c r="DL80" s="9">
        <f t="shared" si="72"/>
        <v>-0.6243500242225557</v>
      </c>
      <c r="DM80" s="9">
        <f t="shared" si="72"/>
        <v>-0.55664184845703801</v>
      </c>
      <c r="DN80" s="9">
        <f t="shared" si="72"/>
        <v>-0.48373645773143886</v>
      </c>
      <c r="DO80" s="9">
        <f t="shared" si="72"/>
        <v>-0.40631455003567818</v>
      </c>
      <c r="DP80" s="9">
        <f t="shared" si="72"/>
        <v>-0.32509899286171523</v>
      </c>
      <c r="DQ80" s="9">
        <f t="shared" si="72"/>
        <v>-0.24084807398454622</v>
      </c>
      <c r="DR80" s="9">
        <f t="shared" si="72"/>
        <v>-0.15434842153355591</v>
      </c>
      <c r="DS80" s="9">
        <f t="shared" si="73"/>
        <v>-6.6407659457620408E-2</v>
      </c>
      <c r="DT80" s="9">
        <f t="shared" si="73"/>
        <v>2.2153133042104225E-2</v>
      </c>
      <c r="DU80" s="9">
        <f t="shared" si="73"/>
        <v>0.11050708770745071</v>
      </c>
      <c r="DV80" s="9">
        <f t="shared" si="73"/>
        <v>0.19782926746938195</v>
      </c>
      <c r="DW80" s="9">
        <f t="shared" si="73"/>
        <v>0.28330436866313985</v>
      </c>
      <c r="DX80" s="9">
        <f t="shared" si="73"/>
        <v>0.36613433329888684</v>
      </c>
      <c r="DY80" s="9">
        <f t="shared" si="73"/>
        <v>0.44554580031413427</v>
      </c>
      <c r="DZ80" s="9">
        <f t="shared" si="73"/>
        <v>0.52079732623761454</v>
      </c>
      <c r="EA80" s="9">
        <f t="shared" si="73"/>
        <v>0.5911863078471965</v>
      </c>
      <c r="EB80" s="9">
        <f t="shared" si="73"/>
        <v>0.65605554218686724</v>
      </c>
      <c r="EC80" s="9">
        <f t="shared" si="73"/>
        <v>0.71479936269365985</v>
      </c>
      <c r="ED80" s="9">
        <f t="shared" si="73"/>
        <v>0.76686929414316041</v>
      </c>
      <c r="EE80" s="9">
        <f t="shared" si="73"/>
        <v>0.81177917361490215</v>
      </c>
      <c r="EF80" s="9">
        <f t="shared" si="73"/>
        <v>0.84910968966456479</v>
      </c>
      <c r="EG80" s="9">
        <f t="shared" si="73"/>
        <v>0.87851229732195102</v>
      </c>
      <c r="EH80" s="9">
        <f t="shared" si="73"/>
        <v>0.89971247236146423</v>
      </c>
      <c r="EI80" s="9">
        <f t="shared" si="70"/>
        <v>0.91251227446083583</v>
      </c>
    </row>
    <row r="81" spans="7:139" x14ac:dyDescent="0.2">
      <c r="G81" s="6">
        <v>5.026548245743669</v>
      </c>
      <c r="H81" s="9">
        <f t="shared" si="74"/>
        <v>3.0075047750377285E-2</v>
      </c>
      <c r="I81" s="9">
        <f t="shared" si="74"/>
        <v>2.9934646441594361E-2</v>
      </c>
      <c r="J81" s="9">
        <f t="shared" si="74"/>
        <v>2.9514753404436638E-2</v>
      </c>
      <c r="K81" s="9">
        <f t="shared" si="74"/>
        <v>2.8819289067058045E-2</v>
      </c>
      <c r="L81" s="9">
        <f t="shared" si="74"/>
        <v>2.7854746792594049E-2</v>
      </c>
      <c r="M81" s="9">
        <f t="shared" si="74"/>
        <v>2.6630132252379583E-2</v>
      </c>
      <c r="N81" s="9">
        <f t="shared" si="74"/>
        <v>2.5156879342422247E-2</v>
      </c>
      <c r="O81" s="9">
        <f t="shared" si="74"/>
        <v>2.344874342819598E-2</v>
      </c>
      <c r="P81" s="9">
        <f t="shared" si="74"/>
        <v>2.1521672914499801E-2</v>
      </c>
      <c r="Q81" s="9">
        <f t="shared" si="74"/>
        <v>1.9393660339499276E-2</v>
      </c>
      <c r="R81" s="9">
        <f t="shared" si="75"/>
        <v>1.7084574383245493E-2</v>
      </c>
      <c r="S81" s="9">
        <f t="shared" si="75"/>
        <v>1.4615974359162717E-2</v>
      </c>
      <c r="T81" s="9">
        <f t="shared" si="75"/>
        <v>1.2010908920547837E-2</v>
      </c>
      <c r="U81" s="9">
        <f t="shared" si="75"/>
        <v>9.2937008615046127E-3</v>
      </c>
      <c r="V81" s="9">
        <f t="shared" si="75"/>
        <v>6.4897200215685777E-3</v>
      </c>
      <c r="W81" s="9">
        <f t="shared" si="75"/>
        <v>3.6251464143508046E-3</v>
      </c>
      <c r="X81" s="9">
        <f t="shared" si="75"/>
        <v>7.2672579180463402E-4</v>
      </c>
      <c r="Y81" s="9">
        <f t="shared" si="75"/>
        <v>-2.1784800736540434E-3</v>
      </c>
      <c r="Z81" s="9">
        <f t="shared" si="75"/>
        <v>-5.0633460576244259E-3</v>
      </c>
      <c r="AA81" s="9">
        <f t="shared" si="75"/>
        <v>-7.9009369436989201E-3</v>
      </c>
      <c r="AB81" s="9">
        <f t="shared" si="76"/>
        <v>-1.0664758910321398E-2</v>
      </c>
      <c r="AC81" s="9">
        <f t="shared" si="76"/>
        <v>-1.3329006896460691E-2</v>
      </c>
      <c r="AD81" s="9">
        <f t="shared" si="76"/>
        <v>-1.586880553651266E-2</v>
      </c>
      <c r="AE81" s="9">
        <f t="shared" si="76"/>
        <v>-1.8260441414886561E-2</v>
      </c>
      <c r="AF81" s="9">
        <f t="shared" si="76"/>
        <v>-2.0481584471777114E-2</v>
      </c>
      <c r="AG81" s="9">
        <f t="shared" si="76"/>
        <v>-2.2511496492916495E-2</v>
      </c>
      <c r="AH81" s="9">
        <f t="shared" si="76"/>
        <v>-2.4331224736693254E-2</v>
      </c>
      <c r="AI81" s="9">
        <f t="shared" si="76"/>
        <v>-2.5923778890794277E-2</v>
      </c>
      <c r="AJ81" s="9">
        <f t="shared" si="76"/>
        <v>-2.7274289706173033E-2</v>
      </c>
      <c r="AK81" s="9">
        <f t="shared" si="76"/>
        <v>-2.8370147827221602E-2</v>
      </c>
      <c r="AL81" s="9">
        <f t="shared" si="77"/>
        <v>-2.9201121521926613E-2</v>
      </c>
      <c r="AM81" s="9">
        <f t="shared" si="77"/>
        <v>-2.975945221279426E-2</v>
      </c>
      <c r="AN81" s="7">
        <f t="shared" si="77"/>
        <v>-3.0039926916597893E-2</v>
      </c>
      <c r="AO81" s="9">
        <f t="shared" si="77"/>
        <v>-3.00399269165979E-2</v>
      </c>
      <c r="AP81" s="9">
        <f t="shared" si="77"/>
        <v>-2.9759452212794253E-2</v>
      </c>
      <c r="AQ81" s="9">
        <f t="shared" si="77"/>
        <v>-2.920112152192662E-2</v>
      </c>
      <c r="AR81" s="9">
        <f t="shared" si="77"/>
        <v>-2.8370147827221606E-2</v>
      </c>
      <c r="AS81" s="9">
        <f t="shared" si="77"/>
        <v>-2.7274289706173037E-2</v>
      </c>
      <c r="AT81" s="9">
        <f t="shared" si="77"/>
        <v>-2.5923778890794284E-2</v>
      </c>
      <c r="AU81" s="9">
        <f t="shared" si="77"/>
        <v>-2.4331224736693257E-2</v>
      </c>
      <c r="AV81" s="9">
        <f t="shared" si="78"/>
        <v>-2.2511496492916498E-2</v>
      </c>
      <c r="AW81" s="9">
        <f t="shared" si="78"/>
        <v>-2.0481584471777128E-2</v>
      </c>
      <c r="AX81" s="9">
        <f t="shared" si="78"/>
        <v>-1.8260441414886568E-2</v>
      </c>
      <c r="AY81" s="9">
        <f t="shared" si="78"/>
        <v>-1.5868805536512667E-2</v>
      </c>
      <c r="AZ81" s="9">
        <f t="shared" si="78"/>
        <v>-1.332900689646071E-2</v>
      </c>
      <c r="BA81" s="9">
        <f t="shared" si="78"/>
        <v>-1.066475891032141E-2</v>
      </c>
      <c r="BB81" s="9">
        <f t="shared" si="78"/>
        <v>-7.9009369436989271E-3</v>
      </c>
      <c r="BC81" s="9">
        <f t="shared" si="78"/>
        <v>-5.0633460576244207E-3</v>
      </c>
      <c r="BD81" s="9">
        <f t="shared" si="78"/>
        <v>-2.1784800736540507E-3</v>
      </c>
      <c r="BE81" s="9">
        <f t="shared" si="78"/>
        <v>7.2672579180462675E-4</v>
      </c>
      <c r="BF81" s="9">
        <f t="shared" si="79"/>
        <v>3.6251464143508038E-3</v>
      </c>
      <c r="BG81" s="9">
        <f t="shared" si="79"/>
        <v>6.4897200215685629E-3</v>
      </c>
      <c r="BH81" s="9">
        <f t="shared" si="79"/>
        <v>9.2937008615046075E-3</v>
      </c>
      <c r="BI81" s="9">
        <f t="shared" si="79"/>
        <v>1.2010908920547837E-2</v>
      </c>
      <c r="BJ81" s="9">
        <f t="shared" si="79"/>
        <v>1.46159743591627E-2</v>
      </c>
      <c r="BK81" s="9">
        <f t="shared" si="79"/>
        <v>1.7084574383245482E-2</v>
      </c>
      <c r="BL81" s="9">
        <f t="shared" si="79"/>
        <v>1.9393660339499276E-2</v>
      </c>
      <c r="BM81" s="9">
        <f t="shared" si="79"/>
        <v>2.1521672914499787E-2</v>
      </c>
      <c r="BN81" s="9">
        <f t="shared" si="79"/>
        <v>2.3448743428195973E-2</v>
      </c>
      <c r="BO81" s="9">
        <f t="shared" si="79"/>
        <v>2.5156879342422247E-2</v>
      </c>
      <c r="BP81" s="9">
        <f t="shared" si="79"/>
        <v>2.6630132252379573E-2</v>
      </c>
      <c r="BQ81" s="9">
        <f t="shared" si="79"/>
        <v>2.7854746792594042E-2</v>
      </c>
      <c r="BR81" s="9">
        <f t="shared" si="79"/>
        <v>2.8819289067058041E-2</v>
      </c>
      <c r="BS81" s="9">
        <f t="shared" si="79"/>
        <v>2.9514753404436638E-2</v>
      </c>
      <c r="BT81" s="9">
        <f t="shared" si="79"/>
        <v>2.9934646441594361E-2</v>
      </c>
      <c r="BV81" s="6">
        <v>5.026548245743669</v>
      </c>
      <c r="BW81" s="9">
        <f t="shared" si="68"/>
        <v>0.95105651629515364</v>
      </c>
      <c r="BX81" s="9">
        <f t="shared" si="68"/>
        <v>0.94661663707292731</v>
      </c>
      <c r="BY81" s="9">
        <f t="shared" si="68"/>
        <v>0.93333845336228605</v>
      </c>
      <c r="BZ81" s="9">
        <f t="shared" si="68"/>
        <v>0.91134593998692481</v>
      </c>
      <c r="CA81" s="9">
        <f t="shared" si="68"/>
        <v>0.88084443511866983</v>
      </c>
      <c r="CB81" s="9">
        <f t="shared" si="68"/>
        <v>0.84211872309029401</v>
      </c>
      <c r="CC81" s="9">
        <f t="shared" si="68"/>
        <v>0.79553037544093264</v>
      </c>
      <c r="CD81" s="9">
        <f t="shared" si="68"/>
        <v>0.74151437502004247</v>
      </c>
      <c r="CE81" s="9">
        <f t="shared" si="68"/>
        <v>0.68057505466973622</v>
      </c>
      <c r="CF81" s="9">
        <f t="shared" si="68"/>
        <v>0.61328138840492075</v>
      </c>
      <c r="CG81" s="9">
        <f t="shared" si="68"/>
        <v>0.54026167905622191</v>
      </c>
      <c r="CH81" s="9">
        <f t="shared" si="68"/>
        <v>0.46219769197574107</v>
      </c>
      <c r="CI81" s="9">
        <f t="shared" si="68"/>
        <v>0.37981828957765529</v>
      </c>
      <c r="CJ81" s="9">
        <f t="shared" si="68"/>
        <v>0.29389262614623662</v>
      </c>
      <c r="CK81" s="9">
        <f t="shared" si="68"/>
        <v>0.20522296644953766</v>
      </c>
      <c r="CL81" s="9">
        <f t="shared" si="68"/>
        <v>0.11463719520941054</v>
      </c>
      <c r="CM81" s="9">
        <f t="shared" si="71"/>
        <v>2.298108736491971E-2</v>
      </c>
      <c r="CN81" s="9">
        <f t="shared" si="71"/>
        <v>-6.8889588700381477E-2</v>
      </c>
      <c r="CO81" s="9">
        <f t="shared" si="71"/>
        <v>-0.16011706123727359</v>
      </c>
      <c r="CP81" s="9">
        <f t="shared" si="71"/>
        <v>-0.2498495639145813</v>
      </c>
      <c r="CQ81" s="9">
        <f t="shared" si="71"/>
        <v>-0.33724928853191022</v>
      </c>
      <c r="CR81" s="9">
        <f t="shared" si="71"/>
        <v>-0.42150020740907912</v>
      </c>
      <c r="CS81" s="9">
        <f t="shared" si="71"/>
        <v>-0.50181569241670287</v>
      </c>
      <c r="CT81" s="9">
        <f t="shared" si="71"/>
        <v>-0.5774458595110924</v>
      </c>
      <c r="CU81" s="9">
        <f t="shared" si="71"/>
        <v>-0.64768457019952352</v>
      </c>
      <c r="CV81" s="9">
        <f t="shared" si="71"/>
        <v>-0.71187602456508658</v>
      </c>
      <c r="CW81" s="9">
        <f t="shared" si="71"/>
        <v>-0.76942088429381328</v>
      </c>
      <c r="CX81" s="9">
        <f t="shared" si="71"/>
        <v>-0.81978186853503354</v>
      </c>
      <c r="CY81" s="9">
        <f t="shared" si="71"/>
        <v>-0.86248877034791382</v>
      </c>
      <c r="CZ81" s="9">
        <f t="shared" si="71"/>
        <v>-0.89714284689697366</v>
      </c>
      <c r="DA81" s="9">
        <f t="shared" si="71"/>
        <v>-0.92342054240650606</v>
      </c>
      <c r="DB81" s="9">
        <f t="shared" si="71"/>
        <v>-0.94107650911367746</v>
      </c>
      <c r="DC81" s="7">
        <f t="shared" si="72"/>
        <v>-0.94994589801448315</v>
      </c>
      <c r="DD81" s="9">
        <f t="shared" si="72"/>
        <v>-0.94994589801448326</v>
      </c>
      <c r="DE81" s="9">
        <f t="shared" si="72"/>
        <v>-0.94107650911367735</v>
      </c>
      <c r="DF81" s="9">
        <f t="shared" si="72"/>
        <v>-0.92342054240650628</v>
      </c>
      <c r="DG81" s="9">
        <f t="shared" si="72"/>
        <v>-0.89714284689697377</v>
      </c>
      <c r="DH81" s="9">
        <f t="shared" si="72"/>
        <v>-0.86248877034791394</v>
      </c>
      <c r="DI81" s="9">
        <f t="shared" si="72"/>
        <v>-0.81978186853503388</v>
      </c>
      <c r="DJ81" s="9">
        <f t="shared" si="72"/>
        <v>-0.7694208842938135</v>
      </c>
      <c r="DK81" s="9">
        <f t="shared" si="72"/>
        <v>-0.7118760245650867</v>
      </c>
      <c r="DL81" s="9">
        <f t="shared" si="72"/>
        <v>-0.64768457019952397</v>
      </c>
      <c r="DM81" s="9">
        <f t="shared" si="72"/>
        <v>-0.57744585951109262</v>
      </c>
      <c r="DN81" s="9">
        <f t="shared" si="72"/>
        <v>-0.5018156924167031</v>
      </c>
      <c r="DO81" s="9">
        <f t="shared" si="72"/>
        <v>-0.42150020740907967</v>
      </c>
      <c r="DP81" s="9">
        <f t="shared" si="72"/>
        <v>-0.33724928853191066</v>
      </c>
      <c r="DQ81" s="9">
        <f t="shared" si="72"/>
        <v>-0.24984956391458152</v>
      </c>
      <c r="DR81" s="9">
        <f t="shared" si="72"/>
        <v>-0.1601170612372734</v>
      </c>
      <c r="DS81" s="9">
        <f t="shared" si="73"/>
        <v>-6.8889588700381713E-2</v>
      </c>
      <c r="DT81" s="9">
        <f t="shared" si="73"/>
        <v>2.2981087364919481E-2</v>
      </c>
      <c r="DU81" s="9">
        <f t="shared" si="73"/>
        <v>0.11463719520941051</v>
      </c>
      <c r="DV81" s="9">
        <f t="shared" si="73"/>
        <v>0.20522296644953725</v>
      </c>
      <c r="DW81" s="9">
        <f t="shared" si="73"/>
        <v>0.2938926261462364</v>
      </c>
      <c r="DX81" s="9">
        <f t="shared" si="73"/>
        <v>0.37981828957765529</v>
      </c>
      <c r="DY81" s="9">
        <f t="shared" si="73"/>
        <v>0.46219769197574057</v>
      </c>
      <c r="DZ81" s="9">
        <f t="shared" si="73"/>
        <v>0.54026167905622158</v>
      </c>
      <c r="EA81" s="9">
        <f t="shared" si="73"/>
        <v>0.61328138840492075</v>
      </c>
      <c r="EB81" s="9">
        <f t="shared" si="73"/>
        <v>0.68057505466973578</v>
      </c>
      <c r="EC81" s="9">
        <f t="shared" si="73"/>
        <v>0.74151437502004225</v>
      </c>
      <c r="ED81" s="9">
        <f t="shared" si="73"/>
        <v>0.79553037544093264</v>
      </c>
      <c r="EE81" s="9">
        <f t="shared" si="73"/>
        <v>0.84211872309029367</v>
      </c>
      <c r="EF81" s="9">
        <f t="shared" si="73"/>
        <v>0.88084443511866961</v>
      </c>
      <c r="EG81" s="9">
        <f t="shared" si="73"/>
        <v>0.9113459399869247</v>
      </c>
      <c r="EH81" s="9">
        <f t="shared" si="73"/>
        <v>0.93333845336228605</v>
      </c>
      <c r="EI81" s="9">
        <f t="shared" si="70"/>
        <v>0.94661663707292731</v>
      </c>
    </row>
    <row r="82" spans="7:139" x14ac:dyDescent="0.2">
      <c r="G82" s="6">
        <v>4.9298838564024443</v>
      </c>
      <c r="H82" s="9">
        <f t="shared" si="74"/>
        <v>3.0877778100525187E-2</v>
      </c>
      <c r="I82" s="9">
        <f t="shared" si="74"/>
        <v>3.0733629353244547E-2</v>
      </c>
      <c r="J82" s="9">
        <f t="shared" si="74"/>
        <v>3.0302528989417224E-2</v>
      </c>
      <c r="K82" s="9">
        <f t="shared" si="74"/>
        <v>2.9588502076986614E-2</v>
      </c>
      <c r="L82" s="9">
        <f t="shared" si="74"/>
        <v>2.8598215292850039E-2</v>
      </c>
      <c r="M82" s="9">
        <f t="shared" si="74"/>
        <v>2.7340914677892757E-2</v>
      </c>
      <c r="N82" s="9">
        <f t="shared" si="74"/>
        <v>2.582833930919546E-2</v>
      </c>
      <c r="O82" s="9">
        <f t="shared" si="74"/>
        <v>2.407461169543449E-2</v>
      </c>
      <c r="P82" s="9">
        <f t="shared" si="74"/>
        <v>2.2096105918823404E-2</v>
      </c>
      <c r="Q82" s="9">
        <f t="shared" si="74"/>
        <v>1.9911294754719134E-2</v>
      </c>
      <c r="R82" s="9">
        <f t="shared" si="75"/>
        <v>1.7540577196295676E-2</v>
      </c>
      <c r="S82" s="9">
        <f t="shared" si="75"/>
        <v>1.5006087994641027E-2</v>
      </c>
      <c r="T82" s="9">
        <f t="shared" si="75"/>
        <v>1.2331490992550199E-2</v>
      </c>
      <c r="U82" s="9">
        <f t="shared" si="75"/>
        <v>9.5417581816008672E-3</v>
      </c>
      <c r="V82" s="9">
        <f t="shared" si="75"/>
        <v>6.6629365453963829E-3</v>
      </c>
      <c r="W82" s="9">
        <f t="shared" si="75"/>
        <v>3.7219048658978264E-3</v>
      </c>
      <c r="X82" s="9">
        <f t="shared" si="75"/>
        <v>7.461227634789193E-4</v>
      </c>
      <c r="Y82" s="9">
        <f t="shared" si="75"/>
        <v>-2.2366256861507884E-3</v>
      </c>
      <c r="Z82" s="9">
        <f t="shared" si="75"/>
        <v>-5.1984913643747998E-3</v>
      </c>
      <c r="AA82" s="9">
        <f t="shared" si="75"/>
        <v>-8.1118201293867102E-3</v>
      </c>
      <c r="AB82" s="9">
        <f t="shared" si="76"/>
        <v>-1.094941101546121E-2</v>
      </c>
      <c r="AC82" s="9">
        <f t="shared" si="76"/>
        <v>-1.3684770201042161E-2</v>
      </c>
      <c r="AD82" s="9">
        <f t="shared" si="76"/>
        <v>-1.6292358374416102E-2</v>
      </c>
      <c r="AE82" s="9">
        <f t="shared" si="76"/>
        <v>-1.8747829187384556E-2</v>
      </c>
      <c r="AF82" s="9">
        <f t="shared" si="76"/>
        <v>-2.1028256570557315E-2</v>
      </c>
      <c r="AG82" s="9">
        <f t="shared" si="76"/>
        <v>-2.3112348787885352E-2</v>
      </c>
      <c r="AH82" s="9">
        <f t="shared" si="76"/>
        <v>-2.4980647231863457E-2</v>
      </c>
      <c r="AI82" s="9">
        <f t="shared" si="76"/>
        <v>-2.6615708103305769E-2</v>
      </c>
      <c r="AJ82" s="9">
        <f t="shared" si="76"/>
        <v>-2.8002265279398749E-2</v>
      </c>
      <c r="AK82" s="9">
        <f t="shared" si="76"/>
        <v>-2.9127372849376644E-2</v>
      </c>
      <c r="AL82" s="9">
        <f t="shared" si="77"/>
        <v>-2.9980525987002273E-2</v>
      </c>
      <c r="AM82" s="9">
        <f t="shared" si="77"/>
        <v>-3.0553759031299196E-2</v>
      </c>
      <c r="AN82" s="7">
        <f t="shared" si="77"/>
        <v>-3.084171985978202E-2</v>
      </c>
      <c r="AO82" s="9">
        <f t="shared" si="77"/>
        <v>-3.0841719859782027E-2</v>
      </c>
      <c r="AP82" s="9">
        <f t="shared" si="77"/>
        <v>-3.0553759031299189E-2</v>
      </c>
      <c r="AQ82" s="9">
        <f t="shared" si="77"/>
        <v>-2.9980525987002279E-2</v>
      </c>
      <c r="AR82" s="9">
        <f t="shared" si="77"/>
        <v>-2.9127372849376647E-2</v>
      </c>
      <c r="AS82" s="9">
        <f t="shared" si="77"/>
        <v>-2.8002265279398753E-2</v>
      </c>
      <c r="AT82" s="9">
        <f t="shared" si="77"/>
        <v>-2.6615708103305779E-2</v>
      </c>
      <c r="AU82" s="9">
        <f t="shared" si="77"/>
        <v>-2.4980647231863464E-2</v>
      </c>
      <c r="AV82" s="9">
        <f t="shared" si="78"/>
        <v>-2.3112348787885359E-2</v>
      </c>
      <c r="AW82" s="9">
        <f t="shared" si="78"/>
        <v>-2.1028256570557329E-2</v>
      </c>
      <c r="AX82" s="9">
        <f t="shared" si="78"/>
        <v>-1.8747829187384563E-2</v>
      </c>
      <c r="AY82" s="9">
        <f t="shared" si="78"/>
        <v>-1.6292358374416109E-2</v>
      </c>
      <c r="AZ82" s="9">
        <f t="shared" si="78"/>
        <v>-1.368477020104218E-2</v>
      </c>
      <c r="BA82" s="9">
        <f t="shared" si="78"/>
        <v>-1.0949411015461223E-2</v>
      </c>
      <c r="BB82" s="9">
        <f t="shared" si="78"/>
        <v>-8.1118201293867171E-3</v>
      </c>
      <c r="BC82" s="9">
        <f t="shared" si="78"/>
        <v>-5.1984913643747938E-3</v>
      </c>
      <c r="BD82" s="9">
        <f t="shared" si="78"/>
        <v>-2.2366256861507962E-3</v>
      </c>
      <c r="BE82" s="9">
        <f t="shared" si="78"/>
        <v>7.4612276347891192E-4</v>
      </c>
      <c r="BF82" s="9">
        <f t="shared" si="79"/>
        <v>3.7219048658978255E-3</v>
      </c>
      <c r="BG82" s="9">
        <f t="shared" si="79"/>
        <v>6.6629365453963682E-3</v>
      </c>
      <c r="BH82" s="9">
        <f t="shared" si="79"/>
        <v>9.5417581816008602E-3</v>
      </c>
      <c r="BI82" s="9">
        <f t="shared" si="79"/>
        <v>1.2331490992550199E-2</v>
      </c>
      <c r="BJ82" s="9">
        <f t="shared" si="79"/>
        <v>1.5006087994641011E-2</v>
      </c>
      <c r="BK82" s="9">
        <f t="shared" si="79"/>
        <v>1.7540577196295665E-2</v>
      </c>
      <c r="BL82" s="9">
        <f t="shared" si="79"/>
        <v>1.9911294754719134E-2</v>
      </c>
      <c r="BM82" s="9">
        <f t="shared" si="79"/>
        <v>2.209610591882339E-2</v>
      </c>
      <c r="BN82" s="9">
        <f t="shared" si="79"/>
        <v>2.4074611695434484E-2</v>
      </c>
      <c r="BO82" s="9">
        <f t="shared" si="79"/>
        <v>2.582833930919546E-2</v>
      </c>
      <c r="BP82" s="9">
        <f t="shared" si="79"/>
        <v>2.7340914677892746E-2</v>
      </c>
      <c r="BQ82" s="9">
        <f t="shared" si="79"/>
        <v>2.8598215292850032E-2</v>
      </c>
      <c r="BR82" s="9">
        <f t="shared" si="79"/>
        <v>2.9588502076986611E-2</v>
      </c>
      <c r="BS82" s="9">
        <f t="shared" si="79"/>
        <v>3.0302528989417224E-2</v>
      </c>
      <c r="BT82" s="9">
        <f t="shared" si="79"/>
        <v>3.0733629353244547E-2</v>
      </c>
      <c r="BV82" s="6">
        <v>4.9298838564024443</v>
      </c>
      <c r="BW82" s="9">
        <f t="shared" si="68"/>
        <v>0.97644107882927222</v>
      </c>
      <c r="BX82" s="9">
        <f t="shared" si="68"/>
        <v>0.97188269519660397</v>
      </c>
      <c r="BY82" s="9">
        <f t="shared" si="68"/>
        <v>0.95825010469838778</v>
      </c>
      <c r="BZ82" s="9">
        <f t="shared" si="68"/>
        <v>0.93567059115900475</v>
      </c>
      <c r="CA82" s="9">
        <f t="shared" si="68"/>
        <v>0.90435497341265381</v>
      </c>
      <c r="CB82" s="9">
        <f t="shared" si="68"/>
        <v>0.86459563694469999</v>
      </c>
      <c r="CC82" s="9">
        <f t="shared" si="68"/>
        <v>0.81676380396717607</v>
      </c>
      <c r="CD82" s="9">
        <f t="shared" si="68"/>
        <v>0.76130606741700879</v>
      </c>
      <c r="CE82" s="9">
        <f t="shared" si="68"/>
        <v>0.69874022123809565</v>
      </c>
      <c r="CF82" s="9">
        <f t="shared" si="68"/>
        <v>0.62965042587876152</v>
      </c>
      <c r="CG82" s="9">
        <f t="shared" si="68"/>
        <v>0.55468175414304721</v>
      </c>
      <c r="CH82" s="9">
        <f t="shared" si="68"/>
        <v>0.47453416831974243</v>
      </c>
      <c r="CI82" s="9">
        <f t="shared" si="68"/>
        <v>0.38995598482309091</v>
      </c>
      <c r="CJ82" s="9">
        <f t="shared" si="68"/>
        <v>0.30173688736405285</v>
      </c>
      <c r="CK82" s="9">
        <f t="shared" si="68"/>
        <v>0.21070055388626457</v>
      </c>
      <c r="CL82" s="9">
        <f t="shared" si="68"/>
        <v>0.11769696610700685</v>
      </c>
      <c r="CM82" s="9">
        <f t="shared" si="71"/>
        <v>2.3594473466924823E-2</v>
      </c>
      <c r="CN82" s="9">
        <f t="shared" si="71"/>
        <v>-7.0728314414734123E-2</v>
      </c>
      <c r="CO82" s="9">
        <f t="shared" si="71"/>
        <v>-0.16439073108140667</v>
      </c>
      <c r="CP82" s="9">
        <f t="shared" si="71"/>
        <v>-0.25651827578463765</v>
      </c>
      <c r="CQ82" s="9">
        <f t="shared" si="71"/>
        <v>-0.34625077846194552</v>
      </c>
      <c r="CR82" s="9">
        <f t="shared" si="71"/>
        <v>-0.43275043091293569</v>
      </c>
      <c r="CS82" s="9">
        <f t="shared" si="71"/>
        <v>-0.5152096091887326</v>
      </c>
      <c r="CT82" s="9">
        <f t="shared" si="71"/>
        <v>-0.59285841415918872</v>
      </c>
      <c r="CU82" s="9">
        <f t="shared" si="71"/>
        <v>-0.66497185985362339</v>
      </c>
      <c r="CV82" s="9">
        <f t="shared" si="71"/>
        <v>-0.7308766424594958</v>
      </c>
      <c r="CW82" s="9">
        <f t="shared" si="71"/>
        <v>-0.78995742677868885</v>
      </c>
      <c r="CX82" s="9">
        <f t="shared" si="71"/>
        <v>-0.84166259144646349</v>
      </c>
      <c r="CY82" s="9">
        <f t="shared" si="71"/>
        <v>-0.8855093792715133</v>
      </c>
      <c r="CZ82" s="9">
        <f t="shared" si="71"/>
        <v>-0.92108840460978758</v>
      </c>
      <c r="DA82" s="9">
        <f t="shared" si="71"/>
        <v>-0.94806747568794836</v>
      </c>
      <c r="DB82" s="9">
        <f t="shared" si="71"/>
        <v>-0.96619469618845311</v>
      </c>
      <c r="DC82" s="7">
        <f t="shared" si="72"/>
        <v>-0.97530081713760131</v>
      </c>
      <c r="DD82" s="9">
        <f t="shared" si="72"/>
        <v>-0.97530081713760142</v>
      </c>
      <c r="DE82" s="9">
        <f t="shared" si="72"/>
        <v>-0.96619469618845299</v>
      </c>
      <c r="DF82" s="9">
        <f t="shared" si="72"/>
        <v>-0.94806747568794858</v>
      </c>
      <c r="DG82" s="9">
        <f t="shared" si="72"/>
        <v>-0.92108840460978769</v>
      </c>
      <c r="DH82" s="9">
        <f t="shared" si="72"/>
        <v>-0.88550937927151341</v>
      </c>
      <c r="DI82" s="9">
        <f t="shared" si="72"/>
        <v>-0.84166259144646383</v>
      </c>
      <c r="DJ82" s="9">
        <f t="shared" si="72"/>
        <v>-0.78995742677868908</v>
      </c>
      <c r="DK82" s="9">
        <f t="shared" si="72"/>
        <v>-0.73087664245949591</v>
      </c>
      <c r="DL82" s="9">
        <f t="shared" si="72"/>
        <v>-0.66497185985362384</v>
      </c>
      <c r="DM82" s="9">
        <f t="shared" si="72"/>
        <v>-0.59285841415918894</v>
      </c>
      <c r="DN82" s="9">
        <f t="shared" si="72"/>
        <v>-0.51520960918873282</v>
      </c>
      <c r="DO82" s="9">
        <f t="shared" si="72"/>
        <v>-0.4327504309129363</v>
      </c>
      <c r="DP82" s="9">
        <f t="shared" si="72"/>
        <v>-0.34625077846194596</v>
      </c>
      <c r="DQ82" s="9">
        <f t="shared" si="72"/>
        <v>-0.25651827578463787</v>
      </c>
      <c r="DR82" s="9">
        <f t="shared" si="72"/>
        <v>-0.1643907310814065</v>
      </c>
      <c r="DS82" s="9">
        <f t="shared" si="73"/>
        <v>-7.0728314414734358E-2</v>
      </c>
      <c r="DT82" s="9">
        <f t="shared" si="73"/>
        <v>2.3594473466924587E-2</v>
      </c>
      <c r="DU82" s="9">
        <f t="shared" si="73"/>
        <v>0.11769696610700682</v>
      </c>
      <c r="DV82" s="9">
        <f t="shared" si="73"/>
        <v>0.21070055388626416</v>
      </c>
      <c r="DW82" s="9">
        <f t="shared" si="73"/>
        <v>0.30173688736405263</v>
      </c>
      <c r="DX82" s="9">
        <f t="shared" si="73"/>
        <v>0.38995598482309091</v>
      </c>
      <c r="DY82" s="9">
        <f t="shared" si="73"/>
        <v>0.47453416831974188</v>
      </c>
      <c r="DZ82" s="9">
        <f t="shared" si="73"/>
        <v>0.55468175414304688</v>
      </c>
      <c r="EA82" s="9">
        <f t="shared" si="73"/>
        <v>0.62965042587876152</v>
      </c>
      <c r="EB82" s="9">
        <f t="shared" si="73"/>
        <v>0.6987402212380952</v>
      </c>
      <c r="EC82" s="9">
        <f t="shared" si="73"/>
        <v>0.76130606741700857</v>
      </c>
      <c r="ED82" s="9">
        <f t="shared" si="73"/>
        <v>0.81676380396717607</v>
      </c>
      <c r="EE82" s="9">
        <f t="shared" si="73"/>
        <v>0.86459563694469965</v>
      </c>
      <c r="EF82" s="9">
        <f t="shared" si="73"/>
        <v>0.90435497341265358</v>
      </c>
      <c r="EG82" s="9">
        <f t="shared" si="73"/>
        <v>0.93567059115900464</v>
      </c>
      <c r="EH82" s="9">
        <f t="shared" si="73"/>
        <v>0.95825010469838778</v>
      </c>
      <c r="EI82" s="9">
        <f t="shared" si="70"/>
        <v>0.97188269519660397</v>
      </c>
    </row>
    <row r="83" spans="7:139" x14ac:dyDescent="0.2">
      <c r="G83" s="6">
        <v>4.8332194670612205</v>
      </c>
      <c r="H83" s="9">
        <f t="shared" si="74"/>
        <v>3.1392210956111805E-2</v>
      </c>
      <c r="I83" s="9">
        <f t="shared" si="74"/>
        <v>3.124566064834804E-2</v>
      </c>
      <c r="J83" s="9">
        <f t="shared" si="74"/>
        <v>3.0807378025794516E-2</v>
      </c>
      <c r="K83" s="9">
        <f t="shared" si="74"/>
        <v>3.0081455215209205E-2</v>
      </c>
      <c r="L83" s="9">
        <f t="shared" si="74"/>
        <v>2.9074669962285318E-2</v>
      </c>
      <c r="M83" s="9">
        <f t="shared" si="74"/>
        <v>2.7796422349665909E-2</v>
      </c>
      <c r="N83" s="9">
        <f t="shared" si="74"/>
        <v>2.625864703090499E-2</v>
      </c>
      <c r="O83" s="9">
        <f t="shared" si="74"/>
        <v>2.4475701799822881E-2</v>
      </c>
      <c r="P83" s="9">
        <f t="shared" si="74"/>
        <v>2.2464233535653817E-2</v>
      </c>
      <c r="Q83" s="9">
        <f t="shared" si="74"/>
        <v>2.024302277561979E-2</v>
      </c>
      <c r="R83" s="9">
        <f t="shared" si="75"/>
        <v>1.7832808366114668E-2</v>
      </c>
      <c r="S83" s="9">
        <f t="shared" si="75"/>
        <v>1.525609382968315E-2</v>
      </c>
      <c r="T83" s="9">
        <f t="shared" si="75"/>
        <v>1.2536937255694058E-2</v>
      </c>
      <c r="U83" s="9">
        <f t="shared" si="75"/>
        <v>9.7007266764419647E-3</v>
      </c>
      <c r="V83" s="9">
        <f t="shared" si="75"/>
        <v>6.7739430259301089E-3</v>
      </c>
      <c r="W83" s="9">
        <f t="shared" si="75"/>
        <v>3.783912894524503E-3</v>
      </c>
      <c r="X83" s="9">
        <f t="shared" si="75"/>
        <v>7.5855338794241032E-4</v>
      </c>
      <c r="Y83" s="9">
        <f t="shared" si="75"/>
        <v>-2.27388852724185E-3</v>
      </c>
      <c r="Z83" s="9">
        <f t="shared" si="75"/>
        <v>-5.2850997579130705E-3</v>
      </c>
      <c r="AA83" s="9">
        <f t="shared" si="75"/>
        <v>-8.2469654361370815E-3</v>
      </c>
      <c r="AB83" s="9">
        <f t="shared" si="76"/>
        <v>-1.113183142010747E-2</v>
      </c>
      <c r="AC83" s="9">
        <f t="shared" si="76"/>
        <v>-1.3912762493416624E-2</v>
      </c>
      <c r="AD83" s="9">
        <f t="shared" si="76"/>
        <v>-1.656379385191404E-2</v>
      </c>
      <c r="AE83" s="9">
        <f t="shared" si="76"/>
        <v>-1.9060173530086863E-2</v>
      </c>
      <c r="AF83" s="9">
        <f t="shared" si="76"/>
        <v>-2.137859350349278E-2</v>
      </c>
      <c r="AG83" s="9">
        <f t="shared" si="76"/>
        <v>-2.3497407309504285E-2</v>
      </c>
      <c r="AH83" s="9">
        <f t="shared" si="76"/>
        <v>-2.5396832154497864E-2</v>
      </c>
      <c r="AI83" s="9">
        <f t="shared" si="76"/>
        <v>-2.7059133620467916E-2</v>
      </c>
      <c r="AJ83" s="9">
        <f t="shared" si="76"/>
        <v>-2.8468791246509379E-2</v>
      </c>
      <c r="AK83" s="9">
        <f t="shared" si="76"/>
        <v>-2.9612643439179413E-2</v>
      </c>
      <c r="AL83" s="9">
        <f t="shared" si="77"/>
        <v>-3.0480010358749213E-2</v>
      </c>
      <c r="AM83" s="9">
        <f t="shared" si="77"/>
        <v>-3.1062793633990029E-2</v>
      </c>
      <c r="AN83" s="7">
        <f t="shared" si="77"/>
        <v>-3.1355551974483309E-2</v>
      </c>
      <c r="AO83" s="9">
        <f t="shared" si="77"/>
        <v>-3.1355551974483316E-2</v>
      </c>
      <c r="AP83" s="9">
        <f t="shared" si="77"/>
        <v>-3.1062793633990022E-2</v>
      </c>
      <c r="AQ83" s="9">
        <f t="shared" si="77"/>
        <v>-3.048001035874922E-2</v>
      </c>
      <c r="AR83" s="9">
        <f t="shared" si="77"/>
        <v>-2.9612643439179416E-2</v>
      </c>
      <c r="AS83" s="9">
        <f t="shared" si="77"/>
        <v>-2.8468791246509383E-2</v>
      </c>
      <c r="AT83" s="9">
        <f t="shared" si="77"/>
        <v>-2.7059133620467926E-2</v>
      </c>
      <c r="AU83" s="9">
        <f t="shared" si="77"/>
        <v>-2.539683215449787E-2</v>
      </c>
      <c r="AV83" s="9">
        <f t="shared" si="78"/>
        <v>-2.3497407309504288E-2</v>
      </c>
      <c r="AW83" s="9">
        <f t="shared" si="78"/>
        <v>-2.1378593503492794E-2</v>
      </c>
      <c r="AX83" s="9">
        <f t="shared" si="78"/>
        <v>-1.906017353008687E-2</v>
      </c>
      <c r="AY83" s="9">
        <f t="shared" si="78"/>
        <v>-1.6563793851914047E-2</v>
      </c>
      <c r="AZ83" s="9">
        <f t="shared" si="78"/>
        <v>-1.3912762493416643E-2</v>
      </c>
      <c r="BA83" s="9">
        <f t="shared" si="78"/>
        <v>-1.1131831420107484E-2</v>
      </c>
      <c r="BB83" s="9">
        <f t="shared" si="78"/>
        <v>-8.2469654361370884E-3</v>
      </c>
      <c r="BC83" s="9">
        <f t="shared" si="78"/>
        <v>-5.2850997579130645E-3</v>
      </c>
      <c r="BD83" s="9">
        <f t="shared" si="78"/>
        <v>-2.2738885272418573E-3</v>
      </c>
      <c r="BE83" s="9">
        <f t="shared" si="78"/>
        <v>7.5855338794240284E-4</v>
      </c>
      <c r="BF83" s="9">
        <f t="shared" si="79"/>
        <v>3.7839128945245022E-3</v>
      </c>
      <c r="BG83" s="9">
        <f t="shared" si="79"/>
        <v>6.7739430259300942E-3</v>
      </c>
      <c r="BH83" s="9">
        <f t="shared" si="79"/>
        <v>9.7007266764419578E-3</v>
      </c>
      <c r="BI83" s="9">
        <f t="shared" si="79"/>
        <v>1.2536937255694058E-2</v>
      </c>
      <c r="BJ83" s="9">
        <f t="shared" si="79"/>
        <v>1.5256093829683133E-2</v>
      </c>
      <c r="BK83" s="9">
        <f t="shared" si="79"/>
        <v>1.7832808366114658E-2</v>
      </c>
      <c r="BL83" s="9">
        <f t="shared" si="79"/>
        <v>2.024302277561979E-2</v>
      </c>
      <c r="BM83" s="9">
        <f t="shared" si="79"/>
        <v>2.2464233535653803E-2</v>
      </c>
      <c r="BN83" s="9">
        <f t="shared" si="79"/>
        <v>2.4475701799822874E-2</v>
      </c>
      <c r="BO83" s="9">
        <f t="shared" si="79"/>
        <v>2.625864703090499E-2</v>
      </c>
      <c r="BP83" s="9">
        <f t="shared" si="79"/>
        <v>2.7796422349665898E-2</v>
      </c>
      <c r="BQ83" s="9">
        <f t="shared" si="79"/>
        <v>2.9074669962285311E-2</v>
      </c>
      <c r="BR83" s="9">
        <f t="shared" si="79"/>
        <v>3.0081455215209201E-2</v>
      </c>
      <c r="BS83" s="9">
        <f t="shared" si="79"/>
        <v>3.0807378025794516E-2</v>
      </c>
      <c r="BT83" s="9">
        <f t="shared" si="79"/>
        <v>3.124566064834804E-2</v>
      </c>
      <c r="BV83" s="6">
        <v>4.8332194670612205</v>
      </c>
      <c r="BW83" s="9">
        <f t="shared" si="68"/>
        <v>0.99270887409805397</v>
      </c>
      <c r="BX83" s="9">
        <f t="shared" si="68"/>
        <v>0.98807454645473247</v>
      </c>
      <c r="BY83" s="9">
        <f t="shared" si="68"/>
        <v>0.97421483299332234</v>
      </c>
      <c r="BZ83" s="9">
        <f t="shared" si="68"/>
        <v>0.95125913812411667</v>
      </c>
      <c r="CA83" s="9">
        <f t="shared" si="68"/>
        <v>0.91942179298503479</v>
      </c>
      <c r="CB83" s="9">
        <f t="shared" si="68"/>
        <v>0.87900005428953565</v>
      </c>
      <c r="CC83" s="9">
        <f t="shared" si="68"/>
        <v>0.83037132892077603</v>
      </c>
      <c r="CD83" s="9">
        <f t="shared" si="68"/>
        <v>0.77398965018522903</v>
      </c>
      <c r="CE83" s="9">
        <f t="shared" si="68"/>
        <v>0.71038143862603398</v>
      </c>
      <c r="CF83" s="9">
        <f t="shared" si="68"/>
        <v>0.64014058697622167</v>
      </c>
      <c r="CG83" s="9">
        <f t="shared" si="68"/>
        <v>0.56392291514228199</v>
      </c>
      <c r="CH83" s="9">
        <f t="shared" si="68"/>
        <v>0.48244004699039689</v>
      </c>
      <c r="CI83" s="9">
        <f t="shared" si="68"/>
        <v>0.39645276610613994</v>
      </c>
      <c r="CJ83" s="9">
        <f t="shared" si="68"/>
        <v>0.30676391256311875</v>
      </c>
      <c r="CK83" s="9">
        <f t="shared" si="68"/>
        <v>0.21421088702152177</v>
      </c>
      <c r="CL83" s="9">
        <f t="shared" si="68"/>
        <v>0.11965783214377905</v>
      </c>
      <c r="CM83" s="9">
        <f t="shared" si="71"/>
        <v>2.3987564327353227E-2</v>
      </c>
      <c r="CN83" s="9">
        <f t="shared" si="71"/>
        <v>-7.1906668914100788E-2</v>
      </c>
      <c r="CO83" s="9">
        <f t="shared" si="71"/>
        <v>-0.16712952896209812</v>
      </c>
      <c r="CP83" s="9">
        <f t="shared" si="71"/>
        <v>-0.26079194562877073</v>
      </c>
      <c r="CQ83" s="9">
        <f t="shared" si="71"/>
        <v>-0.35201941816566296</v>
      </c>
      <c r="CR83" s="9">
        <f t="shared" si="71"/>
        <v>-0.43996018024159911</v>
      </c>
      <c r="CS83" s="9">
        <f t="shared" si="71"/>
        <v>-0.52379315265542115</v>
      </c>
      <c r="CT83" s="9">
        <f t="shared" si="71"/>
        <v>-0.60273560953126371</v>
      </c>
      <c r="CU83" s="9">
        <f t="shared" si="71"/>
        <v>-0.67605048641916066</v>
      </c>
      <c r="CV83" s="9">
        <f t="shared" si="71"/>
        <v>-0.74305326206722588</v>
      </c>
      <c r="CW83" s="9">
        <f t="shared" si="71"/>
        <v>-0.80311834961214568</v>
      </c>
      <c r="CX83" s="9">
        <f t="shared" si="71"/>
        <v>-0.85568493751516816</v>
      </c>
      <c r="CY83" s="9">
        <f t="shared" si="71"/>
        <v>-0.90026222570833725</v>
      </c>
      <c r="CZ83" s="9">
        <f t="shared" si="71"/>
        <v>-0.93643400806248789</v>
      </c>
      <c r="DA83" s="9">
        <f t="shared" si="71"/>
        <v>-0.96386255839173429</v>
      </c>
      <c r="DB83" s="9">
        <f t="shared" si="71"/>
        <v>-0.9822917837118722</v>
      </c>
      <c r="DC83" s="7">
        <f t="shared" si="72"/>
        <v>-0.99154961531157093</v>
      </c>
      <c r="DD83" s="9">
        <f t="shared" si="72"/>
        <v>-0.99154961531157104</v>
      </c>
      <c r="DE83" s="9">
        <f t="shared" si="72"/>
        <v>-0.98229178371187209</v>
      </c>
      <c r="DF83" s="9">
        <f t="shared" si="72"/>
        <v>-0.96386255839173451</v>
      </c>
      <c r="DG83" s="9">
        <f t="shared" si="72"/>
        <v>-0.936434008062488</v>
      </c>
      <c r="DH83" s="9">
        <f t="shared" si="72"/>
        <v>-0.90026222570833736</v>
      </c>
      <c r="DI83" s="9">
        <f t="shared" si="72"/>
        <v>-0.8556849375151685</v>
      </c>
      <c r="DJ83" s="9">
        <f t="shared" si="72"/>
        <v>-0.8031183496121459</v>
      </c>
      <c r="DK83" s="9">
        <f t="shared" si="72"/>
        <v>-0.74305326206722599</v>
      </c>
      <c r="DL83" s="9">
        <f t="shared" si="72"/>
        <v>-0.6760504864191611</v>
      </c>
      <c r="DM83" s="9">
        <f t="shared" si="72"/>
        <v>-0.60273560953126393</v>
      </c>
      <c r="DN83" s="9">
        <f t="shared" si="72"/>
        <v>-0.52379315265542137</v>
      </c>
      <c r="DO83" s="9">
        <f t="shared" si="72"/>
        <v>-0.43996018024159972</v>
      </c>
      <c r="DP83" s="9">
        <f t="shared" si="72"/>
        <v>-0.3520194181656634</v>
      </c>
      <c r="DQ83" s="9">
        <f t="shared" si="72"/>
        <v>-0.26079194562877095</v>
      </c>
      <c r="DR83" s="9">
        <f t="shared" si="72"/>
        <v>-0.16712952896209793</v>
      </c>
      <c r="DS83" s="9">
        <f t="shared" si="73"/>
        <v>-7.1906668914101038E-2</v>
      </c>
      <c r="DT83" s="9">
        <f t="shared" si="73"/>
        <v>2.3987564327352984E-2</v>
      </c>
      <c r="DU83" s="9">
        <f t="shared" si="73"/>
        <v>0.11965783214377902</v>
      </c>
      <c r="DV83" s="9">
        <f t="shared" si="73"/>
        <v>0.21421088702152133</v>
      </c>
      <c r="DW83" s="9">
        <f t="shared" si="73"/>
        <v>0.30676391256311852</v>
      </c>
      <c r="DX83" s="9">
        <f t="shared" si="73"/>
        <v>0.39645276610613994</v>
      </c>
      <c r="DY83" s="9">
        <f t="shared" si="73"/>
        <v>0.48244004699039633</v>
      </c>
      <c r="DZ83" s="9">
        <f t="shared" si="73"/>
        <v>0.56392291514228166</v>
      </c>
      <c r="EA83" s="9">
        <f t="shared" si="73"/>
        <v>0.64014058697622167</v>
      </c>
      <c r="EB83" s="9">
        <f t="shared" si="73"/>
        <v>0.71038143862603353</v>
      </c>
      <c r="EC83" s="9">
        <f t="shared" si="73"/>
        <v>0.77398965018522881</v>
      </c>
      <c r="ED83" s="9">
        <f t="shared" si="73"/>
        <v>0.83037132892077603</v>
      </c>
      <c r="EE83" s="9">
        <f t="shared" si="73"/>
        <v>0.87900005428953532</v>
      </c>
      <c r="EF83" s="9">
        <f t="shared" si="73"/>
        <v>0.91942179298503457</v>
      </c>
      <c r="EG83" s="9">
        <f t="shared" si="73"/>
        <v>0.95125913812411655</v>
      </c>
      <c r="EH83" s="9">
        <f t="shared" si="73"/>
        <v>0.97421483299332234</v>
      </c>
      <c r="EI83" s="9">
        <f t="shared" si="70"/>
        <v>0.98807454645473247</v>
      </c>
    </row>
    <row r="84" spans="7:139" x14ac:dyDescent="0.2">
      <c r="G84" s="6">
        <v>4.7365550777199958</v>
      </c>
      <c r="H84" s="9">
        <f t="shared" si="74"/>
        <v>3.1613543196170893E-2</v>
      </c>
      <c r="I84" s="9">
        <f t="shared" si="74"/>
        <v>3.1465959628661777E-2</v>
      </c>
      <c r="J84" s="9">
        <f t="shared" si="74"/>
        <v>3.1024586874140028E-2</v>
      </c>
      <c r="K84" s="9">
        <f t="shared" si="74"/>
        <v>3.029354591109322E-2</v>
      </c>
      <c r="L84" s="9">
        <f t="shared" si="74"/>
        <v>2.9279662272025088E-2</v>
      </c>
      <c r="M84" s="9">
        <f t="shared" si="74"/>
        <v>2.7992402315297558E-2</v>
      </c>
      <c r="N84" s="9">
        <f t="shared" si="74"/>
        <v>2.6443784840293333E-2</v>
      </c>
      <c r="O84" s="9">
        <f t="shared" si="74"/>
        <v>2.4648268871124323E-2</v>
      </c>
      <c r="P84" s="9">
        <f t="shared" si="74"/>
        <v>2.2622618656619273E-2</v>
      </c>
      <c r="Q84" s="9">
        <f t="shared" si="74"/>
        <v>2.0385747147049351E-2</v>
      </c>
      <c r="R84" s="9">
        <f t="shared" si="75"/>
        <v>1.7958539409007278E-2</v>
      </c>
      <c r="S84" s="9">
        <f t="shared" si="75"/>
        <v>1.5363657627167701E-2</v>
      </c>
      <c r="T84" s="9">
        <f t="shared" si="75"/>
        <v>1.2625329513574922E-2</v>
      </c>
      <c r="U84" s="9">
        <f t="shared" si="75"/>
        <v>9.7691221000233003E-3</v>
      </c>
      <c r="V84" s="9">
        <f t="shared" si="75"/>
        <v>6.82170302557008E-3</v>
      </c>
      <c r="W84" s="9">
        <f t="shared" si="75"/>
        <v>3.8105915479747002E-3</v>
      </c>
      <c r="X84" s="9">
        <f t="shared" si="75"/>
        <v>7.6390160380374083E-4</v>
      </c>
      <c r="Y84" s="9">
        <f t="shared" si="75"/>
        <v>-2.2899206838198857E-3</v>
      </c>
      <c r="Z84" s="9">
        <f t="shared" si="75"/>
        <v>-5.3223625990041316E-3</v>
      </c>
      <c r="AA84" s="9">
        <f t="shared" si="75"/>
        <v>-8.3051110486338266E-3</v>
      </c>
      <c r="AB84" s="9">
        <f t="shared" si="76"/>
        <v>-1.1210316914092496E-2</v>
      </c>
      <c r="AC84" s="9">
        <f t="shared" si="76"/>
        <v>-1.4010855070979357E-2</v>
      </c>
      <c r="AD84" s="9">
        <f t="shared" si="76"/>
        <v>-1.6680577649087376E-2</v>
      </c>
      <c r="AE84" s="9">
        <f t="shared" si="76"/>
        <v>-1.9194558168022277E-2</v>
      </c>
      <c r="AF84" s="9">
        <f t="shared" si="76"/>
        <v>-2.1529324269033829E-2</v>
      </c>
      <c r="AG84" s="9">
        <f t="shared" si="76"/>
        <v>-2.3663076870105302E-2</v>
      </c>
      <c r="AH84" s="9">
        <f t="shared" si="76"/>
        <v>-2.5575893698108743E-2</v>
      </c>
      <c r="AI84" s="9">
        <f t="shared" si="76"/>
        <v>-2.7249915297701467E-2</v>
      </c>
      <c r="AJ84" s="9">
        <f t="shared" si="76"/>
        <v>-2.866951178024859E-2</v>
      </c>
      <c r="AK84" s="9">
        <f t="shared" si="76"/>
        <v>-2.9821428755881951E-2</v>
      </c>
      <c r="AL84" s="9">
        <f t="shared" si="77"/>
        <v>-3.0694911086167165E-2</v>
      </c>
      <c r="AM84" s="9">
        <f t="shared" si="77"/>
        <v>-3.1281803301933336E-2</v>
      </c>
      <c r="AN84" s="7">
        <f t="shared" si="77"/>
        <v>-3.1576625748691321E-2</v>
      </c>
      <c r="AO84" s="9">
        <f t="shared" si="77"/>
        <v>-3.1576625748691328E-2</v>
      </c>
      <c r="AP84" s="9">
        <f t="shared" si="77"/>
        <v>-3.1281803301933329E-2</v>
      </c>
      <c r="AQ84" s="9">
        <f t="shared" si="77"/>
        <v>-3.0694911086167172E-2</v>
      </c>
      <c r="AR84" s="9">
        <f t="shared" si="77"/>
        <v>-2.9821428755881955E-2</v>
      </c>
      <c r="AS84" s="9">
        <f t="shared" si="77"/>
        <v>-2.8669511780248593E-2</v>
      </c>
      <c r="AT84" s="9">
        <f t="shared" si="77"/>
        <v>-2.7249915297701478E-2</v>
      </c>
      <c r="AU84" s="9">
        <f t="shared" si="77"/>
        <v>-2.557589369810875E-2</v>
      </c>
      <c r="AV84" s="9">
        <f t="shared" si="78"/>
        <v>-2.3663076870105309E-2</v>
      </c>
      <c r="AW84" s="9">
        <f t="shared" si="78"/>
        <v>-2.1529324269033843E-2</v>
      </c>
      <c r="AX84" s="9">
        <f t="shared" si="78"/>
        <v>-1.9194558168022284E-2</v>
      </c>
      <c r="AY84" s="9">
        <f t="shared" si="78"/>
        <v>-1.6680577649087383E-2</v>
      </c>
      <c r="AZ84" s="9">
        <f t="shared" si="78"/>
        <v>-1.4010855070979376E-2</v>
      </c>
      <c r="BA84" s="9">
        <f t="shared" si="78"/>
        <v>-1.121031691409251E-2</v>
      </c>
      <c r="BB84" s="9">
        <f t="shared" si="78"/>
        <v>-8.3051110486338335E-3</v>
      </c>
      <c r="BC84" s="9">
        <f t="shared" si="78"/>
        <v>-5.3223625990041256E-3</v>
      </c>
      <c r="BD84" s="9">
        <f t="shared" si="78"/>
        <v>-2.2899206838198935E-3</v>
      </c>
      <c r="BE84" s="9">
        <f t="shared" si="78"/>
        <v>7.6390160380373324E-4</v>
      </c>
      <c r="BF84" s="9">
        <f t="shared" si="79"/>
        <v>3.8105915479746994E-3</v>
      </c>
      <c r="BG84" s="9">
        <f t="shared" si="79"/>
        <v>6.8217030255700653E-3</v>
      </c>
      <c r="BH84" s="9">
        <f t="shared" si="79"/>
        <v>9.7691221000232933E-3</v>
      </c>
      <c r="BI84" s="9">
        <f t="shared" si="79"/>
        <v>1.2625329513574922E-2</v>
      </c>
      <c r="BJ84" s="9">
        <f t="shared" si="79"/>
        <v>1.5363657627167683E-2</v>
      </c>
      <c r="BK84" s="9">
        <f t="shared" si="79"/>
        <v>1.7958539409007268E-2</v>
      </c>
      <c r="BL84" s="9">
        <f t="shared" si="79"/>
        <v>2.0385747147049351E-2</v>
      </c>
      <c r="BM84" s="9">
        <f t="shared" si="79"/>
        <v>2.262261865661926E-2</v>
      </c>
      <c r="BN84" s="9">
        <f t="shared" si="79"/>
        <v>2.4648268871124316E-2</v>
      </c>
      <c r="BO84" s="9">
        <f t="shared" si="79"/>
        <v>2.6443784840293333E-2</v>
      </c>
      <c r="BP84" s="9">
        <f t="shared" si="79"/>
        <v>2.7992402315297548E-2</v>
      </c>
      <c r="BQ84" s="9">
        <f t="shared" si="79"/>
        <v>2.9279662272025081E-2</v>
      </c>
      <c r="BR84" s="9">
        <f t="shared" si="79"/>
        <v>3.0293545911093216E-2</v>
      </c>
      <c r="BS84" s="9">
        <f t="shared" si="79"/>
        <v>3.1024586874140028E-2</v>
      </c>
      <c r="BT84" s="9">
        <f t="shared" si="79"/>
        <v>3.1465959628661777E-2</v>
      </c>
      <c r="BV84" s="6">
        <v>4.7365550777199958</v>
      </c>
      <c r="BW84" s="9">
        <f t="shared" si="68"/>
        <v>0.99970801408019294</v>
      </c>
      <c r="BX84" s="9">
        <f t="shared" si="68"/>
        <v>0.99504101189477256</v>
      </c>
      <c r="BY84" s="9">
        <f t="shared" si="68"/>
        <v>0.98108357988046146</v>
      </c>
      <c r="BZ84" s="9">
        <f t="shared" si="68"/>
        <v>0.9579660348193525</v>
      </c>
      <c r="CA84" s="9">
        <f t="shared" si="68"/>
        <v>0.92590421900099862</v>
      </c>
      <c r="CB84" s="9">
        <f t="shared" si="68"/>
        <v>0.88519748496111084</v>
      </c>
      <c r="CC84" s="9">
        <f t="shared" si="68"/>
        <v>0.83622590050758872</v>
      </c>
      <c r="CD84" s="9">
        <f t="shared" si="68"/>
        <v>0.77944670012980122</v>
      </c>
      <c r="CE84" s="9">
        <f t="shared" si="68"/>
        <v>0.71539001592335527</v>
      </c>
      <c r="CF84" s="9">
        <f t="shared" si="68"/>
        <v>0.64465392788955445</v>
      </c>
      <c r="CG84" s="9">
        <f t="shared" si="68"/>
        <v>0.56789887982357168</v>
      </c>
      <c r="CH84" s="9">
        <f t="shared" si="68"/>
        <v>0.48584151292867955</v>
      </c>
      <c r="CI84" s="9">
        <f t="shared" si="68"/>
        <v>0.39924797473042484</v>
      </c>
      <c r="CJ84" s="9">
        <f t="shared" si="68"/>
        <v>0.30892676576360889</v>
      </c>
      <c r="CK84" s="9">
        <f t="shared" si="68"/>
        <v>0.21572119082063307</v>
      </c>
      <c r="CL84" s="9">
        <f t="shared" si="68"/>
        <v>0.12050148524186839</v>
      </c>
      <c r="CM84" s="9">
        <f t="shared" si="71"/>
        <v>2.4156689762753661E-2</v>
      </c>
      <c r="CN84" s="9">
        <f t="shared" si="71"/>
        <v>-7.2413650220011228E-2</v>
      </c>
      <c r="CO84" s="9">
        <f t="shared" si="71"/>
        <v>-0.1683078834614648</v>
      </c>
      <c r="CP84" s="9">
        <f t="shared" si="71"/>
        <v>-0.26263067134312335</v>
      </c>
      <c r="CQ84" s="9">
        <f t="shared" si="71"/>
        <v>-0.35450134740842426</v>
      </c>
      <c r="CR84" s="9">
        <f t="shared" si="71"/>
        <v>-0.44306213990814874</v>
      </c>
      <c r="CS84" s="9">
        <f t="shared" si="71"/>
        <v>-0.52748618058412999</v>
      </c>
      <c r="CT84" s="9">
        <f t="shared" si="71"/>
        <v>-0.60698522491539342</v>
      </c>
      <c r="CU84" s="9">
        <f t="shared" si="71"/>
        <v>-0.68081701174486597</v>
      </c>
      <c r="CV84" s="9">
        <f t="shared" si="71"/>
        <v>-0.74829219357181098</v>
      </c>
      <c r="CW84" s="9">
        <f t="shared" si="71"/>
        <v>-0.80878077280370519</v>
      </c>
      <c r="CX84" s="9">
        <f t="shared" si="71"/>
        <v>-0.86171798387401932</v>
      </c>
      <c r="CY84" s="9">
        <f t="shared" si="71"/>
        <v>-0.90660956630614298</v>
      </c>
      <c r="CZ84" s="9">
        <f t="shared" si="71"/>
        <v>-0.94303637949028407</v>
      </c>
      <c r="DA84" s="9">
        <f t="shared" si="71"/>
        <v>-0.97065831608641162</v>
      </c>
      <c r="DB84" s="9">
        <f t="shared" si="71"/>
        <v>-0.98921747751485245</v>
      </c>
      <c r="DC84" s="7">
        <f t="shared" si="72"/>
        <v>-0.99854058188584194</v>
      </c>
      <c r="DD84" s="9">
        <f t="shared" si="72"/>
        <v>-0.99854058188584205</v>
      </c>
      <c r="DE84" s="9">
        <f t="shared" si="72"/>
        <v>-0.98921747751485234</v>
      </c>
      <c r="DF84" s="9">
        <f t="shared" si="72"/>
        <v>-0.97065831608641184</v>
      </c>
      <c r="DG84" s="9">
        <f t="shared" si="72"/>
        <v>-0.94303637949028418</v>
      </c>
      <c r="DH84" s="9">
        <f t="shared" si="72"/>
        <v>-0.90660956630614309</v>
      </c>
      <c r="DI84" s="9">
        <f t="shared" si="72"/>
        <v>-0.86171798387401966</v>
      </c>
      <c r="DJ84" s="9">
        <f t="shared" si="72"/>
        <v>-0.80878077280370542</v>
      </c>
      <c r="DK84" s="9">
        <f t="shared" si="72"/>
        <v>-0.74829219357181109</v>
      </c>
      <c r="DL84" s="9">
        <f t="shared" si="72"/>
        <v>-0.68081701174486642</v>
      </c>
      <c r="DM84" s="9">
        <f t="shared" si="72"/>
        <v>-0.60698522491539364</v>
      </c>
      <c r="DN84" s="9">
        <f t="shared" si="72"/>
        <v>-0.52748618058413022</v>
      </c>
      <c r="DO84" s="9">
        <f t="shared" si="72"/>
        <v>-0.44306213990814935</v>
      </c>
      <c r="DP84" s="9">
        <f t="shared" si="72"/>
        <v>-0.35450134740842471</v>
      </c>
      <c r="DQ84" s="9">
        <f t="shared" si="72"/>
        <v>-0.26263067134312357</v>
      </c>
      <c r="DR84" s="9">
        <f t="shared" si="72"/>
        <v>-0.16830788346146461</v>
      </c>
      <c r="DS84" s="9">
        <f t="shared" si="73"/>
        <v>-7.2413650220011477E-2</v>
      </c>
      <c r="DT84" s="9">
        <f t="shared" si="73"/>
        <v>2.4156689762753418E-2</v>
      </c>
      <c r="DU84" s="9">
        <f t="shared" si="73"/>
        <v>0.12050148524186836</v>
      </c>
      <c r="DV84" s="9">
        <f t="shared" si="73"/>
        <v>0.21572119082063262</v>
      </c>
      <c r="DW84" s="9">
        <f t="shared" si="73"/>
        <v>0.30892676576360867</v>
      </c>
      <c r="DX84" s="9">
        <f t="shared" si="73"/>
        <v>0.39924797473042484</v>
      </c>
      <c r="DY84" s="9">
        <f t="shared" si="73"/>
        <v>0.485841512928679</v>
      </c>
      <c r="DZ84" s="9">
        <f t="shared" si="73"/>
        <v>0.56789887982357135</v>
      </c>
      <c r="EA84" s="9">
        <f t="shared" si="73"/>
        <v>0.64465392788955445</v>
      </c>
      <c r="EB84" s="9">
        <f t="shared" si="73"/>
        <v>0.71539001592335483</v>
      </c>
      <c r="EC84" s="9">
        <f t="shared" si="73"/>
        <v>0.779446700129801</v>
      </c>
      <c r="ED84" s="9">
        <f t="shared" si="73"/>
        <v>0.83622590050758872</v>
      </c>
      <c r="EE84" s="9">
        <f t="shared" si="73"/>
        <v>0.8851974849611105</v>
      </c>
      <c r="EF84" s="9">
        <f t="shared" si="73"/>
        <v>0.9259042190009984</v>
      </c>
      <c r="EG84" s="9">
        <f t="shared" si="73"/>
        <v>0.95796603481935239</v>
      </c>
      <c r="EH84" s="9">
        <f t="shared" si="73"/>
        <v>0.98108357988046146</v>
      </c>
      <c r="EI84" s="9">
        <f t="shared" si="70"/>
        <v>0.99504101189477256</v>
      </c>
    </row>
    <row r="85" spans="7:139" x14ac:dyDescent="0.2">
      <c r="G85" s="6">
        <v>4.6398906883787712</v>
      </c>
      <c r="H85" s="9">
        <f t="shared" si="74"/>
        <v>3.153970830121175E-2</v>
      </c>
      <c r="I85" s="9">
        <f t="shared" si="74"/>
        <v>3.1392469421962881E-2</v>
      </c>
      <c r="J85" s="9">
        <f t="shared" si="74"/>
        <v>3.0952127513960481E-2</v>
      </c>
      <c r="K85" s="9">
        <f t="shared" si="74"/>
        <v>3.0222793930955904E-2</v>
      </c>
      <c r="L85" s="9">
        <f t="shared" si="74"/>
        <v>2.9211278264105463E-2</v>
      </c>
      <c r="M85" s="9">
        <f t="shared" si="74"/>
        <v>2.7927024762652509E-2</v>
      </c>
      <c r="N85" s="9">
        <f t="shared" si="74"/>
        <v>2.6382024155516885E-2</v>
      </c>
      <c r="O85" s="9">
        <f t="shared" si="74"/>
        <v>2.4590701697089722E-2</v>
      </c>
      <c r="P85" s="9">
        <f t="shared" si="74"/>
        <v>2.2569782482519854E-2</v>
      </c>
      <c r="Q85" s="9">
        <f t="shared" si="74"/>
        <v>2.0338135290006751E-2</v>
      </c>
      <c r="R85" s="9">
        <f t="shared" si="75"/>
        <v>1.7916596408102389E-2</v>
      </c>
      <c r="S85" s="9">
        <f t="shared" si="75"/>
        <v>1.5327775092899046E-2</v>
      </c>
      <c r="T85" s="9">
        <f t="shared" si="75"/>
        <v>1.2595842471496945E-2</v>
      </c>
      <c r="U85" s="9">
        <f t="shared" si="75"/>
        <v>9.7463058627030343E-3</v>
      </c>
      <c r="V85" s="9">
        <f t="shared" si="75"/>
        <v>6.8057706220678851E-3</v>
      </c>
      <c r="W85" s="9">
        <f t="shared" si="75"/>
        <v>3.801691734849324E-3</v>
      </c>
      <c r="X85" s="9">
        <f t="shared" si="75"/>
        <v>7.6211747621241139E-4</v>
      </c>
      <c r="Y85" s="9">
        <f t="shared" si="75"/>
        <v>-2.2845724679585551E-3</v>
      </c>
      <c r="Z85" s="9">
        <f t="shared" si="75"/>
        <v>-5.3099319745406404E-3</v>
      </c>
      <c r="AA85" s="9">
        <f t="shared" si="75"/>
        <v>-8.2857140769595407E-3</v>
      </c>
      <c r="AB85" s="9">
        <f t="shared" si="76"/>
        <v>-1.118413469950571E-2</v>
      </c>
      <c r="AC85" s="9">
        <f t="shared" si="76"/>
        <v>-1.3978132069763255E-2</v>
      </c>
      <c r="AD85" s="9">
        <f t="shared" si="76"/>
        <v>-1.6641619387087581E-2</v>
      </c>
      <c r="AE85" s="9">
        <f t="shared" si="76"/>
        <v>-1.9149728388034349E-2</v>
      </c>
      <c r="AF85" s="9">
        <f t="shared" si="76"/>
        <v>-2.1479041534634792E-2</v>
      </c>
      <c r="AG85" s="9">
        <f t="shared" si="76"/>
        <v>-2.3607810657638294E-2</v>
      </c>
      <c r="AH85" s="9">
        <f t="shared" si="76"/>
        <v>-2.5516160013308906E-2</v>
      </c>
      <c r="AI85" s="9">
        <f t="shared" si="76"/>
        <v>-2.7186271857889407E-2</v>
      </c>
      <c r="AJ85" s="9">
        <f t="shared" si="76"/>
        <v>-2.8602552807074046E-2</v>
      </c>
      <c r="AK85" s="9">
        <f t="shared" si="76"/>
        <v>-2.9751779427236346E-2</v>
      </c>
      <c r="AL85" s="9">
        <f t="shared" si="77"/>
        <v>-3.0623221699066071E-2</v>
      </c>
      <c r="AM85" s="9">
        <f t="shared" si="77"/>
        <v>-3.1208743200868465E-2</v>
      </c>
      <c r="AN85" s="7">
        <f t="shared" si="77"/>
        <v>-3.1502877076141342E-2</v>
      </c>
      <c r="AO85" s="9">
        <f t="shared" si="77"/>
        <v>-3.1502877076141349E-2</v>
      </c>
      <c r="AP85" s="9">
        <f t="shared" si="77"/>
        <v>-3.1208743200868458E-2</v>
      </c>
      <c r="AQ85" s="9">
        <f t="shared" si="77"/>
        <v>-3.0623221699066078E-2</v>
      </c>
      <c r="AR85" s="9">
        <f t="shared" si="77"/>
        <v>-2.9751779427236349E-2</v>
      </c>
      <c r="AS85" s="9">
        <f t="shared" si="77"/>
        <v>-2.860255280707405E-2</v>
      </c>
      <c r="AT85" s="9">
        <f t="shared" si="77"/>
        <v>-2.7186271857889417E-2</v>
      </c>
      <c r="AU85" s="9">
        <f t="shared" si="77"/>
        <v>-2.5516160013308913E-2</v>
      </c>
      <c r="AV85" s="9">
        <f t="shared" si="78"/>
        <v>-2.3607810657638301E-2</v>
      </c>
      <c r="AW85" s="9">
        <f t="shared" si="78"/>
        <v>-2.1479041534634806E-2</v>
      </c>
      <c r="AX85" s="9">
        <f t="shared" si="78"/>
        <v>-1.9149728388034356E-2</v>
      </c>
      <c r="AY85" s="9">
        <f t="shared" si="78"/>
        <v>-1.6641619387087588E-2</v>
      </c>
      <c r="AZ85" s="9">
        <f t="shared" si="78"/>
        <v>-1.3978132069763274E-2</v>
      </c>
      <c r="BA85" s="9">
        <f t="shared" si="78"/>
        <v>-1.1184134699505724E-2</v>
      </c>
      <c r="BB85" s="9">
        <f t="shared" si="78"/>
        <v>-8.2857140769595477E-3</v>
      </c>
      <c r="BC85" s="9">
        <f t="shared" si="78"/>
        <v>-5.3099319745406343E-3</v>
      </c>
      <c r="BD85" s="9">
        <f t="shared" si="78"/>
        <v>-2.2845724679585629E-3</v>
      </c>
      <c r="BE85" s="9">
        <f t="shared" si="78"/>
        <v>7.621174762124038E-4</v>
      </c>
      <c r="BF85" s="9">
        <f t="shared" si="79"/>
        <v>3.8016917348493232E-3</v>
      </c>
      <c r="BG85" s="9">
        <f t="shared" si="79"/>
        <v>6.8057706220678704E-3</v>
      </c>
      <c r="BH85" s="9">
        <f t="shared" si="79"/>
        <v>9.7463058627030273E-3</v>
      </c>
      <c r="BI85" s="9">
        <f t="shared" si="79"/>
        <v>1.2595842471496945E-2</v>
      </c>
      <c r="BJ85" s="9">
        <f t="shared" si="79"/>
        <v>1.5327775092899029E-2</v>
      </c>
      <c r="BK85" s="9">
        <f t="shared" si="79"/>
        <v>1.7916596408102378E-2</v>
      </c>
      <c r="BL85" s="9">
        <f t="shared" si="79"/>
        <v>2.0338135290006751E-2</v>
      </c>
      <c r="BM85" s="9">
        <f t="shared" si="79"/>
        <v>2.256978248251984E-2</v>
      </c>
      <c r="BN85" s="9">
        <f t="shared" si="79"/>
        <v>2.4590701697089715E-2</v>
      </c>
      <c r="BO85" s="9">
        <f t="shared" si="79"/>
        <v>2.6382024155516885E-2</v>
      </c>
      <c r="BP85" s="9">
        <f t="shared" si="79"/>
        <v>2.7927024762652498E-2</v>
      </c>
      <c r="BQ85" s="9">
        <f t="shared" si="79"/>
        <v>2.9211278264105456E-2</v>
      </c>
      <c r="BR85" s="9">
        <f t="shared" si="79"/>
        <v>3.02227939309559E-2</v>
      </c>
      <c r="BS85" s="9">
        <f t="shared" si="79"/>
        <v>3.0952127513960481E-2</v>
      </c>
      <c r="BT85" s="9">
        <f t="shared" si="79"/>
        <v>3.1392469421962881E-2</v>
      </c>
      <c r="BV85" s="6">
        <v>4.6398906883787712</v>
      </c>
      <c r="BW85" s="9">
        <f t="shared" si="68"/>
        <v>0.99737314969149105</v>
      </c>
      <c r="BX85" s="9">
        <f t="shared" si="68"/>
        <v>0.99271704750592182</v>
      </c>
      <c r="BY85" s="9">
        <f t="shared" si="68"/>
        <v>0.97879221372080261</v>
      </c>
      <c r="BZ85" s="9">
        <f t="shared" si="68"/>
        <v>0.95572866075734342</v>
      </c>
      <c r="CA85" s="9">
        <f t="shared" si="68"/>
        <v>0.92374172679542865</v>
      </c>
      <c r="CB85" s="9">
        <f t="shared" si="68"/>
        <v>0.88313006521905169</v>
      </c>
      <c r="CC85" s="9">
        <f t="shared" si="68"/>
        <v>0.83427285617013602</v>
      </c>
      <c r="CD85" s="9">
        <f t="shared" si="68"/>
        <v>0.77762626624571485</v>
      </c>
      <c r="CE85" s="9">
        <f t="shared" si="68"/>
        <v>0.71371918939332168</v>
      </c>
      <c r="CF85" s="9">
        <f t="shared" si="68"/>
        <v>0.64314830877070495</v>
      </c>
      <c r="CG85" s="9">
        <f t="shared" si="68"/>
        <v>0.56657252567595218</v>
      </c>
      <c r="CH85" s="9">
        <f t="shared" si="68"/>
        <v>0.48470680756359963</v>
      </c>
      <c r="CI85" s="9">
        <f t="shared" si="68"/>
        <v>0.39831551258614856</v>
      </c>
      <c r="CJ85" s="9">
        <f t="shared" si="68"/>
        <v>0.3082052529879391</v>
      </c>
      <c r="CK85" s="9">
        <f t="shared" si="68"/>
        <v>0.21521736398395527</v>
      </c>
      <c r="CL85" s="9">
        <f t="shared" si="68"/>
        <v>0.12022004843960789</v>
      </c>
      <c r="CM85" s="9">
        <f t="shared" si="71"/>
        <v>2.4100270694504149E-2</v>
      </c>
      <c r="CN85" s="9">
        <f t="shared" si="71"/>
        <v>-7.2244524784610784E-2</v>
      </c>
      <c r="CO85" s="9">
        <f t="shared" si="71"/>
        <v>-0.16791479260103639</v>
      </c>
      <c r="CP85" s="9">
        <f t="shared" si="71"/>
        <v>-0.26201728524111823</v>
      </c>
      <c r="CQ85" s="9">
        <f t="shared" si="71"/>
        <v>-0.35367339308560897</v>
      </c>
      <c r="CR85" s="9">
        <f t="shared" si="71"/>
        <v>-0.44202734775095531</v>
      </c>
      <c r="CS85" s="9">
        <f t="shared" si="71"/>
        <v>-0.52625421216812063</v>
      </c>
      <c r="CT85" s="9">
        <f t="shared" si="71"/>
        <v>-0.60556758279773248</v>
      </c>
      <c r="CU85" s="9">
        <f t="shared" si="71"/>
        <v>-0.67922693206804341</v>
      </c>
      <c r="CV85" s="9">
        <f t="shared" si="71"/>
        <v>-0.74654452248134562</v>
      </c>
      <c r="CW85" s="9">
        <f t="shared" si="71"/>
        <v>-0.80689182783368452</v>
      </c>
      <c r="CX85" s="9">
        <f t="shared" si="71"/>
        <v>-0.85970540159467979</v>
      </c>
      <c r="CY85" s="9">
        <f t="shared" si="71"/>
        <v>-0.90449213765596626</v>
      </c>
      <c r="CZ85" s="9">
        <f t="shared" si="71"/>
        <v>-0.94083387433006682</v>
      </c>
      <c r="DA85" s="9">
        <f t="shared" si="71"/>
        <v>-0.96839129861340201</v>
      </c>
      <c r="DB85" s="9">
        <f t="shared" si="71"/>
        <v>-0.98690711426038158</v>
      </c>
      <c r="DC85" s="7">
        <f t="shared" si="72"/>
        <v>-0.99620844408912335</v>
      </c>
      <c r="DD85" s="9">
        <f t="shared" si="72"/>
        <v>-0.99620844408912346</v>
      </c>
      <c r="DE85" s="9">
        <f t="shared" si="72"/>
        <v>-0.98690711426038147</v>
      </c>
      <c r="DF85" s="9">
        <f t="shared" si="72"/>
        <v>-0.96839129861340223</v>
      </c>
      <c r="DG85" s="9">
        <f t="shared" si="72"/>
        <v>-0.94083387433006693</v>
      </c>
      <c r="DH85" s="9">
        <f t="shared" si="72"/>
        <v>-0.90449213765596637</v>
      </c>
      <c r="DI85" s="9">
        <f t="shared" si="72"/>
        <v>-0.85970540159468012</v>
      </c>
      <c r="DJ85" s="9">
        <f t="shared" si="72"/>
        <v>-0.80689182783368474</v>
      </c>
      <c r="DK85" s="9">
        <f t="shared" si="72"/>
        <v>-0.74654452248134573</v>
      </c>
      <c r="DL85" s="9">
        <f t="shared" si="72"/>
        <v>-0.67922693206804385</v>
      </c>
      <c r="DM85" s="9">
        <f t="shared" si="72"/>
        <v>-0.60556758279773271</v>
      </c>
      <c r="DN85" s="9">
        <f t="shared" si="72"/>
        <v>-0.52625421216812085</v>
      </c>
      <c r="DO85" s="9">
        <f t="shared" si="72"/>
        <v>-0.44202734775095592</v>
      </c>
      <c r="DP85" s="9">
        <f t="shared" si="72"/>
        <v>-0.35367339308560941</v>
      </c>
      <c r="DQ85" s="9">
        <f t="shared" si="72"/>
        <v>-0.26201728524111845</v>
      </c>
      <c r="DR85" s="9">
        <f t="shared" si="72"/>
        <v>-0.1679147926010362</v>
      </c>
      <c r="DS85" s="9">
        <f t="shared" si="73"/>
        <v>-7.2244524784611033E-2</v>
      </c>
      <c r="DT85" s="9">
        <f t="shared" si="73"/>
        <v>2.4100270694503909E-2</v>
      </c>
      <c r="DU85" s="9">
        <f t="shared" si="73"/>
        <v>0.12022004843960786</v>
      </c>
      <c r="DV85" s="9">
        <f t="shared" si="73"/>
        <v>0.21521736398395483</v>
      </c>
      <c r="DW85" s="9">
        <f t="shared" si="73"/>
        <v>0.30820525298793888</v>
      </c>
      <c r="DX85" s="9">
        <f t="shared" si="73"/>
        <v>0.39831551258614856</v>
      </c>
      <c r="DY85" s="9">
        <f t="shared" si="73"/>
        <v>0.48470680756359907</v>
      </c>
      <c r="DZ85" s="9">
        <f t="shared" si="73"/>
        <v>0.56657252567595184</v>
      </c>
      <c r="EA85" s="9">
        <f t="shared" si="73"/>
        <v>0.64314830877070495</v>
      </c>
      <c r="EB85" s="9">
        <f t="shared" si="73"/>
        <v>0.71371918939332124</v>
      </c>
      <c r="EC85" s="9">
        <f t="shared" si="73"/>
        <v>0.77762626624571463</v>
      </c>
      <c r="ED85" s="9">
        <f t="shared" si="73"/>
        <v>0.83427285617013602</v>
      </c>
      <c r="EE85" s="9">
        <f t="shared" si="73"/>
        <v>0.88313006521905135</v>
      </c>
      <c r="EF85" s="9">
        <f t="shared" si="73"/>
        <v>0.92374172679542843</v>
      </c>
      <c r="EG85" s="9">
        <f t="shared" si="73"/>
        <v>0.95572866075734331</v>
      </c>
      <c r="EH85" s="9">
        <f t="shared" si="73"/>
        <v>0.97879221372080261</v>
      </c>
      <c r="EI85" s="9">
        <f t="shared" si="70"/>
        <v>0.99271704750592182</v>
      </c>
    </row>
    <row r="86" spans="7:139" x14ac:dyDescent="0.2">
      <c r="G86" s="6">
        <v>4.5432262990375474</v>
      </c>
      <c r="H86" s="9">
        <f t="shared" si="74"/>
        <v>3.1171395647754875E-2</v>
      </c>
      <c r="I86" s="9">
        <f t="shared" si="74"/>
        <v>3.1025876186510457E-2</v>
      </c>
      <c r="J86" s="9">
        <f t="shared" si="74"/>
        <v>3.0590676478778764E-2</v>
      </c>
      <c r="K86" s="9">
        <f t="shared" si="74"/>
        <v>2.9869859866972725E-2</v>
      </c>
      <c r="L86" s="9">
        <f t="shared" si="74"/>
        <v>2.8870156421583335E-2</v>
      </c>
      <c r="M86" s="9">
        <f t="shared" si="74"/>
        <v>2.7600900104324796E-2</v>
      </c>
      <c r="N86" s="9">
        <f t="shared" si="74"/>
        <v>2.6073941619448902E-2</v>
      </c>
      <c r="O86" s="9">
        <f t="shared" si="74"/>
        <v>2.4303537766912423E-2</v>
      </c>
      <c r="P86" s="9">
        <f t="shared" si="74"/>
        <v>2.2306218330477207E-2</v>
      </c>
      <c r="Q86" s="9">
        <f t="shared" si="74"/>
        <v>2.0100631743572892E-2</v>
      </c>
      <c r="R86" s="9">
        <f t="shared" si="75"/>
        <v>1.7707370973898528E-2</v>
      </c>
      <c r="S86" s="9">
        <f t="shared" si="75"/>
        <v>1.5148781252431633E-2</v>
      </c>
      <c r="T86" s="9">
        <f t="shared" si="75"/>
        <v>1.2448751442027164E-2</v>
      </c>
      <c r="U86" s="9">
        <f t="shared" si="75"/>
        <v>9.6324909935415291E-3</v>
      </c>
      <c r="V86" s="9">
        <f t="shared" si="75"/>
        <v>6.7262945719822739E-3</v>
      </c>
      <c r="W86" s="9">
        <f t="shared" si="75"/>
        <v>3.7572965503056034E-3</v>
      </c>
      <c r="X86" s="9">
        <f t="shared" si="75"/>
        <v>7.5321766308703551E-4</v>
      </c>
      <c r="Y86" s="9">
        <f t="shared" si="75"/>
        <v>-2.2578938145083579E-3</v>
      </c>
      <c r="Z86" s="9">
        <f t="shared" si="75"/>
        <v>-5.2479239459139642E-3</v>
      </c>
      <c r="AA86" s="9">
        <f t="shared" si="75"/>
        <v>-8.1889556254125199E-3</v>
      </c>
      <c r="AB86" s="9">
        <f t="shared" si="76"/>
        <v>-1.10535292326303E-2</v>
      </c>
      <c r="AC86" s="9">
        <f t="shared" si="76"/>
        <v>-1.3814899015613944E-2</v>
      </c>
      <c r="AD86" s="9">
        <f t="shared" si="76"/>
        <v>-1.6447282808710217E-2</v>
      </c>
      <c r="AE86" s="9">
        <f t="shared" si="76"/>
        <v>-1.8926102753700109E-2</v>
      </c>
      <c r="AF86" s="9">
        <f t="shared" si="76"/>
        <v>-2.1228214776638814E-2</v>
      </c>
      <c r="AG86" s="9">
        <f t="shared" si="76"/>
        <v>-2.3332124677838406E-2</v>
      </c>
      <c r="AH86" s="9">
        <f t="shared" si="76"/>
        <v>-2.5218188817418965E-2</v>
      </c>
      <c r="AI86" s="9">
        <f t="shared" si="76"/>
        <v>-2.6868797522681478E-2</v>
      </c>
      <c r="AJ86" s="9">
        <f t="shared" si="76"/>
        <v>-2.8268539504877177E-2</v>
      </c>
      <c r="AK86" s="9">
        <f t="shared" si="76"/>
        <v>-2.940434575025817E-2</v>
      </c>
      <c r="AL86" s="9">
        <f t="shared" si="77"/>
        <v>-3.0265611541937642E-2</v>
      </c>
      <c r="AM86" s="9">
        <f t="shared" si="77"/>
        <v>-3.0844295473274091E-2</v>
      </c>
      <c r="AN86" s="7">
        <f t="shared" si="77"/>
        <v>-3.1134994528318492E-2</v>
      </c>
      <c r="AO86" s="9">
        <f t="shared" si="77"/>
        <v>-3.1134994528318499E-2</v>
      </c>
      <c r="AP86" s="9">
        <f t="shared" si="77"/>
        <v>-3.0844295473274084E-2</v>
      </c>
      <c r="AQ86" s="9">
        <f t="shared" si="77"/>
        <v>-3.0265611541937649E-2</v>
      </c>
      <c r="AR86" s="9">
        <f t="shared" si="77"/>
        <v>-2.9404345750258173E-2</v>
      </c>
      <c r="AS86" s="9">
        <f t="shared" si="77"/>
        <v>-2.8268539504877177E-2</v>
      </c>
      <c r="AT86" s="9">
        <f t="shared" si="77"/>
        <v>-2.6868797522681488E-2</v>
      </c>
      <c r="AU86" s="9">
        <f t="shared" si="77"/>
        <v>-2.5218188817418968E-2</v>
      </c>
      <c r="AV86" s="9">
        <f t="shared" si="78"/>
        <v>-2.3332124677838413E-2</v>
      </c>
      <c r="AW86" s="9">
        <f t="shared" si="78"/>
        <v>-2.1228214776638828E-2</v>
      </c>
      <c r="AX86" s="9">
        <f t="shared" si="78"/>
        <v>-1.8926102753700116E-2</v>
      </c>
      <c r="AY86" s="9">
        <f t="shared" si="78"/>
        <v>-1.6447282808710224E-2</v>
      </c>
      <c r="AZ86" s="9">
        <f t="shared" si="78"/>
        <v>-1.3814899015613964E-2</v>
      </c>
      <c r="BA86" s="9">
        <f t="shared" si="78"/>
        <v>-1.1053529232630314E-2</v>
      </c>
      <c r="BB86" s="9">
        <f t="shared" si="78"/>
        <v>-8.1889556254125268E-3</v>
      </c>
      <c r="BC86" s="9">
        <f t="shared" si="78"/>
        <v>-5.2479239459139581E-3</v>
      </c>
      <c r="BD86" s="9">
        <f t="shared" si="78"/>
        <v>-2.2578938145083652E-3</v>
      </c>
      <c r="BE86" s="9">
        <f t="shared" si="78"/>
        <v>7.5321766308702803E-4</v>
      </c>
      <c r="BF86" s="9">
        <f t="shared" si="79"/>
        <v>3.7572965503056025E-3</v>
      </c>
      <c r="BG86" s="9">
        <f t="shared" si="79"/>
        <v>6.7262945719822591E-3</v>
      </c>
      <c r="BH86" s="9">
        <f t="shared" si="79"/>
        <v>9.6324909935415221E-3</v>
      </c>
      <c r="BI86" s="9">
        <f t="shared" si="79"/>
        <v>1.2448751442027164E-2</v>
      </c>
      <c r="BJ86" s="9">
        <f t="shared" si="79"/>
        <v>1.5148781252431616E-2</v>
      </c>
      <c r="BK86" s="9">
        <f t="shared" si="79"/>
        <v>1.7707370973898517E-2</v>
      </c>
      <c r="BL86" s="9">
        <f t="shared" si="79"/>
        <v>2.0100631743572892E-2</v>
      </c>
      <c r="BM86" s="9">
        <f t="shared" si="79"/>
        <v>2.2306218330477193E-2</v>
      </c>
      <c r="BN86" s="9">
        <f t="shared" si="79"/>
        <v>2.4303537766912416E-2</v>
      </c>
      <c r="BO86" s="9">
        <f t="shared" si="79"/>
        <v>2.6073941619448902E-2</v>
      </c>
      <c r="BP86" s="9">
        <f t="shared" si="79"/>
        <v>2.7600900104324786E-2</v>
      </c>
      <c r="BQ86" s="9">
        <f t="shared" si="79"/>
        <v>2.8870156421583328E-2</v>
      </c>
      <c r="BR86" s="9">
        <f t="shared" si="79"/>
        <v>2.9869859866972721E-2</v>
      </c>
      <c r="BS86" s="9">
        <f t="shared" si="79"/>
        <v>3.0590676478778764E-2</v>
      </c>
      <c r="BT86" s="9">
        <f t="shared" si="79"/>
        <v>3.1025876186510457E-2</v>
      </c>
      <c r="BV86" s="6">
        <v>4.5432262990375474</v>
      </c>
      <c r="BW86" s="9">
        <f t="shared" si="68"/>
        <v>0.98572608093165093</v>
      </c>
      <c r="BX86" s="9">
        <f t="shared" si="68"/>
        <v>0.98112435151752131</v>
      </c>
      <c r="BY86" s="9">
        <f t="shared" si="68"/>
        <v>0.96736212838280389</v>
      </c>
      <c r="BZ86" s="9">
        <f t="shared" si="68"/>
        <v>0.94456790569687898</v>
      </c>
      <c r="CA86" s="9">
        <f t="shared" si="68"/>
        <v>0.91295450697539671</v>
      </c>
      <c r="CB86" s="9">
        <f t="shared" si="68"/>
        <v>0.87281709800445395</v>
      </c>
      <c r="CC86" s="9">
        <f t="shared" si="68"/>
        <v>0.82453043095717793</v>
      </c>
      <c r="CD86" s="9">
        <f t="shared" si="68"/>
        <v>0.7685453454336566</v>
      </c>
      <c r="CE86" s="9">
        <f t="shared" si="68"/>
        <v>0.70538455909306486</v>
      </c>
      <c r="CF86" s="9">
        <f t="shared" si="68"/>
        <v>0.6356377871797193</v>
      </c>
      <c r="CG86" s="9">
        <f t="shared" si="68"/>
        <v>0.55995623651073323</v>
      </c>
      <c r="CH86" s="9">
        <f t="shared" si="68"/>
        <v>0.47904652533342118</v>
      </c>
      <c r="CI86" s="9">
        <f t="shared" si="68"/>
        <v>0.39366408582111401</v>
      </c>
      <c r="CJ86" s="9">
        <f t="shared" si="68"/>
        <v>0.30460611080649497</v>
      </c>
      <c r="CK86" s="9">
        <f t="shared" si="68"/>
        <v>0.21270411060691377</v>
      </c>
      <c r="CL86" s="9">
        <f t="shared" si="68"/>
        <v>0.11881614943659127</v>
      </c>
      <c r="CM86" s="9">
        <f t="shared" si="71"/>
        <v>2.3818833892243655E-2</v>
      </c>
      <c r="CN86" s="9">
        <f t="shared" si="71"/>
        <v>-7.1400871686521469E-2</v>
      </c>
      <c r="CO86" s="9">
        <f t="shared" si="71"/>
        <v>-0.16595392656426419</v>
      </c>
      <c r="CP86" s="9">
        <f t="shared" si="71"/>
        <v>-0.25895751434352193</v>
      </c>
      <c r="CQ86" s="9">
        <f t="shared" si="71"/>
        <v>-0.34954328558364922</v>
      </c>
      <c r="CR86" s="9">
        <f t="shared" si="71"/>
        <v>-0.43686546534558113</v>
      </c>
      <c r="CS86" s="9">
        <f t="shared" si="71"/>
        <v>-0.52010874996455769</v>
      </c>
      <c r="CT86" s="9">
        <f t="shared" si="71"/>
        <v>-0.59849591932077106</v>
      </c>
      <c r="CU86" s="9">
        <f t="shared" si="71"/>
        <v>-0.67129509353421202</v>
      </c>
      <c r="CV86" s="9">
        <f t="shared" si="71"/>
        <v>-0.7378265663299175</v>
      </c>
      <c r="CW86" s="9">
        <f t="shared" si="71"/>
        <v>-0.79746915127232032</v>
      </c>
      <c r="CX86" s="9">
        <f t="shared" si="71"/>
        <v>-0.84966598161563145</v>
      </c>
      <c r="CY86" s="9">
        <f t="shared" si="71"/>
        <v>-0.89392970961860396</v>
      </c>
      <c r="CZ86" s="9">
        <f t="shared" si="71"/>
        <v>-0.92984705677908441</v>
      </c>
      <c r="DA86" s="9">
        <f t="shared" si="71"/>
        <v>-0.95708267250403667</v>
      </c>
      <c r="DB86" s="9">
        <f t="shared" si="71"/>
        <v>-0.97538226518767335</v>
      </c>
      <c r="DC86" s="7">
        <f t="shared" si="72"/>
        <v>-0.98457497646366299</v>
      </c>
      <c r="DD86" s="9">
        <f t="shared" si="72"/>
        <v>-0.9845749764636631</v>
      </c>
      <c r="DE86" s="9">
        <f t="shared" si="72"/>
        <v>-0.97538226518767324</v>
      </c>
      <c r="DF86" s="9">
        <f t="shared" si="72"/>
        <v>-0.95708267250403689</v>
      </c>
      <c r="DG86" s="9">
        <f t="shared" si="72"/>
        <v>-0.92984705677908452</v>
      </c>
      <c r="DH86" s="9">
        <f t="shared" si="72"/>
        <v>-0.89392970961860407</v>
      </c>
      <c r="DI86" s="9">
        <f t="shared" si="72"/>
        <v>-0.84966598161563178</v>
      </c>
      <c r="DJ86" s="9">
        <f t="shared" si="72"/>
        <v>-0.79746915127232054</v>
      </c>
      <c r="DK86" s="9">
        <f t="shared" si="72"/>
        <v>-0.73782656632991761</v>
      </c>
      <c r="DL86" s="9">
        <f t="shared" si="72"/>
        <v>-0.67129509353421246</v>
      </c>
      <c r="DM86" s="9">
        <f t="shared" si="72"/>
        <v>-0.59849591932077129</v>
      </c>
      <c r="DN86" s="9">
        <f t="shared" si="72"/>
        <v>-0.52010874996455791</v>
      </c>
      <c r="DO86" s="9">
        <f t="shared" si="72"/>
        <v>-0.43686546534558174</v>
      </c>
      <c r="DP86" s="9">
        <f t="shared" si="72"/>
        <v>-0.34954328558364967</v>
      </c>
      <c r="DQ86" s="9">
        <f t="shared" si="72"/>
        <v>-0.25895751434352215</v>
      </c>
      <c r="DR86" s="9">
        <f t="shared" si="72"/>
        <v>-0.165953926564264</v>
      </c>
      <c r="DS86" s="9">
        <f t="shared" si="73"/>
        <v>-7.1400871686521705E-2</v>
      </c>
      <c r="DT86" s="9">
        <f t="shared" si="73"/>
        <v>2.3818833892243416E-2</v>
      </c>
      <c r="DU86" s="9">
        <f t="shared" si="73"/>
        <v>0.11881614943659125</v>
      </c>
      <c r="DV86" s="9">
        <f t="shared" si="73"/>
        <v>0.21270411060691333</v>
      </c>
      <c r="DW86" s="9">
        <f t="shared" si="73"/>
        <v>0.30460611080649475</v>
      </c>
      <c r="DX86" s="9">
        <f t="shared" si="73"/>
        <v>0.39366408582111401</v>
      </c>
      <c r="DY86" s="9">
        <f t="shared" si="73"/>
        <v>0.47904652533342063</v>
      </c>
      <c r="DZ86" s="9">
        <f t="shared" si="73"/>
        <v>0.5599562365107329</v>
      </c>
      <c r="EA86" s="9">
        <f t="shared" si="73"/>
        <v>0.6356377871797193</v>
      </c>
      <c r="EB86" s="9">
        <f t="shared" si="73"/>
        <v>0.70538455909306441</v>
      </c>
      <c r="EC86" s="9">
        <f t="shared" si="73"/>
        <v>0.76854534543365638</v>
      </c>
      <c r="ED86" s="9">
        <f t="shared" si="73"/>
        <v>0.82453043095717793</v>
      </c>
      <c r="EE86" s="9">
        <f t="shared" si="73"/>
        <v>0.87281709800445362</v>
      </c>
      <c r="EF86" s="9">
        <f t="shared" si="73"/>
        <v>0.91295450697539648</v>
      </c>
      <c r="EG86" s="9">
        <f t="shared" si="73"/>
        <v>0.94456790569687887</v>
      </c>
      <c r="EH86" s="9">
        <f t="shared" si="73"/>
        <v>0.96736212838280389</v>
      </c>
      <c r="EI86" s="9">
        <f t="shared" si="70"/>
        <v>0.98112435151752131</v>
      </c>
    </row>
    <row r="87" spans="7:139" x14ac:dyDescent="0.2">
      <c r="G87" s="6">
        <v>4.4465619096963227</v>
      </c>
      <c r="H87" s="9">
        <f t="shared" si="74"/>
        <v>3.0512044071809161E-2</v>
      </c>
      <c r="I87" s="9">
        <f t="shared" si="74"/>
        <v>3.0369602704570751E-2</v>
      </c>
      <c r="J87" s="9">
        <f t="shared" si="74"/>
        <v>2.9943608539522697E-2</v>
      </c>
      <c r="K87" s="9">
        <f t="shared" si="74"/>
        <v>2.9238038969406188E-2</v>
      </c>
      <c r="L87" s="9">
        <f t="shared" si="74"/>
        <v>2.8259481707192058E-2</v>
      </c>
      <c r="M87" s="9">
        <f t="shared" si="74"/>
        <v>2.7017073278379725E-2</v>
      </c>
      <c r="N87" s="9">
        <f t="shared" si="74"/>
        <v>2.5522413715720327E-2</v>
      </c>
      <c r="O87" s="9">
        <f t="shared" si="74"/>
        <v>2.378945825283638E-2</v>
      </c>
      <c r="P87" s="9">
        <f t="shared" si="74"/>
        <v>2.1834387027965453E-2</v>
      </c>
      <c r="Q87" s="9">
        <f t="shared" si="74"/>
        <v>1.9675454014368973E-2</v>
      </c>
      <c r="R87" s="9">
        <f t="shared" si="75"/>
        <v>1.7332816587902138E-2</v>
      </c>
      <c r="S87" s="9">
        <f t="shared" si="75"/>
        <v>1.4828347323026642E-2</v>
      </c>
      <c r="T87" s="9">
        <f t="shared" si="75"/>
        <v>1.2185429774476219E-2</v>
      </c>
      <c r="U87" s="9">
        <f t="shared" si="75"/>
        <v>9.4287401513063994E-3</v>
      </c>
      <c r="V87" s="9">
        <f t="shared" si="75"/>
        <v>6.5840169217792404E-3</v>
      </c>
      <c r="W87" s="9">
        <f t="shared" si="75"/>
        <v>3.6778205002199913E-3</v>
      </c>
      <c r="X87" s="9">
        <f t="shared" si="75"/>
        <v>7.3728525958484089E-4</v>
      </c>
      <c r="Y87" s="9">
        <f t="shared" si="75"/>
        <v>-2.2101338148683867E-3</v>
      </c>
      <c r="Z87" s="9">
        <f t="shared" si="75"/>
        <v>-5.1369174653802365E-3</v>
      </c>
      <c r="AA87" s="9">
        <f t="shared" si="75"/>
        <v>-8.0157391015847155E-3</v>
      </c>
      <c r="AB87" s="9">
        <f t="shared" si="76"/>
        <v>-1.0819719941520752E-2</v>
      </c>
      <c r="AC87" s="9">
        <f t="shared" si="76"/>
        <v>-1.3522679971577268E-2</v>
      </c>
      <c r="AD87" s="9">
        <f t="shared" si="76"/>
        <v>-1.6099382382226458E-2</v>
      </c>
      <c r="AE87" s="9">
        <f t="shared" si="76"/>
        <v>-1.852576919731469E-2</v>
      </c>
      <c r="AF87" s="9">
        <f t="shared" si="76"/>
        <v>-2.0779185896903717E-2</v>
      </c>
      <c r="AG87" s="9">
        <f t="shared" si="76"/>
        <v>-2.2838592936419485E-2</v>
      </c>
      <c r="AH87" s="9">
        <f t="shared" si="76"/>
        <v>-2.4684762187210978E-2</v>
      </c>
      <c r="AI87" s="9">
        <f t="shared" si="76"/>
        <v>-2.6300456464406718E-2</v>
      </c>
      <c r="AJ87" s="9">
        <f t="shared" si="76"/>
        <v>-2.7670590465865605E-2</v>
      </c>
      <c r="AK87" s="9">
        <f t="shared" si="76"/>
        <v>-2.8782371619578469E-2</v>
      </c>
      <c r="AL87" s="9">
        <f t="shared" si="77"/>
        <v>-2.9625419524466179E-2</v>
      </c>
      <c r="AM87" s="9">
        <f t="shared" si="77"/>
        <v>-3.0191862869387673E-2</v>
      </c>
      <c r="AN87" s="7">
        <f t="shared" si="77"/>
        <v>-3.0476412925451231E-2</v>
      </c>
      <c r="AO87" s="9">
        <f t="shared" si="77"/>
        <v>-3.0476412925451238E-2</v>
      </c>
      <c r="AP87" s="9">
        <f t="shared" si="77"/>
        <v>-3.0191862869387666E-2</v>
      </c>
      <c r="AQ87" s="9">
        <f t="shared" si="77"/>
        <v>-2.9625419524466186E-2</v>
      </c>
      <c r="AR87" s="9">
        <f t="shared" si="77"/>
        <v>-2.8782371619578473E-2</v>
      </c>
      <c r="AS87" s="9">
        <f t="shared" si="77"/>
        <v>-2.7670590465865608E-2</v>
      </c>
      <c r="AT87" s="9">
        <f t="shared" si="77"/>
        <v>-2.6300456464406725E-2</v>
      </c>
      <c r="AU87" s="9">
        <f t="shared" si="77"/>
        <v>-2.4684762187210982E-2</v>
      </c>
      <c r="AV87" s="9">
        <f t="shared" si="78"/>
        <v>-2.2838592936419492E-2</v>
      </c>
      <c r="AW87" s="9">
        <f t="shared" si="78"/>
        <v>-2.077918589690373E-2</v>
      </c>
      <c r="AX87" s="9">
        <f t="shared" si="78"/>
        <v>-1.8525769197314697E-2</v>
      </c>
      <c r="AY87" s="9">
        <f t="shared" si="78"/>
        <v>-1.6099382382226465E-2</v>
      </c>
      <c r="AZ87" s="9">
        <f t="shared" si="78"/>
        <v>-1.3522679971577287E-2</v>
      </c>
      <c r="BA87" s="9">
        <f t="shared" si="78"/>
        <v>-1.0819719941520764E-2</v>
      </c>
      <c r="BB87" s="9">
        <f t="shared" si="78"/>
        <v>-8.0157391015847224E-3</v>
      </c>
      <c r="BC87" s="9">
        <f t="shared" si="78"/>
        <v>-5.1369174653802304E-3</v>
      </c>
      <c r="BD87" s="9">
        <f t="shared" si="78"/>
        <v>-2.2101338148683945E-3</v>
      </c>
      <c r="BE87" s="9">
        <f t="shared" si="78"/>
        <v>7.3728525958483351E-4</v>
      </c>
      <c r="BF87" s="9">
        <f t="shared" si="79"/>
        <v>3.6778205002199905E-3</v>
      </c>
      <c r="BG87" s="9">
        <f t="shared" si="79"/>
        <v>6.5840169217792266E-3</v>
      </c>
      <c r="BH87" s="9">
        <f t="shared" si="79"/>
        <v>9.4287401513063925E-3</v>
      </c>
      <c r="BI87" s="9">
        <f t="shared" si="79"/>
        <v>1.2185429774476219E-2</v>
      </c>
      <c r="BJ87" s="9">
        <f t="shared" si="79"/>
        <v>1.4828347323026627E-2</v>
      </c>
      <c r="BK87" s="9">
        <f t="shared" si="79"/>
        <v>1.7332816587902127E-2</v>
      </c>
      <c r="BL87" s="9">
        <f t="shared" si="79"/>
        <v>1.9675454014368973E-2</v>
      </c>
      <c r="BM87" s="9">
        <f t="shared" si="79"/>
        <v>2.1834387027965443E-2</v>
      </c>
      <c r="BN87" s="9">
        <f t="shared" si="79"/>
        <v>2.3789458252836373E-2</v>
      </c>
      <c r="BO87" s="9">
        <f t="shared" si="79"/>
        <v>2.5522413715720327E-2</v>
      </c>
      <c r="BP87" s="9">
        <f t="shared" si="79"/>
        <v>2.7017073278379714E-2</v>
      </c>
      <c r="BQ87" s="9">
        <f t="shared" si="79"/>
        <v>2.8259481707192051E-2</v>
      </c>
      <c r="BR87" s="9">
        <f t="shared" si="79"/>
        <v>2.9238038969406185E-2</v>
      </c>
      <c r="BS87" s="9">
        <f t="shared" si="79"/>
        <v>2.9943608539522697E-2</v>
      </c>
      <c r="BT87" s="9">
        <f t="shared" si="79"/>
        <v>3.0369602704570751E-2</v>
      </c>
      <c r="BV87" s="6">
        <v>4.4465619096963227</v>
      </c>
      <c r="BW87" s="9">
        <f t="shared" si="68"/>
        <v>0.96487555334355146</v>
      </c>
      <c r="BX87" s="9">
        <f t="shared" si="68"/>
        <v>0.96037116180853288</v>
      </c>
      <c r="BY87" s="9">
        <f t="shared" si="68"/>
        <v>0.94690004349359747</v>
      </c>
      <c r="BZ87" s="9">
        <f t="shared" si="68"/>
        <v>0.92458797460085707</v>
      </c>
      <c r="CA87" s="9">
        <f t="shared" si="68"/>
        <v>0.89364327690590417</v>
      </c>
      <c r="CB87" s="9">
        <f t="shared" si="68"/>
        <v>0.85435487271352284</v>
      </c>
      <c r="CC87" s="9">
        <f t="shared" si="68"/>
        <v>0.80708958726797442</v>
      </c>
      <c r="CD87" s="9">
        <f t="shared" si="68"/>
        <v>0.75228872380452771</v>
      </c>
      <c r="CE87" s="9">
        <f t="shared" si="68"/>
        <v>0.69046394322005422</v>
      </c>
      <c r="CF87" s="9">
        <f t="shared" si="68"/>
        <v>0.62219248683309269</v>
      </c>
      <c r="CG87" s="9">
        <f t="shared" si="68"/>
        <v>0.54811178683718853</v>
      </c>
      <c r="CH87" s="9">
        <f t="shared" si="68"/>
        <v>0.4689135147682475</v>
      </c>
      <c r="CI87" s="9">
        <f t="shared" si="68"/>
        <v>0.38533712355376759</v>
      </c>
      <c r="CJ87" s="9">
        <f t="shared" si="68"/>
        <v>0.29816294344008853</v>
      </c>
      <c r="CK87" s="9">
        <f t="shared" si="68"/>
        <v>0.20820489625913075</v>
      </c>
      <c r="CL87" s="9">
        <f t="shared" si="68"/>
        <v>0.11630289605954973</v>
      </c>
      <c r="CM87" s="9">
        <f t="shared" si="71"/>
        <v>2.331500705556587E-2</v>
      </c>
      <c r="CN87" s="9">
        <f t="shared" si="71"/>
        <v>-6.989056788741016E-2</v>
      </c>
      <c r="CO87" s="9">
        <f t="shared" si="71"/>
        <v>-0.16244359342900697</v>
      </c>
      <c r="CP87" s="9">
        <f t="shared" si="71"/>
        <v>-0.25347992690679505</v>
      </c>
      <c r="CQ87" s="9">
        <f t="shared" si="71"/>
        <v>-0.34214958660349398</v>
      </c>
      <c r="CR87" s="9">
        <f t="shared" si="71"/>
        <v>-0.42762468779725171</v>
      </c>
      <c r="CS87" s="9">
        <f t="shared" si="71"/>
        <v>-0.50910717249823123</v>
      </c>
      <c r="CT87" s="9">
        <f t="shared" si="71"/>
        <v>-0.58583626070103734</v>
      </c>
      <c r="CU87" s="9">
        <f t="shared" si="71"/>
        <v>-0.65709555358264471</v>
      </c>
      <c r="CV87" s="9">
        <f t="shared" si="71"/>
        <v>-0.72221972232518694</v>
      </c>
      <c r="CW87" s="9">
        <f t="shared" si="71"/>
        <v>-0.78060072011186421</v>
      </c>
      <c r="CX87" s="9">
        <f t="shared" si="71"/>
        <v>-0.83169345929624405</v>
      </c>
      <c r="CY87" s="9">
        <f t="shared" si="71"/>
        <v>-0.87502090073874961</v>
      </c>
      <c r="CZ87" s="9">
        <f t="shared" si="71"/>
        <v>-0.9101785077925737</v>
      </c>
      <c r="DA87" s="9">
        <f t="shared" si="71"/>
        <v>-0.93683802335335531</v>
      </c>
      <c r="DB87" s="9">
        <f t="shared" si="71"/>
        <v>-0.95475053470731819</v>
      </c>
      <c r="DC87" s="7">
        <f t="shared" si="72"/>
        <v>-0.96374879756221277</v>
      </c>
      <c r="DD87" s="9">
        <f t="shared" si="72"/>
        <v>-0.96374879756221288</v>
      </c>
      <c r="DE87" s="9">
        <f t="shared" si="72"/>
        <v>-0.95475053470731808</v>
      </c>
      <c r="DF87" s="9">
        <f t="shared" si="72"/>
        <v>-0.93683802335335553</v>
      </c>
      <c r="DG87" s="9">
        <f t="shared" si="72"/>
        <v>-0.91017850779257381</v>
      </c>
      <c r="DH87" s="9">
        <f t="shared" si="72"/>
        <v>-0.87502090073874972</v>
      </c>
      <c r="DI87" s="9">
        <f t="shared" si="72"/>
        <v>-0.83169345929624439</v>
      </c>
      <c r="DJ87" s="9">
        <f t="shared" si="72"/>
        <v>-0.78060072011186443</v>
      </c>
      <c r="DK87" s="9">
        <f t="shared" si="72"/>
        <v>-0.72221972232518705</v>
      </c>
      <c r="DL87" s="9">
        <f t="shared" si="72"/>
        <v>-0.65709555358264515</v>
      </c>
      <c r="DM87" s="9">
        <f t="shared" si="72"/>
        <v>-0.58583626070103756</v>
      </c>
      <c r="DN87" s="9">
        <f t="shared" si="72"/>
        <v>-0.50910717249823145</v>
      </c>
      <c r="DO87" s="9">
        <f t="shared" si="72"/>
        <v>-0.42762468779725227</v>
      </c>
      <c r="DP87" s="9">
        <f t="shared" si="72"/>
        <v>-0.34214958660349437</v>
      </c>
      <c r="DQ87" s="9">
        <f t="shared" si="72"/>
        <v>-0.25347992690679527</v>
      </c>
      <c r="DR87" s="9">
        <f t="shared" si="72"/>
        <v>-0.16244359342900677</v>
      </c>
      <c r="DS87" s="9">
        <f t="shared" si="73"/>
        <v>-6.989056788741041E-2</v>
      </c>
      <c r="DT87" s="9">
        <f t="shared" si="73"/>
        <v>2.3315007055565638E-2</v>
      </c>
      <c r="DU87" s="9">
        <f t="shared" si="73"/>
        <v>0.1163028960595497</v>
      </c>
      <c r="DV87" s="9">
        <f t="shared" si="73"/>
        <v>0.2082048962591303</v>
      </c>
      <c r="DW87" s="9">
        <f t="shared" si="73"/>
        <v>0.29816294344008831</v>
      </c>
      <c r="DX87" s="9">
        <f t="shared" si="73"/>
        <v>0.38533712355376759</v>
      </c>
      <c r="DY87" s="9">
        <f t="shared" si="73"/>
        <v>0.46891351476824694</v>
      </c>
      <c r="DZ87" s="9">
        <f t="shared" si="73"/>
        <v>0.5481117868371882</v>
      </c>
      <c r="EA87" s="9">
        <f t="shared" si="73"/>
        <v>0.62219248683309269</v>
      </c>
      <c r="EB87" s="9">
        <f t="shared" si="73"/>
        <v>0.69046394322005378</v>
      </c>
      <c r="EC87" s="9">
        <f t="shared" si="73"/>
        <v>0.75228872380452749</v>
      </c>
      <c r="ED87" s="9">
        <f t="shared" si="73"/>
        <v>0.80708958726797442</v>
      </c>
      <c r="EE87" s="9">
        <f t="shared" si="73"/>
        <v>0.85435487271352251</v>
      </c>
      <c r="EF87" s="9">
        <f t="shared" si="73"/>
        <v>0.89364327690590395</v>
      </c>
      <c r="EG87" s="9">
        <f t="shared" si="73"/>
        <v>0.92458797460085695</v>
      </c>
      <c r="EH87" s="9">
        <f t="shared" si="73"/>
        <v>0.94690004349359747</v>
      </c>
      <c r="EI87" s="9">
        <f t="shared" si="70"/>
        <v>0.96037116180853288</v>
      </c>
    </row>
    <row r="88" spans="7:139" x14ac:dyDescent="0.2">
      <c r="G88" s="6">
        <v>4.349897520355098</v>
      </c>
      <c r="H88" s="9">
        <f t="shared" si="74"/>
        <v>2.9567809761386628E-2</v>
      </c>
      <c r="I88" s="9">
        <f t="shared" si="74"/>
        <v>2.9429776424821398E-2</v>
      </c>
      <c r="J88" s="9">
        <f t="shared" si="74"/>
        <v>2.9016965195198176E-2</v>
      </c>
      <c r="K88" s="9">
        <f t="shared" si="74"/>
        <v>2.8333230379742027E-2</v>
      </c>
      <c r="L88" s="9">
        <f t="shared" si="74"/>
        <v>2.7384955826202578E-2</v>
      </c>
      <c r="M88" s="9">
        <f t="shared" si="74"/>
        <v>2.6180995318587589E-2</v>
      </c>
      <c r="N88" s="9">
        <f t="shared" si="74"/>
        <v>2.4732589911767199E-2</v>
      </c>
      <c r="O88" s="9">
        <f t="shared" si="74"/>
        <v>2.3053262976773358E-2</v>
      </c>
      <c r="P88" s="9">
        <f t="shared" si="74"/>
        <v>2.1158693936728149E-2</v>
      </c>
      <c r="Q88" s="9">
        <f t="shared" si="74"/>
        <v>1.9066571872294696E-2</v>
      </c>
      <c r="R88" s="9">
        <f t="shared" si="75"/>
        <v>1.6796430363497095E-2</v>
      </c>
      <c r="S88" s="9">
        <f t="shared" si="75"/>
        <v>1.4369465109946722E-2</v>
      </c>
      <c r="T88" s="9">
        <f t="shared" si="75"/>
        <v>1.1808336032305881E-2</v>
      </c>
      <c r="U88" s="9">
        <f t="shared" si="75"/>
        <v>9.1369557027139274E-3</v>
      </c>
      <c r="V88" s="9">
        <f t="shared" si="75"/>
        <v>6.3802660795441108E-3</v>
      </c>
      <c r="W88" s="9">
        <f t="shared" si="75"/>
        <v>3.5640056310584848E-3</v>
      </c>
      <c r="X88" s="9">
        <f t="shared" si="75"/>
        <v>7.1446902226457562E-4</v>
      </c>
      <c r="Y88" s="9">
        <f t="shared" si="75"/>
        <v>-2.1417383912870507E-3</v>
      </c>
      <c r="Z88" s="9">
        <f t="shared" si="75"/>
        <v>-4.9779489705391372E-3</v>
      </c>
      <c r="AA88" s="9">
        <f t="shared" si="75"/>
        <v>-7.767681781488461E-3</v>
      </c>
      <c r="AB88" s="9">
        <f t="shared" si="76"/>
        <v>-1.0484889840531683E-2</v>
      </c>
      <c r="AC88" s="9">
        <f t="shared" si="76"/>
        <v>-1.3104203308133271E-2</v>
      </c>
      <c r="AD88" s="9">
        <f t="shared" si="76"/>
        <v>-1.5601166360181726E-2</v>
      </c>
      <c r="AE88" s="9">
        <f t="shared" si="76"/>
        <v>-1.7952465525430072E-2</v>
      </c>
      <c r="AF88" s="9">
        <f t="shared" si="76"/>
        <v>-2.0136147357095353E-2</v>
      </c>
      <c r="AG88" s="9">
        <f t="shared" si="76"/>
        <v>-2.2131823406276292E-2</v>
      </c>
      <c r="AH88" s="9">
        <f t="shared" si="76"/>
        <v>-2.3920860583407238E-2</v>
      </c>
      <c r="AI88" s="9">
        <f t="shared" si="76"/>
        <v>-2.5486555130395092E-2</v>
      </c>
      <c r="AJ88" s="9">
        <f t="shared" si="76"/>
        <v>-2.6814288579108014E-2</v>
      </c>
      <c r="AK88" s="9">
        <f t="shared" si="76"/>
        <v>-2.7891664240073614E-2</v>
      </c>
      <c r="AL88" s="9">
        <f t="shared" si="77"/>
        <v>-2.870862294702849E-2</v>
      </c>
      <c r="AM88" s="9">
        <f t="shared" si="77"/>
        <v>-2.9257536976643322E-2</v>
      </c>
      <c r="AN88" s="7">
        <f t="shared" si="77"/>
        <v>-2.9533281266520404E-2</v>
      </c>
      <c r="AO88" s="9">
        <f t="shared" si="77"/>
        <v>-2.9533281266520411E-2</v>
      </c>
      <c r="AP88" s="9">
        <f t="shared" si="77"/>
        <v>-2.9257536976643315E-2</v>
      </c>
      <c r="AQ88" s="9">
        <f t="shared" si="77"/>
        <v>-2.8708622947028497E-2</v>
      </c>
      <c r="AR88" s="9">
        <f t="shared" si="77"/>
        <v>-2.7891664240073617E-2</v>
      </c>
      <c r="AS88" s="9">
        <f t="shared" si="77"/>
        <v>-2.6814288579108017E-2</v>
      </c>
      <c r="AT88" s="9">
        <f t="shared" si="77"/>
        <v>-2.5486555130395102E-2</v>
      </c>
      <c r="AU88" s="9">
        <f t="shared" si="77"/>
        <v>-2.3920860583407245E-2</v>
      </c>
      <c r="AV88" s="9">
        <f t="shared" si="78"/>
        <v>-2.2131823406276296E-2</v>
      </c>
      <c r="AW88" s="9">
        <f t="shared" si="78"/>
        <v>-2.0136147357095367E-2</v>
      </c>
      <c r="AX88" s="9">
        <f t="shared" si="78"/>
        <v>-1.7952465525430079E-2</v>
      </c>
      <c r="AY88" s="9">
        <f t="shared" si="78"/>
        <v>-1.5601166360181733E-2</v>
      </c>
      <c r="AZ88" s="9">
        <f t="shared" si="78"/>
        <v>-1.310420330813329E-2</v>
      </c>
      <c r="BA88" s="9">
        <f t="shared" si="78"/>
        <v>-1.0484889840531695E-2</v>
      </c>
      <c r="BB88" s="9">
        <f t="shared" si="78"/>
        <v>-7.7676817814884679E-3</v>
      </c>
      <c r="BC88" s="9">
        <f t="shared" si="78"/>
        <v>-4.977948970539132E-3</v>
      </c>
      <c r="BD88" s="9">
        <f t="shared" si="78"/>
        <v>-2.1417383912870581E-3</v>
      </c>
      <c r="BE88" s="9">
        <f t="shared" si="78"/>
        <v>7.1446902226456846E-4</v>
      </c>
      <c r="BF88" s="9">
        <f t="shared" si="79"/>
        <v>3.564005631058484E-3</v>
      </c>
      <c r="BG88" s="9">
        <f t="shared" si="79"/>
        <v>6.3802660795440969E-3</v>
      </c>
      <c r="BH88" s="9">
        <f t="shared" si="79"/>
        <v>9.1369557027139205E-3</v>
      </c>
      <c r="BI88" s="9">
        <f t="shared" si="79"/>
        <v>1.1808336032305881E-2</v>
      </c>
      <c r="BJ88" s="9">
        <f t="shared" si="79"/>
        <v>1.4369465109946706E-2</v>
      </c>
      <c r="BK88" s="9">
        <f t="shared" si="79"/>
        <v>1.6796430363497084E-2</v>
      </c>
      <c r="BL88" s="9">
        <f t="shared" si="79"/>
        <v>1.9066571872294696E-2</v>
      </c>
      <c r="BM88" s="9">
        <f t="shared" si="79"/>
        <v>2.1158693936728135E-2</v>
      </c>
      <c r="BN88" s="9">
        <f t="shared" si="79"/>
        <v>2.3053262976773351E-2</v>
      </c>
      <c r="BO88" s="9">
        <f t="shared" si="79"/>
        <v>2.4732589911767199E-2</v>
      </c>
      <c r="BP88" s="9">
        <f t="shared" si="79"/>
        <v>2.6180995318587579E-2</v>
      </c>
      <c r="BQ88" s="9">
        <f t="shared" si="79"/>
        <v>2.7384955826202574E-2</v>
      </c>
      <c r="BR88" s="9">
        <f t="shared" si="79"/>
        <v>2.8333230379742023E-2</v>
      </c>
      <c r="BS88" s="9">
        <f t="shared" si="79"/>
        <v>2.9016965195198176E-2</v>
      </c>
      <c r="BT88" s="9">
        <f t="shared" si="79"/>
        <v>2.9429776424821398E-2</v>
      </c>
      <c r="BV88" s="6">
        <v>4.349897520355098</v>
      </c>
      <c r="BW88" s="9">
        <f t="shared" si="68"/>
        <v>0.93501624268541472</v>
      </c>
      <c r="BX88" s="9">
        <f t="shared" si="68"/>
        <v>0.93065124531962751</v>
      </c>
      <c r="BY88" s="9">
        <f t="shared" si="68"/>
        <v>0.91759700802658584</v>
      </c>
      <c r="BZ88" s="9">
        <f t="shared" si="68"/>
        <v>0.89597541470262265</v>
      </c>
      <c r="CA88" s="9">
        <f t="shared" si="68"/>
        <v>0.8659883403389832</v>
      </c>
      <c r="CB88" s="9">
        <f t="shared" si="68"/>
        <v>0.82791576616942453</v>
      </c>
      <c r="CC88" s="9">
        <f t="shared" si="68"/>
        <v>0.78211316556087251</v>
      </c>
      <c r="CD88" s="9">
        <f t="shared" si="68"/>
        <v>0.72900818505437193</v>
      </c>
      <c r="CE88" s="9">
        <f t="shared" si="68"/>
        <v>0.66909665154455567</v>
      </c>
      <c r="CF88" s="9">
        <f t="shared" si="68"/>
        <v>0.60293794287752311</v>
      </c>
      <c r="CG88" s="9">
        <f t="shared" si="68"/>
        <v>0.53114976509060718</v>
      </c>
      <c r="CH88" s="9">
        <f t="shared" si="68"/>
        <v>0.45440238505753489</v>
      </c>
      <c r="CI88" s="9">
        <f t="shared" si="68"/>
        <v>0.37341237238722208</v>
      </c>
      <c r="CJ88" s="9">
        <f t="shared" si="68"/>
        <v>0.28893590900640331</v>
      </c>
      <c r="CK88" s="9">
        <f t="shared" si="68"/>
        <v>0.20176172889272431</v>
      </c>
      <c r="CL88" s="9">
        <f t="shared" si="68"/>
        <v>0.11270375387810554</v>
      </c>
      <c r="CM88" s="9">
        <f t="shared" si="71"/>
        <v>2.2593494279896122E-2</v>
      </c>
      <c r="CN88" s="9">
        <f t="shared" si="71"/>
        <v>-6.7727714686920043E-2</v>
      </c>
      <c r="CO88" s="9">
        <f t="shared" si="71"/>
        <v>-0.15741656822994096</v>
      </c>
      <c r="CP88" s="9">
        <f t="shared" si="71"/>
        <v>-0.24563566568897882</v>
      </c>
      <c r="CQ88" s="9">
        <f t="shared" si="71"/>
        <v>-0.33156132912039743</v>
      </c>
      <c r="CR88" s="9">
        <f t="shared" si="71"/>
        <v>-0.4143912937561442</v>
      </c>
      <c r="CS88" s="9">
        <f t="shared" si="71"/>
        <v>-0.49335219853373108</v>
      </c>
      <c r="CT88" s="9">
        <f t="shared" si="71"/>
        <v>-0.5677068067601051</v>
      </c>
      <c r="CU88" s="9">
        <f t="shared" si="71"/>
        <v>-0.63676088949201193</v>
      </c>
      <c r="CV88" s="9">
        <f t="shared" si="71"/>
        <v>-0.69986970736459164</v>
      </c>
      <c r="CW88" s="9">
        <f t="shared" si="71"/>
        <v>-0.75644403034911056</v>
      </c>
      <c r="CX88" s="9">
        <f t="shared" si="71"/>
        <v>-0.80595563923498204</v>
      </c>
      <c r="CY88" s="9">
        <f t="shared" si="71"/>
        <v>-0.8479422574702139</v>
      </c>
      <c r="CZ88" s="9">
        <f t="shared" si="71"/>
        <v>-0.8820118673130205</v>
      </c>
      <c r="DA88" s="9">
        <f t="shared" si="71"/>
        <v>-0.907846369995855</v>
      </c>
      <c r="DB88" s="9">
        <f t="shared" si="71"/>
        <v>-0.92520455572789495</v>
      </c>
      <c r="DC88" s="7">
        <f t="shared" si="72"/>
        <v>-0.93392435580586786</v>
      </c>
      <c r="DD88" s="9">
        <f t="shared" si="72"/>
        <v>-0.93392435580586797</v>
      </c>
      <c r="DE88" s="9">
        <f t="shared" si="72"/>
        <v>-0.92520455572789484</v>
      </c>
      <c r="DF88" s="9">
        <f t="shared" si="72"/>
        <v>-0.90784636999585522</v>
      </c>
      <c r="DG88" s="9">
        <f t="shared" si="72"/>
        <v>-0.88201186731302061</v>
      </c>
      <c r="DH88" s="9">
        <f t="shared" si="72"/>
        <v>-0.84794225747021401</v>
      </c>
      <c r="DI88" s="9">
        <f t="shared" si="72"/>
        <v>-0.80595563923498237</v>
      </c>
      <c r="DJ88" s="9">
        <f t="shared" si="72"/>
        <v>-0.75644403034911079</v>
      </c>
      <c r="DK88" s="9">
        <f t="shared" si="72"/>
        <v>-0.69986970736459175</v>
      </c>
      <c r="DL88" s="9">
        <f t="shared" si="72"/>
        <v>-0.63676088949201237</v>
      </c>
      <c r="DM88" s="9">
        <f t="shared" si="72"/>
        <v>-0.56770680676010532</v>
      </c>
      <c r="DN88" s="9">
        <f t="shared" si="72"/>
        <v>-0.4933521985337313</v>
      </c>
      <c r="DO88" s="9">
        <f t="shared" si="72"/>
        <v>-0.41439129375614475</v>
      </c>
      <c r="DP88" s="9">
        <f t="shared" si="72"/>
        <v>-0.33156132912039782</v>
      </c>
      <c r="DQ88" s="9">
        <f t="shared" si="72"/>
        <v>-0.24563566568897902</v>
      </c>
      <c r="DR88" s="9">
        <f t="shared" si="72"/>
        <v>-0.1574165682299408</v>
      </c>
      <c r="DS88" s="9">
        <f t="shared" si="73"/>
        <v>-6.7727714686920279E-2</v>
      </c>
      <c r="DT88" s="9">
        <f t="shared" si="73"/>
        <v>2.2593494279895893E-2</v>
      </c>
      <c r="DU88" s="9">
        <f t="shared" si="73"/>
        <v>0.11270375387810551</v>
      </c>
      <c r="DV88" s="9">
        <f t="shared" si="73"/>
        <v>0.2017617288927239</v>
      </c>
      <c r="DW88" s="9">
        <f t="shared" si="73"/>
        <v>0.28893590900640309</v>
      </c>
      <c r="DX88" s="9">
        <f t="shared" si="73"/>
        <v>0.37341237238722208</v>
      </c>
      <c r="DY88" s="9">
        <f t="shared" si="73"/>
        <v>0.45440238505753433</v>
      </c>
      <c r="DZ88" s="9">
        <f t="shared" si="73"/>
        <v>0.53114976509060685</v>
      </c>
      <c r="EA88" s="9">
        <f t="shared" si="73"/>
        <v>0.60293794287752311</v>
      </c>
      <c r="EB88" s="9">
        <f t="shared" si="73"/>
        <v>0.66909665154455533</v>
      </c>
      <c r="EC88" s="9">
        <f t="shared" si="73"/>
        <v>0.7290081850543717</v>
      </c>
      <c r="ED88" s="9">
        <f t="shared" si="73"/>
        <v>0.78211316556087251</v>
      </c>
      <c r="EE88" s="9">
        <f t="shared" si="73"/>
        <v>0.82791576616942419</v>
      </c>
      <c r="EF88" s="9">
        <f t="shared" si="73"/>
        <v>0.86598834033898298</v>
      </c>
      <c r="EG88" s="9">
        <f t="shared" si="73"/>
        <v>0.89597541470262254</v>
      </c>
      <c r="EH88" s="9">
        <f t="shared" si="73"/>
        <v>0.91759700802658584</v>
      </c>
      <c r="EI88" s="9">
        <f t="shared" si="70"/>
        <v>0.93065124531962751</v>
      </c>
    </row>
    <row r="89" spans="7:139" x14ac:dyDescent="0.2">
      <c r="G89" s="6">
        <v>4.2532331310138733</v>
      </c>
      <c r="H89" s="9">
        <f t="shared" ref="H89:Q98" si="80">$B$4*EXP(-$B$5*($B$1^2+$B$2^2)*$B$6)*-COS($B$1*H$67)*SIN($B$2*$G89)</f>
        <v>2.8347508777833638E-2</v>
      </c>
      <c r="I89" s="9">
        <f t="shared" si="80"/>
        <v>2.8215172252014049E-2</v>
      </c>
      <c r="J89" s="9">
        <f t="shared" si="80"/>
        <v>2.7819398265040728E-2</v>
      </c>
      <c r="K89" s="9">
        <f t="shared" si="80"/>
        <v>2.7163882051994562E-2</v>
      </c>
      <c r="L89" s="9">
        <f t="shared" si="80"/>
        <v>2.6254743991137561E-2</v>
      </c>
      <c r="M89" s="9">
        <f t="shared" si="80"/>
        <v>2.5100472459590056E-2</v>
      </c>
      <c r="N89" s="9">
        <f t="shared" si="80"/>
        <v>2.3711844579640616E-2</v>
      </c>
      <c r="O89" s="9">
        <f t="shared" si="80"/>
        <v>2.2101825595658969E-2</v>
      </c>
      <c r="P89" s="9">
        <f t="shared" si="80"/>
        <v>2.0285447821102601E-2</v>
      </c>
      <c r="Q89" s="9">
        <f t="shared" si="80"/>
        <v>1.827967028585626E-2</v>
      </c>
      <c r="R89" s="9">
        <f t="shared" ref="R89:AA98" si="81">$B$4*EXP(-$B$5*($B$1^2+$B$2^2)*$B$6)*-COS($B$1*R$67)*SIN($B$2*$G89)</f>
        <v>1.6103220394339285E-2</v>
      </c>
      <c r="S89" s="9">
        <f t="shared" si="81"/>
        <v>1.377641907277633E-2</v>
      </c>
      <c r="T89" s="9">
        <f t="shared" si="81"/>
        <v>1.1320991038184432E-2</v>
      </c>
      <c r="U89" s="9">
        <f t="shared" si="81"/>
        <v>8.7598619605435916E-3</v>
      </c>
      <c r="V89" s="9">
        <f t="shared" si="81"/>
        <v>6.1169444119931653E-3</v>
      </c>
      <c r="W89" s="9">
        <f t="shared" si="81"/>
        <v>3.4169146015887017E-3</v>
      </c>
      <c r="X89" s="9">
        <f t="shared" si="81"/>
        <v>6.849819801865994E-4</v>
      </c>
      <c r="Y89" s="9">
        <f t="shared" si="81"/>
        <v>-2.0533461334061877E-3</v>
      </c>
      <c r="Z89" s="9">
        <f t="shared" si="81"/>
        <v>-4.7725027073952748E-3</v>
      </c>
      <c r="AA89" s="9">
        <f t="shared" si="81"/>
        <v>-7.4470997094860988E-3</v>
      </c>
      <c r="AB89" s="9">
        <f t="shared" ref="AB89:AK98" si="82">$B$4*EXP(-$B$5*($B$1^2+$B$2^2)*$B$6)*-COS($B$1*AB$67)*SIN($B$2*$G89)</f>
        <v>-1.0052165148100979E-2</v>
      </c>
      <c r="AC89" s="9">
        <f t="shared" si="82"/>
        <v>-1.2563376229136149E-2</v>
      </c>
      <c r="AD89" s="9">
        <f t="shared" si="82"/>
        <v>-1.4957286451336874E-2</v>
      </c>
      <c r="AE89" s="9">
        <f t="shared" si="82"/>
        <v>-1.7211544519962402E-2</v>
      </c>
      <c r="AF89" s="9">
        <f t="shared" si="82"/>
        <v>-1.9305103034802644E-2</v>
      </c>
      <c r="AG89" s="9">
        <f t="shared" si="82"/>
        <v>-2.1218415004083113E-2</v>
      </c>
      <c r="AH89" s="9">
        <f t="shared" si="82"/>
        <v>-2.2933616349460405E-2</v>
      </c>
      <c r="AI89" s="9">
        <f t="shared" si="82"/>
        <v>-2.4434692698108527E-2</v>
      </c>
      <c r="AJ89" s="9">
        <f t="shared" si="82"/>
        <v>-2.5707628904603107E-2</v>
      </c>
      <c r="AK89" s="9">
        <f t="shared" si="82"/>
        <v>-2.6740539906558038E-2</v>
      </c>
      <c r="AL89" s="9">
        <f t="shared" ref="AL89:AU98" si="83">$B$4*EXP(-$B$5*($B$1^2+$B$2^2)*$B$6)*-COS($B$1*AL$67)*SIN($B$2*$G89)</f>
        <v>-2.752378169225075E-2</v>
      </c>
      <c r="AM89" s="9">
        <f t="shared" si="83"/>
        <v>-2.8050041344161229E-2</v>
      </c>
      <c r="AN89" s="7">
        <f t="shared" si="83"/>
        <v>-2.8314405317712496E-2</v>
      </c>
      <c r="AO89" s="9">
        <f t="shared" si="83"/>
        <v>-2.8314405317712499E-2</v>
      </c>
      <c r="AP89" s="9">
        <f t="shared" si="83"/>
        <v>-2.8050041344161222E-2</v>
      </c>
      <c r="AQ89" s="9">
        <f t="shared" si="83"/>
        <v>-2.7523781692250757E-2</v>
      </c>
      <c r="AR89" s="9">
        <f t="shared" si="83"/>
        <v>-2.6740539906558038E-2</v>
      </c>
      <c r="AS89" s="9">
        <f t="shared" si="83"/>
        <v>-2.5707628904603111E-2</v>
      </c>
      <c r="AT89" s="9">
        <f t="shared" si="83"/>
        <v>-2.4434692698108534E-2</v>
      </c>
      <c r="AU89" s="9">
        <f t="shared" si="83"/>
        <v>-2.2933616349460412E-2</v>
      </c>
      <c r="AV89" s="9">
        <f t="shared" ref="AV89:BE98" si="84">$B$4*EXP(-$B$5*($B$1^2+$B$2^2)*$B$6)*-COS($B$1*AV$67)*SIN($B$2*$G89)</f>
        <v>-2.121841500408312E-2</v>
      </c>
      <c r="AW89" s="9">
        <f t="shared" si="84"/>
        <v>-1.9305103034802654E-2</v>
      </c>
      <c r="AX89" s="9">
        <f t="shared" si="84"/>
        <v>-1.7211544519962409E-2</v>
      </c>
      <c r="AY89" s="9">
        <f t="shared" si="84"/>
        <v>-1.4957286451336881E-2</v>
      </c>
      <c r="AZ89" s="9">
        <f t="shared" si="84"/>
        <v>-1.2563376229136164E-2</v>
      </c>
      <c r="BA89" s="9">
        <f t="shared" si="84"/>
        <v>-1.0052165148100993E-2</v>
      </c>
      <c r="BB89" s="9">
        <f t="shared" si="84"/>
        <v>-7.4470997094861048E-3</v>
      </c>
      <c r="BC89" s="9">
        <f t="shared" si="84"/>
        <v>-4.7725027073952696E-3</v>
      </c>
      <c r="BD89" s="9">
        <f t="shared" si="84"/>
        <v>-2.0533461334061951E-3</v>
      </c>
      <c r="BE89" s="9">
        <f t="shared" si="84"/>
        <v>6.8498198018659257E-4</v>
      </c>
      <c r="BF89" s="9">
        <f t="shared" ref="BF89:BT98" si="85">$B$4*EXP(-$B$5*($B$1^2+$B$2^2)*$B$6)*-COS($B$1*BF$67)*SIN($B$2*$G89)</f>
        <v>3.4169146015887008E-3</v>
      </c>
      <c r="BG89" s="9">
        <f t="shared" si="85"/>
        <v>6.1169444119931523E-3</v>
      </c>
      <c r="BH89" s="9">
        <f t="shared" si="85"/>
        <v>8.7598619605435846E-3</v>
      </c>
      <c r="BI89" s="9">
        <f t="shared" si="85"/>
        <v>1.1320991038184432E-2</v>
      </c>
      <c r="BJ89" s="9">
        <f t="shared" si="85"/>
        <v>1.3776419072776314E-2</v>
      </c>
      <c r="BK89" s="9">
        <f t="shared" si="85"/>
        <v>1.6103220394339274E-2</v>
      </c>
      <c r="BL89" s="9">
        <f t="shared" si="85"/>
        <v>1.827967028585626E-2</v>
      </c>
      <c r="BM89" s="9">
        <f t="shared" si="85"/>
        <v>2.0285447821102587E-2</v>
      </c>
      <c r="BN89" s="9">
        <f t="shared" si="85"/>
        <v>2.2101825595658962E-2</v>
      </c>
      <c r="BO89" s="9">
        <f t="shared" si="85"/>
        <v>2.3711844579640616E-2</v>
      </c>
      <c r="BP89" s="9">
        <f t="shared" si="85"/>
        <v>2.5100472459590045E-2</v>
      </c>
      <c r="BQ89" s="9">
        <f t="shared" si="85"/>
        <v>2.6254743991137554E-2</v>
      </c>
      <c r="BR89" s="9">
        <f t="shared" si="85"/>
        <v>2.7163882051994558E-2</v>
      </c>
      <c r="BS89" s="9">
        <f t="shared" si="85"/>
        <v>2.7819398265040728E-2</v>
      </c>
      <c r="BT89" s="9">
        <f t="shared" si="85"/>
        <v>2.8215172252014049E-2</v>
      </c>
      <c r="BV89" s="6">
        <v>4.2532331310138733</v>
      </c>
      <c r="BW89" s="9">
        <f t="shared" si="68"/>
        <v>0.89642693729570355</v>
      </c>
      <c r="BX89" s="9">
        <f t="shared" si="68"/>
        <v>0.89224208890346768</v>
      </c>
      <c r="BY89" s="9">
        <f t="shared" si="68"/>
        <v>0.87972661652865269</v>
      </c>
      <c r="BZ89" s="9">
        <f t="shared" si="68"/>
        <v>0.85899737376471197</v>
      </c>
      <c r="CA89" s="9">
        <f t="shared" si="68"/>
        <v>0.83024790396614301</v>
      </c>
      <c r="CB89" s="9">
        <f t="shared" si="68"/>
        <v>0.79374663318633287</v>
      </c>
      <c r="CC89" s="9">
        <f t="shared" si="68"/>
        <v>0.74983436395582204</v>
      </c>
      <c r="CD89" s="9">
        <f t="shared" si="68"/>
        <v>0.69892109330090046</v>
      </c>
      <c r="CE89" s="9">
        <f t="shared" si="68"/>
        <v>0.64148218471184093</v>
      </c>
      <c r="CF89" s="9">
        <f t="shared" si="68"/>
        <v>0.57805392980206993</v>
      </c>
      <c r="CG89" s="9">
        <f t="shared" si="68"/>
        <v>0.50922854109786964</v>
      </c>
      <c r="CH89" s="9">
        <f t="shared" si="68"/>
        <v>0.43564862270958171</v>
      </c>
      <c r="CI89" s="9">
        <f t="shared" si="68"/>
        <v>0.35800117051017061</v>
      </c>
      <c r="CJ89" s="9">
        <f t="shared" si="68"/>
        <v>0.2770111578398578</v>
      </c>
      <c r="CK89" s="9">
        <f t="shared" si="68"/>
        <v>0.1934347666253779</v>
      </c>
      <c r="CL89" s="9">
        <f t="shared" si="68"/>
        <v>0.1080523271130709</v>
      </c>
      <c r="CM89" s="9">
        <f t="shared" si="71"/>
        <v>2.1661032135619828E-2</v>
      </c>
      <c r="CN89" s="9">
        <f t="shared" si="71"/>
        <v>-6.4932506062635093E-2</v>
      </c>
      <c r="CO89" s="9">
        <f t="shared" si="71"/>
        <v>-0.15091978694689187</v>
      </c>
      <c r="CP89" s="9">
        <f t="shared" si="71"/>
        <v>-0.2354979704435432</v>
      </c>
      <c r="CQ89" s="9">
        <f t="shared" si="71"/>
        <v>-0.31787737284162898</v>
      </c>
      <c r="CR89" s="9">
        <f t="shared" si="71"/>
        <v>-0.39728883985687696</v>
      </c>
      <c r="CS89" s="9">
        <f t="shared" si="71"/>
        <v>-0.47299092801801779</v>
      </c>
      <c r="CT89" s="9">
        <f t="shared" si="71"/>
        <v>-0.54427682732470595</v>
      </c>
      <c r="CU89" s="9">
        <f t="shared" si="71"/>
        <v>-0.61048096054205181</v>
      </c>
      <c r="CV89" s="9">
        <f t="shared" si="71"/>
        <v>-0.67098519751593588</v>
      </c>
      <c r="CW89" s="9">
        <f t="shared" si="71"/>
        <v>-0.72522462648770947</v>
      </c>
      <c r="CX89" s="9">
        <f t="shared" si="71"/>
        <v>-0.77269282852308019</v>
      </c>
      <c r="CY89" s="9">
        <f t="shared" si="71"/>
        <v>-0.81294660580925315</v>
      </c>
      <c r="CZ89" s="9">
        <f t="shared" si="71"/>
        <v>-0.8456101196734952</v>
      </c>
      <c r="DA89" s="9">
        <f t="shared" si="71"/>
        <v>-0.87037839968755992</v>
      </c>
      <c r="DB89" s="9">
        <f t="shared" si="71"/>
        <v>-0.88702019109440478</v>
      </c>
      <c r="DC89" s="7">
        <f t="shared" si="72"/>
        <v>-0.89538011397154993</v>
      </c>
      <c r="DD89" s="9">
        <f t="shared" si="72"/>
        <v>-0.89538011397155004</v>
      </c>
      <c r="DE89" s="9">
        <f t="shared" si="72"/>
        <v>-0.88702019109440466</v>
      </c>
      <c r="DF89" s="9">
        <f t="shared" si="72"/>
        <v>-0.87037839968756003</v>
      </c>
      <c r="DG89" s="9">
        <f t="shared" si="72"/>
        <v>-0.84561011967349531</v>
      </c>
      <c r="DH89" s="9">
        <f t="shared" si="72"/>
        <v>-0.81294660580925315</v>
      </c>
      <c r="DI89" s="9">
        <f t="shared" si="72"/>
        <v>-0.77269282852308052</v>
      </c>
      <c r="DJ89" s="9">
        <f t="shared" si="72"/>
        <v>-0.72522462648770969</v>
      </c>
      <c r="DK89" s="9">
        <f t="shared" si="72"/>
        <v>-0.67098519751593599</v>
      </c>
      <c r="DL89" s="9">
        <f t="shared" si="72"/>
        <v>-0.61048096054205225</v>
      </c>
      <c r="DM89" s="9">
        <f t="shared" si="72"/>
        <v>-0.54427682732470617</v>
      </c>
      <c r="DN89" s="9">
        <f t="shared" si="72"/>
        <v>-0.47299092801801795</v>
      </c>
      <c r="DO89" s="9">
        <f t="shared" si="72"/>
        <v>-0.39728883985687752</v>
      </c>
      <c r="DP89" s="9">
        <f t="shared" si="72"/>
        <v>-0.31787737284162937</v>
      </c>
      <c r="DQ89" s="9">
        <f t="shared" si="72"/>
        <v>-0.2354979704435434</v>
      </c>
      <c r="DR89" s="9">
        <f t="shared" si="72"/>
        <v>-0.1509197869468917</v>
      </c>
      <c r="DS89" s="9">
        <f t="shared" si="73"/>
        <v>-6.4932506062635315E-2</v>
      </c>
      <c r="DT89" s="9">
        <f t="shared" si="73"/>
        <v>2.1661032135619609E-2</v>
      </c>
      <c r="DU89" s="9">
        <f t="shared" si="73"/>
        <v>0.10805232711307088</v>
      </c>
      <c r="DV89" s="9">
        <f t="shared" si="73"/>
        <v>0.19343476662537751</v>
      </c>
      <c r="DW89" s="9">
        <f t="shared" si="73"/>
        <v>0.27701115783985758</v>
      </c>
      <c r="DX89" s="9">
        <f t="shared" si="73"/>
        <v>0.35800117051017061</v>
      </c>
      <c r="DY89" s="9">
        <f t="shared" si="73"/>
        <v>0.43564862270958121</v>
      </c>
      <c r="DZ89" s="9">
        <f t="shared" si="73"/>
        <v>0.5092285410978693</v>
      </c>
      <c r="EA89" s="9">
        <f t="shared" si="73"/>
        <v>0.57805392980206993</v>
      </c>
      <c r="EB89" s="9">
        <f t="shared" si="73"/>
        <v>0.64148218471184049</v>
      </c>
      <c r="EC89" s="9">
        <f t="shared" si="73"/>
        <v>0.69892109330090024</v>
      </c>
      <c r="ED89" s="9">
        <f t="shared" si="73"/>
        <v>0.74983436395582204</v>
      </c>
      <c r="EE89" s="9">
        <f t="shared" si="73"/>
        <v>0.79374663318633254</v>
      </c>
      <c r="EF89" s="9">
        <f t="shared" si="73"/>
        <v>0.83024790396614279</v>
      </c>
      <c r="EG89" s="9">
        <f t="shared" si="73"/>
        <v>0.85899737376471197</v>
      </c>
      <c r="EH89" s="9">
        <f t="shared" si="73"/>
        <v>0.87972661652865269</v>
      </c>
      <c r="EI89" s="9">
        <f t="shared" si="70"/>
        <v>0.89224208890346768</v>
      </c>
    </row>
    <row r="90" spans="7:139" x14ac:dyDescent="0.2">
      <c r="G90" s="6">
        <v>4.1565687416726496</v>
      </c>
      <c r="H90" s="9">
        <f t="shared" si="80"/>
        <v>2.686253474264148E-2</v>
      </c>
      <c r="I90" s="9">
        <f t="shared" si="80"/>
        <v>2.6737130618052975E-2</v>
      </c>
      <c r="J90" s="9">
        <f t="shared" si="80"/>
        <v>2.6362089108810449E-2</v>
      </c>
      <c r="K90" s="9">
        <f t="shared" si="80"/>
        <v>2.5740911876436269E-2</v>
      </c>
      <c r="L90" s="9">
        <f t="shared" si="80"/>
        <v>2.4879398685382054E-2</v>
      </c>
      <c r="M90" s="9">
        <f t="shared" si="80"/>
        <v>2.3785593252190599E-2</v>
      </c>
      <c r="N90" s="9">
        <f t="shared" si="80"/>
        <v>2.2469708143481832E-2</v>
      </c>
      <c r="O90" s="9">
        <f t="shared" si="80"/>
        <v>2.0944029423969866E-2</v>
      </c>
      <c r="P90" s="9">
        <f t="shared" si="80"/>
        <v>1.922280194478709E-2</v>
      </c>
      <c r="Q90" s="9">
        <f t="shared" si="80"/>
        <v>1.732209634314719E-2</v>
      </c>
      <c r="R90" s="9">
        <f t="shared" si="81"/>
        <v>1.5259658995135511E-2</v>
      </c>
      <c r="S90" s="9">
        <f t="shared" si="81"/>
        <v>1.3054746322577001E-2</v>
      </c>
      <c r="T90" s="9">
        <f t="shared" si="81"/>
        <v>1.0727945001014047E-2</v>
      </c>
      <c r="U90" s="9">
        <f t="shared" si="81"/>
        <v>8.3009797474636726E-3</v>
      </c>
      <c r="V90" s="9">
        <f t="shared" si="81"/>
        <v>5.7965104825881781E-3</v>
      </c>
      <c r="W90" s="9">
        <f t="shared" si="81"/>
        <v>3.2379207611212876E-3</v>
      </c>
      <c r="X90" s="9">
        <f t="shared" si="81"/>
        <v>6.4909944591794459E-4</v>
      </c>
      <c r="Y90" s="9">
        <f t="shared" si="81"/>
        <v>-1.945782335921638E-3</v>
      </c>
      <c r="Z90" s="9">
        <f t="shared" si="81"/>
        <v>-4.5224968723531506E-3</v>
      </c>
      <c r="AA90" s="9">
        <f t="shared" si="81"/>
        <v>-7.0569860740077915E-3</v>
      </c>
      <c r="AB90" s="9">
        <f t="shared" si="82"/>
        <v>-9.5255860980905677E-3</v>
      </c>
      <c r="AC90" s="9">
        <f t="shared" si="82"/>
        <v>-1.1905248291304594E-2</v>
      </c>
      <c r="AD90" s="9">
        <f t="shared" si="82"/>
        <v>-1.4173754388916817E-2</v>
      </c>
      <c r="AE90" s="9">
        <f t="shared" si="82"/>
        <v>-1.630992396070946E-2</v>
      </c>
      <c r="AF90" s="9">
        <f t="shared" si="82"/>
        <v>-1.8293812166950162E-2</v>
      </c>
      <c r="AG90" s="9">
        <f t="shared" si="82"/>
        <v>-2.0106895977986775E-2</v>
      </c>
      <c r="AH90" s="9">
        <f t="shared" si="82"/>
        <v>-2.1732247118784413E-2</v>
      </c>
      <c r="AI90" s="9">
        <f t="shared" si="82"/>
        <v>-2.3154690123668421E-2</v>
      </c>
      <c r="AJ90" s="9">
        <f t="shared" si="82"/>
        <v>-2.4360944025558565E-2</v>
      </c>
      <c r="AK90" s="9">
        <f t="shared" si="82"/>
        <v>-2.5339746356780254E-2</v>
      </c>
      <c r="AL90" s="9">
        <f t="shared" si="83"/>
        <v>-2.6081958303690783E-2</v>
      </c>
      <c r="AM90" s="9">
        <f t="shared" si="83"/>
        <v>-2.6580650033319941E-2</v>
      </c>
      <c r="AN90" s="7">
        <f t="shared" si="83"/>
        <v>-2.6831165395353327E-2</v>
      </c>
      <c r="AO90" s="9">
        <f t="shared" si="83"/>
        <v>-2.6831165395353334E-2</v>
      </c>
      <c r="AP90" s="9">
        <f t="shared" si="83"/>
        <v>-2.6580650033319934E-2</v>
      </c>
      <c r="AQ90" s="9">
        <f t="shared" si="83"/>
        <v>-2.6081958303690787E-2</v>
      </c>
      <c r="AR90" s="9">
        <f t="shared" si="83"/>
        <v>-2.5339746356780258E-2</v>
      </c>
      <c r="AS90" s="9">
        <f t="shared" si="83"/>
        <v>-2.4360944025558568E-2</v>
      </c>
      <c r="AT90" s="9">
        <f t="shared" si="83"/>
        <v>-2.3154690123668432E-2</v>
      </c>
      <c r="AU90" s="9">
        <f t="shared" si="83"/>
        <v>-2.1732247118784416E-2</v>
      </c>
      <c r="AV90" s="9">
        <f t="shared" si="84"/>
        <v>-2.0106895977986778E-2</v>
      </c>
      <c r="AW90" s="9">
        <f t="shared" si="84"/>
        <v>-1.8293812166950172E-2</v>
      </c>
      <c r="AX90" s="9">
        <f t="shared" si="84"/>
        <v>-1.6309923960709467E-2</v>
      </c>
      <c r="AY90" s="9">
        <f t="shared" si="84"/>
        <v>-1.4173754388916823E-2</v>
      </c>
      <c r="AZ90" s="9">
        <f t="shared" si="84"/>
        <v>-1.1905248291304611E-2</v>
      </c>
      <c r="BA90" s="9">
        <f t="shared" si="84"/>
        <v>-9.5255860980905799E-3</v>
      </c>
      <c r="BB90" s="9">
        <f t="shared" si="84"/>
        <v>-7.0569860740077976E-3</v>
      </c>
      <c r="BC90" s="9">
        <f t="shared" si="84"/>
        <v>-4.5224968723531454E-3</v>
      </c>
      <c r="BD90" s="9">
        <f t="shared" si="84"/>
        <v>-1.9457823359216447E-3</v>
      </c>
      <c r="BE90" s="9">
        <f t="shared" si="84"/>
        <v>6.4909944591793809E-4</v>
      </c>
      <c r="BF90" s="9">
        <f t="shared" si="85"/>
        <v>3.2379207611212871E-3</v>
      </c>
      <c r="BG90" s="9">
        <f t="shared" si="85"/>
        <v>5.796510482588166E-3</v>
      </c>
      <c r="BH90" s="9">
        <f t="shared" si="85"/>
        <v>8.3009797474636673E-3</v>
      </c>
      <c r="BI90" s="9">
        <f t="shared" si="85"/>
        <v>1.0727945001014047E-2</v>
      </c>
      <c r="BJ90" s="9">
        <f t="shared" si="85"/>
        <v>1.3054746322576987E-2</v>
      </c>
      <c r="BK90" s="9">
        <f t="shared" si="85"/>
        <v>1.5259658995135502E-2</v>
      </c>
      <c r="BL90" s="9">
        <f t="shared" si="85"/>
        <v>1.732209634314719E-2</v>
      </c>
      <c r="BM90" s="9">
        <f t="shared" si="85"/>
        <v>1.922280194478708E-2</v>
      </c>
      <c r="BN90" s="9">
        <f t="shared" si="85"/>
        <v>2.0944029423969862E-2</v>
      </c>
      <c r="BO90" s="9">
        <f t="shared" si="85"/>
        <v>2.2469708143481832E-2</v>
      </c>
      <c r="BP90" s="9">
        <f t="shared" si="85"/>
        <v>2.3785593252190589E-2</v>
      </c>
      <c r="BQ90" s="9">
        <f t="shared" si="85"/>
        <v>2.4879398685382047E-2</v>
      </c>
      <c r="BR90" s="9">
        <f t="shared" si="85"/>
        <v>2.5740911876436269E-2</v>
      </c>
      <c r="BS90" s="9">
        <f t="shared" si="85"/>
        <v>2.6362089108810449E-2</v>
      </c>
      <c r="BT90" s="9">
        <f t="shared" si="85"/>
        <v>2.6737130618052975E-2</v>
      </c>
      <c r="BV90" s="6">
        <v>4.1565687416726496</v>
      </c>
      <c r="BW90" s="9">
        <f t="shared" si="68"/>
        <v>0.84946793512152108</v>
      </c>
      <c r="BX90" s="9">
        <f t="shared" si="68"/>
        <v>0.84550230850472907</v>
      </c>
      <c r="BY90" s="9">
        <f t="shared" si="68"/>
        <v>0.83364245464159425</v>
      </c>
      <c r="BZ90" s="9">
        <f t="shared" si="68"/>
        <v>0.81399910579217338</v>
      </c>
      <c r="CA90" s="9">
        <f t="shared" si="68"/>
        <v>0.78675566661206209</v>
      </c>
      <c r="CB90" s="9">
        <f t="shared" si="68"/>
        <v>0.75216650175254085</v>
      </c>
      <c r="CC90" s="9">
        <f t="shared" si="68"/>
        <v>0.71055456092636105</v>
      </c>
      <c r="CD90" s="9">
        <f t="shared" si="68"/>
        <v>0.66230836361329126</v>
      </c>
      <c r="CE90" s="9">
        <f t="shared" si="68"/>
        <v>0.60787837155841495</v>
      </c>
      <c r="CF90" s="9">
        <f t="shared" si="68"/>
        <v>0.54777278293218745</v>
      </c>
      <c r="CG90" s="9">
        <f t="shared" si="68"/>
        <v>0.48255278742104485</v>
      </c>
      <c r="CH90" s="9">
        <f t="shared" si="68"/>
        <v>0.41282732655050558</v>
      </c>
      <c r="CI90" s="9">
        <f t="shared" si="68"/>
        <v>0.33924740816221766</v>
      </c>
      <c r="CJ90" s="9">
        <f t="shared" si="68"/>
        <v>0.2625000281291453</v>
      </c>
      <c r="CK90" s="9">
        <f t="shared" si="68"/>
        <v>0.18330175606020427</v>
      </c>
      <c r="CL90" s="9">
        <f t="shared" si="68"/>
        <v>0.10239204488289244</v>
      </c>
      <c r="CM90" s="9">
        <f t="shared" si="71"/>
        <v>2.0526326770539897E-2</v>
      </c>
      <c r="CN90" s="9">
        <f t="shared" si="71"/>
        <v>-6.1531040124352412E-2</v>
      </c>
      <c r="CO90" s="9">
        <f t="shared" si="71"/>
        <v>-0.14301390827623736</v>
      </c>
      <c r="CP90" s="9">
        <f t="shared" si="71"/>
        <v>-0.223161494099542</v>
      </c>
      <c r="CQ90" s="9">
        <f t="shared" si="71"/>
        <v>-0.30122548118002279</v>
      </c>
      <c r="CR90" s="9">
        <f t="shared" si="71"/>
        <v>-0.3764770071035029</v>
      </c>
      <c r="CS90" s="9">
        <f t="shared" si="71"/>
        <v>-0.44821346864785172</v>
      </c>
      <c r="CT90" s="9">
        <f t="shared" si="71"/>
        <v>-0.51576508179996494</v>
      </c>
      <c r="CU90" s="9">
        <f t="shared" si="71"/>
        <v>-0.5785011353486299</v>
      </c>
      <c r="CV90" s="9">
        <f t="shared" si="71"/>
        <v>-0.63583587966517019</v>
      </c>
      <c r="CW90" s="9">
        <f t="shared" si="71"/>
        <v>-0.68723399568990573</v>
      </c>
      <c r="CX90" s="9">
        <f t="shared" si="71"/>
        <v>-0.7322155930619807</v>
      </c>
      <c r="CY90" s="9">
        <f t="shared" si="71"/>
        <v>-0.77036069072636204</v>
      </c>
      <c r="CZ90" s="9">
        <f t="shared" si="71"/>
        <v>-0.80131313818379291</v>
      </c>
      <c r="DA90" s="9">
        <f t="shared" si="71"/>
        <v>-0.8247839407720452</v>
      </c>
      <c r="DB90" s="9">
        <f t="shared" si="71"/>
        <v>-0.84055395793121546</v>
      </c>
      <c r="DC90" s="7">
        <f t="shared" si="72"/>
        <v>-0.84847594926008718</v>
      </c>
      <c r="DD90" s="9">
        <f t="shared" si="72"/>
        <v>-0.84847594926008729</v>
      </c>
      <c r="DE90" s="9">
        <f t="shared" si="72"/>
        <v>-0.84055395793121535</v>
      </c>
      <c r="DF90" s="9">
        <f t="shared" si="72"/>
        <v>-0.82478394077204542</v>
      </c>
      <c r="DG90" s="9">
        <f t="shared" si="72"/>
        <v>-0.80131313818379302</v>
      </c>
      <c r="DH90" s="9">
        <f t="shared" si="72"/>
        <v>-0.77036069072636204</v>
      </c>
      <c r="DI90" s="9">
        <f t="shared" si="72"/>
        <v>-0.73221559306198092</v>
      </c>
      <c r="DJ90" s="9">
        <f t="shared" si="72"/>
        <v>-0.68723399568990595</v>
      </c>
      <c r="DK90" s="9">
        <f t="shared" si="72"/>
        <v>-0.6358358796651703</v>
      </c>
      <c r="DL90" s="9">
        <f t="shared" si="72"/>
        <v>-0.57850113534863024</v>
      </c>
      <c r="DM90" s="9">
        <f t="shared" si="72"/>
        <v>-0.51576508179996516</v>
      </c>
      <c r="DN90" s="9">
        <f t="shared" si="72"/>
        <v>-0.44821346864785194</v>
      </c>
      <c r="DO90" s="9">
        <f t="shared" si="72"/>
        <v>-0.3764770071035034</v>
      </c>
      <c r="DP90" s="9">
        <f t="shared" si="72"/>
        <v>-0.30122548118002318</v>
      </c>
      <c r="DQ90" s="9">
        <f t="shared" si="72"/>
        <v>-0.22316149409954217</v>
      </c>
      <c r="DR90" s="9">
        <f t="shared" si="72"/>
        <v>-0.14301390827623719</v>
      </c>
      <c r="DS90" s="9">
        <f t="shared" si="73"/>
        <v>-6.1531040124352621E-2</v>
      </c>
      <c r="DT90" s="9">
        <f t="shared" si="73"/>
        <v>2.0526326770539689E-2</v>
      </c>
      <c r="DU90" s="9">
        <f t="shared" si="73"/>
        <v>0.10239204488289241</v>
      </c>
      <c r="DV90" s="9">
        <f t="shared" si="73"/>
        <v>0.18330175606020391</v>
      </c>
      <c r="DW90" s="9">
        <f t="shared" si="73"/>
        <v>0.26250002812914514</v>
      </c>
      <c r="DX90" s="9">
        <f t="shared" si="73"/>
        <v>0.33924740816221766</v>
      </c>
      <c r="DY90" s="9">
        <f t="shared" si="73"/>
        <v>0.41282732655050508</v>
      </c>
      <c r="DZ90" s="9">
        <f t="shared" si="73"/>
        <v>0.48255278742104457</v>
      </c>
      <c r="EA90" s="9">
        <f t="shared" si="73"/>
        <v>0.54777278293218745</v>
      </c>
      <c r="EB90" s="9">
        <f t="shared" si="73"/>
        <v>0.60787837155841462</v>
      </c>
      <c r="EC90" s="9">
        <f t="shared" si="73"/>
        <v>0.66230836361329104</v>
      </c>
      <c r="ED90" s="9">
        <f t="shared" si="73"/>
        <v>0.71055456092636105</v>
      </c>
      <c r="EE90" s="9">
        <f t="shared" si="73"/>
        <v>0.75216650175254052</v>
      </c>
      <c r="EF90" s="9">
        <f t="shared" si="73"/>
        <v>0.78675566661206187</v>
      </c>
      <c r="EG90" s="9">
        <f t="shared" si="73"/>
        <v>0.81399910579217327</v>
      </c>
      <c r="EH90" s="9">
        <f t="shared" si="73"/>
        <v>0.83364245464159425</v>
      </c>
      <c r="EI90" s="9">
        <f t="shared" si="70"/>
        <v>0.84550230850472907</v>
      </c>
    </row>
    <row r="91" spans="7:139" x14ac:dyDescent="0.2">
      <c r="G91" s="6">
        <v>4.0599043523314249</v>
      </c>
      <c r="H91" s="9">
        <f t="shared" si="80"/>
        <v>2.5126752458272301E-2</v>
      </c>
      <c r="I91" s="9">
        <f t="shared" si="80"/>
        <v>2.5009451599437866E-2</v>
      </c>
      <c r="J91" s="9">
        <f t="shared" si="80"/>
        <v>2.4658644229448506E-2</v>
      </c>
      <c r="K91" s="9">
        <f t="shared" si="80"/>
        <v>2.4077605742197923E-2</v>
      </c>
      <c r="L91" s="9">
        <f t="shared" si="80"/>
        <v>2.32717611374893E-2</v>
      </c>
      <c r="M91" s="9">
        <f t="shared" si="80"/>
        <v>2.2248634369273816E-2</v>
      </c>
      <c r="N91" s="9">
        <f t="shared" si="80"/>
        <v>2.1017778096519838E-2</v>
      </c>
      <c r="O91" s="9">
        <f t="shared" si="80"/>
        <v>1.9590684492609943E-2</v>
      </c>
      <c r="P91" s="9">
        <f t="shared" si="80"/>
        <v>1.7980677946014448E-2</v>
      </c>
      <c r="Q91" s="9">
        <f t="shared" si="80"/>
        <v>1.6202790654066324E-2</v>
      </c>
      <c r="R91" s="9">
        <f t="shared" si="81"/>
        <v>1.4273622271384906E-2</v>
      </c>
      <c r="S91" s="9">
        <f t="shared" si="81"/>
        <v>1.2211184923373218E-2</v>
      </c>
      <c r="T91" s="9">
        <f t="shared" si="81"/>
        <v>1.0034735031856238E-2</v>
      </c>
      <c r="U91" s="9">
        <f t="shared" si="81"/>
        <v>7.7645935230586296E-3</v>
      </c>
      <c r="V91" s="9">
        <f t="shared" si="81"/>
        <v>5.421956096591787E-3</v>
      </c>
      <c r="W91" s="9">
        <f t="shared" si="81"/>
        <v>3.0286953269174255E-3</v>
      </c>
      <c r="X91" s="9">
        <f t="shared" si="81"/>
        <v>6.0715644501305578E-4</v>
      </c>
      <c r="Y91" s="9">
        <f t="shared" si="81"/>
        <v>-1.820051293029029E-3</v>
      </c>
      <c r="Z91" s="9">
        <f t="shared" si="81"/>
        <v>-4.2302657025341519E-3</v>
      </c>
      <c r="AA91" s="9">
        <f t="shared" si="81"/>
        <v>-6.6009832609576109E-3</v>
      </c>
      <c r="AB91" s="9">
        <f t="shared" si="82"/>
        <v>-8.9100692172114013E-3</v>
      </c>
      <c r="AC91" s="9">
        <f t="shared" si="82"/>
        <v>-1.1135964257871236E-2</v>
      </c>
      <c r="AD91" s="9">
        <f t="shared" si="82"/>
        <v>-1.3257885800677162E-2</v>
      </c>
      <c r="AE91" s="9">
        <f t="shared" si="82"/>
        <v>-1.5256022035904579E-2</v>
      </c>
      <c r="AF91" s="9">
        <f t="shared" si="82"/>
        <v>-1.7111716903893577E-2</v>
      </c>
      <c r="AG91" s="9">
        <f t="shared" si="82"/>
        <v>-1.8807644281651457E-2</v>
      </c>
      <c r="AH91" s="9">
        <f t="shared" si="82"/>
        <v>-2.0327969752194777E-2</v>
      </c>
      <c r="AI91" s="9">
        <f t="shared" si="82"/>
        <v>-2.165849844623443E-2</v>
      </c>
      <c r="AJ91" s="9">
        <f t="shared" si="82"/>
        <v>-2.2786807575845565E-2</v>
      </c>
      <c r="AK91" s="9">
        <f t="shared" si="82"/>
        <v>-2.37023624226913E-2</v>
      </c>
      <c r="AL91" s="9">
        <f t="shared" si="83"/>
        <v>-2.4396614697849428E-2</v>
      </c>
      <c r="AM91" s="9">
        <f t="shared" si="83"/>
        <v>-2.4863082354882875E-2</v>
      </c>
      <c r="AN91" s="7">
        <f t="shared" si="83"/>
        <v>-2.5097410110960758E-2</v>
      </c>
      <c r="AO91" s="9">
        <f t="shared" si="83"/>
        <v>-2.5097410110960762E-2</v>
      </c>
      <c r="AP91" s="9">
        <f t="shared" si="83"/>
        <v>-2.4863082354882868E-2</v>
      </c>
      <c r="AQ91" s="9">
        <f t="shared" si="83"/>
        <v>-2.4396614697849432E-2</v>
      </c>
      <c r="AR91" s="9">
        <f t="shared" si="83"/>
        <v>-2.37023624226913E-2</v>
      </c>
      <c r="AS91" s="9">
        <f t="shared" si="83"/>
        <v>-2.2786807575845568E-2</v>
      </c>
      <c r="AT91" s="9">
        <f t="shared" si="83"/>
        <v>-2.1658498446234437E-2</v>
      </c>
      <c r="AU91" s="9">
        <f t="shared" si="83"/>
        <v>-2.0327969752194783E-2</v>
      </c>
      <c r="AV91" s="9">
        <f t="shared" si="84"/>
        <v>-1.8807644281651461E-2</v>
      </c>
      <c r="AW91" s="9">
        <f t="shared" si="84"/>
        <v>-1.7111716903893587E-2</v>
      </c>
      <c r="AX91" s="9">
        <f t="shared" si="84"/>
        <v>-1.5256022035904584E-2</v>
      </c>
      <c r="AY91" s="9">
        <f t="shared" si="84"/>
        <v>-1.3257885800677167E-2</v>
      </c>
      <c r="AZ91" s="9">
        <f t="shared" si="84"/>
        <v>-1.1135964257871252E-2</v>
      </c>
      <c r="BA91" s="9">
        <f t="shared" si="84"/>
        <v>-8.9100692172114117E-3</v>
      </c>
      <c r="BB91" s="9">
        <f t="shared" si="84"/>
        <v>-6.6009832609576161E-3</v>
      </c>
      <c r="BC91" s="9">
        <f t="shared" si="84"/>
        <v>-4.2302657025341467E-3</v>
      </c>
      <c r="BD91" s="9">
        <f t="shared" si="84"/>
        <v>-1.8200512930290351E-3</v>
      </c>
      <c r="BE91" s="9">
        <f t="shared" si="84"/>
        <v>6.0715644501304971E-4</v>
      </c>
      <c r="BF91" s="9">
        <f t="shared" si="85"/>
        <v>3.0286953269174246E-3</v>
      </c>
      <c r="BG91" s="9">
        <f t="shared" si="85"/>
        <v>5.4219560965917757E-3</v>
      </c>
      <c r="BH91" s="9">
        <f t="shared" si="85"/>
        <v>7.7645935230586235E-3</v>
      </c>
      <c r="BI91" s="9">
        <f t="shared" si="85"/>
        <v>1.0034735031856238E-2</v>
      </c>
      <c r="BJ91" s="9">
        <f t="shared" si="85"/>
        <v>1.2211184923373204E-2</v>
      </c>
      <c r="BK91" s="9">
        <f t="shared" si="85"/>
        <v>1.4273622271384897E-2</v>
      </c>
      <c r="BL91" s="9">
        <f t="shared" si="85"/>
        <v>1.6202790654066324E-2</v>
      </c>
      <c r="BM91" s="9">
        <f t="shared" si="85"/>
        <v>1.7980677946014437E-2</v>
      </c>
      <c r="BN91" s="9">
        <f t="shared" si="85"/>
        <v>1.9590684492609936E-2</v>
      </c>
      <c r="BO91" s="9">
        <f t="shared" si="85"/>
        <v>2.1017778096519838E-2</v>
      </c>
      <c r="BP91" s="9">
        <f t="shared" si="85"/>
        <v>2.2248634369273806E-2</v>
      </c>
      <c r="BQ91" s="9">
        <f t="shared" si="85"/>
        <v>2.3271761137489296E-2</v>
      </c>
      <c r="BR91" s="9">
        <f t="shared" si="85"/>
        <v>2.407760574219792E-2</v>
      </c>
      <c r="BS91" s="9">
        <f t="shared" si="85"/>
        <v>2.4658644229448506E-2</v>
      </c>
      <c r="BT91" s="9">
        <f t="shared" si="85"/>
        <v>2.5009451599437866E-2</v>
      </c>
      <c r="BV91" s="6">
        <v>4.0599043523314249</v>
      </c>
      <c r="BW91" s="9">
        <f t="shared" si="68"/>
        <v>0.79457767971375415</v>
      </c>
      <c r="BX91" s="9">
        <f t="shared" si="68"/>
        <v>0.7908683008596471</v>
      </c>
      <c r="BY91" s="9">
        <f t="shared" si="68"/>
        <v>0.77977479776824932</v>
      </c>
      <c r="BZ91" s="9">
        <f t="shared" si="68"/>
        <v>0.76140074748894382</v>
      </c>
      <c r="CA91" s="9">
        <f t="shared" si="68"/>
        <v>0.73591770357857089</v>
      </c>
      <c r="CB91" s="9">
        <f t="shared" si="68"/>
        <v>0.70356359435208993</v>
      </c>
      <c r="CC91" s="9">
        <f t="shared" si="68"/>
        <v>0.66464050141000963</v>
      </c>
      <c r="CD91" s="9">
        <f t="shared" si="68"/>
        <v>0.61951183918387531</v>
      </c>
      <c r="CE91" s="9">
        <f t="shared" si="68"/>
        <v>0.56859896183363756</v>
      </c>
      <c r="CF91" s="9">
        <f t="shared" si="68"/>
        <v>0.51237722917738948</v>
      </c>
      <c r="CG91" s="9">
        <f t="shared" si="68"/>
        <v>0.45137156838482329</v>
      </c>
      <c r="CH91" s="9">
        <f t="shared" si="68"/>
        <v>0.38615157287368057</v>
      </c>
      <c r="CI91" s="9">
        <f t="shared" si="68"/>
        <v>0.31732618416948011</v>
      </c>
      <c r="CJ91" s="9">
        <f t="shared" si="68"/>
        <v>0.24553800638256396</v>
      </c>
      <c r="CK91" s="9">
        <f t="shared" si="68"/>
        <v>0.17145730638665957</v>
      </c>
      <c r="CL91" s="9">
        <f t="shared" si="68"/>
        <v>9.5775755717673411E-2</v>
      </c>
      <c r="CM91" s="9">
        <f t="shared" si="71"/>
        <v>1.9199972622920374E-2</v>
      </c>
      <c r="CN91" s="9">
        <f t="shared" si="71"/>
        <v>-5.7555075443062709E-2</v>
      </c>
      <c r="CO91" s="9">
        <f t="shared" si="71"/>
        <v>-0.13377274727700245</v>
      </c>
      <c r="CP91" s="9">
        <f t="shared" si="71"/>
        <v>-0.20874141901271673</v>
      </c>
      <c r="CQ91" s="9">
        <f t="shared" si="71"/>
        <v>-0.2817611283614157</v>
      </c>
      <c r="CR91" s="9">
        <f t="shared" si="71"/>
        <v>-0.35215010997099755</v>
      </c>
      <c r="CS91" s="9">
        <f t="shared" si="71"/>
        <v>-0.41925116088544961</v>
      </c>
      <c r="CT91" s="9">
        <f t="shared" si="71"/>
        <v>-0.48243777667177562</v>
      </c>
      <c r="CU91" s="9">
        <f t="shared" si="71"/>
        <v>-0.54112000092308288</v>
      </c>
      <c r="CV91" s="9">
        <f t="shared" si="71"/>
        <v>-0.59474993352259975</v>
      </c>
      <c r="CW91" s="9">
        <f t="shared" si="71"/>
        <v>-0.64282684623944097</v>
      </c>
      <c r="CX91" s="9">
        <f t="shared" si="71"/>
        <v>-0.68490185789318703</v>
      </c>
      <c r="CY91" s="9">
        <f t="shared" si="71"/>
        <v>-0.72058212543652012</v>
      </c>
      <c r="CZ91" s="9">
        <f t="shared" si="71"/>
        <v>-0.7495345118249116</v>
      </c>
      <c r="DA91" s="9">
        <f t="shared" si="71"/>
        <v>-0.77148869642744777</v>
      </c>
      <c r="DB91" s="9">
        <f t="shared" si="71"/>
        <v>-0.78623969893772738</v>
      </c>
      <c r="DC91" s="7">
        <f t="shared" si="72"/>
        <v>-0.79364979321975215</v>
      </c>
      <c r="DD91" s="9">
        <f t="shared" si="72"/>
        <v>-0.79364979321975226</v>
      </c>
      <c r="DE91" s="9">
        <f t="shared" si="72"/>
        <v>-0.78623969893772727</v>
      </c>
      <c r="DF91" s="9">
        <f t="shared" si="72"/>
        <v>-0.771488696427448</v>
      </c>
      <c r="DG91" s="9">
        <f t="shared" si="72"/>
        <v>-0.74953451182491171</v>
      </c>
      <c r="DH91" s="9">
        <f t="shared" si="72"/>
        <v>-0.72058212543652023</v>
      </c>
      <c r="DI91" s="9">
        <f t="shared" si="72"/>
        <v>-0.68490185789318725</v>
      </c>
      <c r="DJ91" s="9">
        <f t="shared" si="72"/>
        <v>-0.64282684623944109</v>
      </c>
      <c r="DK91" s="9">
        <f t="shared" si="72"/>
        <v>-0.59474993352259986</v>
      </c>
      <c r="DL91" s="9">
        <f t="shared" si="72"/>
        <v>-0.54112000092308321</v>
      </c>
      <c r="DM91" s="9">
        <f t="shared" si="72"/>
        <v>-0.48243777667177579</v>
      </c>
      <c r="DN91" s="9">
        <f t="shared" si="72"/>
        <v>-0.41925116088544978</v>
      </c>
      <c r="DO91" s="9">
        <f t="shared" si="72"/>
        <v>-0.35215010997099805</v>
      </c>
      <c r="DP91" s="9">
        <f t="shared" si="72"/>
        <v>-0.28176112836141604</v>
      </c>
      <c r="DQ91" s="9">
        <f t="shared" si="72"/>
        <v>-0.20874141901271692</v>
      </c>
      <c r="DR91" s="9">
        <f t="shared" si="72"/>
        <v>-0.13377274727700228</v>
      </c>
      <c r="DS91" s="9">
        <f t="shared" si="73"/>
        <v>-5.755507544306291E-2</v>
      </c>
      <c r="DT91" s="9">
        <f t="shared" si="73"/>
        <v>1.9199972622920183E-2</v>
      </c>
      <c r="DU91" s="9">
        <f t="shared" si="73"/>
        <v>9.5775755717673397E-2</v>
      </c>
      <c r="DV91" s="9">
        <f t="shared" si="73"/>
        <v>0.17145730638665921</v>
      </c>
      <c r="DW91" s="9">
        <f t="shared" si="73"/>
        <v>0.24553800638256379</v>
      </c>
      <c r="DX91" s="9">
        <f t="shared" si="73"/>
        <v>0.31732618416948011</v>
      </c>
      <c r="DY91" s="9">
        <f t="shared" si="73"/>
        <v>0.38615157287368013</v>
      </c>
      <c r="DZ91" s="9">
        <f t="shared" si="73"/>
        <v>0.45137156838482301</v>
      </c>
      <c r="EA91" s="9">
        <f t="shared" si="73"/>
        <v>0.51237722917738948</v>
      </c>
      <c r="EB91" s="9">
        <f t="shared" si="73"/>
        <v>0.56859896183363723</v>
      </c>
      <c r="EC91" s="9">
        <f t="shared" si="73"/>
        <v>0.61951183918387509</v>
      </c>
      <c r="ED91" s="9">
        <f t="shared" si="73"/>
        <v>0.66464050141000963</v>
      </c>
      <c r="EE91" s="9">
        <f t="shared" si="73"/>
        <v>0.70356359435208959</v>
      </c>
      <c r="EF91" s="9">
        <f t="shared" si="73"/>
        <v>0.73591770357857067</v>
      </c>
      <c r="EG91" s="9">
        <f t="shared" si="73"/>
        <v>0.76140074748894382</v>
      </c>
      <c r="EH91" s="9">
        <f t="shared" si="73"/>
        <v>0.77977479776824932</v>
      </c>
      <c r="EI91" s="9">
        <f t="shared" si="70"/>
        <v>0.7908683008596471</v>
      </c>
    </row>
    <row r="92" spans="7:139" x14ac:dyDescent="0.2">
      <c r="G92" s="6">
        <v>3.9632399629902002</v>
      </c>
      <c r="H92" s="9">
        <f t="shared" si="80"/>
        <v>2.3156368456234248E-2</v>
      </c>
      <c r="I92" s="9">
        <f t="shared" si="80"/>
        <v>2.3048266069667828E-2</v>
      </c>
      <c r="J92" s="9">
        <f t="shared" si="80"/>
        <v>2.2724968232825341E-2</v>
      </c>
      <c r="K92" s="9">
        <f t="shared" si="80"/>
        <v>2.2189493490501533E-2</v>
      </c>
      <c r="L92" s="9">
        <f t="shared" si="80"/>
        <v>2.1446841426089689E-2</v>
      </c>
      <c r="M92" s="9">
        <f t="shared" si="80"/>
        <v>2.0503945981818535E-2</v>
      </c>
      <c r="N92" s="9">
        <f t="shared" si="80"/>
        <v>1.9369610718401924E-2</v>
      </c>
      <c r="O92" s="9">
        <f t="shared" si="80"/>
        <v>1.8054426618564417E-2</v>
      </c>
      <c r="P92" s="9">
        <f t="shared" si="80"/>
        <v>1.6570673201889177E-2</v>
      </c>
      <c r="Q92" s="9">
        <f t="shared" si="80"/>
        <v>1.4932203874252155E-2</v>
      </c>
      <c r="R92" s="9">
        <f t="shared" si="81"/>
        <v>1.3154316582304038E-2</v>
      </c>
      <c r="S92" s="9">
        <f t="shared" si="81"/>
        <v>1.1253610980664139E-2</v>
      </c>
      <c r="T92" s="9">
        <f t="shared" si="81"/>
        <v>9.247833445417802E-3</v>
      </c>
      <c r="U92" s="9">
        <f t="shared" si="81"/>
        <v>7.1557113809843495E-3</v>
      </c>
      <c r="V92" s="9">
        <f t="shared" si="81"/>
        <v>4.9967783673878705E-3</v>
      </c>
      <c r="W92" s="9">
        <f t="shared" si="81"/>
        <v>2.7911917804835603E-3</v>
      </c>
      <c r="X92" s="9">
        <f t="shared" si="81"/>
        <v>5.595445879704573E-4</v>
      </c>
      <c r="Y92" s="9">
        <f t="shared" si="81"/>
        <v>-1.6773269215994686E-3</v>
      </c>
      <c r="Z92" s="9">
        <f t="shared" si="81"/>
        <v>-3.898537681633488E-3</v>
      </c>
      <c r="AA92" s="9">
        <f t="shared" si="81"/>
        <v>-6.0833488457377556E-3</v>
      </c>
      <c r="AB92" s="9">
        <f t="shared" si="82"/>
        <v>-8.2113614207382779E-3</v>
      </c>
      <c r="AC92" s="9">
        <f t="shared" si="82"/>
        <v>-1.0262706726583973E-2</v>
      </c>
      <c r="AD92" s="9">
        <f t="shared" si="82"/>
        <v>-1.2218231904858986E-2</v>
      </c>
      <c r="AE92" s="9">
        <f t="shared" si="82"/>
        <v>-1.4059678743861286E-2</v>
      </c>
      <c r="AF92" s="9">
        <f t="shared" si="82"/>
        <v>-1.5769854150605864E-2</v>
      </c>
      <c r="AG92" s="9">
        <f t="shared" si="82"/>
        <v>-1.7332790678101583E-2</v>
      </c>
      <c r="AH92" s="9">
        <f t="shared" si="82"/>
        <v>-1.8733895609101471E-2</v>
      </c>
      <c r="AI92" s="9">
        <f t="shared" si="82"/>
        <v>-1.996008720437191E-2</v>
      </c>
      <c r="AJ92" s="9">
        <f t="shared" si="82"/>
        <v>-2.0999916843367165E-2</v>
      </c>
      <c r="AK92" s="9">
        <f t="shared" si="82"/>
        <v>-2.1843675916914735E-2</v>
      </c>
      <c r="AL92" s="9">
        <f t="shared" si="83"/>
        <v>-2.2483486473883381E-2</v>
      </c>
      <c r="AM92" s="9">
        <f t="shared" si="83"/>
        <v>-2.2913374775490249E-2</v>
      </c>
      <c r="AN92" s="7">
        <f t="shared" si="83"/>
        <v>-2.3129327070490299E-2</v>
      </c>
      <c r="AO92" s="9">
        <f t="shared" si="83"/>
        <v>-2.3129327070490303E-2</v>
      </c>
      <c r="AP92" s="9">
        <f t="shared" si="83"/>
        <v>-2.2913374775490242E-2</v>
      </c>
      <c r="AQ92" s="9">
        <f t="shared" si="83"/>
        <v>-2.2483486473883388E-2</v>
      </c>
      <c r="AR92" s="9">
        <f t="shared" si="83"/>
        <v>-2.1843675916914735E-2</v>
      </c>
      <c r="AS92" s="9">
        <f t="shared" si="83"/>
        <v>-2.0999916843367168E-2</v>
      </c>
      <c r="AT92" s="9">
        <f t="shared" si="83"/>
        <v>-1.9960087204371917E-2</v>
      </c>
      <c r="AU92" s="9">
        <f t="shared" si="83"/>
        <v>-1.8733895609101478E-2</v>
      </c>
      <c r="AV92" s="9">
        <f t="shared" si="84"/>
        <v>-1.7332790678101589E-2</v>
      </c>
      <c r="AW92" s="9">
        <f t="shared" si="84"/>
        <v>-1.5769854150605875E-2</v>
      </c>
      <c r="AX92" s="9">
        <f t="shared" si="84"/>
        <v>-1.4059678743861291E-2</v>
      </c>
      <c r="AY92" s="9">
        <f t="shared" si="84"/>
        <v>-1.2218231904858991E-2</v>
      </c>
      <c r="AZ92" s="9">
        <f t="shared" si="84"/>
        <v>-1.0262706726583987E-2</v>
      </c>
      <c r="BA92" s="9">
        <f t="shared" si="84"/>
        <v>-8.2113614207382883E-3</v>
      </c>
      <c r="BB92" s="9">
        <f t="shared" si="84"/>
        <v>-6.0833488457377599E-3</v>
      </c>
      <c r="BC92" s="9">
        <f t="shared" si="84"/>
        <v>-3.8985376816334837E-3</v>
      </c>
      <c r="BD92" s="9">
        <f t="shared" si="84"/>
        <v>-1.6773269215994745E-3</v>
      </c>
      <c r="BE92" s="9">
        <f t="shared" si="84"/>
        <v>5.5954458797045166E-4</v>
      </c>
      <c r="BF92" s="9">
        <f t="shared" si="85"/>
        <v>2.7911917804835599E-3</v>
      </c>
      <c r="BG92" s="9">
        <f t="shared" si="85"/>
        <v>4.99677836738786E-3</v>
      </c>
      <c r="BH92" s="9">
        <f t="shared" si="85"/>
        <v>7.1557113809843443E-3</v>
      </c>
      <c r="BI92" s="9">
        <f t="shared" si="85"/>
        <v>9.247833445417802E-3</v>
      </c>
      <c r="BJ92" s="9">
        <f t="shared" si="85"/>
        <v>1.1253610980664127E-2</v>
      </c>
      <c r="BK92" s="9">
        <f t="shared" si="85"/>
        <v>1.3154316582304029E-2</v>
      </c>
      <c r="BL92" s="9">
        <f t="shared" si="85"/>
        <v>1.4932203874252155E-2</v>
      </c>
      <c r="BM92" s="9">
        <f t="shared" si="85"/>
        <v>1.6570673201889166E-2</v>
      </c>
      <c r="BN92" s="9">
        <f t="shared" si="85"/>
        <v>1.805442661856441E-2</v>
      </c>
      <c r="BO92" s="9">
        <f t="shared" si="85"/>
        <v>1.9369610718401924E-2</v>
      </c>
      <c r="BP92" s="9">
        <f t="shared" si="85"/>
        <v>2.0503945981818528E-2</v>
      </c>
      <c r="BQ92" s="9">
        <f t="shared" si="85"/>
        <v>2.1446841426089682E-2</v>
      </c>
      <c r="BR92" s="9">
        <f t="shared" si="85"/>
        <v>2.2189493490501529E-2</v>
      </c>
      <c r="BS92" s="9">
        <f t="shared" si="85"/>
        <v>2.2724968232825341E-2</v>
      </c>
      <c r="BT92" s="9">
        <f t="shared" si="85"/>
        <v>2.3048266069667828E-2</v>
      </c>
      <c r="BV92" s="6">
        <v>3.9632399629902002</v>
      </c>
      <c r="BW92" s="9">
        <f t="shared" si="68"/>
        <v>0.73226866659777312</v>
      </c>
      <c r="BX92" s="9">
        <f t="shared" si="68"/>
        <v>0.72885016897727439</v>
      </c>
      <c r="BY92" s="9">
        <f t="shared" si="68"/>
        <v>0.71862659370699666</v>
      </c>
      <c r="BZ92" s="9">
        <f t="shared" si="68"/>
        <v>0.70169339555464671</v>
      </c>
      <c r="CA92" s="9">
        <f t="shared" si="68"/>
        <v>0.67820867522897166</v>
      </c>
      <c r="CB92" s="9">
        <f t="shared" si="68"/>
        <v>0.64839170323603956</v>
      </c>
      <c r="CC92" s="9">
        <f t="shared" si="68"/>
        <v>0.61252087260960397</v>
      </c>
      <c r="CD92" s="9">
        <f t="shared" si="68"/>
        <v>0.57093109963035593</v>
      </c>
      <c r="CE92" s="9">
        <f t="shared" ref="CE92:CT107" si="86">EXP(-$B$5*($B$1^2+$B$2^2)*$B$6)*-COS($B$1*CE$67)*SIN($B$2*$G92)</f>
        <v>0.52401069680284973</v>
      </c>
      <c r="CF92" s="9">
        <f t="shared" si="86"/>
        <v>0.47219774728627317</v>
      </c>
      <c r="CG92" s="9">
        <f t="shared" si="86"/>
        <v>0.41597601463002526</v>
      </c>
      <c r="CH92" s="9">
        <f t="shared" si="86"/>
        <v>0.35587042600379781</v>
      </c>
      <c r="CI92" s="9">
        <f t="shared" si="86"/>
        <v>0.29244217109402687</v>
      </c>
      <c r="CJ92" s="9">
        <f t="shared" si="86"/>
        <v>0.22628346242699432</v>
      </c>
      <c r="CK92" s="9">
        <f t="shared" si="86"/>
        <v>0.1580120060400329</v>
      </c>
      <c r="CL92" s="9">
        <f t="shared" si="86"/>
        <v>8.8265234126687672E-2</v>
      </c>
      <c r="CM92" s="9">
        <f t="shared" si="86"/>
        <v>1.7694353504070975E-2</v>
      </c>
      <c r="CN92" s="9">
        <f t="shared" si="86"/>
        <v>-5.3041734529729989E-2</v>
      </c>
      <c r="CO92" s="9">
        <f t="shared" si="86"/>
        <v>-0.12328258617954206</v>
      </c>
      <c r="CP92" s="9">
        <f t="shared" si="86"/>
        <v>-0.19237238153887601</v>
      </c>
      <c r="CQ92" s="9">
        <f t="shared" si="86"/>
        <v>-0.2596660478036914</v>
      </c>
      <c r="CR92" s="9">
        <f t="shared" si="86"/>
        <v>-0.32453528214336252</v>
      </c>
      <c r="CS92" s="9">
        <f t="shared" si="86"/>
        <v>-0.38637441799492117</v>
      </c>
      <c r="CT92" s="9">
        <f t="shared" si="86"/>
        <v>-0.44460608000856761</v>
      </c>
      <c r="CU92" s="9">
        <f t="shared" si="71"/>
        <v>-0.49868657484574525</v>
      </c>
      <c r="CV92" s="9">
        <f t="shared" si="71"/>
        <v>-0.54811096749735377</v>
      </c>
      <c r="CW92" s="9">
        <f t="shared" si="71"/>
        <v>-0.59241779572588082</v>
      </c>
      <c r="CX92" s="9">
        <f t="shared" si="71"/>
        <v>-0.63119337861398017</v>
      </c>
      <c r="CY92" s="9">
        <f t="shared" si="71"/>
        <v>-0.66407567899173658</v>
      </c>
      <c r="CZ92" s="9">
        <f t="shared" si="71"/>
        <v>-0.69075768368017509</v>
      </c>
      <c r="DA92" s="9">
        <f t="shared" si="71"/>
        <v>-0.71099026999059345</v>
      </c>
      <c r="DB92" s="9">
        <f t="shared" si="71"/>
        <v>-0.72458453171598469</v>
      </c>
      <c r="DC92" s="7">
        <f t="shared" si="72"/>
        <v>-0.73141354289739224</v>
      </c>
      <c r="DD92" s="9">
        <f t="shared" si="72"/>
        <v>-0.73141354289739224</v>
      </c>
      <c r="DE92" s="9">
        <f t="shared" si="72"/>
        <v>-0.72458453171598458</v>
      </c>
      <c r="DF92" s="9">
        <f t="shared" si="72"/>
        <v>-0.71099026999059367</v>
      </c>
      <c r="DG92" s="9">
        <f t="shared" si="72"/>
        <v>-0.69075768368017509</v>
      </c>
      <c r="DH92" s="9">
        <f t="shared" si="72"/>
        <v>-0.6640756789917367</v>
      </c>
      <c r="DI92" s="9">
        <f t="shared" si="72"/>
        <v>-0.63119337861398039</v>
      </c>
      <c r="DJ92" s="9">
        <f t="shared" si="72"/>
        <v>-0.59241779572588094</v>
      </c>
      <c r="DK92" s="9">
        <f t="shared" si="72"/>
        <v>-0.54811096749735388</v>
      </c>
      <c r="DL92" s="9">
        <f t="shared" si="72"/>
        <v>-0.49868657484574558</v>
      </c>
      <c r="DM92" s="9">
        <f t="shared" si="72"/>
        <v>-0.44460608000856777</v>
      </c>
      <c r="DN92" s="9">
        <f t="shared" si="72"/>
        <v>-0.38637441799492134</v>
      </c>
      <c r="DO92" s="9">
        <f t="shared" si="72"/>
        <v>-0.32453528214336297</v>
      </c>
      <c r="DP92" s="9">
        <f t="shared" si="72"/>
        <v>-0.25966604780369174</v>
      </c>
      <c r="DQ92" s="9">
        <f t="shared" si="72"/>
        <v>-0.19237238153887617</v>
      </c>
      <c r="DR92" s="9">
        <f t="shared" ref="DR92:EG107" si="87">EXP(-$B$5*($B$1^2+$B$2^2)*$B$6)*-COS($B$1*DR$67)*SIN($B$2*$G92)</f>
        <v>-0.12328258617954191</v>
      </c>
      <c r="DS92" s="9">
        <f t="shared" si="87"/>
        <v>-5.304173452973017E-2</v>
      </c>
      <c r="DT92" s="9">
        <f t="shared" si="87"/>
        <v>1.7694353504070798E-2</v>
      </c>
      <c r="DU92" s="9">
        <f t="shared" si="87"/>
        <v>8.8265234126687644E-2</v>
      </c>
      <c r="DV92" s="9">
        <f t="shared" si="87"/>
        <v>0.15801200604003257</v>
      </c>
      <c r="DW92" s="9">
        <f t="shared" si="87"/>
        <v>0.22628346242699415</v>
      </c>
      <c r="DX92" s="9">
        <f t="shared" si="87"/>
        <v>0.29244217109402687</v>
      </c>
      <c r="DY92" s="9">
        <f t="shared" si="87"/>
        <v>0.35587042600379737</v>
      </c>
      <c r="DZ92" s="9">
        <f t="shared" si="87"/>
        <v>0.41597601463002498</v>
      </c>
      <c r="EA92" s="9">
        <f t="shared" si="87"/>
        <v>0.47219774728627317</v>
      </c>
      <c r="EB92" s="9">
        <f t="shared" si="87"/>
        <v>0.5240106968028494</v>
      </c>
      <c r="EC92" s="9">
        <f t="shared" si="87"/>
        <v>0.57093109963035571</v>
      </c>
      <c r="ED92" s="9">
        <f t="shared" si="87"/>
        <v>0.61252087260960397</v>
      </c>
      <c r="EE92" s="9">
        <f t="shared" si="87"/>
        <v>0.64839170323603934</v>
      </c>
      <c r="EF92" s="9">
        <f t="shared" si="87"/>
        <v>0.67820867522897144</v>
      </c>
      <c r="EG92" s="9">
        <f t="shared" si="87"/>
        <v>0.7016933955546466</v>
      </c>
      <c r="EH92" s="9">
        <f t="shared" si="73"/>
        <v>0.71862659370699666</v>
      </c>
      <c r="EI92" s="9">
        <f t="shared" si="70"/>
        <v>0.72885016897727439</v>
      </c>
    </row>
    <row r="93" spans="7:139" x14ac:dyDescent="0.2">
      <c r="G93" s="6">
        <v>3.866575573648976</v>
      </c>
      <c r="H93" s="9">
        <f t="shared" si="80"/>
        <v>2.096977968106337E-2</v>
      </c>
      <c r="I93" s="9">
        <f t="shared" si="80"/>
        <v>2.0871885089621733E-2</v>
      </c>
      <c r="J93" s="9">
        <f t="shared" si="80"/>
        <v>2.0579115330720869E-2</v>
      </c>
      <c r="K93" s="9">
        <f t="shared" si="80"/>
        <v>2.0094203916717117E-2</v>
      </c>
      <c r="L93" s="9">
        <f t="shared" si="80"/>
        <v>1.9421678334830782E-2</v>
      </c>
      <c r="M93" s="9">
        <f t="shared" si="80"/>
        <v>1.8567817775217807E-2</v>
      </c>
      <c r="N93" s="9">
        <f t="shared" si="80"/>
        <v>1.7540594503863124E-2</v>
      </c>
      <c r="O93" s="9">
        <f t="shared" si="80"/>
        <v>1.6349599427681168E-2</v>
      </c>
      <c r="P93" s="9">
        <f t="shared" si="80"/>
        <v>1.5005952546802133E-2</v>
      </c>
      <c r="Q93" s="9">
        <f t="shared" si="80"/>
        <v>1.3522199130126892E-2</v>
      </c>
      <c r="R93" s="9">
        <f t="shared" si="81"/>
        <v>1.1912192583531402E-2</v>
      </c>
      <c r="S93" s="9">
        <f t="shared" si="81"/>
        <v>1.0190965104348625E-2</v>
      </c>
      <c r="T93" s="9">
        <f t="shared" si="81"/>
        <v>8.3745873297922588E-3</v>
      </c>
      <c r="U93" s="9">
        <f t="shared" si="81"/>
        <v>6.4800182897470464E-3</v>
      </c>
      <c r="V93" s="9">
        <f t="shared" si="81"/>
        <v>4.5249470648761215E-3</v>
      </c>
      <c r="W93" s="9">
        <f t="shared" si="81"/>
        <v>2.5276276284409093E-3</v>
      </c>
      <c r="X93" s="9">
        <f t="shared" si="81"/>
        <v>5.0670841387104131E-4</v>
      </c>
      <c r="Y93" s="9">
        <f t="shared" si="81"/>
        <v>-1.5189418006340129E-3</v>
      </c>
      <c r="Z93" s="9">
        <f t="shared" si="81"/>
        <v>-3.5304100648030738E-3</v>
      </c>
      <c r="AA93" s="9">
        <f t="shared" si="81"/>
        <v>-5.5089158414141541E-3</v>
      </c>
      <c r="AB93" s="9">
        <f t="shared" si="82"/>
        <v>-7.4359863551103312E-3</v>
      </c>
      <c r="AC93" s="9">
        <f t="shared" si="82"/>
        <v>-9.2936290677260378E-3</v>
      </c>
      <c r="AD93" s="9">
        <f t="shared" si="82"/>
        <v>-1.1064499669768094E-2</v>
      </c>
      <c r="AE93" s="9">
        <f t="shared" si="82"/>
        <v>-1.2732064019560289E-2</v>
      </c>
      <c r="AF93" s="9">
        <f t="shared" si="82"/>
        <v>-1.4280752518069298E-2</v>
      </c>
      <c r="AG93" s="9">
        <f t="shared" si="82"/>
        <v>-1.5696105478055895E-2</v>
      </c>
      <c r="AH93" s="9">
        <f t="shared" si="82"/>
        <v>-1.696490813027873E-2</v>
      </c>
      <c r="AI93" s="9">
        <f t="shared" si="82"/>
        <v>-1.8075314006234213E-2</v>
      </c>
      <c r="AJ93" s="9">
        <f t="shared" si="82"/>
        <v>-1.9016955545441097E-2</v>
      </c>
      <c r="AK93" s="9">
        <f t="shared" si="82"/>
        <v>-1.9781040894559263E-2</v>
      </c>
      <c r="AL93" s="9">
        <f t="shared" si="83"/>
        <v>-2.0360435994555563E-2</v>
      </c>
      <c r="AM93" s="9">
        <f t="shared" si="83"/>
        <v>-2.0749731189490826E-2</v>
      </c>
      <c r="AN93" s="7">
        <f t="shared" si="83"/>
        <v>-2.09452917350198E-2</v>
      </c>
      <c r="AO93" s="9">
        <f t="shared" si="83"/>
        <v>-2.0945291735019803E-2</v>
      </c>
      <c r="AP93" s="9">
        <f t="shared" si="83"/>
        <v>-2.0749731189490819E-2</v>
      </c>
      <c r="AQ93" s="9">
        <f t="shared" si="83"/>
        <v>-2.0360435994555566E-2</v>
      </c>
      <c r="AR93" s="9">
        <f t="shared" si="83"/>
        <v>-1.9781040894559267E-2</v>
      </c>
      <c r="AS93" s="9">
        <f t="shared" si="83"/>
        <v>-1.9016955545441101E-2</v>
      </c>
      <c r="AT93" s="9">
        <f t="shared" si="83"/>
        <v>-1.807531400623422E-2</v>
      </c>
      <c r="AU93" s="9">
        <f t="shared" si="83"/>
        <v>-1.6964908130278733E-2</v>
      </c>
      <c r="AV93" s="9">
        <f t="shared" si="84"/>
        <v>-1.5696105478055902E-2</v>
      </c>
      <c r="AW93" s="9">
        <f t="shared" si="84"/>
        <v>-1.4280752518069307E-2</v>
      </c>
      <c r="AX93" s="9">
        <f t="shared" si="84"/>
        <v>-1.2732064019560294E-2</v>
      </c>
      <c r="AY93" s="9">
        <f t="shared" si="84"/>
        <v>-1.1064499669768097E-2</v>
      </c>
      <c r="AZ93" s="9">
        <f t="shared" si="84"/>
        <v>-9.2936290677260516E-3</v>
      </c>
      <c r="BA93" s="9">
        <f t="shared" si="84"/>
        <v>-7.4359863551103408E-3</v>
      </c>
      <c r="BB93" s="9">
        <f t="shared" si="84"/>
        <v>-5.5089158414141585E-3</v>
      </c>
      <c r="BC93" s="9">
        <f t="shared" si="84"/>
        <v>-3.5304100648030699E-3</v>
      </c>
      <c r="BD93" s="9">
        <f t="shared" si="84"/>
        <v>-1.5189418006340181E-3</v>
      </c>
      <c r="BE93" s="9">
        <f t="shared" si="84"/>
        <v>5.0670841387103621E-4</v>
      </c>
      <c r="BF93" s="9">
        <f t="shared" si="85"/>
        <v>2.5276276284409084E-3</v>
      </c>
      <c r="BG93" s="9">
        <f t="shared" si="85"/>
        <v>4.5249470648761111E-3</v>
      </c>
      <c r="BH93" s="9">
        <f t="shared" si="85"/>
        <v>6.480018289747042E-3</v>
      </c>
      <c r="BI93" s="9">
        <f t="shared" si="85"/>
        <v>8.3745873297922588E-3</v>
      </c>
      <c r="BJ93" s="9">
        <f t="shared" si="85"/>
        <v>1.0190965104348615E-2</v>
      </c>
      <c r="BK93" s="9">
        <f t="shared" si="85"/>
        <v>1.1912192583531395E-2</v>
      </c>
      <c r="BL93" s="9">
        <f t="shared" si="85"/>
        <v>1.3522199130126892E-2</v>
      </c>
      <c r="BM93" s="9">
        <f t="shared" si="85"/>
        <v>1.5005952546802124E-2</v>
      </c>
      <c r="BN93" s="9">
        <f t="shared" si="85"/>
        <v>1.6349599427681164E-2</v>
      </c>
      <c r="BO93" s="9">
        <f t="shared" si="85"/>
        <v>1.7540594503863124E-2</v>
      </c>
      <c r="BP93" s="9">
        <f t="shared" si="85"/>
        <v>1.85678177752178E-2</v>
      </c>
      <c r="BQ93" s="9">
        <f t="shared" si="85"/>
        <v>1.9421678334830779E-2</v>
      </c>
      <c r="BR93" s="9">
        <f t="shared" si="85"/>
        <v>2.0094203916717113E-2</v>
      </c>
      <c r="BS93" s="9">
        <f t="shared" si="85"/>
        <v>2.0579115330720869E-2</v>
      </c>
      <c r="BT93" s="9">
        <f t="shared" si="85"/>
        <v>2.0871885089621733E-2</v>
      </c>
      <c r="BV93" s="6">
        <v>3.866575573648976</v>
      </c>
      <c r="BW93" s="9">
        <f t="shared" ref="BW93:CL108" si="88">EXP(-$B$5*($B$1^2+$B$2^2)*$B$6)*-COS($B$1*BW$67)*SIN($B$2*$G93)</f>
        <v>0.66312265824079497</v>
      </c>
      <c r="BX93" s="9">
        <f t="shared" si="88"/>
        <v>0.66002695944512313</v>
      </c>
      <c r="BY93" s="9">
        <f t="shared" si="88"/>
        <v>0.65076876676367212</v>
      </c>
      <c r="BZ93" s="9">
        <f t="shared" si="88"/>
        <v>0.63543452144702484</v>
      </c>
      <c r="CA93" s="9">
        <f t="shared" si="88"/>
        <v>0.61416739521211594</v>
      </c>
      <c r="CB93" s="9">
        <f t="shared" si="88"/>
        <v>0.58716595348648615</v>
      </c>
      <c r="CC93" s="9">
        <f t="shared" si="88"/>
        <v>0.5546823014563862</v>
      </c>
      <c r="CD93" s="9">
        <f t="shared" si="88"/>
        <v>0.51701973022857883</v>
      </c>
      <c r="CE93" s="9">
        <f t="shared" si="88"/>
        <v>0.47452988508299188</v>
      </c>
      <c r="CF93" s="9">
        <f t="shared" si="88"/>
        <v>0.42760948225548567</v>
      </c>
      <c r="CG93" s="9">
        <f t="shared" si="88"/>
        <v>0.37669660490524803</v>
      </c>
      <c r="CH93" s="9">
        <f t="shared" si="88"/>
        <v>0.32226661285037178</v>
      </c>
      <c r="CI93" s="9">
        <f t="shared" si="88"/>
        <v>0.26482770426131219</v>
      </c>
      <c r="CJ93" s="9">
        <f t="shared" si="88"/>
        <v>0.20491617075149593</v>
      </c>
      <c r="CK93" s="9">
        <f t="shared" si="88"/>
        <v>0.14309139016702235</v>
      </c>
      <c r="CL93" s="9">
        <f t="shared" si="88"/>
        <v>7.9930603826430691E-2</v>
      </c>
      <c r="CM93" s="9">
        <f t="shared" si="86"/>
        <v>1.6023526974037475E-2</v>
      </c>
      <c r="CN93" s="9">
        <f t="shared" si="86"/>
        <v>-4.8033157232408717E-2</v>
      </c>
      <c r="CO93" s="9">
        <f t="shared" si="86"/>
        <v>-0.11164136879160362</v>
      </c>
      <c r="CP93" s="9">
        <f t="shared" si="86"/>
        <v>-0.17420721497051672</v>
      </c>
      <c r="CQ93" s="9">
        <f t="shared" si="86"/>
        <v>-0.23514653532082294</v>
      </c>
      <c r="CR93" s="9">
        <f t="shared" si="86"/>
        <v>-0.29389035582761536</v>
      </c>
      <c r="CS93" s="9">
        <f t="shared" si="86"/>
        <v>-0.34989020126648057</v>
      </c>
      <c r="CT93" s="9">
        <f t="shared" si="86"/>
        <v>-0.40262321616889124</v>
      </c>
      <c r="CU93" s="9">
        <f t="shared" si="71"/>
        <v>-0.45159704658283872</v>
      </c>
      <c r="CV93" s="9">
        <f t="shared" si="71"/>
        <v>-0.49635443704902688</v>
      </c>
      <c r="CW93" s="9">
        <f t="shared" si="71"/>
        <v>-0.5364774998718933</v>
      </c>
      <c r="CX93" s="9">
        <f t="shared" si="71"/>
        <v>-0.5715916168244306</v>
      </c>
      <c r="CY93" s="9">
        <f t="shared" si="71"/>
        <v>-0.60136893685763559</v>
      </c>
      <c r="CZ93" s="9">
        <f t="shared" si="71"/>
        <v>-0.62553143715741899</v>
      </c>
      <c r="DA93" s="9">
        <f t="shared" si="71"/>
        <v>-0.64385351896871212</v>
      </c>
      <c r="DB93" s="9">
        <f t="shared" ref="DB93:DQ110" si="89">EXP(-$B$5*($B$1^2+$B$2^2)*$B$6)*-COS($B$1*DB$67)*SIN($B$2*$G93)</f>
        <v>-0.65616411395025898</v>
      </c>
      <c r="DC93" s="7">
        <f t="shared" si="89"/>
        <v>-0.66234828139362512</v>
      </c>
      <c r="DD93" s="9">
        <f t="shared" si="89"/>
        <v>-0.66234828139362512</v>
      </c>
      <c r="DE93" s="9">
        <f t="shared" si="89"/>
        <v>-0.65616411395025886</v>
      </c>
      <c r="DF93" s="9">
        <f t="shared" si="89"/>
        <v>-0.64385351896871235</v>
      </c>
      <c r="DG93" s="9">
        <f t="shared" si="89"/>
        <v>-0.62553143715741899</v>
      </c>
      <c r="DH93" s="9">
        <f t="shared" si="89"/>
        <v>-0.60136893685763571</v>
      </c>
      <c r="DI93" s="9">
        <f t="shared" si="89"/>
        <v>-0.57159161682443083</v>
      </c>
      <c r="DJ93" s="9">
        <f t="shared" si="89"/>
        <v>-0.53647749987189353</v>
      </c>
      <c r="DK93" s="9">
        <f t="shared" si="89"/>
        <v>-0.49635443704902699</v>
      </c>
      <c r="DL93" s="9">
        <f t="shared" si="89"/>
        <v>-0.451597046582839</v>
      </c>
      <c r="DM93" s="9">
        <f t="shared" si="89"/>
        <v>-0.40262321616889135</v>
      </c>
      <c r="DN93" s="9">
        <f t="shared" si="89"/>
        <v>-0.34989020126648068</v>
      </c>
      <c r="DO93" s="9">
        <f t="shared" si="89"/>
        <v>-0.29389035582761575</v>
      </c>
      <c r="DP93" s="9">
        <f t="shared" si="89"/>
        <v>-0.23514653532082325</v>
      </c>
      <c r="DQ93" s="9">
        <f t="shared" si="89"/>
        <v>-0.17420721497051686</v>
      </c>
      <c r="DR93" s="9">
        <f t="shared" si="87"/>
        <v>-0.11164136879160348</v>
      </c>
      <c r="DS93" s="9">
        <f t="shared" si="87"/>
        <v>-4.8033157232408877E-2</v>
      </c>
      <c r="DT93" s="9">
        <f t="shared" si="87"/>
        <v>1.6023526974037312E-2</v>
      </c>
      <c r="DU93" s="9">
        <f t="shared" si="87"/>
        <v>7.9930603826430663E-2</v>
      </c>
      <c r="DV93" s="9">
        <f t="shared" si="87"/>
        <v>0.14309139016702208</v>
      </c>
      <c r="DW93" s="9">
        <f t="shared" si="87"/>
        <v>0.20491617075149579</v>
      </c>
      <c r="DX93" s="9">
        <f t="shared" si="87"/>
        <v>0.26482770426131219</v>
      </c>
      <c r="DY93" s="9">
        <f t="shared" si="87"/>
        <v>0.32226661285037139</v>
      </c>
      <c r="DZ93" s="9">
        <f t="shared" si="87"/>
        <v>0.37669660490524787</v>
      </c>
      <c r="EA93" s="9">
        <f t="shared" si="87"/>
        <v>0.42760948225548567</v>
      </c>
      <c r="EB93" s="9">
        <f t="shared" si="87"/>
        <v>0.4745298850829916</v>
      </c>
      <c r="EC93" s="9">
        <f t="shared" si="87"/>
        <v>0.51701973022857861</v>
      </c>
      <c r="ED93" s="9">
        <f t="shared" si="87"/>
        <v>0.5546823014563862</v>
      </c>
      <c r="EE93" s="9">
        <f t="shared" si="87"/>
        <v>0.58716595348648593</v>
      </c>
      <c r="EF93" s="9">
        <f t="shared" si="87"/>
        <v>0.61416739521211583</v>
      </c>
      <c r="EG93" s="9">
        <f t="shared" si="87"/>
        <v>0.63543452144702484</v>
      </c>
      <c r="EH93" s="9">
        <f t="shared" si="73"/>
        <v>0.65076876676367212</v>
      </c>
      <c r="EI93" s="9">
        <f t="shared" si="70"/>
        <v>0.66002695944512313</v>
      </c>
    </row>
    <row r="94" spans="7:139" x14ac:dyDescent="0.2">
      <c r="G94" s="6">
        <v>3.7699111843077517</v>
      </c>
      <c r="H94" s="9">
        <f t="shared" si="80"/>
        <v>1.8587401723009218E-2</v>
      </c>
      <c r="I94" s="9">
        <f t="shared" si="80"/>
        <v>1.8500628942116404E-2</v>
      </c>
      <c r="J94" s="9">
        <f t="shared" si="80"/>
        <v>1.824112077351351E-2</v>
      </c>
      <c r="K94" s="9">
        <f t="shared" si="80"/>
        <v>1.7811300175050115E-2</v>
      </c>
      <c r="L94" s="9">
        <f t="shared" si="80"/>
        <v>1.7215180265845238E-2</v>
      </c>
      <c r="M94" s="9">
        <f t="shared" si="80"/>
        <v>1.6458326856875372E-2</v>
      </c>
      <c r="N94" s="9">
        <f t="shared" si="80"/>
        <v>1.5547806484497049E-2</v>
      </c>
      <c r="O94" s="9">
        <f t="shared" si="80"/>
        <v>1.449212043210084E-2</v>
      </c>
      <c r="P94" s="9">
        <f t="shared" si="80"/>
        <v>1.3301125355918883E-2</v>
      </c>
      <c r="Q94" s="9">
        <f t="shared" si="80"/>
        <v>1.1985941256081375E-2</v>
      </c>
      <c r="R94" s="9">
        <f t="shared" si="81"/>
        <v>1.0558847652171485E-2</v>
      </c>
      <c r="S94" s="9">
        <f t="shared" si="81"/>
        <v>9.0331689326595202E-3</v>
      </c>
      <c r="T94" s="9">
        <f t="shared" si="81"/>
        <v>7.423149948677871E-3</v>
      </c>
      <c r="U94" s="9">
        <f t="shared" si="81"/>
        <v>5.7438230136840291E-3</v>
      </c>
      <c r="V94" s="9">
        <f t="shared" si="81"/>
        <v>4.0108675508000804E-3</v>
      </c>
      <c r="W94" s="9">
        <f t="shared" si="81"/>
        <v>2.2404636982636065E-3</v>
      </c>
      <c r="X94" s="9">
        <f t="shared" si="81"/>
        <v>4.4914123983644347E-4</v>
      </c>
      <c r="Y94" s="9">
        <f t="shared" si="81"/>
        <v>-1.3463747293325729E-3</v>
      </c>
      <c r="Z94" s="9">
        <f t="shared" si="81"/>
        <v>-3.1293199604146781E-3</v>
      </c>
      <c r="AA94" s="9">
        <f t="shared" si="81"/>
        <v>-4.883047574175646E-3</v>
      </c>
      <c r="AB94" s="9">
        <f t="shared" si="82"/>
        <v>-6.591183488401914E-3</v>
      </c>
      <c r="AC94" s="9">
        <f t="shared" si="82"/>
        <v>-8.2377792982944557E-3</v>
      </c>
      <c r="AD94" s="9">
        <f t="shared" si="82"/>
        <v>-9.8074611824273336E-3</v>
      </c>
      <c r="AE94" s="9">
        <f t="shared" si="82"/>
        <v>-1.1285573443976113E-2</v>
      </c>
      <c r="AF94" s="9">
        <f t="shared" si="82"/>
        <v>-1.2658315347010316E-2</v>
      </c>
      <c r="AG94" s="9">
        <f t="shared" si="82"/>
        <v>-1.3912869970246445E-2</v>
      </c>
      <c r="AH94" s="9">
        <f t="shared" si="82"/>
        <v>-1.5037523875188637E-2</v>
      </c>
      <c r="AI94" s="9">
        <f t="shared" si="82"/>
        <v>-1.6021776471347907E-2</v>
      </c>
      <c r="AJ94" s="9">
        <f t="shared" si="82"/>
        <v>-1.6856438057426315E-2</v>
      </c>
      <c r="AK94" s="9">
        <f t="shared" si="82"/>
        <v>-1.7533715623081925E-2</v>
      </c>
      <c r="AL94" s="9">
        <f t="shared" si="83"/>
        <v>-1.8047285610166702E-2</v>
      </c>
      <c r="AM94" s="9">
        <f t="shared" si="83"/>
        <v>-1.8392352954085117E-2</v>
      </c>
      <c r="AN94" s="7">
        <f t="shared" si="83"/>
        <v>-1.8565695854020323E-2</v>
      </c>
      <c r="AO94" s="9">
        <f t="shared" si="83"/>
        <v>-1.8565695854020327E-2</v>
      </c>
      <c r="AP94" s="9">
        <f t="shared" si="83"/>
        <v>-1.8392352954085114E-2</v>
      </c>
      <c r="AQ94" s="9">
        <f t="shared" si="83"/>
        <v>-1.8047285610166705E-2</v>
      </c>
      <c r="AR94" s="9">
        <f t="shared" si="83"/>
        <v>-1.7533715623081928E-2</v>
      </c>
      <c r="AS94" s="9">
        <f t="shared" si="83"/>
        <v>-1.6856438057426315E-2</v>
      </c>
      <c r="AT94" s="9">
        <f t="shared" si="83"/>
        <v>-1.6021776471347914E-2</v>
      </c>
      <c r="AU94" s="9">
        <f t="shared" si="83"/>
        <v>-1.5037523875188641E-2</v>
      </c>
      <c r="AV94" s="9">
        <f t="shared" si="84"/>
        <v>-1.391286997024645E-2</v>
      </c>
      <c r="AW94" s="9">
        <f t="shared" si="84"/>
        <v>-1.2658315347010323E-2</v>
      </c>
      <c r="AX94" s="9">
        <f t="shared" si="84"/>
        <v>-1.1285573443976116E-2</v>
      </c>
      <c r="AY94" s="9">
        <f t="shared" si="84"/>
        <v>-9.8074611824273371E-3</v>
      </c>
      <c r="AZ94" s="9">
        <f t="shared" si="84"/>
        <v>-8.2377792982944679E-3</v>
      </c>
      <c r="BA94" s="9">
        <f t="shared" si="84"/>
        <v>-6.5911834884019218E-3</v>
      </c>
      <c r="BB94" s="9">
        <f t="shared" si="84"/>
        <v>-4.8830475741756503E-3</v>
      </c>
      <c r="BC94" s="9">
        <f t="shared" si="84"/>
        <v>-3.1293199604146746E-3</v>
      </c>
      <c r="BD94" s="9">
        <f t="shared" si="84"/>
        <v>-1.3463747293325774E-3</v>
      </c>
      <c r="BE94" s="9">
        <f t="shared" si="84"/>
        <v>4.4914123983643903E-4</v>
      </c>
      <c r="BF94" s="9">
        <f t="shared" si="85"/>
        <v>2.2404636982636061E-3</v>
      </c>
      <c r="BG94" s="9">
        <f t="shared" si="85"/>
        <v>4.0108675508000718E-3</v>
      </c>
      <c r="BH94" s="9">
        <f t="shared" si="85"/>
        <v>5.7438230136840247E-3</v>
      </c>
      <c r="BI94" s="9">
        <f t="shared" si="85"/>
        <v>7.423149948677871E-3</v>
      </c>
      <c r="BJ94" s="9">
        <f t="shared" si="85"/>
        <v>9.0331689326595098E-3</v>
      </c>
      <c r="BK94" s="9">
        <f t="shared" si="85"/>
        <v>1.0558847652171478E-2</v>
      </c>
      <c r="BL94" s="9">
        <f t="shared" si="85"/>
        <v>1.1985941256081375E-2</v>
      </c>
      <c r="BM94" s="9">
        <f t="shared" si="85"/>
        <v>1.3301125355918875E-2</v>
      </c>
      <c r="BN94" s="9">
        <f t="shared" si="85"/>
        <v>1.4492120432100837E-2</v>
      </c>
      <c r="BO94" s="9">
        <f t="shared" si="85"/>
        <v>1.5547806484497049E-2</v>
      </c>
      <c r="BP94" s="9">
        <f t="shared" si="85"/>
        <v>1.6458326856875365E-2</v>
      </c>
      <c r="BQ94" s="9">
        <f t="shared" si="85"/>
        <v>1.7215180265845231E-2</v>
      </c>
      <c r="BR94" s="9">
        <f t="shared" si="85"/>
        <v>1.7811300175050112E-2</v>
      </c>
      <c r="BS94" s="9">
        <f t="shared" si="85"/>
        <v>1.824112077351351E-2</v>
      </c>
      <c r="BT94" s="9">
        <f t="shared" si="85"/>
        <v>1.8500628942116404E-2</v>
      </c>
      <c r="BV94" s="6">
        <v>3.7699111843077517</v>
      </c>
      <c r="BW94" s="9">
        <f t="shared" si="88"/>
        <v>0.58778525229247303</v>
      </c>
      <c r="BX94" s="9">
        <f t="shared" si="88"/>
        <v>0.5850412560271927</v>
      </c>
      <c r="BY94" s="9">
        <f t="shared" si="88"/>
        <v>0.57683488718515119</v>
      </c>
      <c r="BZ94" s="9">
        <f t="shared" si="88"/>
        <v>0.56324276642114124</v>
      </c>
      <c r="CA94" s="9">
        <f t="shared" si="88"/>
        <v>0.54439179970453933</v>
      </c>
      <c r="CB94" s="9">
        <f t="shared" si="88"/>
        <v>0.52045799343246246</v>
      </c>
      <c r="CC94" s="9">
        <f t="shared" si="88"/>
        <v>0.49166481110546084</v>
      </c>
      <c r="CD94" s="9">
        <f t="shared" si="88"/>
        <v>0.45828108690902208</v>
      </c>
      <c r="CE94" s="9">
        <f t="shared" si="88"/>
        <v>0.42061851568121472</v>
      </c>
      <c r="CF94" s="9">
        <f t="shared" si="88"/>
        <v>0.37902874270196657</v>
      </c>
      <c r="CG94" s="9">
        <f t="shared" si="88"/>
        <v>0.33390008047583225</v>
      </c>
      <c r="CH94" s="9">
        <f t="shared" si="88"/>
        <v>0.28565388316276247</v>
      </c>
      <c r="CI94" s="9">
        <f t="shared" si="88"/>
        <v>0.23474061250784084</v>
      </c>
      <c r="CJ94" s="9">
        <f t="shared" si="88"/>
        <v>0.1816356320013402</v>
      </c>
      <c r="CK94" s="9">
        <f t="shared" si="88"/>
        <v>0.12683476853789358</v>
      </c>
      <c r="CL94" s="9">
        <f t="shared" si="88"/>
        <v>7.0849683014372319E-2</v>
      </c>
      <c r="CM94" s="9">
        <f t="shared" si="86"/>
        <v>1.4203093089951135E-2</v>
      </c>
      <c r="CN94" s="9">
        <f t="shared" si="86"/>
        <v>-4.2576107287836437E-2</v>
      </c>
      <c r="CO94" s="9">
        <f t="shared" si="86"/>
        <v>-9.8957786023383357E-2</v>
      </c>
      <c r="CP94" s="9">
        <f t="shared" si="86"/>
        <v>-0.15441552257355043</v>
      </c>
      <c r="CQ94" s="9">
        <f t="shared" si="86"/>
        <v>-0.20843152299444059</v>
      </c>
      <c r="CR94" s="9">
        <f t="shared" si="86"/>
        <v>-0.26050145444394107</v>
      </c>
      <c r="CS94" s="9">
        <f t="shared" si="86"/>
        <v>-0.31013915400158515</v>
      </c>
      <c r="CT94" s="9">
        <f t="shared" si="86"/>
        <v>-0.35688116784075175</v>
      </c>
      <c r="CU94" s="9">
        <f t="shared" ref="CU94:DJ111" si="90">EXP(-$B$5*($B$1^2+$B$2^2)*$B$6)*-COS($B$1*CU$67)*SIN($B$2*$G94)</f>
        <v>-0.4002910783721727</v>
      </c>
      <c r="CV94" s="9">
        <f t="shared" si="90"/>
        <v>-0.43996357895737848</v>
      </c>
      <c r="CW94" s="9">
        <f t="shared" si="90"/>
        <v>-0.47552825814757665</v>
      </c>
      <c r="CX94" s="9">
        <f t="shared" si="90"/>
        <v>-0.50665305811554862</v>
      </c>
      <c r="CY94" s="9">
        <f t="shared" si="90"/>
        <v>-0.53304737499011301</v>
      </c>
      <c r="CZ94" s="9">
        <f t="shared" si="90"/>
        <v>-0.55446477214617274</v>
      </c>
      <c r="DA94" s="9">
        <f t="shared" si="90"/>
        <v>-0.57070528111708418</v>
      </c>
      <c r="DB94" s="9">
        <f t="shared" si="90"/>
        <v>-0.58161726864635266</v>
      </c>
      <c r="DC94" s="7">
        <f t="shared" si="90"/>
        <v>-0.58709885244649174</v>
      </c>
      <c r="DD94" s="9">
        <f t="shared" si="90"/>
        <v>-0.58709885244649174</v>
      </c>
      <c r="DE94" s="9">
        <f t="shared" si="90"/>
        <v>-0.58161726864635266</v>
      </c>
      <c r="DF94" s="9">
        <f t="shared" si="90"/>
        <v>-0.5707052811170843</v>
      </c>
      <c r="DG94" s="9">
        <f t="shared" si="90"/>
        <v>-0.55446477214617274</v>
      </c>
      <c r="DH94" s="9">
        <f t="shared" si="90"/>
        <v>-0.53304737499011312</v>
      </c>
      <c r="DI94" s="9">
        <f t="shared" si="90"/>
        <v>-0.50665305811554873</v>
      </c>
      <c r="DJ94" s="9">
        <f t="shared" si="90"/>
        <v>-0.47552825814757677</v>
      </c>
      <c r="DK94" s="9">
        <f t="shared" si="89"/>
        <v>-0.43996357895737853</v>
      </c>
      <c r="DL94" s="9">
        <f t="shared" si="89"/>
        <v>-0.40029107837217293</v>
      </c>
      <c r="DM94" s="9">
        <f t="shared" si="89"/>
        <v>-0.35688116784075191</v>
      </c>
      <c r="DN94" s="9">
        <f t="shared" si="89"/>
        <v>-0.31013915400158532</v>
      </c>
      <c r="DO94" s="9">
        <f t="shared" si="89"/>
        <v>-0.2605014544439414</v>
      </c>
      <c r="DP94" s="9">
        <f t="shared" si="89"/>
        <v>-0.20843152299444087</v>
      </c>
      <c r="DQ94" s="9">
        <f t="shared" si="89"/>
        <v>-0.15441552257355057</v>
      </c>
      <c r="DR94" s="9">
        <f t="shared" si="87"/>
        <v>-9.8957786023383232E-2</v>
      </c>
      <c r="DS94" s="9">
        <f t="shared" si="87"/>
        <v>-4.2576107287836583E-2</v>
      </c>
      <c r="DT94" s="9">
        <f t="shared" si="87"/>
        <v>1.4203093089950993E-2</v>
      </c>
      <c r="DU94" s="9">
        <f t="shared" si="87"/>
        <v>7.0849683014372306E-2</v>
      </c>
      <c r="DV94" s="9">
        <f t="shared" si="87"/>
        <v>0.1268347685378933</v>
      </c>
      <c r="DW94" s="9">
        <f t="shared" si="87"/>
        <v>0.18163563200134009</v>
      </c>
      <c r="DX94" s="9">
        <f t="shared" si="87"/>
        <v>0.23474061250784084</v>
      </c>
      <c r="DY94" s="9">
        <f t="shared" si="87"/>
        <v>0.28565388316276213</v>
      </c>
      <c r="DZ94" s="9">
        <f t="shared" si="87"/>
        <v>0.33390008047583208</v>
      </c>
      <c r="EA94" s="9">
        <f t="shared" si="87"/>
        <v>0.37902874270196657</v>
      </c>
      <c r="EB94" s="9">
        <f t="shared" si="87"/>
        <v>0.42061851568121444</v>
      </c>
      <c r="EC94" s="9">
        <f t="shared" si="87"/>
        <v>0.45828108690902197</v>
      </c>
      <c r="ED94" s="9">
        <f t="shared" si="87"/>
        <v>0.49166481110546084</v>
      </c>
      <c r="EE94" s="9">
        <f t="shared" si="87"/>
        <v>0.52045799343246224</v>
      </c>
      <c r="EF94" s="9">
        <f t="shared" si="87"/>
        <v>0.54439179970453921</v>
      </c>
      <c r="EG94" s="9">
        <f t="shared" si="87"/>
        <v>0.56324276642114124</v>
      </c>
      <c r="EH94" s="9">
        <f t="shared" si="73"/>
        <v>0.57683488718515119</v>
      </c>
      <c r="EI94" s="9">
        <f t="shared" si="70"/>
        <v>0.5850412560271927</v>
      </c>
    </row>
    <row r="95" spans="7:139" x14ac:dyDescent="0.2">
      <c r="G95" s="6">
        <v>3.6732467949665271</v>
      </c>
      <c r="H95" s="9">
        <f t="shared" si="80"/>
        <v>1.6031478203169431E-2</v>
      </c>
      <c r="I95" s="9">
        <f t="shared" si="80"/>
        <v>1.5956637406900984E-2</v>
      </c>
      <c r="J95" s="9">
        <f t="shared" si="80"/>
        <v>1.5732813786445643E-2</v>
      </c>
      <c r="K95" s="9">
        <f t="shared" si="80"/>
        <v>1.5362097122641619E-2</v>
      </c>
      <c r="L95" s="9">
        <f t="shared" si="80"/>
        <v>1.4847948697094696E-2</v>
      </c>
      <c r="M95" s="9">
        <f t="shared" si="80"/>
        <v>1.4195168975124468E-2</v>
      </c>
      <c r="N95" s="9">
        <f t="shared" si="80"/>
        <v>1.3409852785113077E-2</v>
      </c>
      <c r="O95" s="9">
        <f t="shared" si="80"/>
        <v>1.2499332412734756E-2</v>
      </c>
      <c r="P95" s="9">
        <f t="shared" si="80"/>
        <v>1.1472109141380075E-2</v>
      </c>
      <c r="Q95" s="9">
        <f t="shared" si="80"/>
        <v>1.0337773877963464E-2</v>
      </c>
      <c r="R95" s="9">
        <f t="shared" si="81"/>
        <v>9.106917605209491E-3</v>
      </c>
      <c r="S95" s="9">
        <f t="shared" si="81"/>
        <v>7.791032496500724E-3</v>
      </c>
      <c r="T95" s="9">
        <f t="shared" si="81"/>
        <v>6.402404616551287E-3</v>
      </c>
      <c r="U95" s="9">
        <f t="shared" si="81"/>
        <v>4.9539992097309008E-3</v>
      </c>
      <c r="V95" s="9">
        <f t="shared" si="81"/>
        <v>3.459339647071508E-3</v>
      </c>
      <c r="W95" s="9">
        <f t="shared" si="81"/>
        <v>1.9323811621956176E-3</v>
      </c>
      <c r="X95" s="9">
        <f t="shared" si="81"/>
        <v>3.8738055505999601E-4</v>
      </c>
      <c r="Y95" s="9">
        <f t="shared" si="81"/>
        <v>-1.1612369199442293E-3</v>
      </c>
      <c r="Z95" s="9">
        <f t="shared" si="81"/>
        <v>-2.6990122387051431E-3</v>
      </c>
      <c r="AA95" s="9">
        <f t="shared" si="81"/>
        <v>-4.2115876074024323E-3</v>
      </c>
      <c r="AB95" s="9">
        <f t="shared" si="82"/>
        <v>-5.6848405173597662E-3</v>
      </c>
      <c r="AC95" s="9">
        <f t="shared" si="82"/>
        <v>-7.1050156031032072E-3</v>
      </c>
      <c r="AD95" s="9">
        <f t="shared" si="82"/>
        <v>-8.4588530725024612E-3</v>
      </c>
      <c r="AE95" s="9">
        <f t="shared" si="82"/>
        <v>-9.7337125098773594E-3</v>
      </c>
      <c r="AF95" s="9">
        <f t="shared" si="82"/>
        <v>-1.091769089615325E-2</v>
      </c>
      <c r="AG95" s="9">
        <f t="shared" si="82"/>
        <v>-1.1999733744143051E-2</v>
      </c>
      <c r="AH95" s="9">
        <f t="shared" si="82"/>
        <v>-1.2969738311315615E-2</v>
      </c>
      <c r="AI95" s="9">
        <f t="shared" si="82"/>
        <v>-1.3818647926380722E-2</v>
      </c>
      <c r="AJ95" s="9">
        <f t="shared" si="82"/>
        <v>-1.4538536548988729E-2</v>
      </c>
      <c r="AK95" s="9">
        <f t="shared" si="82"/>
        <v>-1.5122682773033741E-2</v>
      </c>
      <c r="AL95" s="9">
        <f t="shared" si="83"/>
        <v>-1.5565632582611465E-2</v>
      </c>
      <c r="AM95" s="9">
        <f t="shared" si="83"/>
        <v>-1.5863250274696192E-2</v>
      </c>
      <c r="AN95" s="7">
        <f t="shared" si="83"/>
        <v>-1.601275707308563E-2</v>
      </c>
      <c r="AO95" s="9">
        <f t="shared" si="83"/>
        <v>-1.6012757073085634E-2</v>
      </c>
      <c r="AP95" s="9">
        <f t="shared" si="83"/>
        <v>-1.5863250274696188E-2</v>
      </c>
      <c r="AQ95" s="9">
        <f t="shared" si="83"/>
        <v>-1.5565632582611469E-2</v>
      </c>
      <c r="AR95" s="9">
        <f t="shared" si="83"/>
        <v>-1.5122682773033743E-2</v>
      </c>
      <c r="AS95" s="9">
        <f t="shared" si="83"/>
        <v>-1.4538536548988731E-2</v>
      </c>
      <c r="AT95" s="9">
        <f t="shared" si="83"/>
        <v>-1.3818647926380727E-2</v>
      </c>
      <c r="AU95" s="9">
        <f t="shared" si="83"/>
        <v>-1.2969738311315619E-2</v>
      </c>
      <c r="AV95" s="9">
        <f t="shared" si="84"/>
        <v>-1.1999733744143055E-2</v>
      </c>
      <c r="AW95" s="9">
        <f t="shared" si="84"/>
        <v>-1.0917690896153256E-2</v>
      </c>
      <c r="AX95" s="9">
        <f t="shared" si="84"/>
        <v>-9.7337125098773628E-3</v>
      </c>
      <c r="AY95" s="9">
        <f t="shared" si="84"/>
        <v>-8.4588530725024647E-3</v>
      </c>
      <c r="AZ95" s="9">
        <f t="shared" si="84"/>
        <v>-7.1050156031032177E-3</v>
      </c>
      <c r="BA95" s="9">
        <f t="shared" si="84"/>
        <v>-5.6848405173597731E-3</v>
      </c>
      <c r="BB95" s="9">
        <f t="shared" si="84"/>
        <v>-4.2115876074024358E-3</v>
      </c>
      <c r="BC95" s="9">
        <f t="shared" si="84"/>
        <v>-2.6990122387051396E-3</v>
      </c>
      <c r="BD95" s="9">
        <f t="shared" si="84"/>
        <v>-1.1612369199442332E-3</v>
      </c>
      <c r="BE95" s="9">
        <f t="shared" si="84"/>
        <v>3.8738055505999216E-4</v>
      </c>
      <c r="BF95" s="9">
        <f t="shared" si="85"/>
        <v>1.9323811621956171E-3</v>
      </c>
      <c r="BG95" s="9">
        <f t="shared" si="85"/>
        <v>3.4593396470715006E-3</v>
      </c>
      <c r="BH95" s="9">
        <f t="shared" si="85"/>
        <v>4.9539992097308973E-3</v>
      </c>
      <c r="BI95" s="9">
        <f t="shared" si="85"/>
        <v>6.402404616551287E-3</v>
      </c>
      <c r="BJ95" s="9">
        <f t="shared" si="85"/>
        <v>7.7910324965007145E-3</v>
      </c>
      <c r="BK95" s="9">
        <f t="shared" si="85"/>
        <v>9.1069176052094858E-3</v>
      </c>
      <c r="BL95" s="9">
        <f t="shared" si="85"/>
        <v>1.0337773877963464E-2</v>
      </c>
      <c r="BM95" s="9">
        <f t="shared" si="85"/>
        <v>1.1472109141380069E-2</v>
      </c>
      <c r="BN95" s="9">
        <f t="shared" si="85"/>
        <v>1.2499332412734753E-2</v>
      </c>
      <c r="BO95" s="9">
        <f t="shared" si="85"/>
        <v>1.3409852785113077E-2</v>
      </c>
      <c r="BP95" s="9">
        <f t="shared" si="85"/>
        <v>1.4195168975124463E-2</v>
      </c>
      <c r="BQ95" s="9">
        <f t="shared" si="85"/>
        <v>1.4847948697094692E-2</v>
      </c>
      <c r="BR95" s="9">
        <f t="shared" si="85"/>
        <v>1.5362097122641617E-2</v>
      </c>
      <c r="BS95" s="9">
        <f t="shared" si="85"/>
        <v>1.5732813786445643E-2</v>
      </c>
      <c r="BT95" s="9">
        <f t="shared" si="85"/>
        <v>1.5956637406900984E-2</v>
      </c>
      <c r="BV95" s="6">
        <v>3.6732467949665271</v>
      </c>
      <c r="BW95" s="9">
        <f t="shared" si="88"/>
        <v>0.5069598538135901</v>
      </c>
      <c r="BX95" s="9">
        <f t="shared" si="88"/>
        <v>0.50459318003250075</v>
      </c>
      <c r="BY95" s="9">
        <f t="shared" si="88"/>
        <v>0.49751525568466148</v>
      </c>
      <c r="BZ95" s="9">
        <f t="shared" si="88"/>
        <v>0.48579216544266535</v>
      </c>
      <c r="CA95" s="9">
        <f t="shared" si="88"/>
        <v>0.46953336464148754</v>
      </c>
      <c r="CB95" s="9">
        <f t="shared" si="88"/>
        <v>0.4488906573235138</v>
      </c>
      <c r="CC95" s="9">
        <f t="shared" si="88"/>
        <v>0.42405677888509807</v>
      </c>
      <c r="CD95" s="9">
        <f t="shared" si="88"/>
        <v>0.39526359655809651</v>
      </c>
      <c r="CE95" s="9">
        <f t="shared" si="88"/>
        <v>0.36277994452799661</v>
      </c>
      <c r="CF95" s="9">
        <f t="shared" si="88"/>
        <v>0.32690911390156102</v>
      </c>
      <c r="CG95" s="9">
        <f t="shared" si="88"/>
        <v>0.28798602095948089</v>
      </c>
      <c r="CH95" s="9">
        <f t="shared" si="88"/>
        <v>0.24637408013330117</v>
      </c>
      <c r="CI95" s="9">
        <f t="shared" si="88"/>
        <v>0.20246181090279036</v>
      </c>
      <c r="CJ95" s="9">
        <f t="shared" si="88"/>
        <v>0.15665921029423835</v>
      </c>
      <c r="CK95" s="9">
        <f t="shared" si="88"/>
        <v>0.10939392484868996</v>
      </c>
      <c r="CL95" s="9">
        <f t="shared" si="88"/>
        <v>6.1107257801414114E-2</v>
      </c>
      <c r="CM95" s="9">
        <f t="shared" si="86"/>
        <v>1.2250048752498523E-2</v>
      </c>
      <c r="CN95" s="9">
        <f t="shared" si="86"/>
        <v>-3.6721535701023732E-2</v>
      </c>
      <c r="CO95" s="9">
        <f t="shared" si="86"/>
        <v>-8.535026106978319E-2</v>
      </c>
      <c r="CP95" s="9">
        <f t="shared" si="86"/>
        <v>-0.13318209404730708</v>
      </c>
      <c r="CQ95" s="9">
        <f t="shared" si="86"/>
        <v>-0.17977044169666839</v>
      </c>
      <c r="CR95" s="9">
        <f t="shared" si="86"/>
        <v>-0.22468032116841039</v>
      </c>
      <c r="CS95" s="9">
        <f t="shared" si="86"/>
        <v>-0.26749242101821197</v>
      </c>
      <c r="CT95" s="9">
        <f t="shared" si="86"/>
        <v>-0.30780701620486656</v>
      </c>
      <c r="CU95" s="9">
        <f t="shared" si="90"/>
        <v>-0.34524770021529116</v>
      </c>
      <c r="CV95" s="9">
        <f t="shared" si="90"/>
        <v>-0.37946489947072243</v>
      </c>
      <c r="CW95" s="9">
        <f t="shared" si="90"/>
        <v>-0.41013913720103334</v>
      </c>
      <c r="CX95" s="9">
        <f t="shared" si="90"/>
        <v>-0.43698401631325862</v>
      </c>
      <c r="CY95" s="9">
        <f t="shared" si="90"/>
        <v>-0.45974889340408548</v>
      </c>
      <c r="CZ95" s="9">
        <f t="shared" si="90"/>
        <v>-0.47822121894977804</v>
      </c>
      <c r="DA95" s="9">
        <f t="shared" si="90"/>
        <v>-0.49222852182381277</v>
      </c>
      <c r="DB95" s="9">
        <f t="shared" si="90"/>
        <v>-0.50164001961331672</v>
      </c>
      <c r="DC95" s="7">
        <f t="shared" si="90"/>
        <v>-0.50636783969921895</v>
      </c>
      <c r="DD95" s="9">
        <f t="shared" si="90"/>
        <v>-0.50636783969921895</v>
      </c>
      <c r="DE95" s="9">
        <f t="shared" si="90"/>
        <v>-0.50164001961331672</v>
      </c>
      <c r="DF95" s="9">
        <f t="shared" si="90"/>
        <v>-0.49222852182381288</v>
      </c>
      <c r="DG95" s="9">
        <f t="shared" si="90"/>
        <v>-0.47822121894977809</v>
      </c>
      <c r="DH95" s="9">
        <f t="shared" si="90"/>
        <v>-0.45974889340408553</v>
      </c>
      <c r="DI95" s="9">
        <f t="shared" si="90"/>
        <v>-0.43698401631325878</v>
      </c>
      <c r="DJ95" s="9">
        <f t="shared" si="90"/>
        <v>-0.41013913720103345</v>
      </c>
      <c r="DK95" s="9">
        <f t="shared" si="89"/>
        <v>-0.37946489947072248</v>
      </c>
      <c r="DL95" s="9">
        <f t="shared" si="89"/>
        <v>-0.34524770021529139</v>
      </c>
      <c r="DM95" s="9">
        <f t="shared" si="89"/>
        <v>-0.30780701620486667</v>
      </c>
      <c r="DN95" s="9">
        <f t="shared" si="89"/>
        <v>-0.26749242101821208</v>
      </c>
      <c r="DO95" s="9">
        <f t="shared" si="89"/>
        <v>-0.22468032116841069</v>
      </c>
      <c r="DP95" s="9">
        <f t="shared" si="89"/>
        <v>-0.17977044169666864</v>
      </c>
      <c r="DQ95" s="9">
        <f t="shared" si="89"/>
        <v>-0.13318209404730719</v>
      </c>
      <c r="DR95" s="9">
        <f t="shared" si="87"/>
        <v>-8.5350261069783093E-2</v>
      </c>
      <c r="DS95" s="9">
        <f t="shared" si="87"/>
        <v>-3.6721535701023857E-2</v>
      </c>
      <c r="DT95" s="9">
        <f t="shared" si="87"/>
        <v>1.22500487524984E-2</v>
      </c>
      <c r="DU95" s="9">
        <f t="shared" si="87"/>
        <v>6.11072578014141E-2</v>
      </c>
      <c r="DV95" s="9">
        <f t="shared" si="87"/>
        <v>0.10939392484868973</v>
      </c>
      <c r="DW95" s="9">
        <f t="shared" si="87"/>
        <v>0.15665921029423824</v>
      </c>
      <c r="DX95" s="9">
        <f t="shared" si="87"/>
        <v>0.20246181090279036</v>
      </c>
      <c r="DY95" s="9">
        <f t="shared" si="87"/>
        <v>0.24637408013330089</v>
      </c>
      <c r="DZ95" s="9">
        <f t="shared" si="87"/>
        <v>0.28798602095948073</v>
      </c>
      <c r="EA95" s="9">
        <f t="shared" si="87"/>
        <v>0.32690911390156102</v>
      </c>
      <c r="EB95" s="9">
        <f t="shared" si="87"/>
        <v>0.36277994452799639</v>
      </c>
      <c r="EC95" s="9">
        <f t="shared" si="87"/>
        <v>0.3952635965580964</v>
      </c>
      <c r="ED95" s="9">
        <f t="shared" si="87"/>
        <v>0.42405677888509807</v>
      </c>
      <c r="EE95" s="9">
        <f t="shared" si="87"/>
        <v>0.44889065732351363</v>
      </c>
      <c r="EF95" s="9">
        <f t="shared" si="87"/>
        <v>0.46953336464148743</v>
      </c>
      <c r="EG95" s="9">
        <f t="shared" si="87"/>
        <v>0.48579216544266529</v>
      </c>
      <c r="EH95" s="9">
        <f t="shared" si="73"/>
        <v>0.49751525568466148</v>
      </c>
      <c r="EI95" s="9">
        <f t="shared" si="70"/>
        <v>0.50459318003250075</v>
      </c>
    </row>
    <row r="96" spans="7:139" x14ac:dyDescent="0.2">
      <c r="G96" s="6">
        <v>3.5765824056253028</v>
      </c>
      <c r="H96" s="9">
        <f t="shared" si="80"/>
        <v>1.3325873090792755E-2</v>
      </c>
      <c r="I96" s="9">
        <f t="shared" si="80"/>
        <v>1.3263663047498679E-2</v>
      </c>
      <c r="J96" s="9">
        <f t="shared" si="80"/>
        <v>1.3077613756029102E-2</v>
      </c>
      <c r="K96" s="9">
        <f t="shared" si="80"/>
        <v>1.2769462308490232E-2</v>
      </c>
      <c r="L96" s="9">
        <f t="shared" si="80"/>
        <v>1.2342085831920863E-2</v>
      </c>
      <c r="M96" s="9">
        <f t="shared" si="80"/>
        <v>1.179947462533241E-2</v>
      </c>
      <c r="N96" s="9">
        <f t="shared" si="80"/>
        <v>1.1146694903362182E-2</v>
      </c>
      <c r="O96" s="9">
        <f t="shared" si="80"/>
        <v>1.0389841494392319E-2</v>
      </c>
      <c r="P96" s="9">
        <f t="shared" si="80"/>
        <v>9.5359809347793437E-3</v>
      </c>
      <c r="Q96" s="9">
        <f t="shared" si="80"/>
        <v>8.5930854905081934E-3</v>
      </c>
      <c r="R96" s="9">
        <f t="shared" si="81"/>
        <v>7.5699587222927125E-3</v>
      </c>
      <c r="S96" s="9">
        <f t="shared" si="81"/>
        <v>6.4761532891012613E-3</v>
      </c>
      <c r="T96" s="9">
        <f t="shared" si="81"/>
        <v>5.3218817575537581E-3</v>
      </c>
      <c r="U96" s="9">
        <f t="shared" si="81"/>
        <v>4.1179212499387685E-3</v>
      </c>
      <c r="V96" s="9">
        <f t="shared" si="81"/>
        <v>2.875512821126437E-3</v>
      </c>
      <c r="W96" s="9">
        <f t="shared" si="81"/>
        <v>1.6062565038679022E-3</v>
      </c>
      <c r="X96" s="9">
        <f t="shared" si="81"/>
        <v>3.2200300241494857E-4</v>
      </c>
      <c r="Y96" s="9">
        <f t="shared" si="81"/>
        <v>-9.6525695431258171E-4</v>
      </c>
      <c r="Z96" s="9">
        <f t="shared" si="81"/>
        <v>-2.2435045669319839E-3</v>
      </c>
      <c r="AA96" s="9">
        <f t="shared" si="81"/>
        <v>-3.5008051818892624E-3</v>
      </c>
      <c r="AB96" s="9">
        <f t="shared" si="82"/>
        <v>-4.7254197221037282E-3</v>
      </c>
      <c r="AC96" s="9">
        <f t="shared" si="82"/>
        <v>-5.9059142915677794E-3</v>
      </c>
      <c r="AD96" s="9">
        <f t="shared" si="82"/>
        <v>-7.0312669305532321E-3</v>
      </c>
      <c r="AE96" s="9">
        <f t="shared" si="82"/>
        <v>-8.0909705246796099E-3</v>
      </c>
      <c r="AF96" s="9">
        <f t="shared" si="82"/>
        <v>-9.0751309070100979E-3</v>
      </c>
      <c r="AG96" s="9">
        <f t="shared" si="82"/>
        <v>-9.9745592372224301E-3</v>
      </c>
      <c r="AH96" s="9">
        <f t="shared" si="82"/>
        <v>-1.0780857795335145E-2</v>
      </c>
      <c r="AI96" s="9">
        <f t="shared" si="82"/>
        <v>-1.1486498388956441E-2</v>
      </c>
      <c r="AJ96" s="9">
        <f t="shared" si="82"/>
        <v>-1.2084892641988162E-2</v>
      </c>
      <c r="AK96" s="9">
        <f t="shared" si="82"/>
        <v>-1.2570453508518278E-2</v>
      </c>
      <c r="AL96" s="9">
        <f t="shared" si="83"/>
        <v>-1.2938647437563238E-2</v>
      </c>
      <c r="AM96" s="9">
        <f t="shared" si="83"/>
        <v>-1.3186036701611989E-2</v>
      </c>
      <c r="AN96" s="7">
        <f t="shared" si="83"/>
        <v>-1.3310311493761506E-2</v>
      </c>
      <c r="AO96" s="9">
        <f t="shared" si="83"/>
        <v>-1.3310311493761509E-2</v>
      </c>
      <c r="AP96" s="9">
        <f t="shared" si="83"/>
        <v>-1.3186036701611987E-2</v>
      </c>
      <c r="AQ96" s="9">
        <f t="shared" si="83"/>
        <v>-1.293864743756324E-2</v>
      </c>
      <c r="AR96" s="9">
        <f t="shared" si="83"/>
        <v>-1.257045350851828E-2</v>
      </c>
      <c r="AS96" s="9">
        <f t="shared" si="83"/>
        <v>-1.2084892641988164E-2</v>
      </c>
      <c r="AT96" s="9">
        <f t="shared" si="83"/>
        <v>-1.1486498388956445E-2</v>
      </c>
      <c r="AU96" s="9">
        <f t="shared" si="83"/>
        <v>-1.0780857795335148E-2</v>
      </c>
      <c r="AV96" s="9">
        <f t="shared" si="84"/>
        <v>-9.9745592372224318E-3</v>
      </c>
      <c r="AW96" s="9">
        <f t="shared" si="84"/>
        <v>-9.0751309070101049E-3</v>
      </c>
      <c r="AX96" s="9">
        <f t="shared" si="84"/>
        <v>-8.0909705246796134E-3</v>
      </c>
      <c r="AY96" s="9">
        <f t="shared" si="84"/>
        <v>-7.0312669305532347E-3</v>
      </c>
      <c r="AZ96" s="9">
        <f t="shared" si="84"/>
        <v>-5.9059142915677872E-3</v>
      </c>
      <c r="BA96" s="9">
        <f t="shared" si="84"/>
        <v>-4.7254197221037342E-3</v>
      </c>
      <c r="BB96" s="9">
        <f t="shared" si="84"/>
        <v>-3.5008051818892654E-3</v>
      </c>
      <c r="BC96" s="9">
        <f t="shared" si="84"/>
        <v>-2.2435045669319813E-3</v>
      </c>
      <c r="BD96" s="9">
        <f t="shared" si="84"/>
        <v>-9.6525695431258496E-4</v>
      </c>
      <c r="BE96" s="9">
        <f t="shared" si="84"/>
        <v>3.2200300241494537E-4</v>
      </c>
      <c r="BF96" s="9">
        <f t="shared" si="85"/>
        <v>1.606256503867902E-3</v>
      </c>
      <c r="BG96" s="9">
        <f t="shared" si="85"/>
        <v>2.8755128211264309E-3</v>
      </c>
      <c r="BH96" s="9">
        <f t="shared" si="85"/>
        <v>4.1179212499387659E-3</v>
      </c>
      <c r="BI96" s="9">
        <f t="shared" si="85"/>
        <v>5.3218817575537581E-3</v>
      </c>
      <c r="BJ96" s="9">
        <f t="shared" si="85"/>
        <v>6.4761532891012543E-3</v>
      </c>
      <c r="BK96" s="9">
        <f t="shared" si="85"/>
        <v>7.5699587222927082E-3</v>
      </c>
      <c r="BL96" s="9">
        <f t="shared" si="85"/>
        <v>8.5930854905081934E-3</v>
      </c>
      <c r="BM96" s="9">
        <f t="shared" si="85"/>
        <v>9.5359809347793385E-3</v>
      </c>
      <c r="BN96" s="9">
        <f t="shared" si="85"/>
        <v>1.0389841494392316E-2</v>
      </c>
      <c r="BO96" s="9">
        <f t="shared" si="85"/>
        <v>1.1146694903362182E-2</v>
      </c>
      <c r="BP96" s="9">
        <f t="shared" si="85"/>
        <v>1.1799474625332406E-2</v>
      </c>
      <c r="BQ96" s="9">
        <f t="shared" si="85"/>
        <v>1.2342085831920859E-2</v>
      </c>
      <c r="BR96" s="9">
        <f t="shared" si="85"/>
        <v>1.276946230849023E-2</v>
      </c>
      <c r="BS96" s="9">
        <f t="shared" si="85"/>
        <v>1.3077613756029102E-2</v>
      </c>
      <c r="BT96" s="9">
        <f t="shared" si="85"/>
        <v>1.3263663047498679E-2</v>
      </c>
      <c r="BV96" s="6">
        <v>3.5765824056253028</v>
      </c>
      <c r="BW96" s="9">
        <f t="shared" si="88"/>
        <v>0.42140110777252887</v>
      </c>
      <c r="BX96" s="9">
        <f t="shared" si="88"/>
        <v>0.41943385347105921</v>
      </c>
      <c r="BY96" s="9">
        <f t="shared" si="88"/>
        <v>0.41355045829001519</v>
      </c>
      <c r="BZ96" s="9">
        <f t="shared" si="88"/>
        <v>0.40380585390500806</v>
      </c>
      <c r="CA96" s="9">
        <f t="shared" si="88"/>
        <v>0.3902910230616401</v>
      </c>
      <c r="CB96" s="9">
        <f t="shared" si="88"/>
        <v>0.37313215009412337</v>
      </c>
      <c r="CC96" s="9">
        <f t="shared" si="88"/>
        <v>0.35248944277614963</v>
      </c>
      <c r="CD96" s="9">
        <f t="shared" si="88"/>
        <v>0.32855563650407282</v>
      </c>
      <c r="CE96" s="9">
        <f t="shared" si="88"/>
        <v>0.30155419477844303</v>
      </c>
      <c r="CF96" s="9">
        <f t="shared" si="88"/>
        <v>0.27173722278551099</v>
      </c>
      <c r="CG96" s="9">
        <f t="shared" si="88"/>
        <v>0.23938311355903016</v>
      </c>
      <c r="CH96" s="9">
        <f t="shared" si="88"/>
        <v>0.20479394869950893</v>
      </c>
      <c r="CI96" s="9">
        <f t="shared" si="88"/>
        <v>0.16829267791969882</v>
      </c>
      <c r="CJ96" s="9">
        <f t="shared" si="88"/>
        <v>0.13022010375014018</v>
      </c>
      <c r="CK96" s="9">
        <f t="shared" si="88"/>
        <v>9.0931699557758844E-2</v>
      </c>
      <c r="CL96" s="9">
        <f t="shared" si="88"/>
        <v>5.0794290586816317E-2</v>
      </c>
      <c r="CM96" s="9">
        <f t="shared" si="86"/>
        <v>1.0182629010439367E-2</v>
      </c>
      <c r="CN96" s="9">
        <f t="shared" si="86"/>
        <v>-3.0524105029448471E-2</v>
      </c>
      <c r="CO96" s="9">
        <f t="shared" si="86"/>
        <v>-7.0945843724947485E-2</v>
      </c>
      <c r="CP96" s="9">
        <f t="shared" si="86"/>
        <v>-0.11070518019290115</v>
      </c>
      <c r="CQ96" s="9">
        <f t="shared" si="86"/>
        <v>-0.14943089222127692</v>
      </c>
      <c r="CR96" s="9">
        <f t="shared" si="86"/>
        <v>-0.18676140827093951</v>
      </c>
      <c r="CS96" s="9">
        <f t="shared" si="86"/>
        <v>-0.22234818337169179</v>
      </c>
      <c r="CT96" s="9">
        <f t="shared" si="86"/>
        <v>-0.25585895339275161</v>
      </c>
      <c r="CU96" s="9">
        <f t="shared" si="90"/>
        <v>-0.28698083730341639</v>
      </c>
      <c r="CV96" s="9">
        <f t="shared" si="90"/>
        <v>-0.31542325845894642</v>
      </c>
      <c r="CW96" s="9">
        <f t="shared" si="90"/>
        <v>-0.34092065763640456</v>
      </c>
      <c r="CX96" s="9">
        <f t="shared" si="90"/>
        <v>-0.36323497248957037</v>
      </c>
      <c r="CY96" s="9">
        <f t="shared" si="90"/>
        <v>-0.38215786027292392</v>
      </c>
      <c r="CZ96" s="9">
        <f t="shared" si="90"/>
        <v>-0.39751264308172579</v>
      </c>
      <c r="DA96" s="9">
        <f t="shared" si="90"/>
        <v>-0.40915595744601074</v>
      </c>
      <c r="DB96" s="9">
        <f t="shared" si="90"/>
        <v>-0.41697909287667939</v>
      </c>
      <c r="DC96" s="7">
        <f t="shared" si="90"/>
        <v>-0.42090900686604421</v>
      </c>
      <c r="DD96" s="9">
        <f t="shared" si="90"/>
        <v>-0.42090900686604427</v>
      </c>
      <c r="DE96" s="9">
        <f t="shared" si="90"/>
        <v>-0.41697909287667934</v>
      </c>
      <c r="DF96" s="9">
        <f t="shared" si="90"/>
        <v>-0.40915595744601085</v>
      </c>
      <c r="DG96" s="9">
        <f t="shared" si="90"/>
        <v>-0.39751264308172585</v>
      </c>
      <c r="DH96" s="9">
        <f t="shared" si="90"/>
        <v>-0.38215786027292398</v>
      </c>
      <c r="DI96" s="9">
        <f t="shared" si="90"/>
        <v>-0.36323497248957048</v>
      </c>
      <c r="DJ96" s="9">
        <f t="shared" si="90"/>
        <v>-0.34092065763640467</v>
      </c>
      <c r="DK96" s="9">
        <f t="shared" si="89"/>
        <v>-0.31542325845894648</v>
      </c>
      <c r="DL96" s="9">
        <f t="shared" si="89"/>
        <v>-0.28698083730341656</v>
      </c>
      <c r="DM96" s="9">
        <f t="shared" si="89"/>
        <v>-0.25585895339275172</v>
      </c>
      <c r="DN96" s="9">
        <f t="shared" si="89"/>
        <v>-0.22234818337169188</v>
      </c>
      <c r="DO96" s="9">
        <f t="shared" si="89"/>
        <v>-0.18676140827093976</v>
      </c>
      <c r="DP96" s="9">
        <f t="shared" si="89"/>
        <v>-0.14943089222127709</v>
      </c>
      <c r="DQ96" s="9">
        <f t="shared" si="89"/>
        <v>-0.11070518019290125</v>
      </c>
      <c r="DR96" s="9">
        <f t="shared" si="87"/>
        <v>-7.0945843724947402E-2</v>
      </c>
      <c r="DS96" s="9">
        <f t="shared" si="87"/>
        <v>-3.0524105029448575E-2</v>
      </c>
      <c r="DT96" s="9">
        <f t="shared" si="87"/>
        <v>1.0182629010439264E-2</v>
      </c>
      <c r="DU96" s="9">
        <f t="shared" si="87"/>
        <v>5.0794290586816303E-2</v>
      </c>
      <c r="DV96" s="9">
        <f t="shared" si="87"/>
        <v>9.0931699557758663E-2</v>
      </c>
      <c r="DW96" s="9">
        <f t="shared" si="87"/>
        <v>0.13022010375014009</v>
      </c>
      <c r="DX96" s="9">
        <f t="shared" si="87"/>
        <v>0.16829267791969882</v>
      </c>
      <c r="DY96" s="9">
        <f t="shared" si="87"/>
        <v>0.2047939486995087</v>
      </c>
      <c r="DZ96" s="9">
        <f t="shared" si="87"/>
        <v>0.23938311355903003</v>
      </c>
      <c r="EA96" s="9">
        <f t="shared" si="87"/>
        <v>0.27173722278551099</v>
      </c>
      <c r="EB96" s="9">
        <f t="shared" si="87"/>
        <v>0.30155419477844286</v>
      </c>
      <c r="EC96" s="9">
        <f t="shared" si="87"/>
        <v>0.32855563650407271</v>
      </c>
      <c r="ED96" s="9">
        <f t="shared" si="87"/>
        <v>0.35248944277614963</v>
      </c>
      <c r="EE96" s="9">
        <f t="shared" si="87"/>
        <v>0.37313215009412326</v>
      </c>
      <c r="EF96" s="9">
        <f t="shared" si="87"/>
        <v>0.39029102306163999</v>
      </c>
      <c r="EG96" s="9">
        <f t="shared" si="87"/>
        <v>0.40380585390500801</v>
      </c>
      <c r="EH96" s="9">
        <f t="shared" si="73"/>
        <v>0.41355045829001519</v>
      </c>
      <c r="EI96" s="9">
        <f t="shared" si="70"/>
        <v>0.41943385347105921</v>
      </c>
    </row>
    <row r="97" spans="7:139" x14ac:dyDescent="0.2">
      <c r="G97" s="6">
        <v>3.4799180162840786</v>
      </c>
      <c r="H97" s="9">
        <f t="shared" si="80"/>
        <v>1.0495847891827928E-2</v>
      </c>
      <c r="I97" s="9">
        <f t="shared" si="80"/>
        <v>1.0446849439920877E-2</v>
      </c>
      <c r="J97" s="9">
        <f t="shared" si="80"/>
        <v>1.030031156954327E-2</v>
      </c>
      <c r="K97" s="9">
        <f t="shared" si="80"/>
        <v>1.0057602465308348E-2</v>
      </c>
      <c r="L97" s="9">
        <f t="shared" si="80"/>
        <v>9.7209882367279513E-3</v>
      </c>
      <c r="M97" s="9">
        <f t="shared" si="80"/>
        <v>9.2936117601585787E-3</v>
      </c>
      <c r="N97" s="9">
        <f t="shared" si="80"/>
        <v>8.7794633346116539E-3</v>
      </c>
      <c r="O97" s="9">
        <f t="shared" si="80"/>
        <v>8.1833434254067732E-3</v>
      </c>
      <c r="P97" s="9">
        <f t="shared" si="80"/>
        <v>7.5108178435204388E-3</v>
      </c>
      <c r="Q97" s="9">
        <f t="shared" si="80"/>
        <v>6.7681657791085923E-3</v>
      </c>
      <c r="R97" s="9">
        <f t="shared" si="81"/>
        <v>5.9623211743999689E-3</v>
      </c>
      <c r="S97" s="9">
        <f t="shared" si="81"/>
        <v>5.1008079833457483E-3</v>
      </c>
      <c r="T97" s="9">
        <f t="shared" si="81"/>
        <v>4.1916699224887454E-3</v>
      </c>
      <c r="U97" s="9">
        <f t="shared" si="81"/>
        <v>3.2433953689492948E-3</v>
      </c>
      <c r="V97" s="9">
        <f t="shared" si="81"/>
        <v>2.264838106735161E-3</v>
      </c>
      <c r="W97" s="9">
        <f t="shared" si="81"/>
        <v>1.2651346613457713E-3</v>
      </c>
      <c r="X97" s="9">
        <f t="shared" si="81"/>
        <v>2.5361899449532756E-4</v>
      </c>
      <c r="Y97" s="9">
        <f t="shared" si="81"/>
        <v>-7.602646445728122E-4</v>
      </c>
      <c r="Z97" s="9">
        <f t="shared" si="81"/>
        <v>-1.7670498974967014E-3</v>
      </c>
      <c r="AA97" s="9">
        <f t="shared" si="81"/>
        <v>-2.7573366816332789E-3</v>
      </c>
      <c r="AB97" s="9">
        <f t="shared" si="82"/>
        <v>-3.7218789560972765E-3</v>
      </c>
      <c r="AC97" s="9">
        <f t="shared" si="82"/>
        <v>-4.6516710495537574E-3</v>
      </c>
      <c r="AD97" s="9">
        <f t="shared" si="82"/>
        <v>-5.5380317437449238E-3</v>
      </c>
      <c r="AE97" s="9">
        <f t="shared" si="82"/>
        <v>-6.3726853276859776E-3</v>
      </c>
      <c r="AF97" s="9">
        <f t="shared" si="82"/>
        <v>-7.1478388657487896E-3</v>
      </c>
      <c r="AG97" s="9">
        <f t="shared" si="82"/>
        <v>-7.8562549582021964E-3</v>
      </c>
      <c r="AH97" s="9">
        <f t="shared" si="82"/>
        <v>-8.4913193148632576E-3</v>
      </c>
      <c r="AI97" s="9">
        <f t="shared" si="82"/>
        <v>-9.047102510942583E-3</v>
      </c>
      <c r="AJ97" s="9">
        <f t="shared" si="82"/>
        <v>-9.5184153484859976E-3</v>
      </c>
      <c r="AK97" s="9">
        <f t="shared" si="82"/>
        <v>-9.9008573065176627E-3</v>
      </c>
      <c r="AL97" s="9">
        <f t="shared" si="83"/>
        <v>-1.0190857627518804E-2</v>
      </c>
      <c r="AM97" s="9">
        <f t="shared" si="83"/>
        <v>-1.0385708656628558E-2</v>
      </c>
      <c r="AN97" s="7">
        <f t="shared" si="83"/>
        <v>-1.048359112228787E-2</v>
      </c>
      <c r="AO97" s="9">
        <f t="shared" si="83"/>
        <v>-1.0483591122287871E-2</v>
      </c>
      <c r="AP97" s="9">
        <f t="shared" si="83"/>
        <v>-1.0385708656628556E-2</v>
      </c>
      <c r="AQ97" s="9">
        <f t="shared" si="83"/>
        <v>-1.0190857627518805E-2</v>
      </c>
      <c r="AR97" s="9">
        <f t="shared" si="83"/>
        <v>-9.9008573065176627E-3</v>
      </c>
      <c r="AS97" s="9">
        <f t="shared" si="83"/>
        <v>-9.5184153484859976E-3</v>
      </c>
      <c r="AT97" s="9">
        <f t="shared" si="83"/>
        <v>-9.0471025109425864E-3</v>
      </c>
      <c r="AU97" s="9">
        <f t="shared" si="83"/>
        <v>-8.4913193148632594E-3</v>
      </c>
      <c r="AV97" s="9">
        <f t="shared" si="84"/>
        <v>-7.8562549582021999E-3</v>
      </c>
      <c r="AW97" s="9">
        <f t="shared" si="84"/>
        <v>-7.1478388657487948E-3</v>
      </c>
      <c r="AX97" s="9">
        <f t="shared" si="84"/>
        <v>-6.3726853276859802E-3</v>
      </c>
      <c r="AY97" s="9">
        <f t="shared" si="84"/>
        <v>-5.5380317437449264E-3</v>
      </c>
      <c r="AZ97" s="9">
        <f t="shared" si="84"/>
        <v>-4.6516710495537635E-3</v>
      </c>
      <c r="BA97" s="9">
        <f t="shared" si="84"/>
        <v>-3.7218789560972813E-3</v>
      </c>
      <c r="BB97" s="9">
        <f t="shared" si="84"/>
        <v>-2.7573366816332811E-3</v>
      </c>
      <c r="BC97" s="9">
        <f t="shared" si="84"/>
        <v>-1.7670498974966995E-3</v>
      </c>
      <c r="BD97" s="9">
        <f t="shared" si="84"/>
        <v>-7.602646445728148E-4</v>
      </c>
      <c r="BE97" s="9">
        <f t="shared" si="84"/>
        <v>2.5361899449532501E-4</v>
      </c>
      <c r="BF97" s="9">
        <f t="shared" si="85"/>
        <v>1.2651346613457709E-3</v>
      </c>
      <c r="BG97" s="9">
        <f t="shared" si="85"/>
        <v>2.2648381067351558E-3</v>
      </c>
      <c r="BH97" s="9">
        <f t="shared" si="85"/>
        <v>3.2433953689492926E-3</v>
      </c>
      <c r="BI97" s="9">
        <f t="shared" si="85"/>
        <v>4.1916699224887454E-3</v>
      </c>
      <c r="BJ97" s="9">
        <f t="shared" si="85"/>
        <v>5.1008079833457431E-3</v>
      </c>
      <c r="BK97" s="9">
        <f t="shared" si="85"/>
        <v>5.9623211743999654E-3</v>
      </c>
      <c r="BL97" s="9">
        <f t="shared" si="85"/>
        <v>6.7681657791085923E-3</v>
      </c>
      <c r="BM97" s="9">
        <f t="shared" si="85"/>
        <v>7.5108178435204344E-3</v>
      </c>
      <c r="BN97" s="9">
        <f t="shared" si="85"/>
        <v>8.1833434254067715E-3</v>
      </c>
      <c r="BO97" s="9">
        <f t="shared" si="85"/>
        <v>8.7794633346116539E-3</v>
      </c>
      <c r="BP97" s="9">
        <f t="shared" si="85"/>
        <v>9.2936117601585752E-3</v>
      </c>
      <c r="BQ97" s="9">
        <f t="shared" si="85"/>
        <v>9.7209882367279479E-3</v>
      </c>
      <c r="BR97" s="9">
        <f t="shared" si="85"/>
        <v>1.0057602465308346E-2</v>
      </c>
      <c r="BS97" s="9">
        <f t="shared" si="85"/>
        <v>1.030031156954327E-2</v>
      </c>
      <c r="BT97" s="9">
        <f t="shared" si="85"/>
        <v>1.0446849439920877E-2</v>
      </c>
      <c r="BV97" s="6">
        <v>3.4799180162840786</v>
      </c>
      <c r="BW97" s="9">
        <f t="shared" si="88"/>
        <v>0.33190785312852839</v>
      </c>
      <c r="BX97" s="9">
        <f t="shared" si="88"/>
        <v>0.33035838603004336</v>
      </c>
      <c r="BY97" s="9">
        <f t="shared" si="88"/>
        <v>0.32572445169140579</v>
      </c>
      <c r="BZ97" s="9">
        <f t="shared" si="88"/>
        <v>0.31804931590899005</v>
      </c>
      <c r="CA97" s="9">
        <f t="shared" si="88"/>
        <v>0.30740463935764406</v>
      </c>
      <c r="CB97" s="9">
        <f t="shared" si="88"/>
        <v>0.29388980851427604</v>
      </c>
      <c r="CC97" s="9">
        <f t="shared" si="88"/>
        <v>0.27763100771309823</v>
      </c>
      <c r="CD97" s="9">
        <f t="shared" si="88"/>
        <v>0.25878004099649626</v>
      </c>
      <c r="CE97" s="9">
        <f t="shared" si="88"/>
        <v>0.23751291476158728</v>
      </c>
      <c r="CF97" s="9">
        <f t="shared" si="88"/>
        <v>0.21402819443591217</v>
      </c>
      <c r="CG97" s="9">
        <f t="shared" si="88"/>
        <v>0.18854515052553916</v>
      </c>
      <c r="CH97" s="9">
        <f t="shared" si="88"/>
        <v>0.16130171134542784</v>
      </c>
      <c r="CI97" s="9">
        <f t="shared" si="88"/>
        <v>0.13255224154685882</v>
      </c>
      <c r="CJ97" s="9">
        <f t="shared" si="88"/>
        <v>0.10256516718321934</v>
      </c>
      <c r="CK97" s="9">
        <f t="shared" si="88"/>
        <v>7.1620469488266475E-2</v>
      </c>
      <c r="CL97" s="9">
        <f t="shared" si="88"/>
        <v>4.0007070766784211E-2</v>
      </c>
      <c r="CM97" s="9">
        <f t="shared" si="86"/>
        <v>8.0201368048694148E-3</v>
      </c>
      <c r="CN97" s="9">
        <f t="shared" si="86"/>
        <v>-2.4041679013484571E-2</v>
      </c>
      <c r="CO97" s="9">
        <f t="shared" si="86"/>
        <v>-5.5879024152566445E-2</v>
      </c>
      <c r="CP97" s="9">
        <f t="shared" si="86"/>
        <v>-8.7194641898917291E-2</v>
      </c>
      <c r="CQ97" s="9">
        <f t="shared" si="86"/>
        <v>-0.11769614676717226</v>
      </c>
      <c r="CR97" s="9">
        <f t="shared" si="86"/>
        <v>-0.14709875442455844</v>
      </c>
      <c r="CS97" s="9">
        <f t="shared" si="86"/>
        <v>-0.1751279406454791</v>
      </c>
      <c r="CT97" s="9">
        <f t="shared" si="86"/>
        <v>-0.20152200447024177</v>
      </c>
      <c r="CU97" s="9">
        <f t="shared" si="90"/>
        <v>-0.22603451163640687</v>
      </c>
      <c r="CV97" s="9">
        <f t="shared" si="90"/>
        <v>-0.24843659546909874</v>
      </c>
      <c r="CW97" s="9">
        <f t="shared" si="90"/>
        <v>-0.26851909374748351</v>
      </c>
      <c r="CX97" s="9">
        <f t="shared" si="90"/>
        <v>-0.28609450159606986</v>
      </c>
      <c r="CY97" s="9">
        <f t="shared" si="90"/>
        <v>-0.30099872216721085</v>
      </c>
      <c r="CZ97" s="9">
        <f t="shared" si="90"/>
        <v>-0.31309259876915679</v>
      </c>
      <c r="DA97" s="9">
        <f t="shared" si="90"/>
        <v>-0.32226321413459247</v>
      </c>
      <c r="DB97" s="9">
        <f t="shared" si="90"/>
        <v>-0.3284249446987384</v>
      </c>
      <c r="DC97" s="7">
        <f t="shared" si="90"/>
        <v>-0.33152026004350477</v>
      </c>
      <c r="DD97" s="9">
        <f t="shared" si="90"/>
        <v>-0.33152026004350482</v>
      </c>
      <c r="DE97" s="9">
        <f t="shared" si="90"/>
        <v>-0.3284249446987384</v>
      </c>
      <c r="DF97" s="9">
        <f t="shared" si="90"/>
        <v>-0.32226321413459252</v>
      </c>
      <c r="DG97" s="9">
        <f t="shared" si="90"/>
        <v>-0.31309259876915679</v>
      </c>
      <c r="DH97" s="9">
        <f t="shared" si="90"/>
        <v>-0.30099872216721091</v>
      </c>
      <c r="DI97" s="9">
        <f t="shared" si="90"/>
        <v>-0.28609450159606997</v>
      </c>
      <c r="DJ97" s="9">
        <f t="shared" si="90"/>
        <v>-0.26851909374748356</v>
      </c>
      <c r="DK97" s="9">
        <f t="shared" si="89"/>
        <v>-0.2484365954690988</v>
      </c>
      <c r="DL97" s="9">
        <f t="shared" si="89"/>
        <v>-0.226034511636407</v>
      </c>
      <c r="DM97" s="9">
        <f t="shared" si="89"/>
        <v>-0.20152200447024182</v>
      </c>
      <c r="DN97" s="9">
        <f t="shared" si="89"/>
        <v>-0.17512794064547918</v>
      </c>
      <c r="DO97" s="9">
        <f t="shared" si="89"/>
        <v>-0.14709875442455866</v>
      </c>
      <c r="DP97" s="9">
        <f t="shared" si="89"/>
        <v>-0.1176961467671724</v>
      </c>
      <c r="DQ97" s="9">
        <f t="shared" si="89"/>
        <v>-8.7194641898917361E-2</v>
      </c>
      <c r="DR97" s="9">
        <f t="shared" si="87"/>
        <v>-5.5879024152566376E-2</v>
      </c>
      <c r="DS97" s="9">
        <f t="shared" si="87"/>
        <v>-2.4041679013484654E-2</v>
      </c>
      <c r="DT97" s="9">
        <f t="shared" si="87"/>
        <v>8.020136804869335E-3</v>
      </c>
      <c r="DU97" s="9">
        <f t="shared" si="87"/>
        <v>4.0007070766784197E-2</v>
      </c>
      <c r="DV97" s="9">
        <f t="shared" si="87"/>
        <v>7.1620469488266322E-2</v>
      </c>
      <c r="DW97" s="9">
        <f t="shared" si="87"/>
        <v>0.10256516718321927</v>
      </c>
      <c r="DX97" s="9">
        <f t="shared" si="87"/>
        <v>0.13255224154685882</v>
      </c>
      <c r="DY97" s="9">
        <f t="shared" si="87"/>
        <v>0.16130171134542767</v>
      </c>
      <c r="DZ97" s="9">
        <f t="shared" si="87"/>
        <v>0.18854515052553905</v>
      </c>
      <c r="EA97" s="9">
        <f t="shared" si="87"/>
        <v>0.21402819443591217</v>
      </c>
      <c r="EB97" s="9">
        <f t="shared" si="87"/>
        <v>0.23751291476158715</v>
      </c>
      <c r="EC97" s="9">
        <f t="shared" si="87"/>
        <v>0.25878004099649621</v>
      </c>
      <c r="ED97" s="9">
        <f t="shared" si="87"/>
        <v>0.27763100771309823</v>
      </c>
      <c r="EE97" s="9">
        <f t="shared" si="87"/>
        <v>0.29388980851427593</v>
      </c>
      <c r="EF97" s="9">
        <f t="shared" si="87"/>
        <v>0.30740463935764395</v>
      </c>
      <c r="EG97" s="9">
        <f t="shared" si="87"/>
        <v>0.31804931590898999</v>
      </c>
      <c r="EH97" s="9">
        <f t="shared" si="73"/>
        <v>0.32572445169140579</v>
      </c>
      <c r="EI97" s="9">
        <f t="shared" si="70"/>
        <v>0.33035838603004336</v>
      </c>
    </row>
    <row r="98" spans="7:139" x14ac:dyDescent="0.2">
      <c r="G98" s="6">
        <v>3.3832536269428539</v>
      </c>
      <c r="H98" s="9">
        <f t="shared" si="80"/>
        <v>7.5678257890489844E-3</v>
      </c>
      <c r="I98" s="9">
        <f t="shared" si="80"/>
        <v>7.5324964138725045E-3</v>
      </c>
      <c r="J98" s="9">
        <f t="shared" si="80"/>
        <v>7.4268381492001087E-3</v>
      </c>
      <c r="K98" s="9">
        <f t="shared" si="80"/>
        <v>7.2518374977809741E-3</v>
      </c>
      <c r="L98" s="9">
        <f t="shared" si="80"/>
        <v>7.0091283935460524E-3</v>
      </c>
      <c r="M98" s="9">
        <f t="shared" si="80"/>
        <v>6.7009769460071814E-3</v>
      </c>
      <c r="N98" s="9">
        <f t="shared" si="80"/>
        <v>6.3302602822031574E-3</v>
      </c>
      <c r="O98" s="9">
        <f t="shared" si="80"/>
        <v>5.9004396837397631E-3</v>
      </c>
      <c r="P98" s="9">
        <f t="shared" si="80"/>
        <v>5.4155282697360115E-3</v>
      </c>
      <c r="Q98" s="9">
        <f t="shared" si="80"/>
        <v>4.880053527412203E-3</v>
      </c>
      <c r="R98" s="9">
        <f t="shared" si="81"/>
        <v>4.2990150401616221E-3</v>
      </c>
      <c r="S98" s="9">
        <f t="shared" si="81"/>
        <v>3.6778378077874448E-3</v>
      </c>
      <c r="T98" s="9">
        <f t="shared" si="81"/>
        <v>3.0223215947412798E-3</v>
      </c>
      <c r="U98" s="9">
        <f t="shared" si="81"/>
        <v>2.3385867792851322E-3</v>
      </c>
      <c r="V98" s="9">
        <f t="shared" si="81"/>
        <v>1.6330172091686239E-3</v>
      </c>
      <c r="W98" s="9">
        <f t="shared" si="81"/>
        <v>9.1220059736258664E-4</v>
      </c>
      <c r="X98" s="9">
        <f t="shared" si="81"/>
        <v>1.8286701435801244E-4</v>
      </c>
      <c r="Y98" s="9">
        <f t="shared" si="81"/>
        <v>-5.4817394868879581E-4</v>
      </c>
      <c r="Z98" s="9">
        <f t="shared" si="81"/>
        <v>-1.2740967592741043E-3</v>
      </c>
      <c r="AA98" s="9">
        <f t="shared" si="81"/>
        <v>-1.9881236717047097E-3</v>
      </c>
      <c r="AB98" s="9">
        <f t="shared" si="82"/>
        <v>-2.683588009083302E-3</v>
      </c>
      <c r="AC98" s="9">
        <f t="shared" si="82"/>
        <v>-3.353996408274417E-3</v>
      </c>
      <c r="AD98" s="9">
        <f t="shared" si="82"/>
        <v>-3.9930894466864908E-3</v>
      </c>
      <c r="AE98" s="9">
        <f t="shared" si="82"/>
        <v>-4.5949000848140983E-3</v>
      </c>
      <c r="AF98" s="9">
        <f t="shared" si="82"/>
        <v>-5.1538093788780649E-3</v>
      </c>
      <c r="AG98" s="9">
        <f t="shared" si="82"/>
        <v>-5.6645989433896093E-3</v>
      </c>
      <c r="AH98" s="9">
        <f t="shared" si="82"/>
        <v>-6.1224996738096235E-3</v>
      </c>
      <c r="AI98" s="9">
        <f t="shared" si="82"/>
        <v>-6.5232362743927975E-3</v>
      </c>
      <c r="AJ98" s="9">
        <f t="shared" si="82"/>
        <v>-6.8630671754720722E-3</v>
      </c>
      <c r="AK98" s="9">
        <f t="shared" si="82"/>
        <v>-7.1388194674865072E-3</v>
      </c>
      <c r="AL98" s="9">
        <f t="shared" si="83"/>
        <v>-7.3479185255829662E-3</v>
      </c>
      <c r="AM98" s="9">
        <f t="shared" si="83"/>
        <v>-7.4884120481946703E-3</v>
      </c>
      <c r="AN98" s="7">
        <f t="shared" si="83"/>
        <v>-7.5589882851549058E-3</v>
      </c>
      <c r="AO98" s="9">
        <f t="shared" si="83"/>
        <v>-7.5589882851549075E-3</v>
      </c>
      <c r="AP98" s="9">
        <f t="shared" si="83"/>
        <v>-7.4884120481946686E-3</v>
      </c>
      <c r="AQ98" s="9">
        <f t="shared" si="83"/>
        <v>-7.3479185255829679E-3</v>
      </c>
      <c r="AR98" s="9">
        <f t="shared" si="83"/>
        <v>-7.1388194674865081E-3</v>
      </c>
      <c r="AS98" s="9">
        <f t="shared" si="83"/>
        <v>-6.8630671754720731E-3</v>
      </c>
      <c r="AT98" s="9">
        <f t="shared" si="83"/>
        <v>-6.5232362743928001E-3</v>
      </c>
      <c r="AU98" s="9">
        <f t="shared" si="83"/>
        <v>-6.1224996738096253E-3</v>
      </c>
      <c r="AV98" s="9">
        <f t="shared" si="84"/>
        <v>-5.6645989433896111E-3</v>
      </c>
      <c r="AW98" s="9">
        <f t="shared" si="84"/>
        <v>-5.1538093788780675E-3</v>
      </c>
      <c r="AX98" s="9">
        <f t="shared" si="84"/>
        <v>-4.5949000848141E-3</v>
      </c>
      <c r="AY98" s="9">
        <f t="shared" si="84"/>
        <v>-3.9930894466864925E-3</v>
      </c>
      <c r="AZ98" s="9">
        <f t="shared" si="84"/>
        <v>-3.3539964082744214E-3</v>
      </c>
      <c r="BA98" s="9">
        <f t="shared" si="84"/>
        <v>-2.6835880090833055E-3</v>
      </c>
      <c r="BB98" s="9">
        <f t="shared" si="84"/>
        <v>-1.9881236717047114E-3</v>
      </c>
      <c r="BC98" s="9">
        <f t="shared" si="84"/>
        <v>-1.2740967592741027E-3</v>
      </c>
      <c r="BD98" s="9">
        <f t="shared" si="84"/>
        <v>-5.4817394868879766E-4</v>
      </c>
      <c r="BE98" s="9">
        <f t="shared" si="84"/>
        <v>1.8286701435801063E-4</v>
      </c>
      <c r="BF98" s="9">
        <f t="shared" si="85"/>
        <v>9.1220059736258643E-4</v>
      </c>
      <c r="BG98" s="9">
        <f t="shared" si="85"/>
        <v>1.6330172091686204E-3</v>
      </c>
      <c r="BH98" s="9">
        <f t="shared" si="85"/>
        <v>2.3385867792851305E-3</v>
      </c>
      <c r="BI98" s="9">
        <f t="shared" si="85"/>
        <v>3.0223215947412798E-3</v>
      </c>
      <c r="BJ98" s="9">
        <f t="shared" si="85"/>
        <v>3.6778378077874404E-3</v>
      </c>
      <c r="BK98" s="9">
        <f t="shared" si="85"/>
        <v>4.2990150401616195E-3</v>
      </c>
      <c r="BL98" s="9">
        <f t="shared" si="85"/>
        <v>4.880053527412203E-3</v>
      </c>
      <c r="BM98" s="9">
        <f t="shared" si="85"/>
        <v>5.415528269736008E-3</v>
      </c>
      <c r="BN98" s="9">
        <f t="shared" si="85"/>
        <v>5.9004396837397614E-3</v>
      </c>
      <c r="BO98" s="9">
        <f t="shared" si="85"/>
        <v>6.3302602822031574E-3</v>
      </c>
      <c r="BP98" s="9">
        <f t="shared" si="85"/>
        <v>6.7009769460071788E-3</v>
      </c>
      <c r="BQ98" s="9">
        <f t="shared" si="85"/>
        <v>7.0091283935460507E-3</v>
      </c>
      <c r="BR98" s="9">
        <f t="shared" si="85"/>
        <v>7.2518374977809733E-3</v>
      </c>
      <c r="BS98" s="9">
        <f t="shared" si="85"/>
        <v>7.4268381492001087E-3</v>
      </c>
      <c r="BT98" s="9">
        <f t="shared" si="85"/>
        <v>7.5324964138725045E-3</v>
      </c>
      <c r="BV98" s="6">
        <v>3.3832536269428539</v>
      </c>
      <c r="BW98" s="9">
        <f t="shared" si="88"/>
        <v>0.23931566428755743</v>
      </c>
      <c r="BX98" s="9">
        <f t="shared" si="88"/>
        <v>0.23819845134887455</v>
      </c>
      <c r="BY98" s="9">
        <f t="shared" si="88"/>
        <v>0.23485724364901775</v>
      </c>
      <c r="BZ98" s="9">
        <f t="shared" si="88"/>
        <v>0.22932323714404135</v>
      </c>
      <c r="CA98" s="9">
        <f t="shared" si="88"/>
        <v>0.2216481013616256</v>
      </c>
      <c r="CB98" s="9">
        <f t="shared" si="88"/>
        <v>0.21190349697661842</v>
      </c>
      <c r="CC98" s="9">
        <f t="shared" si="88"/>
        <v>0.20018040673462226</v>
      </c>
      <c r="CD98" s="9">
        <f t="shared" si="88"/>
        <v>0.18658828597061233</v>
      </c>
      <c r="CE98" s="9">
        <f t="shared" si="88"/>
        <v>0.17125404065396507</v>
      </c>
      <c r="CF98" s="9">
        <f t="shared" si="88"/>
        <v>0.1543208425016151</v>
      </c>
      <c r="CG98" s="9">
        <f t="shared" si="88"/>
        <v>0.13594679222230965</v>
      </c>
      <c r="CH98" s="9">
        <f t="shared" si="88"/>
        <v>0.11630344337288884</v>
      </c>
      <c r="CI98" s="9">
        <f t="shared" si="88"/>
        <v>9.5574200608948195E-2</v>
      </c>
      <c r="CJ98" s="9">
        <f t="shared" si="88"/>
        <v>7.3952607284984942E-2</v>
      </c>
      <c r="CK98" s="9">
        <f t="shared" si="88"/>
        <v>5.1640538392244528E-2</v>
      </c>
      <c r="CL98" s="9">
        <f t="shared" si="88"/>
        <v>2.8846315706319587E-2</v>
      </c>
      <c r="CM98" s="9">
        <f t="shared" si="86"/>
        <v>5.7827627428603309E-3</v>
      </c>
      <c r="CN98" s="9">
        <f t="shared" si="86"/>
        <v>-1.7334782318248667E-2</v>
      </c>
      <c r="CO98" s="9">
        <f t="shared" si="86"/>
        <v>-4.02904771874543E-2</v>
      </c>
      <c r="CP98" s="9">
        <f t="shared" si="86"/>
        <v>-6.2869990726837369E-2</v>
      </c>
      <c r="CQ98" s="9">
        <f t="shared" si="86"/>
        <v>-8.4862504102198644E-2</v>
      </c>
      <c r="CR98" s="9">
        <f t="shared" si="86"/>
        <v>-0.10606267914171172</v>
      </c>
      <c r="CS98" s="9">
        <f t="shared" si="86"/>
        <v>-0.12627257552310805</v>
      </c>
      <c r="CT98" s="9">
        <f t="shared" si="86"/>
        <v>-0.14530349888913416</v>
      </c>
      <c r="CU98" s="9">
        <f t="shared" si="90"/>
        <v>-0.16297776263592373</v>
      </c>
      <c r="CV98" s="9">
        <f t="shared" si="90"/>
        <v>-0.1791303469249437</v>
      </c>
      <c r="CW98" s="9">
        <f t="shared" si="90"/>
        <v>-0.19361043942876363</v>
      </c>
      <c r="CX98" s="9">
        <f t="shared" si="90"/>
        <v>-0.20628284342512354</v>
      </c>
      <c r="CY98" s="9">
        <f t="shared" si="90"/>
        <v>-0.21702924009230234</v>
      </c>
      <c r="CZ98" s="9">
        <f t="shared" si="90"/>
        <v>-0.22574929322007711</v>
      </c>
      <c r="DA98" s="9">
        <f t="shared" si="90"/>
        <v>-0.23236158602188392</v>
      </c>
      <c r="DB98" s="9">
        <f t="shared" si="90"/>
        <v>-0.23680438130141745</v>
      </c>
      <c r="DC98" s="7">
        <f t="shared" si="90"/>
        <v>-0.23903619787619848</v>
      </c>
      <c r="DD98" s="9">
        <f t="shared" si="90"/>
        <v>-0.23903619787619851</v>
      </c>
      <c r="DE98" s="9">
        <f t="shared" si="90"/>
        <v>-0.23680438130141743</v>
      </c>
      <c r="DF98" s="9">
        <f t="shared" si="90"/>
        <v>-0.23236158602188398</v>
      </c>
      <c r="DG98" s="9">
        <f t="shared" si="90"/>
        <v>-0.22574929322007714</v>
      </c>
      <c r="DH98" s="9">
        <f t="shared" si="90"/>
        <v>-0.21702924009230237</v>
      </c>
      <c r="DI98" s="9">
        <f t="shared" si="90"/>
        <v>-0.20628284342512362</v>
      </c>
      <c r="DJ98" s="9">
        <f t="shared" si="90"/>
        <v>-0.19361043942876369</v>
      </c>
      <c r="DK98" s="9">
        <f t="shared" si="89"/>
        <v>-0.17913034692494373</v>
      </c>
      <c r="DL98" s="9">
        <f t="shared" si="89"/>
        <v>-0.16297776263592384</v>
      </c>
      <c r="DM98" s="9">
        <f t="shared" si="89"/>
        <v>-0.14530349888913421</v>
      </c>
      <c r="DN98" s="9">
        <f t="shared" si="89"/>
        <v>-0.12627257552310811</v>
      </c>
      <c r="DO98" s="9">
        <f t="shared" si="89"/>
        <v>-0.10606267914171186</v>
      </c>
      <c r="DP98" s="9">
        <f t="shared" si="89"/>
        <v>-8.4862504102198741E-2</v>
      </c>
      <c r="DQ98" s="9">
        <f t="shared" si="89"/>
        <v>-6.2869990726837424E-2</v>
      </c>
      <c r="DR98" s="9">
        <f t="shared" si="87"/>
        <v>-4.0290477187454252E-2</v>
      </c>
      <c r="DS98" s="9">
        <f t="shared" si="87"/>
        <v>-1.7334782318248726E-2</v>
      </c>
      <c r="DT98" s="9">
        <f t="shared" si="87"/>
        <v>5.7827627428602727E-3</v>
      </c>
      <c r="DU98" s="9">
        <f t="shared" si="87"/>
        <v>2.884631570631958E-2</v>
      </c>
      <c r="DV98" s="9">
        <f t="shared" si="87"/>
        <v>5.1640538392244424E-2</v>
      </c>
      <c r="DW98" s="9">
        <f t="shared" si="87"/>
        <v>7.39526072849849E-2</v>
      </c>
      <c r="DX98" s="9">
        <f t="shared" si="87"/>
        <v>9.5574200608948195E-2</v>
      </c>
      <c r="DY98" s="9">
        <f t="shared" si="87"/>
        <v>0.1163034433728887</v>
      </c>
      <c r="DZ98" s="9">
        <f t="shared" si="87"/>
        <v>0.13594679222230957</v>
      </c>
      <c r="EA98" s="9">
        <f t="shared" si="87"/>
        <v>0.1543208425016151</v>
      </c>
      <c r="EB98" s="9">
        <f t="shared" si="87"/>
        <v>0.17125404065396496</v>
      </c>
      <c r="EC98" s="9">
        <f t="shared" si="87"/>
        <v>0.18658828597061228</v>
      </c>
      <c r="ED98" s="9">
        <f t="shared" si="87"/>
        <v>0.20018040673462226</v>
      </c>
      <c r="EE98" s="9">
        <f t="shared" si="87"/>
        <v>0.21190349697661834</v>
      </c>
      <c r="EF98" s="9">
        <f t="shared" si="87"/>
        <v>0.22164810136162555</v>
      </c>
      <c r="EG98" s="9">
        <f t="shared" si="87"/>
        <v>0.22932323714404132</v>
      </c>
      <c r="EH98" s="9">
        <f t="shared" si="73"/>
        <v>0.23485724364901775</v>
      </c>
      <c r="EI98" s="9">
        <f t="shared" si="70"/>
        <v>0.23819845134887455</v>
      </c>
    </row>
    <row r="99" spans="7:139" x14ac:dyDescent="0.2">
      <c r="G99" s="6">
        <v>3.2865892376016301</v>
      </c>
      <c r="H99" s="9">
        <f t="shared" ref="H99:Q108" si="91">$B$4*EXP(-$B$5*($B$1^2+$B$2^2)*$B$6)*-COS($B$1*H$67)*SIN($B$2*$G99)</f>
        <v>4.5691449359171101E-3</v>
      </c>
      <c r="I99" s="9">
        <f t="shared" si="91"/>
        <v>4.5478144983282431E-3</v>
      </c>
      <c r="J99" s="9">
        <f t="shared" si="91"/>
        <v>4.4840223421102367E-3</v>
      </c>
      <c r="K99" s="9">
        <f t="shared" si="91"/>
        <v>4.3783640774378392E-3</v>
      </c>
      <c r="L99" s="9">
        <f t="shared" si="91"/>
        <v>4.231826207060232E-3</v>
      </c>
      <c r="M99" s="9">
        <f t="shared" si="91"/>
        <v>4.0457769155906546E-3</v>
      </c>
      <c r="N99" s="9">
        <f t="shared" si="91"/>
        <v>3.8219532951353137E-3</v>
      </c>
      <c r="O99" s="9">
        <f t="shared" si="91"/>
        <v>3.5624451265324165E-3</v>
      </c>
      <c r="P99" s="9">
        <f t="shared" si="91"/>
        <v>3.2696753676315477E-3</v>
      </c>
      <c r="Q99" s="9">
        <f t="shared" si="91"/>
        <v>2.9463775307890577E-3</v>
      </c>
      <c r="R99" s="9">
        <f t="shared" ref="R99:AA108" si="92">$B$4*EXP(-$B$5*($B$1^2+$B$2^2)*$B$6)*-COS($B$1*R$67)*SIN($B$2*$G99)</f>
        <v>2.5955701607996971E-3</v>
      </c>
      <c r="S99" s="9">
        <f t="shared" si="92"/>
        <v>2.2205286515571661E-3</v>
      </c>
      <c r="T99" s="9">
        <f t="shared" si="92"/>
        <v>1.8247546645838439E-3</v>
      </c>
      <c r="U99" s="9">
        <f t="shared" si="92"/>
        <v>1.4119434349606174E-3</v>
      </c>
      <c r="V99" s="9">
        <f t="shared" si="92"/>
        <v>9.8594926991256264E-4</v>
      </c>
      <c r="W99" s="9">
        <f t="shared" si="92"/>
        <v>5.5074956218087001E-4</v>
      </c>
      <c r="X99" s="9">
        <f t="shared" si="92"/>
        <v>1.1040765417846562E-4</v>
      </c>
      <c r="Y99" s="9">
        <f t="shared" si="92"/>
        <v>-3.3096510034328502E-4</v>
      </c>
      <c r="Z99" s="9">
        <f t="shared" si="92"/>
        <v>-7.6924772289680852E-4</v>
      </c>
      <c r="AA99" s="9">
        <f t="shared" si="92"/>
        <v>-1.2003480867241337E-3</v>
      </c>
      <c r="AB99" s="9">
        <f t="shared" ref="AB99:AK108" si="93">$B$4*EXP(-$B$5*($B$1^2+$B$2^2)*$B$6)*-COS($B$1*AB$67)*SIN($B$2*$G99)</f>
        <v>-1.6202411238818598E-3</v>
      </c>
      <c r="AC99" s="9">
        <f t="shared" si="93"/>
        <v>-2.0250064062160501E-3</v>
      </c>
      <c r="AD99" s="9">
        <f t="shared" si="93"/>
        <v>-2.4108647493436032E-3</v>
      </c>
      <c r="AE99" s="9">
        <f t="shared" si="93"/>
        <v>-2.7742134978785971E-3</v>
      </c>
      <c r="AF99" s="9">
        <f t="shared" si="93"/>
        <v>-3.1116601624549358E-3</v>
      </c>
      <c r="AG99" s="9">
        <f t="shared" si="93"/>
        <v>-3.4200540944855141E-3</v>
      </c>
      <c r="AH99" s="9">
        <f t="shared" si="93"/>
        <v>-3.6965159029191718E-3</v>
      </c>
      <c r="AI99" s="9">
        <f t="shared" si="93"/>
        <v>-3.9384643383391345E-3</v>
      </c>
      <c r="AJ99" s="9">
        <f t="shared" si="93"/>
        <v>-4.1436403933933358E-3</v>
      </c>
      <c r="AK99" s="9">
        <f t="shared" si="93"/>
        <v>-4.3101283945374035E-3</v>
      </c>
      <c r="AL99" s="9">
        <f t="shared" ref="AL99:AU108" si="94">$B$4*EXP(-$B$5*($B$1^2+$B$2^2)*$B$6)*-COS($B$1*AL$67)*SIN($B$2*$G99)</f>
        <v>-4.4363738881624008E-3</v>
      </c>
      <c r="AM99" s="9">
        <f t="shared" si="94"/>
        <v>-4.5211981541093431E-3</v>
      </c>
      <c r="AN99" s="7">
        <f t="shared" si="94"/>
        <v>-4.5638092110617352E-3</v>
      </c>
      <c r="AO99" s="9">
        <f t="shared" si="94"/>
        <v>-4.5638092110617361E-3</v>
      </c>
      <c r="AP99" s="9">
        <f t="shared" si="94"/>
        <v>-4.5211981541093422E-3</v>
      </c>
      <c r="AQ99" s="9">
        <f t="shared" si="94"/>
        <v>-4.4363738881624017E-3</v>
      </c>
      <c r="AR99" s="9">
        <f t="shared" si="94"/>
        <v>-4.3101283945374035E-3</v>
      </c>
      <c r="AS99" s="9">
        <f t="shared" si="94"/>
        <v>-4.1436403933933358E-3</v>
      </c>
      <c r="AT99" s="9">
        <f t="shared" si="94"/>
        <v>-3.9384643383391362E-3</v>
      </c>
      <c r="AU99" s="9">
        <f t="shared" si="94"/>
        <v>-3.6965159029191726E-3</v>
      </c>
      <c r="AV99" s="9">
        <f t="shared" ref="AV99:BE108" si="95">$B$4*EXP(-$B$5*($B$1^2+$B$2^2)*$B$6)*-COS($B$1*AV$67)*SIN($B$2*$G99)</f>
        <v>-3.420054094485515E-3</v>
      </c>
      <c r="AW99" s="9">
        <f t="shared" si="95"/>
        <v>-3.1116601624549376E-3</v>
      </c>
      <c r="AX99" s="9">
        <f t="shared" si="95"/>
        <v>-2.7742134978785984E-3</v>
      </c>
      <c r="AY99" s="9">
        <f t="shared" si="95"/>
        <v>-2.4108647493436041E-3</v>
      </c>
      <c r="AZ99" s="9">
        <f t="shared" si="95"/>
        <v>-2.0250064062160528E-3</v>
      </c>
      <c r="BA99" s="9">
        <f t="shared" si="95"/>
        <v>-1.6202411238818619E-3</v>
      </c>
      <c r="BB99" s="9">
        <f t="shared" si="95"/>
        <v>-1.2003480867241348E-3</v>
      </c>
      <c r="BC99" s="9">
        <f t="shared" si="95"/>
        <v>-7.6924772289680766E-4</v>
      </c>
      <c r="BD99" s="9">
        <f t="shared" si="95"/>
        <v>-3.3096510034328616E-4</v>
      </c>
      <c r="BE99" s="9">
        <f t="shared" si="95"/>
        <v>1.1040765417846452E-4</v>
      </c>
      <c r="BF99" s="9">
        <f t="shared" ref="BF99:BT108" si="96">$B$4*EXP(-$B$5*($B$1^2+$B$2^2)*$B$6)*-COS($B$1*BF$67)*SIN($B$2*$G99)</f>
        <v>5.507495621808699E-4</v>
      </c>
      <c r="BG99" s="9">
        <f t="shared" si="96"/>
        <v>9.8594926991256047E-4</v>
      </c>
      <c r="BH99" s="9">
        <f t="shared" si="96"/>
        <v>1.4119434349606163E-3</v>
      </c>
      <c r="BI99" s="9">
        <f t="shared" si="96"/>
        <v>1.8247546645838439E-3</v>
      </c>
      <c r="BJ99" s="9">
        <f t="shared" si="96"/>
        <v>2.2205286515571635E-3</v>
      </c>
      <c r="BK99" s="9">
        <f t="shared" si="96"/>
        <v>2.5955701607996953E-3</v>
      </c>
      <c r="BL99" s="9">
        <f t="shared" si="96"/>
        <v>2.9463775307890577E-3</v>
      </c>
      <c r="BM99" s="9">
        <f t="shared" si="96"/>
        <v>3.2696753676315455E-3</v>
      </c>
      <c r="BN99" s="9">
        <f t="shared" si="96"/>
        <v>3.5624451265324156E-3</v>
      </c>
      <c r="BO99" s="9">
        <f t="shared" si="96"/>
        <v>3.8219532951353137E-3</v>
      </c>
      <c r="BP99" s="9">
        <f t="shared" si="96"/>
        <v>4.0457769155906537E-3</v>
      </c>
      <c r="BQ99" s="9">
        <f t="shared" si="96"/>
        <v>4.2318262070602311E-3</v>
      </c>
      <c r="BR99" s="9">
        <f t="shared" si="96"/>
        <v>4.3783640774378392E-3</v>
      </c>
      <c r="BS99" s="9">
        <f t="shared" si="96"/>
        <v>4.4840223421102367E-3</v>
      </c>
      <c r="BT99" s="9">
        <f t="shared" si="96"/>
        <v>4.5478144983282431E-3</v>
      </c>
      <c r="BV99" s="6">
        <v>3.2865892376016301</v>
      </c>
      <c r="BW99" s="9">
        <f t="shared" si="88"/>
        <v>0.14448904956922159</v>
      </c>
      <c r="BX99" s="9">
        <f t="shared" si="88"/>
        <v>0.14381452190653268</v>
      </c>
      <c r="BY99" s="9">
        <f t="shared" si="88"/>
        <v>0.14179723680151096</v>
      </c>
      <c r="BZ99" s="9">
        <f t="shared" si="88"/>
        <v>0.13845602910165417</v>
      </c>
      <c r="CA99" s="9">
        <f t="shared" si="88"/>
        <v>0.1338220947630166</v>
      </c>
      <c r="CB99" s="9">
        <f t="shared" si="88"/>
        <v>0.1279386995819726</v>
      </c>
      <c r="CC99" s="9">
        <f t="shared" si="88"/>
        <v>0.12086077523413329</v>
      </c>
      <c r="CD99" s="9">
        <f t="shared" si="88"/>
        <v>0.11265440639209177</v>
      </c>
      <c r="CE99" s="9">
        <f t="shared" si="88"/>
        <v>0.10339621371064077</v>
      </c>
      <c r="CF99" s="9">
        <f t="shared" si="88"/>
        <v>9.3172638440363095E-2</v>
      </c>
      <c r="CG99" s="9">
        <f t="shared" si="88"/>
        <v>8.2079135348965299E-2</v>
      </c>
      <c r="CH99" s="9">
        <f t="shared" si="88"/>
        <v>7.0219281485830426E-2</v>
      </c>
      <c r="CI99" s="9">
        <f t="shared" si="88"/>
        <v>5.7703809111015338E-2</v>
      </c>
      <c r="CJ99" s="9">
        <f t="shared" si="88"/>
        <v>4.4649571817973653E-2</v>
      </c>
      <c r="CK99" s="9">
        <f t="shared" si="88"/>
        <v>3.1178453503038207E-2</v>
      </c>
      <c r="CL99" s="9">
        <f t="shared" si="88"/>
        <v>1.7416230368320813E-2</v>
      </c>
      <c r="CM99" s="9">
        <f t="shared" si="86"/>
        <v>3.491396583201579E-3</v>
      </c>
      <c r="CN99" s="9">
        <f t="shared" si="86"/>
        <v>-1.0466035431109562E-2</v>
      </c>
      <c r="CO99" s="9">
        <f t="shared" si="86"/>
        <v>-2.432574889251974E-2</v>
      </c>
      <c r="CP99" s="9">
        <f t="shared" si="86"/>
        <v>-3.7958339390735847E-2</v>
      </c>
      <c r="CQ99" s="9">
        <f t="shared" si="86"/>
        <v>-5.1236523101377128E-2</v>
      </c>
      <c r="CR99" s="9">
        <f t="shared" si="86"/>
        <v>-6.40363252007487E-2</v>
      </c>
      <c r="CS99" s="9">
        <f t="shared" si="86"/>
        <v>-7.6238237385367169E-2</v>
      </c>
      <c r="CT99" s="9">
        <f t="shared" si="86"/>
        <v>-8.7728333688790655E-2</v>
      </c>
      <c r="CU99" s="9">
        <f t="shared" si="90"/>
        <v>-9.8399334177671535E-2</v>
      </c>
      <c r="CV99" s="9">
        <f t="shared" si="90"/>
        <v>-0.10815160659558938</v>
      </c>
      <c r="CW99" s="9">
        <f t="shared" si="90"/>
        <v>-0.11689409660258443</v>
      </c>
      <c r="CX99" s="9">
        <f t="shared" si="90"/>
        <v>-0.12454517792499684</v>
      </c>
      <c r="CY99" s="9">
        <f t="shared" si="90"/>
        <v>-0.13103341447799061</v>
      </c>
      <c r="CZ99" s="9">
        <f t="shared" si="90"/>
        <v>-0.13629822734503033</v>
      </c>
      <c r="DA99" s="9">
        <f t="shared" si="90"/>
        <v>-0.1402904603869029</v>
      </c>
      <c r="DB99" s="9">
        <f t="shared" si="90"/>
        <v>-0.14297283919934492</v>
      </c>
      <c r="DC99" s="7">
        <f t="shared" si="90"/>
        <v>-0.14432031913411203</v>
      </c>
      <c r="DD99" s="9">
        <f t="shared" si="90"/>
        <v>-0.14432031913411203</v>
      </c>
      <c r="DE99" s="9">
        <f t="shared" si="90"/>
        <v>-0.14297283919934489</v>
      </c>
      <c r="DF99" s="9">
        <f t="shared" si="90"/>
        <v>-0.14029046038690296</v>
      </c>
      <c r="DG99" s="9">
        <f t="shared" si="90"/>
        <v>-0.13629822734503036</v>
      </c>
      <c r="DH99" s="9">
        <f t="shared" si="90"/>
        <v>-0.13103341447799063</v>
      </c>
      <c r="DI99" s="9">
        <f t="shared" si="90"/>
        <v>-0.12454517792499688</v>
      </c>
      <c r="DJ99" s="9">
        <f t="shared" si="90"/>
        <v>-0.11689409660258447</v>
      </c>
      <c r="DK99" s="9">
        <f t="shared" si="89"/>
        <v>-0.10815160659558939</v>
      </c>
      <c r="DL99" s="9">
        <f t="shared" si="89"/>
        <v>-9.8399334177671591E-2</v>
      </c>
      <c r="DM99" s="9">
        <f t="shared" si="89"/>
        <v>-8.7728333688790683E-2</v>
      </c>
      <c r="DN99" s="9">
        <f t="shared" si="89"/>
        <v>-7.6238237385367197E-2</v>
      </c>
      <c r="DO99" s="9">
        <f t="shared" si="89"/>
        <v>-6.4036325200748784E-2</v>
      </c>
      <c r="DP99" s="9">
        <f t="shared" si="89"/>
        <v>-5.123652310137719E-2</v>
      </c>
      <c r="DQ99" s="9">
        <f t="shared" si="89"/>
        <v>-3.7958339390735875E-2</v>
      </c>
      <c r="DR99" s="9">
        <f t="shared" si="87"/>
        <v>-2.4325748892519712E-2</v>
      </c>
      <c r="DS99" s="9">
        <f t="shared" si="87"/>
        <v>-1.0466035431109598E-2</v>
      </c>
      <c r="DT99" s="9">
        <f t="shared" si="87"/>
        <v>3.4913965832015438E-3</v>
      </c>
      <c r="DU99" s="9">
        <f t="shared" si="87"/>
        <v>1.7416230368320809E-2</v>
      </c>
      <c r="DV99" s="9">
        <f t="shared" si="87"/>
        <v>3.1178453503038144E-2</v>
      </c>
      <c r="DW99" s="9">
        <f t="shared" si="87"/>
        <v>4.4649571817973618E-2</v>
      </c>
      <c r="DX99" s="9">
        <f t="shared" si="87"/>
        <v>5.7703809111015338E-2</v>
      </c>
      <c r="DY99" s="9">
        <f t="shared" si="87"/>
        <v>7.0219281485830343E-2</v>
      </c>
      <c r="DZ99" s="9">
        <f t="shared" si="87"/>
        <v>8.2079135348965257E-2</v>
      </c>
      <c r="EA99" s="9">
        <f t="shared" si="87"/>
        <v>9.3172638440363095E-2</v>
      </c>
      <c r="EB99" s="9">
        <f t="shared" si="87"/>
        <v>0.10339621371064071</v>
      </c>
      <c r="EC99" s="9">
        <f t="shared" si="87"/>
        <v>0.11265440639209173</v>
      </c>
      <c r="ED99" s="9">
        <f t="shared" si="87"/>
        <v>0.12086077523413329</v>
      </c>
      <c r="EE99" s="9">
        <f t="shared" si="87"/>
        <v>0.12793869958197254</v>
      </c>
      <c r="EF99" s="9">
        <f t="shared" si="87"/>
        <v>0.13382209476301657</v>
      </c>
      <c r="EG99" s="9">
        <f t="shared" si="87"/>
        <v>0.13845602910165414</v>
      </c>
      <c r="EH99" s="9">
        <f t="shared" si="73"/>
        <v>0.14179723680151096</v>
      </c>
      <c r="EI99" s="9">
        <f t="shared" si="70"/>
        <v>0.14381452190653268</v>
      </c>
    </row>
    <row r="100" spans="7:139" x14ac:dyDescent="0.2">
      <c r="G100" s="6">
        <v>3.1899248482604055</v>
      </c>
      <c r="H100" s="9">
        <f t="shared" si="91"/>
        <v>1.5278032076074741E-3</v>
      </c>
      <c r="I100" s="9">
        <f t="shared" si="91"/>
        <v>1.5206708641548141E-3</v>
      </c>
      <c r="J100" s="9">
        <f t="shared" si="91"/>
        <v>1.4993404265659473E-3</v>
      </c>
      <c r="K100" s="9">
        <f t="shared" si="91"/>
        <v>1.4640110513894676E-3</v>
      </c>
      <c r="L100" s="9">
        <f t="shared" si="91"/>
        <v>1.4150125994824173E-3</v>
      </c>
      <c r="M100" s="9">
        <f t="shared" si="91"/>
        <v>1.3528025561883399E-3</v>
      </c>
      <c r="N100" s="9">
        <f t="shared" si="91"/>
        <v>1.2779617599198909E-3</v>
      </c>
      <c r="O100" s="9">
        <f t="shared" si="91"/>
        <v>1.1911889790270766E-3</v>
      </c>
      <c r="P100" s="9">
        <f t="shared" si="91"/>
        <v>1.093294387585443E-3</v>
      </c>
      <c r="Q100" s="9">
        <f t="shared" si="91"/>
        <v>9.8519200101902251E-4</v>
      </c>
      <c r="R100" s="9">
        <f t="shared" si="92"/>
        <v>8.6789114218458732E-4</v>
      </c>
      <c r="S100" s="9">
        <f t="shared" si="92"/>
        <v>7.4248701759608226E-4</v>
      </c>
      <c r="T100" s="9">
        <f t="shared" si="92"/>
        <v>6.1015049177649296E-4</v>
      </c>
      <c r="U100" s="9">
        <f t="shared" si="92"/>
        <v>4.7211715521126548E-4</v>
      </c>
      <c r="V100" s="9">
        <f t="shared" si="92"/>
        <v>3.2967578797285654E-4</v>
      </c>
      <c r="W100" s="9">
        <f t="shared" si="92"/>
        <v>1.841563267284393E-4</v>
      </c>
      <c r="X100" s="9">
        <f t="shared" si="92"/>
        <v>3.6917447479572919E-5</v>
      </c>
      <c r="Y100" s="9">
        <f t="shared" si="92"/>
        <v>-1.1066612002954713E-4</v>
      </c>
      <c r="Z100" s="9">
        <f t="shared" si="92"/>
        <v>-2.5721642779330956E-4</v>
      </c>
      <c r="AA100" s="9">
        <f t="shared" si="92"/>
        <v>-4.0136517507395061E-4</v>
      </c>
      <c r="AB100" s="9">
        <f t="shared" si="93"/>
        <v>-5.4176648385687173E-4</v>
      </c>
      <c r="AC100" s="9">
        <f t="shared" si="93"/>
        <v>-6.7710946495103488E-4</v>
      </c>
      <c r="AD100" s="9">
        <f t="shared" si="93"/>
        <v>-8.0613045740813986E-4</v>
      </c>
      <c r="AE100" s="9">
        <f t="shared" si="93"/>
        <v>-9.27624826984425E-4</v>
      </c>
      <c r="AF100" s="9">
        <f t="shared" si="93"/>
        <v>-1.0404582134860272E-3</v>
      </c>
      <c r="AG100" s="9">
        <f t="shared" si="93"/>
        <v>-1.1435771219844785E-3</v>
      </c>
      <c r="AH100" s="9">
        <f t="shared" si="93"/>
        <v>-1.2360187590150023E-3</v>
      </c>
      <c r="AI100" s="9">
        <f t="shared" si="93"/>
        <v>-1.3169200219196847E-3</v>
      </c>
      <c r="AJ100" s="9">
        <f t="shared" si="93"/>
        <v>-1.3855255574044413E-3</v>
      </c>
      <c r="AK100" s="9">
        <f t="shared" si="93"/>
        <v>-1.4411948140692023E-3</v>
      </c>
      <c r="AL100" s="9">
        <f t="shared" si="94"/>
        <v>-1.4834080230637526E-3</v>
      </c>
      <c r="AM100" s="9">
        <f t="shared" si="94"/>
        <v>-1.5117710510294383E-3</v>
      </c>
      <c r="AN100" s="7">
        <f t="shared" si="94"/>
        <v>-1.5260190800161445E-3</v>
      </c>
      <c r="AO100" s="9">
        <f t="shared" si="94"/>
        <v>-1.526019080016145E-3</v>
      </c>
      <c r="AP100" s="9">
        <f t="shared" si="94"/>
        <v>-1.5117710510294381E-3</v>
      </c>
      <c r="AQ100" s="9">
        <f t="shared" si="94"/>
        <v>-1.4834080230637528E-3</v>
      </c>
      <c r="AR100" s="9">
        <f t="shared" si="94"/>
        <v>-1.4411948140692025E-3</v>
      </c>
      <c r="AS100" s="9">
        <f t="shared" si="94"/>
        <v>-1.3855255574044413E-3</v>
      </c>
      <c r="AT100" s="9">
        <f t="shared" si="94"/>
        <v>-1.3169200219196853E-3</v>
      </c>
      <c r="AU100" s="9">
        <f t="shared" si="94"/>
        <v>-1.2360187590150027E-3</v>
      </c>
      <c r="AV100" s="9">
        <f t="shared" si="95"/>
        <v>-1.1435771219844789E-3</v>
      </c>
      <c r="AW100" s="9">
        <f t="shared" si="95"/>
        <v>-1.0404582134860279E-3</v>
      </c>
      <c r="AX100" s="9">
        <f t="shared" si="95"/>
        <v>-9.2762482698442532E-4</v>
      </c>
      <c r="AY100" s="9">
        <f t="shared" si="95"/>
        <v>-8.0613045740814018E-4</v>
      </c>
      <c r="AZ100" s="9">
        <f t="shared" si="95"/>
        <v>-6.7710946495103575E-4</v>
      </c>
      <c r="BA100" s="9">
        <f t="shared" si="95"/>
        <v>-5.4176648385687238E-4</v>
      </c>
      <c r="BB100" s="9">
        <f t="shared" si="95"/>
        <v>-4.0136517507395093E-4</v>
      </c>
      <c r="BC100" s="9">
        <f t="shared" si="95"/>
        <v>-2.5721642779330929E-4</v>
      </c>
      <c r="BD100" s="9">
        <f t="shared" si="95"/>
        <v>-1.1066612002954751E-4</v>
      </c>
      <c r="BE100" s="9">
        <f t="shared" si="95"/>
        <v>3.6917447479572554E-5</v>
      </c>
      <c r="BF100" s="9">
        <f t="shared" si="96"/>
        <v>1.8415632672843927E-4</v>
      </c>
      <c r="BG100" s="9">
        <f t="shared" si="96"/>
        <v>3.2967578797285583E-4</v>
      </c>
      <c r="BH100" s="9">
        <f t="shared" si="96"/>
        <v>4.7211715521126515E-4</v>
      </c>
      <c r="BI100" s="9">
        <f t="shared" si="96"/>
        <v>6.1015049177649296E-4</v>
      </c>
      <c r="BJ100" s="9">
        <f t="shared" si="96"/>
        <v>7.4248701759608139E-4</v>
      </c>
      <c r="BK100" s="9">
        <f t="shared" si="96"/>
        <v>8.6789114218458689E-4</v>
      </c>
      <c r="BL100" s="9">
        <f t="shared" si="96"/>
        <v>9.8519200101902251E-4</v>
      </c>
      <c r="BM100" s="9">
        <f t="shared" si="96"/>
        <v>1.0932943875854423E-3</v>
      </c>
      <c r="BN100" s="9">
        <f t="shared" si="96"/>
        <v>1.1911889790270761E-3</v>
      </c>
      <c r="BO100" s="9">
        <f t="shared" si="96"/>
        <v>1.2779617599198909E-3</v>
      </c>
      <c r="BP100" s="9">
        <f t="shared" si="96"/>
        <v>1.3528025561883395E-3</v>
      </c>
      <c r="BQ100" s="9">
        <f t="shared" si="96"/>
        <v>1.415012599482417E-3</v>
      </c>
      <c r="BR100" s="9">
        <f t="shared" si="96"/>
        <v>1.4640110513894674E-3</v>
      </c>
      <c r="BS100" s="9">
        <f t="shared" si="96"/>
        <v>1.4993404265659473E-3</v>
      </c>
      <c r="BT100" s="9">
        <f t="shared" si="96"/>
        <v>1.5206708641548141E-3</v>
      </c>
      <c r="BV100" s="6">
        <v>3.1899248482604055</v>
      </c>
      <c r="BW100" s="9">
        <f t="shared" si="88"/>
        <v>4.8313379525507079E-2</v>
      </c>
      <c r="BX100" s="9">
        <f t="shared" si="88"/>
        <v>4.8087835021857137E-2</v>
      </c>
      <c r="BY100" s="9">
        <f t="shared" si="88"/>
        <v>4.7413307359168239E-2</v>
      </c>
      <c r="BZ100" s="9">
        <f t="shared" si="88"/>
        <v>4.6296094420485344E-2</v>
      </c>
      <c r="CA100" s="9">
        <f t="shared" si="88"/>
        <v>4.4746627322000347E-2</v>
      </c>
      <c r="CB100" s="9">
        <f t="shared" si="88"/>
        <v>4.2779373020530663E-2</v>
      </c>
      <c r="CC100" s="9">
        <f t="shared" si="88"/>
        <v>4.0412699239441366E-2</v>
      </c>
      <c r="CD100" s="9">
        <f t="shared" si="88"/>
        <v>3.7668702974161049E-2</v>
      </c>
      <c r="CE100" s="9">
        <f t="shared" si="88"/>
        <v>3.4573004178489165E-2</v>
      </c>
      <c r="CF100" s="9">
        <f t="shared" si="88"/>
        <v>3.1154506557990385E-2</v>
      </c>
      <c r="CG100" s="9">
        <f t="shared" si="88"/>
        <v>2.7445127703883392E-2</v>
      </c>
      <c r="CH100" s="9">
        <f t="shared" si="88"/>
        <v>2.3479501087091376E-2</v>
      </c>
      <c r="CI100" s="9">
        <f t="shared" si="88"/>
        <v>1.929465269485554E-2</v>
      </c>
      <c r="CJ100" s="9">
        <f t="shared" si="88"/>
        <v>1.4929655329068323E-2</v>
      </c>
      <c r="CK100" s="9">
        <f t="shared" si="88"/>
        <v>1.0425263794049715E-2</v>
      </c>
      <c r="CL100" s="9">
        <f t="shared" si="88"/>
        <v>5.8235343799201266E-3</v>
      </c>
      <c r="CM100" s="9">
        <f t="shared" si="86"/>
        <v>1.1674321943509292E-3</v>
      </c>
      <c r="CN100" s="9">
        <f t="shared" si="86"/>
        <v>-3.4995699910694931E-3</v>
      </c>
      <c r="CO100" s="9">
        <f t="shared" si="86"/>
        <v>-8.1338976343909592E-3</v>
      </c>
      <c r="CP100" s="9">
        <f t="shared" si="86"/>
        <v>-1.2692281267059246E-2</v>
      </c>
      <c r="CQ100" s="9">
        <f t="shared" si="86"/>
        <v>-1.7132160489285581E-2</v>
      </c>
      <c r="CR100" s="9">
        <f t="shared" si="86"/>
        <v>-2.1412081345032218E-2</v>
      </c>
      <c r="CS100" s="9">
        <f t="shared" si="86"/>
        <v>-2.549208336643078E-2</v>
      </c>
      <c r="CT100" s="9">
        <f t="shared" si="86"/>
        <v>-2.9334072673904053E-2</v>
      </c>
      <c r="CU100" s="9">
        <f t="shared" si="90"/>
        <v>-3.2902177648455662E-2</v>
      </c>
      <c r="CV100" s="9">
        <f t="shared" si="90"/>
        <v>-3.6163083855311667E-2</v>
      </c>
      <c r="CW100" s="9">
        <f t="shared" si="90"/>
        <v>-3.9086345091821857E-2</v>
      </c>
      <c r="CX100" s="9">
        <f t="shared" si="90"/>
        <v>-4.1644667655450718E-2</v>
      </c>
      <c r="CY100" s="9">
        <f t="shared" si="90"/>
        <v>-4.381416517772406E-2</v>
      </c>
      <c r="CZ100" s="9">
        <f t="shared" si="90"/>
        <v>-4.55745816448156E-2</v>
      </c>
      <c r="DA100" s="9">
        <f t="shared" si="90"/>
        <v>-4.690948052249045E-2</v>
      </c>
      <c r="DB100" s="9">
        <f t="shared" si="90"/>
        <v>-4.7806398219596639E-2</v>
      </c>
      <c r="DC100" s="7">
        <f t="shared" si="90"/>
        <v>-4.8256960457257567E-2</v>
      </c>
      <c r="DD100" s="9">
        <f t="shared" si="90"/>
        <v>-4.8256960457257574E-2</v>
      </c>
      <c r="DE100" s="9">
        <f t="shared" si="90"/>
        <v>-4.7806398219596639E-2</v>
      </c>
      <c r="DF100" s="9">
        <f t="shared" si="90"/>
        <v>-4.6909480522490457E-2</v>
      </c>
      <c r="DG100" s="9">
        <f t="shared" si="90"/>
        <v>-4.5574581644815607E-2</v>
      </c>
      <c r="DH100" s="9">
        <f t="shared" si="90"/>
        <v>-4.3814165177724067E-2</v>
      </c>
      <c r="DI100" s="9">
        <f t="shared" si="90"/>
        <v>-4.1644667655450739E-2</v>
      </c>
      <c r="DJ100" s="9">
        <f t="shared" si="90"/>
        <v>-3.9086345091821864E-2</v>
      </c>
      <c r="DK100" s="9">
        <f t="shared" si="89"/>
        <v>-3.6163083855311674E-2</v>
      </c>
      <c r="DL100" s="9">
        <f t="shared" si="89"/>
        <v>-3.2902177648455683E-2</v>
      </c>
      <c r="DM100" s="9">
        <f t="shared" si="89"/>
        <v>-2.9334072673904064E-2</v>
      </c>
      <c r="DN100" s="9">
        <f t="shared" si="89"/>
        <v>-2.5492083366430791E-2</v>
      </c>
      <c r="DO100" s="9">
        <f t="shared" si="89"/>
        <v>-2.1412081345032249E-2</v>
      </c>
      <c r="DP100" s="9">
        <f t="shared" si="89"/>
        <v>-1.7132160489285606E-2</v>
      </c>
      <c r="DQ100" s="9">
        <f t="shared" si="89"/>
        <v>-1.2692281267059256E-2</v>
      </c>
      <c r="DR100" s="9">
        <f t="shared" si="87"/>
        <v>-8.1338976343909505E-3</v>
      </c>
      <c r="DS100" s="9">
        <f t="shared" si="87"/>
        <v>-3.4995699910695052E-3</v>
      </c>
      <c r="DT100" s="9">
        <f t="shared" si="87"/>
        <v>1.1674321943509175E-3</v>
      </c>
      <c r="DU100" s="9">
        <f t="shared" si="87"/>
        <v>5.8235343799201249E-3</v>
      </c>
      <c r="DV100" s="9">
        <f t="shared" si="87"/>
        <v>1.0425263794049695E-2</v>
      </c>
      <c r="DW100" s="9">
        <f t="shared" si="87"/>
        <v>1.4929655329068311E-2</v>
      </c>
      <c r="DX100" s="9">
        <f t="shared" si="87"/>
        <v>1.929465269485554E-2</v>
      </c>
      <c r="DY100" s="9">
        <f t="shared" si="87"/>
        <v>2.3479501087091348E-2</v>
      </c>
      <c r="DZ100" s="9">
        <f t="shared" si="87"/>
        <v>2.7445127703883378E-2</v>
      </c>
      <c r="EA100" s="9">
        <f t="shared" si="87"/>
        <v>3.1154506557990385E-2</v>
      </c>
      <c r="EB100" s="9">
        <f t="shared" si="87"/>
        <v>3.4573004178489145E-2</v>
      </c>
      <c r="EC100" s="9">
        <f t="shared" si="87"/>
        <v>3.7668702974161035E-2</v>
      </c>
      <c r="ED100" s="9">
        <f t="shared" si="87"/>
        <v>4.0412699239441366E-2</v>
      </c>
      <c r="EE100" s="9">
        <f t="shared" si="87"/>
        <v>4.2779373020530649E-2</v>
      </c>
      <c r="EF100" s="9">
        <f t="shared" si="87"/>
        <v>4.474662732200034E-2</v>
      </c>
      <c r="EG100" s="9">
        <f t="shared" si="87"/>
        <v>4.6296094420485344E-2</v>
      </c>
      <c r="EH100" s="9">
        <f t="shared" si="73"/>
        <v>4.7413307359168239E-2</v>
      </c>
      <c r="EI100" s="9">
        <f t="shared" si="70"/>
        <v>4.8087835021857137E-2</v>
      </c>
    </row>
    <row r="101" spans="7:139" x14ac:dyDescent="0.2">
      <c r="G101" s="6">
        <v>3.0932604589191808</v>
      </c>
      <c r="H101" s="8">
        <f t="shared" si="91"/>
        <v>-1.5278032076074817E-3</v>
      </c>
      <c r="I101" s="8">
        <f t="shared" si="91"/>
        <v>-1.5206708641548219E-3</v>
      </c>
      <c r="J101" s="8">
        <f t="shared" si="91"/>
        <v>-1.4993404265659549E-3</v>
      </c>
      <c r="K101" s="8">
        <f t="shared" si="91"/>
        <v>-1.464011051389475E-3</v>
      </c>
      <c r="L101" s="8">
        <f t="shared" si="91"/>
        <v>-1.4150125994824244E-3</v>
      </c>
      <c r="M101" s="8">
        <f t="shared" si="91"/>
        <v>-1.3528025561883466E-3</v>
      </c>
      <c r="N101" s="8">
        <f t="shared" si="91"/>
        <v>-1.2779617599198974E-3</v>
      </c>
      <c r="O101" s="8">
        <f t="shared" si="91"/>
        <v>-1.1911889790270824E-3</v>
      </c>
      <c r="P101" s="8">
        <f t="shared" si="91"/>
        <v>-1.0932943875854486E-3</v>
      </c>
      <c r="Q101" s="8">
        <f t="shared" si="91"/>
        <v>-9.851920010190275E-4</v>
      </c>
      <c r="R101" s="8">
        <f t="shared" si="92"/>
        <v>-8.6789114218459177E-4</v>
      </c>
      <c r="S101" s="8">
        <f t="shared" si="92"/>
        <v>-7.4248701759608605E-4</v>
      </c>
      <c r="T101" s="8">
        <f t="shared" si="92"/>
        <v>-6.1015049177649599E-4</v>
      </c>
      <c r="U101" s="8">
        <f t="shared" si="92"/>
        <v>-4.7211715521126786E-4</v>
      </c>
      <c r="V101" s="8">
        <f t="shared" si="92"/>
        <v>-3.2967578797285822E-4</v>
      </c>
      <c r="W101" s="8">
        <f t="shared" si="92"/>
        <v>-1.8415632672844022E-4</v>
      </c>
      <c r="X101" s="8">
        <f t="shared" si="92"/>
        <v>-3.6917447479573109E-5</v>
      </c>
      <c r="Y101" s="8">
        <f t="shared" si="92"/>
        <v>1.1066612002954769E-4</v>
      </c>
      <c r="Z101" s="8">
        <f t="shared" si="92"/>
        <v>2.5721642779331087E-4</v>
      </c>
      <c r="AA101" s="8">
        <f t="shared" si="92"/>
        <v>4.0136517507395261E-4</v>
      </c>
      <c r="AB101" s="8">
        <f t="shared" si="93"/>
        <v>5.4176648385687444E-4</v>
      </c>
      <c r="AC101" s="8">
        <f t="shared" si="93"/>
        <v>6.7710946495103824E-4</v>
      </c>
      <c r="AD101" s="8">
        <f t="shared" si="93"/>
        <v>8.0613045740814387E-4</v>
      </c>
      <c r="AE101" s="8">
        <f t="shared" si="93"/>
        <v>9.2762482698442966E-4</v>
      </c>
      <c r="AF101" s="8">
        <f t="shared" si="93"/>
        <v>1.0404582134860324E-3</v>
      </c>
      <c r="AG101" s="8">
        <f t="shared" si="93"/>
        <v>1.1435771219844844E-3</v>
      </c>
      <c r="AH101" s="8">
        <f t="shared" si="93"/>
        <v>1.2360187590150086E-3</v>
      </c>
      <c r="AI101" s="8">
        <f t="shared" si="93"/>
        <v>1.3169200219196914E-3</v>
      </c>
      <c r="AJ101" s="8">
        <f t="shared" si="93"/>
        <v>1.3855255574044482E-3</v>
      </c>
      <c r="AK101" s="8">
        <f t="shared" si="93"/>
        <v>1.4411948140692096E-3</v>
      </c>
      <c r="AL101" s="8">
        <f t="shared" si="94"/>
        <v>1.48340802306376E-3</v>
      </c>
      <c r="AM101" s="8">
        <f t="shared" si="94"/>
        <v>1.5117710510294459E-3</v>
      </c>
      <c r="AN101" s="10">
        <f t="shared" si="94"/>
        <v>1.5260190800161521E-3</v>
      </c>
      <c r="AO101" s="8">
        <f t="shared" si="94"/>
        <v>1.5260190800161525E-3</v>
      </c>
      <c r="AP101" s="8">
        <f t="shared" si="94"/>
        <v>1.5117710510294457E-3</v>
      </c>
      <c r="AQ101" s="8">
        <f t="shared" si="94"/>
        <v>1.4834080230637604E-3</v>
      </c>
      <c r="AR101" s="8">
        <f t="shared" si="94"/>
        <v>1.4411948140692099E-3</v>
      </c>
      <c r="AS101" s="8">
        <f t="shared" si="94"/>
        <v>1.3855255574044482E-3</v>
      </c>
      <c r="AT101" s="8">
        <f t="shared" si="94"/>
        <v>1.3169200219196918E-3</v>
      </c>
      <c r="AU101" s="8">
        <f t="shared" si="94"/>
        <v>1.2360187590150088E-3</v>
      </c>
      <c r="AV101" s="8">
        <f t="shared" si="95"/>
        <v>1.1435771219844846E-3</v>
      </c>
      <c r="AW101" s="8">
        <f t="shared" si="95"/>
        <v>1.0404582134860331E-3</v>
      </c>
      <c r="AX101" s="8">
        <f t="shared" si="95"/>
        <v>9.2762482698442999E-4</v>
      </c>
      <c r="AY101" s="8">
        <f t="shared" si="95"/>
        <v>8.0613045740814419E-4</v>
      </c>
      <c r="AZ101" s="8">
        <f t="shared" si="95"/>
        <v>6.7710946495103922E-4</v>
      </c>
      <c r="BA101" s="8">
        <f t="shared" si="95"/>
        <v>5.4176648385687509E-4</v>
      </c>
      <c r="BB101" s="8">
        <f t="shared" si="95"/>
        <v>4.0136517507395299E-4</v>
      </c>
      <c r="BC101" s="8">
        <f t="shared" si="95"/>
        <v>2.5721642779331059E-4</v>
      </c>
      <c r="BD101" s="8">
        <f t="shared" si="95"/>
        <v>1.1066612002954807E-4</v>
      </c>
      <c r="BE101" s="8">
        <f t="shared" si="95"/>
        <v>-3.6917447479572743E-5</v>
      </c>
      <c r="BF101" s="8">
        <f t="shared" si="96"/>
        <v>-1.8415632672844019E-4</v>
      </c>
      <c r="BG101" s="8">
        <f t="shared" si="96"/>
        <v>-3.2967578797285751E-4</v>
      </c>
      <c r="BH101" s="8">
        <f t="shared" si="96"/>
        <v>-4.7211715521126748E-4</v>
      </c>
      <c r="BI101" s="8">
        <f t="shared" si="96"/>
        <v>-6.1015049177649599E-4</v>
      </c>
      <c r="BJ101" s="8">
        <f t="shared" si="96"/>
        <v>-7.4248701759608519E-4</v>
      </c>
      <c r="BK101" s="8">
        <f t="shared" si="96"/>
        <v>-8.6789114218459122E-4</v>
      </c>
      <c r="BL101" s="8">
        <f t="shared" si="96"/>
        <v>-9.851920010190275E-4</v>
      </c>
      <c r="BM101" s="8">
        <f t="shared" si="96"/>
        <v>-1.0932943875854478E-3</v>
      </c>
      <c r="BN101" s="8">
        <f t="shared" si="96"/>
        <v>-1.1911889790270822E-3</v>
      </c>
      <c r="BO101" s="8">
        <f t="shared" si="96"/>
        <v>-1.2779617599198974E-3</v>
      </c>
      <c r="BP101" s="8">
        <f t="shared" si="96"/>
        <v>-1.3528025561883462E-3</v>
      </c>
      <c r="BQ101" s="8">
        <f t="shared" si="96"/>
        <v>-1.4150125994824242E-3</v>
      </c>
      <c r="BR101" s="8">
        <f t="shared" si="96"/>
        <v>-1.4640110513894748E-3</v>
      </c>
      <c r="BS101" s="8">
        <f t="shared" si="96"/>
        <v>-1.4993404265659549E-3</v>
      </c>
      <c r="BT101" s="8">
        <f t="shared" si="96"/>
        <v>-1.5206708641548219E-3</v>
      </c>
      <c r="BV101" s="6">
        <v>3.0932604589191808</v>
      </c>
      <c r="BW101" s="8">
        <f t="shared" si="88"/>
        <v>-4.8313379525507322E-2</v>
      </c>
      <c r="BX101" s="8">
        <f t="shared" si="88"/>
        <v>-4.8087835021857379E-2</v>
      </c>
      <c r="BY101" s="8">
        <f t="shared" si="88"/>
        <v>-4.7413307359168474E-2</v>
      </c>
      <c r="BZ101" s="8">
        <f t="shared" si="88"/>
        <v>-4.629609442048558E-2</v>
      </c>
      <c r="CA101" s="8">
        <f t="shared" si="88"/>
        <v>-4.4746627322000576E-2</v>
      </c>
      <c r="CB101" s="8">
        <f t="shared" si="88"/>
        <v>-4.2779373020530878E-2</v>
      </c>
      <c r="CC101" s="8">
        <f t="shared" si="88"/>
        <v>-4.0412699239441574E-2</v>
      </c>
      <c r="CD101" s="8">
        <f t="shared" si="88"/>
        <v>-3.7668702974161236E-2</v>
      </c>
      <c r="CE101" s="8">
        <f t="shared" si="88"/>
        <v>-3.4573004178489339E-2</v>
      </c>
      <c r="CF101" s="8">
        <f t="shared" si="88"/>
        <v>-3.1154506557990541E-2</v>
      </c>
      <c r="CG101" s="8">
        <f t="shared" si="88"/>
        <v>-2.7445127703883531E-2</v>
      </c>
      <c r="CH101" s="8">
        <f t="shared" si="88"/>
        <v>-2.3479501087091494E-2</v>
      </c>
      <c r="CI101" s="8">
        <f t="shared" si="88"/>
        <v>-1.9294652694855637E-2</v>
      </c>
      <c r="CJ101" s="8">
        <f t="shared" si="88"/>
        <v>-1.4929655329068398E-2</v>
      </c>
      <c r="CK101" s="8">
        <f t="shared" si="88"/>
        <v>-1.0425263794049767E-2</v>
      </c>
      <c r="CL101" s="8">
        <f t="shared" si="88"/>
        <v>-5.8235343799201561E-3</v>
      </c>
      <c r="CM101" s="8">
        <f t="shared" si="86"/>
        <v>-1.167432194350935E-3</v>
      </c>
      <c r="CN101" s="8">
        <f t="shared" si="86"/>
        <v>3.4995699910695109E-3</v>
      </c>
      <c r="CO101" s="8">
        <f t="shared" si="86"/>
        <v>8.1338976343910008E-3</v>
      </c>
      <c r="CP101" s="8">
        <f t="shared" si="86"/>
        <v>1.269228126705931E-2</v>
      </c>
      <c r="CQ101" s="8">
        <f t="shared" si="86"/>
        <v>1.7132160489285668E-2</v>
      </c>
      <c r="CR101" s="8">
        <f t="shared" si="86"/>
        <v>2.1412081345032325E-2</v>
      </c>
      <c r="CS101" s="8">
        <f t="shared" si="86"/>
        <v>2.5492083366430909E-2</v>
      </c>
      <c r="CT101" s="8">
        <f t="shared" si="86"/>
        <v>2.9334072673904199E-2</v>
      </c>
      <c r="CU101" s="8">
        <f t="shared" si="90"/>
        <v>3.2902177648455828E-2</v>
      </c>
      <c r="CV101" s="8">
        <f t="shared" si="90"/>
        <v>3.6163083855311848E-2</v>
      </c>
      <c r="CW101" s="8">
        <f t="shared" si="90"/>
        <v>3.9086345091822051E-2</v>
      </c>
      <c r="CX101" s="8">
        <f t="shared" si="90"/>
        <v>4.1644667655450926E-2</v>
      </c>
      <c r="CY101" s="8">
        <f t="shared" si="90"/>
        <v>4.3814165177724282E-2</v>
      </c>
      <c r="CZ101" s="8">
        <f t="shared" si="90"/>
        <v>4.5574581644815829E-2</v>
      </c>
      <c r="DA101" s="8">
        <f t="shared" si="90"/>
        <v>4.6909480522490686E-2</v>
      </c>
      <c r="DB101" s="8">
        <f t="shared" si="90"/>
        <v>4.7806398219596882E-2</v>
      </c>
      <c r="DC101" s="10">
        <f t="shared" si="90"/>
        <v>4.825696045725781E-2</v>
      </c>
      <c r="DD101" s="8">
        <f t="shared" si="90"/>
        <v>4.8256960457257816E-2</v>
      </c>
      <c r="DE101" s="8">
        <f t="shared" si="90"/>
        <v>4.7806398219596875E-2</v>
      </c>
      <c r="DF101" s="8">
        <f t="shared" si="90"/>
        <v>4.6909480522490693E-2</v>
      </c>
      <c r="DG101" s="8">
        <f t="shared" si="90"/>
        <v>4.5574581644815836E-2</v>
      </c>
      <c r="DH101" s="8">
        <f t="shared" si="90"/>
        <v>4.3814165177724282E-2</v>
      </c>
      <c r="DI101" s="8">
        <f t="shared" si="90"/>
        <v>4.1644667655450947E-2</v>
      </c>
      <c r="DJ101" s="8">
        <f t="shared" si="90"/>
        <v>3.9086345091822065E-2</v>
      </c>
      <c r="DK101" s="8">
        <f t="shared" si="89"/>
        <v>3.6163083855311855E-2</v>
      </c>
      <c r="DL101" s="8">
        <f t="shared" si="89"/>
        <v>3.2902177648455849E-2</v>
      </c>
      <c r="DM101" s="8">
        <f t="shared" si="89"/>
        <v>2.9334072673904209E-2</v>
      </c>
      <c r="DN101" s="8">
        <f t="shared" si="89"/>
        <v>2.5492083366430919E-2</v>
      </c>
      <c r="DO101" s="8">
        <f t="shared" si="89"/>
        <v>2.1412081345032356E-2</v>
      </c>
      <c r="DP101" s="8">
        <f t="shared" si="89"/>
        <v>1.7132160489285689E-2</v>
      </c>
      <c r="DQ101" s="8">
        <f t="shared" si="89"/>
        <v>1.2692281267059321E-2</v>
      </c>
      <c r="DR101" s="8">
        <f t="shared" si="87"/>
        <v>8.1338976343909904E-3</v>
      </c>
      <c r="DS101" s="8">
        <f t="shared" si="87"/>
        <v>3.499569991069523E-3</v>
      </c>
      <c r="DT101" s="8">
        <f t="shared" si="87"/>
        <v>-1.1674321943509233E-3</v>
      </c>
      <c r="DU101" s="8">
        <f t="shared" si="87"/>
        <v>-5.8235343799201544E-3</v>
      </c>
      <c r="DV101" s="8">
        <f t="shared" si="87"/>
        <v>-1.0425263794049747E-2</v>
      </c>
      <c r="DW101" s="8">
        <f t="shared" si="87"/>
        <v>-1.4929655329068387E-2</v>
      </c>
      <c r="DX101" s="8">
        <f t="shared" si="87"/>
        <v>-1.9294652694855637E-2</v>
      </c>
      <c r="DY101" s="8">
        <f t="shared" si="87"/>
        <v>-2.3479501087091466E-2</v>
      </c>
      <c r="DZ101" s="8">
        <f t="shared" si="87"/>
        <v>-2.7445127703883514E-2</v>
      </c>
      <c r="EA101" s="8">
        <f t="shared" si="87"/>
        <v>-3.1154506557990541E-2</v>
      </c>
      <c r="EB101" s="8">
        <f t="shared" si="87"/>
        <v>-3.4573004178489318E-2</v>
      </c>
      <c r="EC101" s="8">
        <f t="shared" si="87"/>
        <v>-3.7668702974161222E-2</v>
      </c>
      <c r="ED101" s="8">
        <f t="shared" si="87"/>
        <v>-4.0412699239441574E-2</v>
      </c>
      <c r="EE101" s="8">
        <f t="shared" si="87"/>
        <v>-4.2779373020530864E-2</v>
      </c>
      <c r="EF101" s="8">
        <f t="shared" si="87"/>
        <v>-4.4746627322000562E-2</v>
      </c>
      <c r="EG101" s="8">
        <f t="shared" si="87"/>
        <v>-4.6296094420485573E-2</v>
      </c>
      <c r="EH101" s="8">
        <f t="shared" si="73"/>
        <v>-4.7413307359168474E-2</v>
      </c>
      <c r="EI101" s="8">
        <f t="shared" si="70"/>
        <v>-4.8087835021857379E-2</v>
      </c>
    </row>
    <row r="102" spans="7:139" x14ac:dyDescent="0.2">
      <c r="G102" s="6">
        <v>2.9965960695779565</v>
      </c>
      <c r="H102" s="9">
        <f t="shared" si="91"/>
        <v>-4.569144935917104E-3</v>
      </c>
      <c r="I102" s="9">
        <f t="shared" si="91"/>
        <v>-4.547814498328237E-3</v>
      </c>
      <c r="J102" s="9">
        <f t="shared" si="91"/>
        <v>-4.4840223421102306E-3</v>
      </c>
      <c r="K102" s="9">
        <f t="shared" si="91"/>
        <v>-4.378364077437834E-3</v>
      </c>
      <c r="L102" s="9">
        <f t="shared" si="91"/>
        <v>-4.2318262070602268E-3</v>
      </c>
      <c r="M102" s="9">
        <f t="shared" si="91"/>
        <v>-4.0457769155906494E-3</v>
      </c>
      <c r="N102" s="9">
        <f t="shared" si="91"/>
        <v>-3.8219532951353084E-3</v>
      </c>
      <c r="O102" s="9">
        <f t="shared" si="91"/>
        <v>-3.5624451265324117E-3</v>
      </c>
      <c r="P102" s="9">
        <f t="shared" si="91"/>
        <v>-3.2696753676315434E-3</v>
      </c>
      <c r="Q102" s="9">
        <f t="shared" si="91"/>
        <v>-2.9463775307890538E-3</v>
      </c>
      <c r="R102" s="9">
        <f t="shared" si="92"/>
        <v>-2.5955701607996936E-3</v>
      </c>
      <c r="S102" s="9">
        <f t="shared" si="92"/>
        <v>-2.2205286515571631E-3</v>
      </c>
      <c r="T102" s="9">
        <f t="shared" si="92"/>
        <v>-1.8247546645838413E-3</v>
      </c>
      <c r="U102" s="9">
        <f t="shared" si="92"/>
        <v>-1.4119434349606154E-3</v>
      </c>
      <c r="V102" s="9">
        <f t="shared" si="92"/>
        <v>-9.8594926991256134E-4</v>
      </c>
      <c r="W102" s="9">
        <f t="shared" si="92"/>
        <v>-5.5074956218086925E-4</v>
      </c>
      <c r="X102" s="9">
        <f t="shared" si="92"/>
        <v>-1.1040765417846547E-4</v>
      </c>
      <c r="Y102" s="9">
        <f t="shared" si="92"/>
        <v>3.3096510034328458E-4</v>
      </c>
      <c r="Z102" s="9">
        <f t="shared" si="92"/>
        <v>7.6924772289680755E-4</v>
      </c>
      <c r="AA102" s="9">
        <f t="shared" si="92"/>
        <v>1.200348086724132E-3</v>
      </c>
      <c r="AB102" s="9">
        <f t="shared" si="93"/>
        <v>1.6202411238818576E-3</v>
      </c>
      <c r="AC102" s="9">
        <f t="shared" si="93"/>
        <v>2.0250064062160475E-3</v>
      </c>
      <c r="AD102" s="9">
        <f t="shared" si="93"/>
        <v>2.4108647493435997E-3</v>
      </c>
      <c r="AE102" s="9">
        <f t="shared" si="93"/>
        <v>2.7742134978785936E-3</v>
      </c>
      <c r="AF102" s="9">
        <f t="shared" si="93"/>
        <v>3.1116601624549315E-3</v>
      </c>
      <c r="AG102" s="9">
        <f t="shared" si="93"/>
        <v>3.4200540944855093E-3</v>
      </c>
      <c r="AH102" s="9">
        <f t="shared" si="93"/>
        <v>3.696515902919167E-3</v>
      </c>
      <c r="AI102" s="9">
        <f t="shared" si="93"/>
        <v>3.9384643383391293E-3</v>
      </c>
      <c r="AJ102" s="9">
        <f t="shared" si="93"/>
        <v>4.1436403933933297E-3</v>
      </c>
      <c r="AK102" s="9">
        <f t="shared" si="93"/>
        <v>4.3101283945373974E-3</v>
      </c>
      <c r="AL102" s="9">
        <f t="shared" si="94"/>
        <v>4.4363738881623947E-3</v>
      </c>
      <c r="AM102" s="9">
        <f t="shared" si="94"/>
        <v>4.521198154109337E-3</v>
      </c>
      <c r="AN102" s="7">
        <f t="shared" si="94"/>
        <v>4.5638092110617291E-3</v>
      </c>
      <c r="AO102" s="9">
        <f t="shared" si="94"/>
        <v>4.56380921106173E-3</v>
      </c>
      <c r="AP102" s="9">
        <f t="shared" si="94"/>
        <v>4.5211981541093361E-3</v>
      </c>
      <c r="AQ102" s="9">
        <f t="shared" si="94"/>
        <v>4.4363738881623956E-3</v>
      </c>
      <c r="AR102" s="9">
        <f t="shared" si="94"/>
        <v>4.3101283945373983E-3</v>
      </c>
      <c r="AS102" s="9">
        <f t="shared" si="94"/>
        <v>4.1436403933933306E-3</v>
      </c>
      <c r="AT102" s="9">
        <f t="shared" si="94"/>
        <v>3.9384643383391302E-3</v>
      </c>
      <c r="AU102" s="9">
        <f t="shared" si="94"/>
        <v>3.6965159029191679E-3</v>
      </c>
      <c r="AV102" s="9">
        <f t="shared" si="95"/>
        <v>3.4200540944855106E-3</v>
      </c>
      <c r="AW102" s="9">
        <f t="shared" si="95"/>
        <v>3.1116601624549337E-3</v>
      </c>
      <c r="AX102" s="9">
        <f t="shared" si="95"/>
        <v>2.7742134978785945E-3</v>
      </c>
      <c r="AY102" s="9">
        <f t="shared" si="95"/>
        <v>2.410864749343601E-3</v>
      </c>
      <c r="AZ102" s="9">
        <f t="shared" si="95"/>
        <v>2.0250064062160501E-3</v>
      </c>
      <c r="BA102" s="9">
        <f t="shared" si="95"/>
        <v>1.6202411238818598E-3</v>
      </c>
      <c r="BB102" s="9">
        <f t="shared" si="95"/>
        <v>1.200348086724133E-3</v>
      </c>
      <c r="BC102" s="9">
        <f t="shared" si="95"/>
        <v>7.6924772289680668E-4</v>
      </c>
      <c r="BD102" s="9">
        <f t="shared" si="95"/>
        <v>3.3096510034328567E-4</v>
      </c>
      <c r="BE102" s="9">
        <f t="shared" si="95"/>
        <v>-1.1040765417846437E-4</v>
      </c>
      <c r="BF102" s="9">
        <f t="shared" si="96"/>
        <v>-5.5074956218086914E-4</v>
      </c>
      <c r="BG102" s="9">
        <f t="shared" si="96"/>
        <v>-9.8594926991255917E-4</v>
      </c>
      <c r="BH102" s="9">
        <f t="shared" si="96"/>
        <v>-1.4119434349606143E-3</v>
      </c>
      <c r="BI102" s="9">
        <f t="shared" si="96"/>
        <v>-1.8247546645838413E-3</v>
      </c>
      <c r="BJ102" s="9">
        <f t="shared" si="96"/>
        <v>-2.2205286515571609E-3</v>
      </c>
      <c r="BK102" s="9">
        <f t="shared" si="96"/>
        <v>-2.5955701607996919E-3</v>
      </c>
      <c r="BL102" s="9">
        <f t="shared" si="96"/>
        <v>-2.9463775307890538E-3</v>
      </c>
      <c r="BM102" s="9">
        <f t="shared" si="96"/>
        <v>-3.2696753676315412E-3</v>
      </c>
      <c r="BN102" s="9">
        <f t="shared" si="96"/>
        <v>-3.5624451265324109E-3</v>
      </c>
      <c r="BO102" s="9">
        <f t="shared" si="96"/>
        <v>-3.8219532951353084E-3</v>
      </c>
      <c r="BP102" s="9">
        <f t="shared" si="96"/>
        <v>-4.0457769155906476E-3</v>
      </c>
      <c r="BQ102" s="9">
        <f t="shared" si="96"/>
        <v>-4.2318262070602259E-3</v>
      </c>
      <c r="BR102" s="9">
        <f t="shared" si="96"/>
        <v>-4.3783640774378331E-3</v>
      </c>
      <c r="BS102" s="9">
        <f t="shared" si="96"/>
        <v>-4.4840223421102306E-3</v>
      </c>
      <c r="BT102" s="9">
        <f t="shared" si="96"/>
        <v>-4.547814498328237E-3</v>
      </c>
      <c r="BV102" s="6">
        <v>2.9965960695779565</v>
      </c>
      <c r="BW102" s="9">
        <f t="shared" si="88"/>
        <v>-0.1444890495692214</v>
      </c>
      <c r="BX102" s="9">
        <f t="shared" si="88"/>
        <v>-0.14381452190653249</v>
      </c>
      <c r="BY102" s="9">
        <f t="shared" si="88"/>
        <v>-0.14179723680151077</v>
      </c>
      <c r="BZ102" s="9">
        <f t="shared" si="88"/>
        <v>-0.13845602910165397</v>
      </c>
      <c r="CA102" s="9">
        <f t="shared" si="88"/>
        <v>-0.1338220947630164</v>
      </c>
      <c r="CB102" s="9">
        <f t="shared" si="88"/>
        <v>-0.12793869958197243</v>
      </c>
      <c r="CC102" s="9">
        <f t="shared" si="88"/>
        <v>-0.12086077523413312</v>
      </c>
      <c r="CD102" s="9">
        <f t="shared" si="88"/>
        <v>-0.11265440639209162</v>
      </c>
      <c r="CE102" s="9">
        <f t="shared" si="88"/>
        <v>-0.10339621371064063</v>
      </c>
      <c r="CF102" s="9">
        <f t="shared" si="88"/>
        <v>-9.317263844036297E-2</v>
      </c>
      <c r="CG102" s="9">
        <f t="shared" si="88"/>
        <v>-8.2079135348965188E-2</v>
      </c>
      <c r="CH102" s="9">
        <f t="shared" si="88"/>
        <v>-7.0219281485830329E-2</v>
      </c>
      <c r="CI102" s="9">
        <f t="shared" si="88"/>
        <v>-5.7703809111015261E-2</v>
      </c>
      <c r="CJ102" s="9">
        <f t="shared" si="88"/>
        <v>-4.4649571817973591E-2</v>
      </c>
      <c r="CK102" s="9">
        <f t="shared" si="88"/>
        <v>-3.1178453503038165E-2</v>
      </c>
      <c r="CL102" s="9">
        <f t="shared" si="88"/>
        <v>-1.7416230368320788E-2</v>
      </c>
      <c r="CM102" s="9">
        <f t="shared" si="86"/>
        <v>-3.4913965832015742E-3</v>
      </c>
      <c r="CN102" s="9">
        <f t="shared" si="86"/>
        <v>1.0466035431109548E-2</v>
      </c>
      <c r="CO102" s="9">
        <f t="shared" si="86"/>
        <v>2.4325748892519705E-2</v>
      </c>
      <c r="CP102" s="9">
        <f t="shared" si="86"/>
        <v>3.7958339390735792E-2</v>
      </c>
      <c r="CQ102" s="9">
        <f t="shared" si="86"/>
        <v>5.1236523101377059E-2</v>
      </c>
      <c r="CR102" s="9">
        <f t="shared" si="86"/>
        <v>6.4036325200748617E-2</v>
      </c>
      <c r="CS102" s="9">
        <f t="shared" si="86"/>
        <v>7.6238237385367058E-2</v>
      </c>
      <c r="CT102" s="9">
        <f t="shared" si="86"/>
        <v>8.772833368879053E-2</v>
      </c>
      <c r="CU102" s="9">
        <f t="shared" si="90"/>
        <v>9.8399334177671396E-2</v>
      </c>
      <c r="CV102" s="9">
        <f t="shared" si="90"/>
        <v>0.10815160659558924</v>
      </c>
      <c r="CW102" s="9">
        <f t="shared" si="90"/>
        <v>0.11689409660258428</v>
      </c>
      <c r="CX102" s="9">
        <f t="shared" si="90"/>
        <v>0.12454517792499667</v>
      </c>
      <c r="CY102" s="9">
        <f t="shared" si="90"/>
        <v>0.13103341447799044</v>
      </c>
      <c r="CZ102" s="9">
        <f t="shared" si="90"/>
        <v>0.13629822734503017</v>
      </c>
      <c r="DA102" s="9">
        <f t="shared" si="90"/>
        <v>0.14029046038690274</v>
      </c>
      <c r="DB102" s="9">
        <f t="shared" si="90"/>
        <v>0.14297283919934473</v>
      </c>
      <c r="DC102" s="7">
        <f t="shared" si="90"/>
        <v>0.14432031913411184</v>
      </c>
      <c r="DD102" s="9">
        <f t="shared" si="90"/>
        <v>0.14432031913411184</v>
      </c>
      <c r="DE102" s="9">
        <f t="shared" si="90"/>
        <v>0.1429728391993447</v>
      </c>
      <c r="DF102" s="9">
        <f t="shared" si="90"/>
        <v>0.14029046038690277</v>
      </c>
      <c r="DG102" s="9">
        <f t="shared" si="90"/>
        <v>0.13629822734503017</v>
      </c>
      <c r="DH102" s="9">
        <f t="shared" si="90"/>
        <v>0.13103341447799044</v>
      </c>
      <c r="DI102" s="9">
        <f t="shared" si="90"/>
        <v>0.12454517792499671</v>
      </c>
      <c r="DJ102" s="9">
        <f t="shared" si="90"/>
        <v>0.1168940966025843</v>
      </c>
      <c r="DK102" s="9">
        <f t="shared" si="89"/>
        <v>0.10815160659558926</v>
      </c>
      <c r="DL102" s="9">
        <f t="shared" si="89"/>
        <v>9.8399334177671466E-2</v>
      </c>
      <c r="DM102" s="9">
        <f t="shared" si="89"/>
        <v>8.7728333688790572E-2</v>
      </c>
      <c r="DN102" s="9">
        <f t="shared" si="89"/>
        <v>7.62382373853671E-2</v>
      </c>
      <c r="DO102" s="9">
        <f t="shared" si="89"/>
        <v>6.40363252007487E-2</v>
      </c>
      <c r="DP102" s="9">
        <f t="shared" si="89"/>
        <v>5.1236523101377128E-2</v>
      </c>
      <c r="DQ102" s="9">
        <f t="shared" si="89"/>
        <v>3.7958339390735826E-2</v>
      </c>
      <c r="DR102" s="9">
        <f t="shared" si="87"/>
        <v>2.4325748892519677E-2</v>
      </c>
      <c r="DS102" s="9">
        <f t="shared" si="87"/>
        <v>1.0466035431109584E-2</v>
      </c>
      <c r="DT102" s="9">
        <f t="shared" si="87"/>
        <v>-3.4913965832015391E-3</v>
      </c>
      <c r="DU102" s="9">
        <f t="shared" si="87"/>
        <v>-1.7416230368320785E-2</v>
      </c>
      <c r="DV102" s="9">
        <f t="shared" si="87"/>
        <v>-3.1178453503038103E-2</v>
      </c>
      <c r="DW102" s="9">
        <f t="shared" si="87"/>
        <v>-4.4649571817973563E-2</v>
      </c>
      <c r="DX102" s="9">
        <f t="shared" si="87"/>
        <v>-5.7703809111015261E-2</v>
      </c>
      <c r="DY102" s="9">
        <f t="shared" si="87"/>
        <v>-7.0219281485830259E-2</v>
      </c>
      <c r="DZ102" s="9">
        <f t="shared" si="87"/>
        <v>-8.2079135348965146E-2</v>
      </c>
      <c r="EA102" s="9">
        <f t="shared" si="87"/>
        <v>-9.317263844036297E-2</v>
      </c>
      <c r="EB102" s="9">
        <f t="shared" si="87"/>
        <v>-0.10339621371064057</v>
      </c>
      <c r="EC102" s="9">
        <f t="shared" si="87"/>
        <v>-0.11265440639209158</v>
      </c>
      <c r="ED102" s="9">
        <f t="shared" si="87"/>
        <v>-0.12086077523413312</v>
      </c>
      <c r="EE102" s="9">
        <f t="shared" si="87"/>
        <v>-0.12793869958197238</v>
      </c>
      <c r="EF102" s="9">
        <f t="shared" si="87"/>
        <v>-0.13382209476301637</v>
      </c>
      <c r="EG102" s="9">
        <f t="shared" si="87"/>
        <v>-0.13845602910165397</v>
      </c>
      <c r="EH102" s="9">
        <f t="shared" si="73"/>
        <v>-0.14179723680151077</v>
      </c>
      <c r="EI102" s="9">
        <f t="shared" si="70"/>
        <v>-0.14381452190653249</v>
      </c>
    </row>
    <row r="103" spans="7:139" x14ac:dyDescent="0.2">
      <c r="G103" s="6">
        <v>2.8999316802367319</v>
      </c>
      <c r="H103" s="9">
        <f t="shared" si="91"/>
        <v>-7.5678257890490052E-3</v>
      </c>
      <c r="I103" s="9">
        <f t="shared" si="91"/>
        <v>-7.5324964138725253E-3</v>
      </c>
      <c r="J103" s="9">
        <f t="shared" si="91"/>
        <v>-7.4268381492001287E-3</v>
      </c>
      <c r="K103" s="9">
        <f t="shared" si="91"/>
        <v>-7.2518374977809949E-3</v>
      </c>
      <c r="L103" s="9">
        <f t="shared" si="91"/>
        <v>-7.0091283935460715E-3</v>
      </c>
      <c r="M103" s="9">
        <f t="shared" si="91"/>
        <v>-6.7009769460071996E-3</v>
      </c>
      <c r="N103" s="9">
        <f t="shared" si="91"/>
        <v>-6.3302602822031748E-3</v>
      </c>
      <c r="O103" s="9">
        <f t="shared" si="91"/>
        <v>-5.9004396837397796E-3</v>
      </c>
      <c r="P103" s="9">
        <f t="shared" si="91"/>
        <v>-5.4155282697360262E-3</v>
      </c>
      <c r="Q103" s="9">
        <f t="shared" si="91"/>
        <v>-4.8800535274122168E-3</v>
      </c>
      <c r="R103" s="9">
        <f t="shared" si="92"/>
        <v>-4.2990150401616333E-3</v>
      </c>
      <c r="S103" s="9">
        <f t="shared" si="92"/>
        <v>-3.6778378077874552E-3</v>
      </c>
      <c r="T103" s="9">
        <f t="shared" si="92"/>
        <v>-3.0223215947412885E-3</v>
      </c>
      <c r="U103" s="9">
        <f t="shared" si="92"/>
        <v>-2.3385867792851387E-3</v>
      </c>
      <c r="V103" s="9">
        <f t="shared" si="92"/>
        <v>-1.6330172091686284E-3</v>
      </c>
      <c r="W103" s="9">
        <f t="shared" si="92"/>
        <v>-9.1220059736258914E-4</v>
      </c>
      <c r="X103" s="9">
        <f t="shared" si="92"/>
        <v>-1.8286701435801293E-4</v>
      </c>
      <c r="Y103" s="9">
        <f t="shared" si="92"/>
        <v>5.4817394868879733E-4</v>
      </c>
      <c r="Z103" s="9">
        <f t="shared" si="92"/>
        <v>1.2740967592741077E-3</v>
      </c>
      <c r="AA103" s="9">
        <f t="shared" si="92"/>
        <v>1.9881236717047153E-3</v>
      </c>
      <c r="AB103" s="9">
        <f t="shared" si="93"/>
        <v>2.6835880090833094E-3</v>
      </c>
      <c r="AC103" s="9">
        <f t="shared" si="93"/>
        <v>3.3539964082744261E-3</v>
      </c>
      <c r="AD103" s="9">
        <f t="shared" si="93"/>
        <v>3.993089446686502E-3</v>
      </c>
      <c r="AE103" s="9">
        <f t="shared" si="93"/>
        <v>4.5949000848141113E-3</v>
      </c>
      <c r="AF103" s="9">
        <f t="shared" si="93"/>
        <v>5.1538093788780787E-3</v>
      </c>
      <c r="AG103" s="9">
        <f t="shared" si="93"/>
        <v>5.664598943389625E-3</v>
      </c>
      <c r="AH103" s="9">
        <f t="shared" si="93"/>
        <v>6.1224996738096409E-3</v>
      </c>
      <c r="AI103" s="9">
        <f t="shared" si="93"/>
        <v>6.5232362743928157E-3</v>
      </c>
      <c r="AJ103" s="9">
        <f t="shared" si="93"/>
        <v>6.8630671754720913E-3</v>
      </c>
      <c r="AK103" s="9">
        <f t="shared" si="93"/>
        <v>7.1388194674865272E-3</v>
      </c>
      <c r="AL103" s="9">
        <f t="shared" si="94"/>
        <v>7.347918525582987E-3</v>
      </c>
      <c r="AM103" s="9">
        <f t="shared" si="94"/>
        <v>7.4884120481946911E-3</v>
      </c>
      <c r="AN103" s="7">
        <f t="shared" si="94"/>
        <v>7.5589882851549266E-3</v>
      </c>
      <c r="AO103" s="9">
        <f t="shared" si="94"/>
        <v>7.5589882851549283E-3</v>
      </c>
      <c r="AP103" s="9">
        <f t="shared" si="94"/>
        <v>7.4884120481946894E-3</v>
      </c>
      <c r="AQ103" s="9">
        <f t="shared" si="94"/>
        <v>7.3479185255829887E-3</v>
      </c>
      <c r="AR103" s="9">
        <f t="shared" si="94"/>
        <v>7.138819467486528E-3</v>
      </c>
      <c r="AS103" s="9">
        <f t="shared" si="94"/>
        <v>6.8630671754720922E-3</v>
      </c>
      <c r="AT103" s="9">
        <f t="shared" si="94"/>
        <v>6.5232362743928183E-3</v>
      </c>
      <c r="AU103" s="9">
        <f t="shared" si="94"/>
        <v>6.1224996738096426E-3</v>
      </c>
      <c r="AV103" s="9">
        <f t="shared" si="95"/>
        <v>5.6645989433896267E-3</v>
      </c>
      <c r="AW103" s="9">
        <f t="shared" si="95"/>
        <v>5.1538093788780822E-3</v>
      </c>
      <c r="AX103" s="9">
        <f t="shared" si="95"/>
        <v>4.5949000848141131E-3</v>
      </c>
      <c r="AY103" s="9">
        <f t="shared" si="95"/>
        <v>3.9930894466865038E-3</v>
      </c>
      <c r="AZ103" s="9">
        <f t="shared" si="95"/>
        <v>3.3539964082744309E-3</v>
      </c>
      <c r="BA103" s="9">
        <f t="shared" si="95"/>
        <v>2.6835880090833129E-3</v>
      </c>
      <c r="BB103" s="9">
        <f t="shared" si="95"/>
        <v>1.9881236717047171E-3</v>
      </c>
      <c r="BC103" s="9">
        <f t="shared" si="95"/>
        <v>1.2740967592741064E-3</v>
      </c>
      <c r="BD103" s="9">
        <f t="shared" si="95"/>
        <v>5.4817394868879917E-4</v>
      </c>
      <c r="BE103" s="9">
        <f t="shared" si="95"/>
        <v>-1.8286701435801111E-4</v>
      </c>
      <c r="BF103" s="9">
        <f t="shared" si="96"/>
        <v>-9.1220059736258903E-4</v>
      </c>
      <c r="BG103" s="9">
        <f t="shared" si="96"/>
        <v>-1.633017209168625E-3</v>
      </c>
      <c r="BH103" s="9">
        <f t="shared" si="96"/>
        <v>-2.338586779285137E-3</v>
      </c>
      <c r="BI103" s="9">
        <f t="shared" si="96"/>
        <v>-3.0223215947412885E-3</v>
      </c>
      <c r="BJ103" s="9">
        <f t="shared" si="96"/>
        <v>-3.6778378077874509E-3</v>
      </c>
      <c r="BK103" s="9">
        <f t="shared" si="96"/>
        <v>-4.2990150401616316E-3</v>
      </c>
      <c r="BL103" s="9">
        <f t="shared" si="96"/>
        <v>-4.8800535274122168E-3</v>
      </c>
      <c r="BM103" s="9">
        <f t="shared" si="96"/>
        <v>-5.4155282697360228E-3</v>
      </c>
      <c r="BN103" s="9">
        <f t="shared" si="96"/>
        <v>-5.9004396837397778E-3</v>
      </c>
      <c r="BO103" s="9">
        <f t="shared" si="96"/>
        <v>-6.3302602822031748E-3</v>
      </c>
      <c r="BP103" s="9">
        <f t="shared" si="96"/>
        <v>-6.7009769460071979E-3</v>
      </c>
      <c r="BQ103" s="9">
        <f t="shared" si="96"/>
        <v>-7.0091283935460698E-3</v>
      </c>
      <c r="BR103" s="9">
        <f t="shared" si="96"/>
        <v>-7.2518374977809941E-3</v>
      </c>
      <c r="BS103" s="9">
        <f t="shared" si="96"/>
        <v>-7.4268381492001287E-3</v>
      </c>
      <c r="BT103" s="9">
        <f t="shared" si="96"/>
        <v>-7.5324964138725253E-3</v>
      </c>
      <c r="BV103" s="6">
        <v>2.8999316802367319</v>
      </c>
      <c r="BW103" s="9">
        <f t="shared" si="88"/>
        <v>-0.2393156642875581</v>
      </c>
      <c r="BX103" s="9">
        <f t="shared" si="88"/>
        <v>-0.23819845134887521</v>
      </c>
      <c r="BY103" s="9">
        <f t="shared" si="88"/>
        <v>-0.23485724364901842</v>
      </c>
      <c r="BZ103" s="9">
        <f t="shared" si="88"/>
        <v>-0.22932323714404199</v>
      </c>
      <c r="CA103" s="9">
        <f t="shared" si="88"/>
        <v>-0.22164810136162624</v>
      </c>
      <c r="CB103" s="9">
        <f t="shared" si="88"/>
        <v>-0.211903496976619</v>
      </c>
      <c r="CC103" s="9">
        <f t="shared" si="88"/>
        <v>-0.20018040673462281</v>
      </c>
      <c r="CD103" s="9">
        <f t="shared" si="88"/>
        <v>-0.18658828597061283</v>
      </c>
      <c r="CE103" s="9">
        <f t="shared" si="88"/>
        <v>-0.17125404065396554</v>
      </c>
      <c r="CF103" s="9">
        <f t="shared" si="88"/>
        <v>-0.15432084250161551</v>
      </c>
      <c r="CG103" s="9">
        <f t="shared" si="88"/>
        <v>-0.13594679222231001</v>
      </c>
      <c r="CH103" s="9">
        <f t="shared" si="88"/>
        <v>-0.11630344337288916</v>
      </c>
      <c r="CI103" s="9">
        <f t="shared" si="88"/>
        <v>-9.5574200608948459E-2</v>
      </c>
      <c r="CJ103" s="9">
        <f t="shared" si="88"/>
        <v>-7.395260728498515E-2</v>
      </c>
      <c r="CK103" s="9">
        <f t="shared" si="88"/>
        <v>-5.1640538392244674E-2</v>
      </c>
      <c r="CL103" s="9">
        <f t="shared" si="88"/>
        <v>-2.8846315706319667E-2</v>
      </c>
      <c r="CM103" s="9">
        <f t="shared" si="86"/>
        <v>-5.7827627428603465E-3</v>
      </c>
      <c r="CN103" s="9">
        <f t="shared" si="86"/>
        <v>1.7334782318248712E-2</v>
      </c>
      <c r="CO103" s="9">
        <f t="shared" si="86"/>
        <v>4.0290477187454411E-2</v>
      </c>
      <c r="CP103" s="9">
        <f t="shared" si="86"/>
        <v>6.2869990726837549E-2</v>
      </c>
      <c r="CQ103" s="9">
        <f t="shared" si="86"/>
        <v>8.486250410219888E-2</v>
      </c>
      <c r="CR103" s="9">
        <f t="shared" si="86"/>
        <v>0.10606267914171201</v>
      </c>
      <c r="CS103" s="9">
        <f t="shared" si="86"/>
        <v>0.12627257552310842</v>
      </c>
      <c r="CT103" s="9">
        <f t="shared" si="86"/>
        <v>0.14530349888913455</v>
      </c>
      <c r="CU103" s="9">
        <f t="shared" si="90"/>
        <v>0.1629777626359242</v>
      </c>
      <c r="CV103" s="9">
        <f t="shared" si="90"/>
        <v>0.1791303469249442</v>
      </c>
      <c r="CW103" s="9">
        <f t="shared" si="90"/>
        <v>0.19361043942876419</v>
      </c>
      <c r="CX103" s="9">
        <f t="shared" si="90"/>
        <v>0.2062828434251241</v>
      </c>
      <c r="CY103" s="9">
        <f t="shared" si="90"/>
        <v>0.21702924009230296</v>
      </c>
      <c r="CZ103" s="9">
        <f t="shared" si="90"/>
        <v>0.22574929322007772</v>
      </c>
      <c r="DA103" s="9">
        <f t="shared" si="90"/>
        <v>0.23236158602188456</v>
      </c>
      <c r="DB103" s="9">
        <f t="shared" si="90"/>
        <v>0.23680438130141812</v>
      </c>
      <c r="DC103" s="7">
        <f t="shared" si="90"/>
        <v>0.23903619787619915</v>
      </c>
      <c r="DD103" s="9">
        <f t="shared" si="90"/>
        <v>0.23903619787619917</v>
      </c>
      <c r="DE103" s="9">
        <f t="shared" si="90"/>
        <v>0.23680438130141809</v>
      </c>
      <c r="DF103" s="9">
        <f t="shared" si="90"/>
        <v>0.23236158602188461</v>
      </c>
      <c r="DG103" s="9">
        <f t="shared" si="90"/>
        <v>0.22574929322007775</v>
      </c>
      <c r="DH103" s="9">
        <f t="shared" si="90"/>
        <v>0.21702924009230298</v>
      </c>
      <c r="DI103" s="9">
        <f t="shared" si="90"/>
        <v>0.20628284342512418</v>
      </c>
      <c r="DJ103" s="9">
        <f t="shared" si="90"/>
        <v>0.19361043942876424</v>
      </c>
      <c r="DK103" s="9">
        <f t="shared" si="89"/>
        <v>0.17913034692494423</v>
      </c>
      <c r="DL103" s="9">
        <f t="shared" si="89"/>
        <v>0.16297776263592431</v>
      </c>
      <c r="DM103" s="9">
        <f t="shared" si="89"/>
        <v>0.1453034988891346</v>
      </c>
      <c r="DN103" s="9">
        <f t="shared" si="89"/>
        <v>0.12627257552310847</v>
      </c>
      <c r="DO103" s="9">
        <f t="shared" si="89"/>
        <v>0.10606267914171216</v>
      </c>
      <c r="DP103" s="9">
        <f t="shared" si="89"/>
        <v>8.4862504102198977E-2</v>
      </c>
      <c r="DQ103" s="9">
        <f t="shared" si="89"/>
        <v>6.2869990726837605E-2</v>
      </c>
      <c r="DR103" s="9">
        <f t="shared" si="87"/>
        <v>4.0290477187454363E-2</v>
      </c>
      <c r="DS103" s="9">
        <f t="shared" si="87"/>
        <v>1.7334782318248775E-2</v>
      </c>
      <c r="DT103" s="9">
        <f t="shared" si="87"/>
        <v>-5.7827627428602884E-3</v>
      </c>
      <c r="DU103" s="9">
        <f t="shared" si="87"/>
        <v>-2.884631570631966E-2</v>
      </c>
      <c r="DV103" s="9">
        <f t="shared" si="87"/>
        <v>-5.164053839224457E-2</v>
      </c>
      <c r="DW103" s="9">
        <f t="shared" si="87"/>
        <v>-7.3952607284985095E-2</v>
      </c>
      <c r="DX103" s="9">
        <f t="shared" si="87"/>
        <v>-9.5574200608948459E-2</v>
      </c>
      <c r="DY103" s="9">
        <f t="shared" si="87"/>
        <v>-0.11630344337288903</v>
      </c>
      <c r="DZ103" s="9">
        <f t="shared" si="87"/>
        <v>-0.13594679222230996</v>
      </c>
      <c r="EA103" s="9">
        <f t="shared" si="87"/>
        <v>-0.15432084250161551</v>
      </c>
      <c r="EB103" s="9">
        <f t="shared" si="87"/>
        <v>-0.17125404065396543</v>
      </c>
      <c r="EC103" s="9">
        <f t="shared" si="87"/>
        <v>-0.18658828597061278</v>
      </c>
      <c r="ED103" s="9">
        <f t="shared" si="87"/>
        <v>-0.20018040673462281</v>
      </c>
      <c r="EE103" s="9">
        <f t="shared" si="87"/>
        <v>-0.21190349697661895</v>
      </c>
      <c r="EF103" s="9">
        <f t="shared" si="87"/>
        <v>-0.22164810136162619</v>
      </c>
      <c r="EG103" s="9">
        <f t="shared" si="87"/>
        <v>-0.22932323714404196</v>
      </c>
      <c r="EH103" s="9">
        <f t="shared" si="73"/>
        <v>-0.23485724364901842</v>
      </c>
      <c r="EI103" s="9">
        <f t="shared" si="70"/>
        <v>-0.23819845134887521</v>
      </c>
    </row>
    <row r="104" spans="7:139" x14ac:dyDescent="0.2">
      <c r="G104" s="6">
        <v>2.8032672908955076</v>
      </c>
      <c r="H104" s="9">
        <f t="shared" si="91"/>
        <v>-1.0495847891827935E-2</v>
      </c>
      <c r="I104" s="9">
        <f t="shared" si="91"/>
        <v>-1.0446849439920884E-2</v>
      </c>
      <c r="J104" s="9">
        <f t="shared" si="91"/>
        <v>-1.0300311569543277E-2</v>
      </c>
      <c r="K104" s="9">
        <f t="shared" si="91"/>
        <v>-1.0057602465308355E-2</v>
      </c>
      <c r="L104" s="9">
        <f t="shared" si="91"/>
        <v>-9.7209882367279565E-3</v>
      </c>
      <c r="M104" s="9">
        <f t="shared" si="91"/>
        <v>-9.2936117601585856E-3</v>
      </c>
      <c r="N104" s="9">
        <f t="shared" si="91"/>
        <v>-8.7794633346116608E-3</v>
      </c>
      <c r="O104" s="9">
        <f t="shared" si="91"/>
        <v>-8.1833434254067802E-3</v>
      </c>
      <c r="P104" s="9">
        <f t="shared" si="91"/>
        <v>-7.510817843520444E-3</v>
      </c>
      <c r="Q104" s="9">
        <f t="shared" si="91"/>
        <v>-6.7681657791085967E-3</v>
      </c>
      <c r="R104" s="9">
        <f t="shared" si="92"/>
        <v>-5.9623211743999724E-3</v>
      </c>
      <c r="S104" s="9">
        <f t="shared" si="92"/>
        <v>-5.1008079833457518E-3</v>
      </c>
      <c r="T104" s="9">
        <f t="shared" si="92"/>
        <v>-4.191669922488748E-3</v>
      </c>
      <c r="U104" s="9">
        <f t="shared" si="92"/>
        <v>-3.2433953689492969E-3</v>
      </c>
      <c r="V104" s="9">
        <f t="shared" si="92"/>
        <v>-2.2648381067351623E-3</v>
      </c>
      <c r="W104" s="9">
        <f t="shared" si="92"/>
        <v>-1.2651346613457722E-3</v>
      </c>
      <c r="X104" s="9">
        <f t="shared" si="92"/>
        <v>-2.5361899449532772E-4</v>
      </c>
      <c r="Y104" s="9">
        <f t="shared" si="92"/>
        <v>7.6026464457281274E-4</v>
      </c>
      <c r="Z104" s="9">
        <f t="shared" si="92"/>
        <v>1.7670498974967027E-3</v>
      </c>
      <c r="AA104" s="9">
        <f t="shared" si="92"/>
        <v>2.7573366816332806E-3</v>
      </c>
      <c r="AB104" s="9">
        <f t="shared" si="93"/>
        <v>3.7218789560972791E-3</v>
      </c>
      <c r="AC104" s="9">
        <f t="shared" si="93"/>
        <v>4.65167104955376E-3</v>
      </c>
      <c r="AD104" s="9">
        <f t="shared" si="93"/>
        <v>5.5380317437449282E-3</v>
      </c>
      <c r="AE104" s="9">
        <f t="shared" si="93"/>
        <v>6.372685327685982E-3</v>
      </c>
      <c r="AF104" s="9">
        <f t="shared" si="93"/>
        <v>7.1478388657487948E-3</v>
      </c>
      <c r="AG104" s="9">
        <f t="shared" si="93"/>
        <v>7.8562549582022016E-3</v>
      </c>
      <c r="AH104" s="9">
        <f t="shared" si="93"/>
        <v>8.4913193148632628E-3</v>
      </c>
      <c r="AI104" s="9">
        <f t="shared" si="93"/>
        <v>9.0471025109425899E-3</v>
      </c>
      <c r="AJ104" s="9">
        <f t="shared" si="93"/>
        <v>9.5184153484860028E-3</v>
      </c>
      <c r="AK104" s="9">
        <f t="shared" si="93"/>
        <v>9.9008573065176696E-3</v>
      </c>
      <c r="AL104" s="9">
        <f t="shared" si="94"/>
        <v>1.0190857627518811E-2</v>
      </c>
      <c r="AM104" s="9">
        <f t="shared" si="94"/>
        <v>1.0385708656628564E-2</v>
      </c>
      <c r="AN104" s="7">
        <f t="shared" si="94"/>
        <v>1.0483591122287876E-2</v>
      </c>
      <c r="AO104" s="9">
        <f t="shared" si="94"/>
        <v>1.0483591122287878E-2</v>
      </c>
      <c r="AP104" s="9">
        <f t="shared" si="94"/>
        <v>1.0385708656628563E-2</v>
      </c>
      <c r="AQ104" s="9">
        <f t="shared" si="94"/>
        <v>1.0190857627518812E-2</v>
      </c>
      <c r="AR104" s="9">
        <f t="shared" si="94"/>
        <v>9.9008573065176696E-3</v>
      </c>
      <c r="AS104" s="9">
        <f t="shared" si="94"/>
        <v>9.5184153484860045E-3</v>
      </c>
      <c r="AT104" s="9">
        <f t="shared" si="94"/>
        <v>9.0471025109425934E-3</v>
      </c>
      <c r="AU104" s="9">
        <f t="shared" si="94"/>
        <v>8.4913193148632663E-3</v>
      </c>
      <c r="AV104" s="9">
        <f t="shared" si="95"/>
        <v>7.8562549582022051E-3</v>
      </c>
      <c r="AW104" s="9">
        <f t="shared" si="95"/>
        <v>7.1478388657487991E-3</v>
      </c>
      <c r="AX104" s="9">
        <f t="shared" si="95"/>
        <v>6.3726853276859846E-3</v>
      </c>
      <c r="AY104" s="9">
        <f t="shared" si="95"/>
        <v>5.5380317437449299E-3</v>
      </c>
      <c r="AZ104" s="9">
        <f t="shared" si="95"/>
        <v>4.6516710495537669E-3</v>
      </c>
      <c r="BA104" s="9">
        <f t="shared" si="95"/>
        <v>3.7218789560972835E-3</v>
      </c>
      <c r="BB104" s="9">
        <f t="shared" si="95"/>
        <v>2.7573366816332828E-3</v>
      </c>
      <c r="BC104" s="9">
        <f t="shared" si="95"/>
        <v>1.7670498974967006E-3</v>
      </c>
      <c r="BD104" s="9">
        <f t="shared" si="95"/>
        <v>7.6026464457281534E-4</v>
      </c>
      <c r="BE104" s="9">
        <f t="shared" si="95"/>
        <v>-2.5361899449532517E-4</v>
      </c>
      <c r="BF104" s="9">
        <f t="shared" si="96"/>
        <v>-1.2651346613457718E-3</v>
      </c>
      <c r="BG104" s="9">
        <f t="shared" si="96"/>
        <v>-2.2648381067351575E-3</v>
      </c>
      <c r="BH104" s="9">
        <f t="shared" si="96"/>
        <v>-3.2433953689492948E-3</v>
      </c>
      <c r="BI104" s="9">
        <f t="shared" si="96"/>
        <v>-4.191669922488748E-3</v>
      </c>
      <c r="BJ104" s="9">
        <f t="shared" si="96"/>
        <v>-5.1008079833457466E-3</v>
      </c>
      <c r="BK104" s="9">
        <f t="shared" si="96"/>
        <v>-5.9623211743999689E-3</v>
      </c>
      <c r="BL104" s="9">
        <f t="shared" si="96"/>
        <v>-6.7681657791085967E-3</v>
      </c>
      <c r="BM104" s="9">
        <f t="shared" si="96"/>
        <v>-7.5108178435204396E-3</v>
      </c>
      <c r="BN104" s="9">
        <f t="shared" si="96"/>
        <v>-8.1833434254067767E-3</v>
      </c>
      <c r="BO104" s="9">
        <f t="shared" si="96"/>
        <v>-8.7794633346116608E-3</v>
      </c>
      <c r="BP104" s="9">
        <f t="shared" si="96"/>
        <v>-9.2936117601585821E-3</v>
      </c>
      <c r="BQ104" s="9">
        <f t="shared" si="96"/>
        <v>-9.7209882367279548E-3</v>
      </c>
      <c r="BR104" s="9">
        <f t="shared" si="96"/>
        <v>-1.0057602465308353E-2</v>
      </c>
      <c r="BS104" s="9">
        <f t="shared" si="96"/>
        <v>-1.0300311569543277E-2</v>
      </c>
      <c r="BT104" s="9">
        <f t="shared" si="96"/>
        <v>-1.0446849439920884E-2</v>
      </c>
      <c r="BV104" s="6">
        <v>2.8032672908955076</v>
      </c>
      <c r="BW104" s="9">
        <f t="shared" si="88"/>
        <v>-0.33190785312852861</v>
      </c>
      <c r="BX104" s="9">
        <f t="shared" si="88"/>
        <v>-0.33035838603004358</v>
      </c>
      <c r="BY104" s="9">
        <f t="shared" si="88"/>
        <v>-0.32572445169140601</v>
      </c>
      <c r="BZ104" s="9">
        <f t="shared" si="88"/>
        <v>-0.31804931590899027</v>
      </c>
      <c r="CA104" s="9">
        <f t="shared" si="88"/>
        <v>-0.30740463935764423</v>
      </c>
      <c r="CB104" s="9">
        <f t="shared" si="88"/>
        <v>-0.29388980851427626</v>
      </c>
      <c r="CC104" s="9">
        <f t="shared" si="88"/>
        <v>-0.2776310077130984</v>
      </c>
      <c r="CD104" s="9">
        <f t="shared" si="88"/>
        <v>-0.25878004099649643</v>
      </c>
      <c r="CE104" s="9">
        <f t="shared" si="88"/>
        <v>-0.23751291476158745</v>
      </c>
      <c r="CF104" s="9">
        <f t="shared" si="88"/>
        <v>-0.21402819443591231</v>
      </c>
      <c r="CG104" s="9">
        <f t="shared" si="88"/>
        <v>-0.1885451505255393</v>
      </c>
      <c r="CH104" s="9">
        <f t="shared" si="88"/>
        <v>-0.16130171134542795</v>
      </c>
      <c r="CI104" s="9">
        <f t="shared" si="88"/>
        <v>-0.13255224154685891</v>
      </c>
      <c r="CJ104" s="9">
        <f t="shared" si="88"/>
        <v>-0.10256516718321941</v>
      </c>
      <c r="CK104" s="9">
        <f t="shared" si="88"/>
        <v>-7.1620469488266517E-2</v>
      </c>
      <c r="CL104" s="9">
        <f t="shared" si="88"/>
        <v>-4.0007070766784239E-2</v>
      </c>
      <c r="CM104" s="9">
        <f t="shared" si="86"/>
        <v>-8.02013680486942E-3</v>
      </c>
      <c r="CN104" s="9">
        <f t="shared" si="86"/>
        <v>2.4041679013484588E-2</v>
      </c>
      <c r="CO104" s="9">
        <f t="shared" si="86"/>
        <v>5.587902415256648E-2</v>
      </c>
      <c r="CP104" s="9">
        <f t="shared" si="86"/>
        <v>8.7194641898917347E-2</v>
      </c>
      <c r="CQ104" s="9">
        <f t="shared" si="86"/>
        <v>0.11769614676717234</v>
      </c>
      <c r="CR104" s="9">
        <f t="shared" si="86"/>
        <v>0.14709875442455855</v>
      </c>
      <c r="CS104" s="9">
        <f t="shared" si="86"/>
        <v>0.17512794064547921</v>
      </c>
      <c r="CT104" s="9">
        <f t="shared" si="86"/>
        <v>0.20152200447024188</v>
      </c>
      <c r="CU104" s="9">
        <f t="shared" si="90"/>
        <v>0.226034511636407</v>
      </c>
      <c r="CV104" s="9">
        <f t="shared" si="90"/>
        <v>0.24843659546909891</v>
      </c>
      <c r="CW104" s="9">
        <f t="shared" si="90"/>
        <v>0.26851909374748367</v>
      </c>
      <c r="CX104" s="9">
        <f t="shared" si="90"/>
        <v>0.28609450159607003</v>
      </c>
      <c r="CY104" s="9">
        <f t="shared" si="90"/>
        <v>0.30099872216721107</v>
      </c>
      <c r="CZ104" s="9">
        <f t="shared" si="90"/>
        <v>0.31309259876915696</v>
      </c>
      <c r="DA104" s="9">
        <f t="shared" si="90"/>
        <v>0.32226321413459269</v>
      </c>
      <c r="DB104" s="9">
        <f t="shared" si="90"/>
        <v>0.32842494469873862</v>
      </c>
      <c r="DC104" s="7">
        <f t="shared" si="90"/>
        <v>0.33152026004350499</v>
      </c>
      <c r="DD104" s="9">
        <f t="shared" si="90"/>
        <v>0.33152026004350504</v>
      </c>
      <c r="DE104" s="9">
        <f t="shared" si="90"/>
        <v>0.32842494469873862</v>
      </c>
      <c r="DF104" s="9">
        <f t="shared" si="90"/>
        <v>0.32226321413459275</v>
      </c>
      <c r="DG104" s="9">
        <f t="shared" si="90"/>
        <v>0.31309259876915702</v>
      </c>
      <c r="DH104" s="9">
        <f t="shared" si="90"/>
        <v>0.30099872216721113</v>
      </c>
      <c r="DI104" s="9">
        <f t="shared" si="90"/>
        <v>0.28609450159607014</v>
      </c>
      <c r="DJ104" s="9">
        <f t="shared" si="90"/>
        <v>0.26851909374748373</v>
      </c>
      <c r="DK104" s="9">
        <f t="shared" si="89"/>
        <v>0.24843659546909896</v>
      </c>
      <c r="DL104" s="9">
        <f t="shared" si="89"/>
        <v>0.22603451163640717</v>
      </c>
      <c r="DM104" s="9">
        <f t="shared" si="89"/>
        <v>0.20152200447024196</v>
      </c>
      <c r="DN104" s="9">
        <f t="shared" si="89"/>
        <v>0.17512794064547929</v>
      </c>
      <c r="DO104" s="9">
        <f t="shared" si="89"/>
        <v>0.14709875442455875</v>
      </c>
      <c r="DP104" s="9">
        <f t="shared" si="89"/>
        <v>0.11769614676717248</v>
      </c>
      <c r="DQ104" s="9">
        <f t="shared" si="89"/>
        <v>8.7194641898917416E-2</v>
      </c>
      <c r="DR104" s="9">
        <f t="shared" si="87"/>
        <v>5.5879024152566417E-2</v>
      </c>
      <c r="DS104" s="9">
        <f t="shared" si="87"/>
        <v>2.4041679013484672E-2</v>
      </c>
      <c r="DT104" s="9">
        <f t="shared" si="87"/>
        <v>-8.0201368048693402E-3</v>
      </c>
      <c r="DU104" s="9">
        <f t="shared" si="87"/>
        <v>-4.0007070766784225E-2</v>
      </c>
      <c r="DV104" s="9">
        <f t="shared" si="87"/>
        <v>-7.1620469488266364E-2</v>
      </c>
      <c r="DW104" s="9">
        <f t="shared" si="87"/>
        <v>-0.10256516718321934</v>
      </c>
      <c r="DX104" s="9">
        <f t="shared" si="87"/>
        <v>-0.13255224154685891</v>
      </c>
      <c r="DY104" s="9">
        <f t="shared" si="87"/>
        <v>-0.16130171134542778</v>
      </c>
      <c r="DZ104" s="9">
        <f t="shared" si="87"/>
        <v>-0.18854515052553919</v>
      </c>
      <c r="EA104" s="9">
        <f t="shared" si="87"/>
        <v>-0.21402819443591231</v>
      </c>
      <c r="EB104" s="9">
        <f t="shared" si="87"/>
        <v>-0.23751291476158731</v>
      </c>
      <c r="EC104" s="9">
        <f t="shared" si="87"/>
        <v>-0.25878004099649637</v>
      </c>
      <c r="ED104" s="9">
        <f t="shared" si="87"/>
        <v>-0.2776310077130984</v>
      </c>
      <c r="EE104" s="9">
        <f t="shared" si="87"/>
        <v>-0.29388980851427615</v>
      </c>
      <c r="EF104" s="9">
        <f t="shared" si="87"/>
        <v>-0.30740463935764417</v>
      </c>
      <c r="EG104" s="9">
        <f t="shared" si="87"/>
        <v>-0.31804931590899022</v>
      </c>
      <c r="EH104" s="9">
        <f t="shared" si="73"/>
        <v>-0.32572445169140601</v>
      </c>
      <c r="EI104" s="9">
        <f t="shared" si="70"/>
        <v>-0.33035838603004358</v>
      </c>
    </row>
    <row r="105" spans="7:139" x14ac:dyDescent="0.2">
      <c r="G105" s="6">
        <v>2.7066029015542834</v>
      </c>
      <c r="H105" s="9">
        <f t="shared" si="91"/>
        <v>-1.3325873090792762E-2</v>
      </c>
      <c r="I105" s="9">
        <f t="shared" si="91"/>
        <v>-1.3263663047498686E-2</v>
      </c>
      <c r="J105" s="9">
        <f t="shared" si="91"/>
        <v>-1.3077613756029109E-2</v>
      </c>
      <c r="K105" s="9">
        <f t="shared" si="91"/>
        <v>-1.2769462308490239E-2</v>
      </c>
      <c r="L105" s="9">
        <f t="shared" si="91"/>
        <v>-1.2342085831920868E-2</v>
      </c>
      <c r="M105" s="9">
        <f t="shared" si="91"/>
        <v>-1.1799474625332417E-2</v>
      </c>
      <c r="N105" s="9">
        <f t="shared" si="91"/>
        <v>-1.1146694903362189E-2</v>
      </c>
      <c r="O105" s="9">
        <f t="shared" si="91"/>
        <v>-1.0389841494392324E-2</v>
      </c>
      <c r="P105" s="9">
        <f t="shared" si="91"/>
        <v>-9.5359809347793489E-3</v>
      </c>
      <c r="Q105" s="9">
        <f t="shared" si="91"/>
        <v>-8.5930854905081969E-3</v>
      </c>
      <c r="R105" s="9">
        <f t="shared" si="92"/>
        <v>-7.5699587222927169E-3</v>
      </c>
      <c r="S105" s="9">
        <f t="shared" si="92"/>
        <v>-6.4761532891012647E-3</v>
      </c>
      <c r="T105" s="9">
        <f t="shared" si="92"/>
        <v>-5.3218817575537616E-3</v>
      </c>
      <c r="U105" s="9">
        <f t="shared" si="92"/>
        <v>-4.1179212499387711E-3</v>
      </c>
      <c r="V105" s="9">
        <f t="shared" si="92"/>
        <v>-2.8755128211264388E-3</v>
      </c>
      <c r="W105" s="9">
        <f t="shared" si="92"/>
        <v>-1.606256503867903E-3</v>
      </c>
      <c r="X105" s="9">
        <f t="shared" si="92"/>
        <v>-3.2200300241494873E-4</v>
      </c>
      <c r="Y105" s="9">
        <f t="shared" si="92"/>
        <v>9.6525695431258225E-4</v>
      </c>
      <c r="Z105" s="9">
        <f t="shared" si="92"/>
        <v>2.2435045669319852E-3</v>
      </c>
      <c r="AA105" s="9">
        <f t="shared" si="92"/>
        <v>3.5008051818892646E-3</v>
      </c>
      <c r="AB105" s="9">
        <f t="shared" si="93"/>
        <v>4.7254197221037308E-3</v>
      </c>
      <c r="AC105" s="9">
        <f t="shared" si="93"/>
        <v>5.9059142915677829E-3</v>
      </c>
      <c r="AD105" s="9">
        <f t="shared" si="93"/>
        <v>7.0312669305532356E-3</v>
      </c>
      <c r="AE105" s="9">
        <f t="shared" si="93"/>
        <v>8.0909705246796151E-3</v>
      </c>
      <c r="AF105" s="9">
        <f t="shared" si="93"/>
        <v>9.0751309070101031E-3</v>
      </c>
      <c r="AG105" s="9">
        <f t="shared" si="93"/>
        <v>9.9745592372224353E-3</v>
      </c>
      <c r="AH105" s="9">
        <f t="shared" si="93"/>
        <v>1.0780857795335151E-2</v>
      </c>
      <c r="AI105" s="9">
        <f t="shared" si="93"/>
        <v>1.1486498388956446E-2</v>
      </c>
      <c r="AJ105" s="9">
        <f t="shared" si="93"/>
        <v>1.2084892641988169E-2</v>
      </c>
      <c r="AK105" s="9">
        <f t="shared" si="93"/>
        <v>1.2570453508518285E-2</v>
      </c>
      <c r="AL105" s="9">
        <f t="shared" si="94"/>
        <v>1.2938647437563245E-2</v>
      </c>
      <c r="AM105" s="9">
        <f t="shared" si="94"/>
        <v>1.3186036701611996E-2</v>
      </c>
      <c r="AN105" s="7">
        <f t="shared" si="94"/>
        <v>1.3310311493761513E-2</v>
      </c>
      <c r="AO105" s="9">
        <f t="shared" si="94"/>
        <v>1.3310311493761516E-2</v>
      </c>
      <c r="AP105" s="9">
        <f t="shared" si="94"/>
        <v>1.3186036701611994E-2</v>
      </c>
      <c r="AQ105" s="9">
        <f t="shared" si="94"/>
        <v>1.2938647437563247E-2</v>
      </c>
      <c r="AR105" s="9">
        <f t="shared" si="94"/>
        <v>1.2570453508518287E-2</v>
      </c>
      <c r="AS105" s="9">
        <f t="shared" si="94"/>
        <v>1.2084892641988171E-2</v>
      </c>
      <c r="AT105" s="9">
        <f t="shared" si="94"/>
        <v>1.1486498388956452E-2</v>
      </c>
      <c r="AU105" s="9">
        <f t="shared" si="94"/>
        <v>1.0780857795335153E-2</v>
      </c>
      <c r="AV105" s="9">
        <f t="shared" si="95"/>
        <v>9.974559237222437E-3</v>
      </c>
      <c r="AW105" s="9">
        <f t="shared" si="95"/>
        <v>9.0751309070101083E-3</v>
      </c>
      <c r="AX105" s="9">
        <f t="shared" si="95"/>
        <v>8.0909705246796169E-3</v>
      </c>
      <c r="AY105" s="9">
        <f t="shared" si="95"/>
        <v>7.0312669305532391E-3</v>
      </c>
      <c r="AZ105" s="9">
        <f t="shared" si="95"/>
        <v>5.9059142915677907E-3</v>
      </c>
      <c r="BA105" s="9">
        <f t="shared" si="95"/>
        <v>4.7254197221037368E-3</v>
      </c>
      <c r="BB105" s="9">
        <f t="shared" si="95"/>
        <v>3.5008051818892672E-3</v>
      </c>
      <c r="BC105" s="9">
        <f t="shared" si="95"/>
        <v>2.2435045669319826E-3</v>
      </c>
      <c r="BD105" s="9">
        <f t="shared" si="95"/>
        <v>9.652569543125855E-4</v>
      </c>
      <c r="BE105" s="9">
        <f t="shared" si="95"/>
        <v>-3.2200300241494554E-4</v>
      </c>
      <c r="BF105" s="9">
        <f t="shared" si="96"/>
        <v>-1.6062565038679026E-3</v>
      </c>
      <c r="BG105" s="9">
        <f t="shared" si="96"/>
        <v>-2.8755128211264322E-3</v>
      </c>
      <c r="BH105" s="9">
        <f t="shared" si="96"/>
        <v>-4.1179212499387677E-3</v>
      </c>
      <c r="BI105" s="9">
        <f t="shared" si="96"/>
        <v>-5.3218817575537616E-3</v>
      </c>
      <c r="BJ105" s="9">
        <f t="shared" si="96"/>
        <v>-6.4761532891012578E-3</v>
      </c>
      <c r="BK105" s="9">
        <f t="shared" si="96"/>
        <v>-7.5699587222927125E-3</v>
      </c>
      <c r="BL105" s="9">
        <f t="shared" si="96"/>
        <v>-8.5930854905081969E-3</v>
      </c>
      <c r="BM105" s="9">
        <f t="shared" si="96"/>
        <v>-9.5359809347793437E-3</v>
      </c>
      <c r="BN105" s="9">
        <f t="shared" si="96"/>
        <v>-1.0389841494392321E-2</v>
      </c>
      <c r="BO105" s="9">
        <f t="shared" si="96"/>
        <v>-1.1146694903362189E-2</v>
      </c>
      <c r="BP105" s="9">
        <f t="shared" si="96"/>
        <v>-1.1799474625332412E-2</v>
      </c>
      <c r="BQ105" s="9">
        <f t="shared" si="96"/>
        <v>-1.2342085831920866E-2</v>
      </c>
      <c r="BR105" s="9">
        <f t="shared" si="96"/>
        <v>-1.2769462308490237E-2</v>
      </c>
      <c r="BS105" s="9">
        <f t="shared" si="96"/>
        <v>-1.3077613756029109E-2</v>
      </c>
      <c r="BT105" s="9">
        <f t="shared" si="96"/>
        <v>-1.3263663047498686E-2</v>
      </c>
      <c r="BV105" s="6">
        <v>2.7066029015542834</v>
      </c>
      <c r="BW105" s="9">
        <f t="shared" si="88"/>
        <v>-0.42140110777252909</v>
      </c>
      <c r="BX105" s="9">
        <f t="shared" si="88"/>
        <v>-0.41943385347105944</v>
      </c>
      <c r="BY105" s="9">
        <f t="shared" si="88"/>
        <v>-0.41355045829001541</v>
      </c>
      <c r="BZ105" s="9">
        <f t="shared" si="88"/>
        <v>-0.40380585390500823</v>
      </c>
      <c r="CA105" s="9">
        <f t="shared" si="88"/>
        <v>-0.39029102306164032</v>
      </c>
      <c r="CB105" s="9">
        <f t="shared" si="88"/>
        <v>-0.37313215009412359</v>
      </c>
      <c r="CC105" s="9">
        <f t="shared" si="88"/>
        <v>-0.35248944277614985</v>
      </c>
      <c r="CD105" s="9">
        <f t="shared" si="88"/>
        <v>-0.32855563650407299</v>
      </c>
      <c r="CE105" s="9">
        <f t="shared" si="88"/>
        <v>-0.3015541947784432</v>
      </c>
      <c r="CF105" s="9">
        <f t="shared" si="88"/>
        <v>-0.27173722278551116</v>
      </c>
      <c r="CG105" s="9">
        <f t="shared" si="88"/>
        <v>-0.23938311355903027</v>
      </c>
      <c r="CH105" s="9">
        <f t="shared" si="88"/>
        <v>-0.20479394869950904</v>
      </c>
      <c r="CI105" s="9">
        <f t="shared" si="88"/>
        <v>-0.1682926779196989</v>
      </c>
      <c r="CJ105" s="9">
        <f t="shared" si="88"/>
        <v>-0.13022010375014026</v>
      </c>
      <c r="CK105" s="9">
        <f t="shared" si="88"/>
        <v>-9.0931699557758899E-2</v>
      </c>
      <c r="CL105" s="9">
        <f t="shared" si="88"/>
        <v>-5.0794290586816344E-2</v>
      </c>
      <c r="CM105" s="9">
        <f t="shared" si="86"/>
        <v>-1.0182629010439372E-2</v>
      </c>
      <c r="CN105" s="9">
        <f t="shared" si="86"/>
        <v>3.0524105029448488E-2</v>
      </c>
      <c r="CO105" s="9">
        <f t="shared" si="86"/>
        <v>7.0945843724947513E-2</v>
      </c>
      <c r="CP105" s="9">
        <f t="shared" si="86"/>
        <v>0.11070518019290121</v>
      </c>
      <c r="CQ105" s="9">
        <f t="shared" si="86"/>
        <v>0.14943089222127698</v>
      </c>
      <c r="CR105" s="9">
        <f t="shared" si="86"/>
        <v>0.18676140827093959</v>
      </c>
      <c r="CS105" s="9">
        <f t="shared" si="86"/>
        <v>0.2223481833716919</v>
      </c>
      <c r="CT105" s="9">
        <f t="shared" si="86"/>
        <v>0.25585895339275172</v>
      </c>
      <c r="CU105" s="9">
        <f t="shared" si="90"/>
        <v>0.2869808373034165</v>
      </c>
      <c r="CV105" s="9">
        <f t="shared" si="90"/>
        <v>0.31542325845894659</v>
      </c>
      <c r="CW105" s="9">
        <f t="shared" si="90"/>
        <v>0.34092065763640472</v>
      </c>
      <c r="CX105" s="9">
        <f t="shared" si="90"/>
        <v>0.36323497248957054</v>
      </c>
      <c r="CY105" s="9">
        <f t="shared" si="90"/>
        <v>0.38215786027292414</v>
      </c>
      <c r="CZ105" s="9">
        <f t="shared" si="90"/>
        <v>0.39751264308172601</v>
      </c>
      <c r="DA105" s="9">
        <f t="shared" si="90"/>
        <v>0.40915595744601096</v>
      </c>
      <c r="DB105" s="9">
        <f t="shared" si="90"/>
        <v>0.41697909287667961</v>
      </c>
      <c r="DC105" s="7">
        <f t="shared" si="90"/>
        <v>0.42090900686604443</v>
      </c>
      <c r="DD105" s="9">
        <f t="shared" si="90"/>
        <v>0.42090900686604449</v>
      </c>
      <c r="DE105" s="9">
        <f t="shared" si="90"/>
        <v>0.41697909287667956</v>
      </c>
      <c r="DF105" s="9">
        <f t="shared" si="90"/>
        <v>0.40915595744601108</v>
      </c>
      <c r="DG105" s="9">
        <f t="shared" si="90"/>
        <v>0.39751264308172607</v>
      </c>
      <c r="DH105" s="9">
        <f t="shared" si="90"/>
        <v>0.38215786027292414</v>
      </c>
      <c r="DI105" s="9">
        <f t="shared" si="90"/>
        <v>0.36323497248957071</v>
      </c>
      <c r="DJ105" s="9">
        <f t="shared" si="90"/>
        <v>0.34092065763640483</v>
      </c>
      <c r="DK105" s="9">
        <f t="shared" si="89"/>
        <v>0.31542325845894664</v>
      </c>
      <c r="DL105" s="9">
        <f t="shared" si="89"/>
        <v>0.28698083730341672</v>
      </c>
      <c r="DM105" s="9">
        <f t="shared" si="89"/>
        <v>0.25585895339275183</v>
      </c>
      <c r="DN105" s="9">
        <f t="shared" si="89"/>
        <v>0.22234818337169202</v>
      </c>
      <c r="DO105" s="9">
        <f t="shared" si="89"/>
        <v>0.18676140827093984</v>
      </c>
      <c r="DP105" s="9">
        <f t="shared" si="89"/>
        <v>0.14943089222127717</v>
      </c>
      <c r="DQ105" s="9">
        <f t="shared" si="89"/>
        <v>0.11070518019290131</v>
      </c>
      <c r="DR105" s="9">
        <f t="shared" si="87"/>
        <v>7.094584372494743E-2</v>
      </c>
      <c r="DS105" s="9">
        <f t="shared" si="87"/>
        <v>3.0524105029448592E-2</v>
      </c>
      <c r="DT105" s="9">
        <f t="shared" si="87"/>
        <v>-1.018262901043927E-2</v>
      </c>
      <c r="DU105" s="9">
        <f t="shared" si="87"/>
        <v>-5.0794290586816331E-2</v>
      </c>
      <c r="DV105" s="9">
        <f t="shared" si="87"/>
        <v>-9.0931699557758705E-2</v>
      </c>
      <c r="DW105" s="9">
        <f t="shared" si="87"/>
        <v>-0.13022010375014015</v>
      </c>
      <c r="DX105" s="9">
        <f t="shared" si="87"/>
        <v>-0.1682926779196989</v>
      </c>
      <c r="DY105" s="9">
        <f t="shared" si="87"/>
        <v>-0.20479394869950879</v>
      </c>
      <c r="DZ105" s="9">
        <f t="shared" si="87"/>
        <v>-0.23938311355903014</v>
      </c>
      <c r="EA105" s="9">
        <f t="shared" si="87"/>
        <v>-0.27173722278551116</v>
      </c>
      <c r="EB105" s="9">
        <f t="shared" si="87"/>
        <v>-0.30155419477844303</v>
      </c>
      <c r="EC105" s="9">
        <f t="shared" si="87"/>
        <v>-0.32855563650407288</v>
      </c>
      <c r="ED105" s="9">
        <f t="shared" si="87"/>
        <v>-0.35248944277614985</v>
      </c>
      <c r="EE105" s="9">
        <f t="shared" si="87"/>
        <v>-0.37313215009412343</v>
      </c>
      <c r="EF105" s="9">
        <f t="shared" si="87"/>
        <v>-0.39029102306164021</v>
      </c>
      <c r="EG105" s="9">
        <f t="shared" si="87"/>
        <v>-0.40380585390500823</v>
      </c>
      <c r="EH105" s="9">
        <f t="shared" si="73"/>
        <v>-0.41355045829001541</v>
      </c>
      <c r="EI105" s="9">
        <f t="shared" si="70"/>
        <v>-0.41943385347105944</v>
      </c>
    </row>
    <row r="106" spans="7:139" x14ac:dyDescent="0.2">
      <c r="G106" s="6">
        <v>2.6099385122130587</v>
      </c>
      <c r="H106" s="9">
        <f t="shared" si="91"/>
        <v>-1.6031478203169448E-2</v>
      </c>
      <c r="I106" s="9">
        <f t="shared" si="91"/>
        <v>-1.5956637406901002E-2</v>
      </c>
      <c r="J106" s="9">
        <f t="shared" si="91"/>
        <v>-1.573281378644566E-2</v>
      </c>
      <c r="K106" s="9">
        <f t="shared" si="91"/>
        <v>-1.5362097122641636E-2</v>
      </c>
      <c r="L106" s="9">
        <f t="shared" si="91"/>
        <v>-1.4847948697094713E-2</v>
      </c>
      <c r="M106" s="9">
        <f t="shared" si="91"/>
        <v>-1.4195168975124484E-2</v>
      </c>
      <c r="N106" s="9">
        <f t="shared" si="91"/>
        <v>-1.3409852785113092E-2</v>
      </c>
      <c r="O106" s="9">
        <f t="shared" si="91"/>
        <v>-1.249933241273477E-2</v>
      </c>
      <c r="P106" s="9">
        <f t="shared" si="91"/>
        <v>-1.1472109141380088E-2</v>
      </c>
      <c r="Q106" s="9">
        <f t="shared" si="91"/>
        <v>-1.0337773877963476E-2</v>
      </c>
      <c r="R106" s="9">
        <f t="shared" si="92"/>
        <v>-9.1069176052094997E-3</v>
      </c>
      <c r="S106" s="9">
        <f t="shared" si="92"/>
        <v>-7.7910324965007318E-3</v>
      </c>
      <c r="T106" s="9">
        <f t="shared" si="92"/>
        <v>-6.402404616551294E-3</v>
      </c>
      <c r="U106" s="9">
        <f t="shared" si="92"/>
        <v>-4.9539992097309068E-3</v>
      </c>
      <c r="V106" s="9">
        <f t="shared" si="92"/>
        <v>-3.4593396470715119E-3</v>
      </c>
      <c r="W106" s="9">
        <f t="shared" si="92"/>
        <v>-1.9323811621956197E-3</v>
      </c>
      <c r="X106" s="9">
        <f t="shared" si="92"/>
        <v>-3.8738055505999644E-4</v>
      </c>
      <c r="Y106" s="9">
        <f t="shared" si="92"/>
        <v>1.1612369199442306E-3</v>
      </c>
      <c r="Z106" s="9">
        <f t="shared" si="92"/>
        <v>2.6990122387051457E-3</v>
      </c>
      <c r="AA106" s="9">
        <f t="shared" si="92"/>
        <v>4.2115876074024367E-3</v>
      </c>
      <c r="AB106" s="9">
        <f t="shared" si="93"/>
        <v>5.6848405173597722E-3</v>
      </c>
      <c r="AC106" s="9">
        <f t="shared" si="93"/>
        <v>7.1050156031032151E-3</v>
      </c>
      <c r="AD106" s="9">
        <f t="shared" si="93"/>
        <v>8.4588530725024716E-3</v>
      </c>
      <c r="AE106" s="9">
        <f t="shared" si="93"/>
        <v>9.7337125098773698E-3</v>
      </c>
      <c r="AF106" s="9">
        <f t="shared" si="93"/>
        <v>1.0917690896153262E-2</v>
      </c>
      <c r="AG106" s="9">
        <f t="shared" si="93"/>
        <v>1.1999733744143065E-2</v>
      </c>
      <c r="AH106" s="9">
        <f t="shared" si="93"/>
        <v>1.2969738311315629E-2</v>
      </c>
      <c r="AI106" s="9">
        <f t="shared" si="93"/>
        <v>1.3818647926380738E-2</v>
      </c>
      <c r="AJ106" s="9">
        <f t="shared" si="93"/>
        <v>1.4538536548988746E-2</v>
      </c>
      <c r="AK106" s="9">
        <f t="shared" si="93"/>
        <v>1.5122682773033759E-2</v>
      </c>
      <c r="AL106" s="9">
        <f t="shared" si="94"/>
        <v>1.5565632582611483E-2</v>
      </c>
      <c r="AM106" s="9">
        <f t="shared" si="94"/>
        <v>1.5863250274696209E-2</v>
      </c>
      <c r="AN106" s="7">
        <f t="shared" si="94"/>
        <v>1.6012757073085648E-2</v>
      </c>
      <c r="AO106" s="9">
        <f t="shared" si="94"/>
        <v>1.6012757073085651E-2</v>
      </c>
      <c r="AP106" s="9">
        <f t="shared" si="94"/>
        <v>1.5863250274696206E-2</v>
      </c>
      <c r="AQ106" s="9">
        <f t="shared" si="94"/>
        <v>1.5565632582611486E-2</v>
      </c>
      <c r="AR106" s="9">
        <f t="shared" si="94"/>
        <v>1.512268277303376E-2</v>
      </c>
      <c r="AS106" s="9">
        <f t="shared" si="94"/>
        <v>1.4538536548988748E-2</v>
      </c>
      <c r="AT106" s="9">
        <f t="shared" si="94"/>
        <v>1.3818647926380743E-2</v>
      </c>
      <c r="AU106" s="9">
        <f t="shared" si="94"/>
        <v>1.2969738311315633E-2</v>
      </c>
      <c r="AV106" s="9">
        <f t="shared" si="95"/>
        <v>1.1999733744143069E-2</v>
      </c>
      <c r="AW106" s="9">
        <f t="shared" si="95"/>
        <v>1.0917690896153269E-2</v>
      </c>
      <c r="AX106" s="9">
        <f t="shared" si="95"/>
        <v>9.7337125098773732E-3</v>
      </c>
      <c r="AY106" s="9">
        <f t="shared" si="95"/>
        <v>8.4588530725024751E-3</v>
      </c>
      <c r="AZ106" s="9">
        <f t="shared" si="95"/>
        <v>7.1050156031032255E-3</v>
      </c>
      <c r="BA106" s="9">
        <f t="shared" si="95"/>
        <v>5.6848405173597792E-3</v>
      </c>
      <c r="BB106" s="9">
        <f t="shared" si="95"/>
        <v>4.2115876074024401E-3</v>
      </c>
      <c r="BC106" s="9">
        <f t="shared" si="95"/>
        <v>2.6990122387051427E-3</v>
      </c>
      <c r="BD106" s="9">
        <f t="shared" si="95"/>
        <v>1.1612369199442345E-3</v>
      </c>
      <c r="BE106" s="9">
        <f t="shared" si="95"/>
        <v>-3.8738055505999259E-4</v>
      </c>
      <c r="BF106" s="9">
        <f t="shared" si="96"/>
        <v>-1.9323811621956193E-3</v>
      </c>
      <c r="BG106" s="9">
        <f t="shared" si="96"/>
        <v>-3.4593396470715045E-3</v>
      </c>
      <c r="BH106" s="9">
        <f t="shared" si="96"/>
        <v>-4.9539992097309034E-3</v>
      </c>
      <c r="BI106" s="9">
        <f t="shared" si="96"/>
        <v>-6.402404616551294E-3</v>
      </c>
      <c r="BJ106" s="9">
        <f t="shared" si="96"/>
        <v>-7.7910324965007232E-3</v>
      </c>
      <c r="BK106" s="9">
        <f t="shared" si="96"/>
        <v>-9.1069176052094945E-3</v>
      </c>
      <c r="BL106" s="9">
        <f t="shared" si="96"/>
        <v>-1.0337773877963476E-2</v>
      </c>
      <c r="BM106" s="9">
        <f t="shared" si="96"/>
        <v>-1.1472109141380081E-2</v>
      </c>
      <c r="BN106" s="9">
        <f t="shared" si="96"/>
        <v>-1.2499332412734767E-2</v>
      </c>
      <c r="BO106" s="9">
        <f t="shared" si="96"/>
        <v>-1.3409852785113092E-2</v>
      </c>
      <c r="BP106" s="9">
        <f t="shared" si="96"/>
        <v>-1.4195168975124479E-2</v>
      </c>
      <c r="BQ106" s="9">
        <f t="shared" si="96"/>
        <v>-1.484794869709471E-2</v>
      </c>
      <c r="BR106" s="9">
        <f t="shared" si="96"/>
        <v>-1.5362097122641635E-2</v>
      </c>
      <c r="BS106" s="9">
        <f t="shared" si="96"/>
        <v>-1.573281378644566E-2</v>
      </c>
      <c r="BT106" s="9">
        <f t="shared" si="96"/>
        <v>-1.5956637406901002E-2</v>
      </c>
      <c r="BV106" s="6">
        <v>2.6099385122130587</v>
      </c>
      <c r="BW106" s="9">
        <f t="shared" si="88"/>
        <v>-0.50695985381359066</v>
      </c>
      <c r="BX106" s="9">
        <f t="shared" si="88"/>
        <v>-0.50459318003250131</v>
      </c>
      <c r="BY106" s="9">
        <f t="shared" si="88"/>
        <v>-0.49751525568466204</v>
      </c>
      <c r="BZ106" s="9">
        <f t="shared" si="88"/>
        <v>-0.4857921654426659</v>
      </c>
      <c r="CA106" s="9">
        <f t="shared" si="88"/>
        <v>-0.46953336464148804</v>
      </c>
      <c r="CB106" s="9">
        <f t="shared" si="88"/>
        <v>-0.4488906573235143</v>
      </c>
      <c r="CC106" s="9">
        <f t="shared" si="88"/>
        <v>-0.42405677888509857</v>
      </c>
      <c r="CD106" s="9">
        <f t="shared" si="88"/>
        <v>-0.39526359655809695</v>
      </c>
      <c r="CE106" s="9">
        <f t="shared" si="88"/>
        <v>-0.36277994452799706</v>
      </c>
      <c r="CF106" s="9">
        <f t="shared" si="88"/>
        <v>-0.32690911390156135</v>
      </c>
      <c r="CG106" s="9">
        <f t="shared" si="88"/>
        <v>-0.28798602095948123</v>
      </c>
      <c r="CH106" s="9">
        <f t="shared" si="88"/>
        <v>-0.24637408013330145</v>
      </c>
      <c r="CI106" s="9">
        <f t="shared" si="88"/>
        <v>-0.20246181090279058</v>
      </c>
      <c r="CJ106" s="9">
        <f t="shared" si="88"/>
        <v>-0.15665921029423852</v>
      </c>
      <c r="CK106" s="9">
        <f t="shared" si="88"/>
        <v>-0.10939392484869008</v>
      </c>
      <c r="CL106" s="9">
        <f t="shared" si="88"/>
        <v>-6.1107257801414183E-2</v>
      </c>
      <c r="CM106" s="9">
        <f t="shared" si="86"/>
        <v>-1.2250048752498537E-2</v>
      </c>
      <c r="CN106" s="9">
        <f t="shared" si="86"/>
        <v>3.6721535701023766E-2</v>
      </c>
      <c r="CO106" s="9">
        <f t="shared" si="86"/>
        <v>8.5350261069783287E-2</v>
      </c>
      <c r="CP106" s="9">
        <f t="shared" si="86"/>
        <v>0.13318209404730721</v>
      </c>
      <c r="CQ106" s="9">
        <f t="shared" si="86"/>
        <v>0.17977044169666861</v>
      </c>
      <c r="CR106" s="9">
        <f t="shared" si="86"/>
        <v>0.22468032116841063</v>
      </c>
      <c r="CS106" s="9">
        <f t="shared" si="86"/>
        <v>0.26749242101821225</v>
      </c>
      <c r="CT106" s="9">
        <f t="shared" si="86"/>
        <v>0.30780701620486689</v>
      </c>
      <c r="CU106" s="9">
        <f t="shared" si="90"/>
        <v>0.34524770021529155</v>
      </c>
      <c r="CV106" s="9">
        <f t="shared" si="90"/>
        <v>0.37946489947072282</v>
      </c>
      <c r="CW106" s="9">
        <f t="shared" si="90"/>
        <v>0.41013913720103379</v>
      </c>
      <c r="CX106" s="9">
        <f t="shared" si="90"/>
        <v>0.43698401631325912</v>
      </c>
      <c r="CY106" s="9">
        <f t="shared" si="90"/>
        <v>0.45974889340408598</v>
      </c>
      <c r="CZ106" s="9">
        <f t="shared" si="90"/>
        <v>0.47822121894977854</v>
      </c>
      <c r="DA106" s="9">
        <f t="shared" si="90"/>
        <v>0.49222852182381333</v>
      </c>
      <c r="DB106" s="9">
        <f t="shared" si="90"/>
        <v>0.50164001961331728</v>
      </c>
      <c r="DC106" s="7">
        <f t="shared" si="90"/>
        <v>0.5063678396992195</v>
      </c>
      <c r="DD106" s="9">
        <f t="shared" si="90"/>
        <v>0.5063678396992195</v>
      </c>
      <c r="DE106" s="9">
        <f t="shared" si="90"/>
        <v>0.50164001961331728</v>
      </c>
      <c r="DF106" s="9">
        <f t="shared" si="90"/>
        <v>0.49222852182381344</v>
      </c>
      <c r="DG106" s="9">
        <f t="shared" si="90"/>
        <v>0.47822121894977859</v>
      </c>
      <c r="DH106" s="9">
        <f t="shared" si="90"/>
        <v>0.45974889340408603</v>
      </c>
      <c r="DI106" s="9">
        <f t="shared" si="90"/>
        <v>0.43698401631325928</v>
      </c>
      <c r="DJ106" s="9">
        <f t="shared" si="90"/>
        <v>0.4101391372010339</v>
      </c>
      <c r="DK106" s="9">
        <f t="shared" si="89"/>
        <v>0.37946489947072287</v>
      </c>
      <c r="DL106" s="9">
        <f t="shared" si="89"/>
        <v>0.34524770021529178</v>
      </c>
      <c r="DM106" s="9">
        <f t="shared" si="89"/>
        <v>0.307807016204867</v>
      </c>
      <c r="DN106" s="9">
        <f t="shared" si="89"/>
        <v>0.26749242101821236</v>
      </c>
      <c r="DO106" s="9">
        <f t="shared" si="89"/>
        <v>0.22468032116841094</v>
      </c>
      <c r="DP106" s="9">
        <f t="shared" si="89"/>
        <v>0.17977044169666884</v>
      </c>
      <c r="DQ106" s="9">
        <f t="shared" si="89"/>
        <v>0.13318209404730733</v>
      </c>
      <c r="DR106" s="9">
        <f t="shared" si="87"/>
        <v>8.535026106978319E-2</v>
      </c>
      <c r="DS106" s="9">
        <f t="shared" si="87"/>
        <v>3.6721535701023898E-2</v>
      </c>
      <c r="DT106" s="9">
        <f t="shared" si="87"/>
        <v>-1.2250048752498414E-2</v>
      </c>
      <c r="DU106" s="9">
        <f t="shared" si="87"/>
        <v>-6.1107257801414169E-2</v>
      </c>
      <c r="DV106" s="9">
        <f t="shared" si="87"/>
        <v>-0.10939392484868986</v>
      </c>
      <c r="DW106" s="9">
        <f t="shared" si="87"/>
        <v>-0.1566592102942384</v>
      </c>
      <c r="DX106" s="9">
        <f t="shared" si="87"/>
        <v>-0.20246181090279058</v>
      </c>
      <c r="DY106" s="9">
        <f t="shared" si="87"/>
        <v>-0.24637408013330117</v>
      </c>
      <c r="DZ106" s="9">
        <f t="shared" si="87"/>
        <v>-0.28798602095948106</v>
      </c>
      <c r="EA106" s="9">
        <f t="shared" si="87"/>
        <v>-0.32690911390156135</v>
      </c>
      <c r="EB106" s="9">
        <f t="shared" si="87"/>
        <v>-0.36277994452799683</v>
      </c>
      <c r="EC106" s="9">
        <f t="shared" si="87"/>
        <v>-0.39526359655809684</v>
      </c>
      <c r="ED106" s="9">
        <f t="shared" si="87"/>
        <v>-0.42405677888509857</v>
      </c>
      <c r="EE106" s="9">
        <f t="shared" si="87"/>
        <v>-0.44889065732351413</v>
      </c>
      <c r="EF106" s="9">
        <f t="shared" si="87"/>
        <v>-0.46953336464148793</v>
      </c>
      <c r="EG106" s="9">
        <f t="shared" si="87"/>
        <v>-0.48579216544266585</v>
      </c>
      <c r="EH106" s="9">
        <f t="shared" si="73"/>
        <v>-0.49751525568466204</v>
      </c>
      <c r="EI106" s="9">
        <f t="shared" si="70"/>
        <v>-0.50459318003250131</v>
      </c>
    </row>
    <row r="107" spans="7:139" x14ac:dyDescent="0.2">
      <c r="G107" s="6">
        <v>2.5132741228718345</v>
      </c>
      <c r="H107" s="9">
        <f t="shared" si="91"/>
        <v>-1.8587401723009229E-2</v>
      </c>
      <c r="I107" s="9">
        <f t="shared" si="91"/>
        <v>-1.8500628942116411E-2</v>
      </c>
      <c r="J107" s="9">
        <f t="shared" si="91"/>
        <v>-1.8241120773513517E-2</v>
      </c>
      <c r="K107" s="9">
        <f t="shared" si="91"/>
        <v>-1.7811300175050122E-2</v>
      </c>
      <c r="L107" s="9">
        <f t="shared" si="91"/>
        <v>-1.7215180265845242E-2</v>
      </c>
      <c r="M107" s="9">
        <f t="shared" si="91"/>
        <v>-1.6458326856875378E-2</v>
      </c>
      <c r="N107" s="9">
        <f t="shared" si="91"/>
        <v>-1.5547806484497054E-2</v>
      </c>
      <c r="O107" s="9">
        <f t="shared" si="91"/>
        <v>-1.4492120432100845E-2</v>
      </c>
      <c r="P107" s="9">
        <f t="shared" si="91"/>
        <v>-1.3301125355918889E-2</v>
      </c>
      <c r="Q107" s="9">
        <f t="shared" si="91"/>
        <v>-1.198594125608138E-2</v>
      </c>
      <c r="R107" s="9">
        <f t="shared" si="92"/>
        <v>-1.0558847652171488E-2</v>
      </c>
      <c r="S107" s="9">
        <f t="shared" si="92"/>
        <v>-9.0331689326595237E-3</v>
      </c>
      <c r="T107" s="9">
        <f t="shared" si="92"/>
        <v>-7.4231499486778737E-3</v>
      </c>
      <c r="U107" s="9">
        <f t="shared" si="92"/>
        <v>-5.7438230136840308E-3</v>
      </c>
      <c r="V107" s="9">
        <f t="shared" si="92"/>
        <v>-4.0108675508000822E-3</v>
      </c>
      <c r="W107" s="9">
        <f t="shared" si="92"/>
        <v>-2.2404636982636074E-3</v>
      </c>
      <c r="X107" s="9">
        <f t="shared" si="92"/>
        <v>-4.4914123983644363E-4</v>
      </c>
      <c r="Y107" s="9">
        <f t="shared" si="92"/>
        <v>1.3463747293325733E-3</v>
      </c>
      <c r="Z107" s="9">
        <f t="shared" si="92"/>
        <v>3.1293199604146794E-3</v>
      </c>
      <c r="AA107" s="9">
        <f t="shared" si="92"/>
        <v>4.8830475741756477E-3</v>
      </c>
      <c r="AB107" s="9">
        <f t="shared" si="93"/>
        <v>6.5911834884019166E-3</v>
      </c>
      <c r="AC107" s="9">
        <f t="shared" si="93"/>
        <v>8.2377792982944592E-3</v>
      </c>
      <c r="AD107" s="9">
        <f t="shared" si="93"/>
        <v>9.8074611824273371E-3</v>
      </c>
      <c r="AE107" s="9">
        <f t="shared" si="93"/>
        <v>1.1285573443976116E-2</v>
      </c>
      <c r="AF107" s="9">
        <f t="shared" si="93"/>
        <v>1.2658315347010321E-2</v>
      </c>
      <c r="AG107" s="9">
        <f t="shared" si="93"/>
        <v>1.391286997024645E-2</v>
      </c>
      <c r="AH107" s="9">
        <f t="shared" si="93"/>
        <v>1.5037523875188643E-2</v>
      </c>
      <c r="AI107" s="9">
        <f t="shared" si="93"/>
        <v>1.6021776471347914E-2</v>
      </c>
      <c r="AJ107" s="9">
        <f t="shared" si="93"/>
        <v>1.6856438057426319E-2</v>
      </c>
      <c r="AK107" s="9">
        <f t="shared" si="93"/>
        <v>1.7533715623081932E-2</v>
      </c>
      <c r="AL107" s="9">
        <f t="shared" si="94"/>
        <v>1.8047285610166709E-2</v>
      </c>
      <c r="AM107" s="9">
        <f t="shared" si="94"/>
        <v>1.8392352954085124E-2</v>
      </c>
      <c r="AN107" s="7">
        <f t="shared" si="94"/>
        <v>1.856569585402033E-2</v>
      </c>
      <c r="AO107" s="9">
        <f t="shared" si="94"/>
        <v>1.8565695854020334E-2</v>
      </c>
      <c r="AP107" s="9">
        <f t="shared" si="94"/>
        <v>1.8392352954085121E-2</v>
      </c>
      <c r="AQ107" s="9">
        <f t="shared" si="94"/>
        <v>1.8047285610166712E-2</v>
      </c>
      <c r="AR107" s="9">
        <f t="shared" si="94"/>
        <v>1.7533715623081935E-2</v>
      </c>
      <c r="AS107" s="9">
        <f t="shared" si="94"/>
        <v>1.6856438057426322E-2</v>
      </c>
      <c r="AT107" s="9">
        <f t="shared" si="94"/>
        <v>1.602177647134792E-2</v>
      </c>
      <c r="AU107" s="9">
        <f t="shared" si="94"/>
        <v>1.5037523875188646E-2</v>
      </c>
      <c r="AV107" s="9">
        <f t="shared" si="95"/>
        <v>1.3912869970246456E-2</v>
      </c>
      <c r="AW107" s="9">
        <f t="shared" si="95"/>
        <v>1.2658315347010328E-2</v>
      </c>
      <c r="AX107" s="9">
        <f t="shared" si="95"/>
        <v>1.128557344397612E-2</v>
      </c>
      <c r="AY107" s="9">
        <f t="shared" si="95"/>
        <v>9.8074611824273406E-3</v>
      </c>
      <c r="AZ107" s="9">
        <f t="shared" si="95"/>
        <v>8.2377792982944696E-3</v>
      </c>
      <c r="BA107" s="9">
        <f t="shared" si="95"/>
        <v>6.5911834884019244E-3</v>
      </c>
      <c r="BB107" s="9">
        <f t="shared" si="95"/>
        <v>4.8830475741756521E-3</v>
      </c>
      <c r="BC107" s="9">
        <f t="shared" si="95"/>
        <v>3.1293199604146759E-3</v>
      </c>
      <c r="BD107" s="9">
        <f t="shared" si="95"/>
        <v>1.3463747293325781E-3</v>
      </c>
      <c r="BE107" s="9">
        <f t="shared" si="95"/>
        <v>-4.4914123983643919E-4</v>
      </c>
      <c r="BF107" s="9">
        <f t="shared" si="96"/>
        <v>-2.2404636982636069E-3</v>
      </c>
      <c r="BG107" s="9">
        <f t="shared" si="96"/>
        <v>-4.0108675508000735E-3</v>
      </c>
      <c r="BH107" s="9">
        <f t="shared" si="96"/>
        <v>-5.7438230136840265E-3</v>
      </c>
      <c r="BI107" s="9">
        <f t="shared" si="96"/>
        <v>-7.4231499486778737E-3</v>
      </c>
      <c r="BJ107" s="9">
        <f t="shared" si="96"/>
        <v>-9.0331689326595133E-3</v>
      </c>
      <c r="BK107" s="9">
        <f t="shared" si="96"/>
        <v>-1.0558847652171481E-2</v>
      </c>
      <c r="BL107" s="9">
        <f t="shared" si="96"/>
        <v>-1.198594125608138E-2</v>
      </c>
      <c r="BM107" s="9">
        <f t="shared" si="96"/>
        <v>-1.330112535591888E-2</v>
      </c>
      <c r="BN107" s="9">
        <f t="shared" si="96"/>
        <v>-1.4492120432100842E-2</v>
      </c>
      <c r="BO107" s="9">
        <f t="shared" si="96"/>
        <v>-1.5547806484497054E-2</v>
      </c>
      <c r="BP107" s="9">
        <f t="shared" si="96"/>
        <v>-1.6458326856875372E-2</v>
      </c>
      <c r="BQ107" s="9">
        <f t="shared" si="96"/>
        <v>-1.7215180265845238E-2</v>
      </c>
      <c r="BR107" s="9">
        <f t="shared" si="96"/>
        <v>-1.7811300175050119E-2</v>
      </c>
      <c r="BS107" s="9">
        <f t="shared" si="96"/>
        <v>-1.8241120773513517E-2</v>
      </c>
      <c r="BT107" s="9">
        <f t="shared" si="96"/>
        <v>-1.8500628942116411E-2</v>
      </c>
      <c r="BV107" s="6">
        <v>2.5132741228718345</v>
      </c>
      <c r="BW107" s="9">
        <f t="shared" si="88"/>
        <v>-0.58778525229247325</v>
      </c>
      <c r="BX107" s="9">
        <f t="shared" si="88"/>
        <v>-0.58504125602719292</v>
      </c>
      <c r="BY107" s="9">
        <f t="shared" si="88"/>
        <v>-0.57683488718515141</v>
      </c>
      <c r="BZ107" s="9">
        <f t="shared" si="88"/>
        <v>-0.56324276642114146</v>
      </c>
      <c r="CA107" s="9">
        <f t="shared" si="88"/>
        <v>-0.54439179970453955</v>
      </c>
      <c r="CB107" s="9">
        <f t="shared" si="88"/>
        <v>-0.52045799343246268</v>
      </c>
      <c r="CC107" s="9">
        <f t="shared" si="88"/>
        <v>-0.49166481110546106</v>
      </c>
      <c r="CD107" s="9">
        <f t="shared" si="88"/>
        <v>-0.45828108690902231</v>
      </c>
      <c r="CE107" s="9">
        <f t="shared" si="88"/>
        <v>-0.42061851568121489</v>
      </c>
      <c r="CF107" s="9">
        <f t="shared" si="88"/>
        <v>-0.37902874270196674</v>
      </c>
      <c r="CG107" s="9">
        <f t="shared" si="88"/>
        <v>-0.33390008047583242</v>
      </c>
      <c r="CH107" s="9">
        <f t="shared" si="88"/>
        <v>-0.28565388316276258</v>
      </c>
      <c r="CI107" s="9">
        <f t="shared" si="88"/>
        <v>-0.23474061250784092</v>
      </c>
      <c r="CJ107" s="9">
        <f t="shared" si="88"/>
        <v>-0.18163563200134028</v>
      </c>
      <c r="CK107" s="9">
        <f t="shared" si="88"/>
        <v>-0.12683476853789363</v>
      </c>
      <c r="CL107" s="9">
        <f t="shared" si="88"/>
        <v>-7.0849683014372347E-2</v>
      </c>
      <c r="CM107" s="9">
        <f t="shared" si="86"/>
        <v>-1.420309308995114E-2</v>
      </c>
      <c r="CN107" s="9">
        <f t="shared" si="86"/>
        <v>4.2576107287836451E-2</v>
      </c>
      <c r="CO107" s="9">
        <f t="shared" si="86"/>
        <v>9.8957786023383384E-2</v>
      </c>
      <c r="CP107" s="9">
        <f t="shared" si="86"/>
        <v>0.15441552257355051</v>
      </c>
      <c r="CQ107" s="9">
        <f t="shared" si="86"/>
        <v>0.20843152299444068</v>
      </c>
      <c r="CR107" s="9">
        <f t="shared" si="86"/>
        <v>0.26050145444394118</v>
      </c>
      <c r="CS107" s="9">
        <f t="shared" si="86"/>
        <v>0.31013915400158526</v>
      </c>
      <c r="CT107" s="9">
        <f t="shared" si="86"/>
        <v>0.35688116784075191</v>
      </c>
      <c r="CU107" s="9">
        <f t="shared" si="90"/>
        <v>0.40029107837217281</v>
      </c>
      <c r="CV107" s="9">
        <f t="shared" si="90"/>
        <v>0.43996357895737864</v>
      </c>
      <c r="CW107" s="9">
        <f t="shared" si="90"/>
        <v>0.47552825814757682</v>
      </c>
      <c r="CX107" s="9">
        <f t="shared" si="90"/>
        <v>0.50665305811554873</v>
      </c>
      <c r="CY107" s="9">
        <f t="shared" si="90"/>
        <v>0.53304737499011323</v>
      </c>
      <c r="CZ107" s="9">
        <f t="shared" si="90"/>
        <v>0.55446477214617296</v>
      </c>
      <c r="DA107" s="9">
        <f t="shared" si="90"/>
        <v>0.57070528111708441</v>
      </c>
      <c r="DB107" s="9">
        <f t="shared" si="90"/>
        <v>0.58161726864635288</v>
      </c>
      <c r="DC107" s="7">
        <f t="shared" si="90"/>
        <v>0.58709885244649196</v>
      </c>
      <c r="DD107" s="9">
        <f t="shared" si="90"/>
        <v>0.58709885244649196</v>
      </c>
      <c r="DE107" s="9">
        <f t="shared" si="90"/>
        <v>0.58161726864635288</v>
      </c>
      <c r="DF107" s="9">
        <f t="shared" si="90"/>
        <v>0.57070528111708452</v>
      </c>
      <c r="DG107" s="9">
        <f t="shared" si="90"/>
        <v>0.55446477214617296</v>
      </c>
      <c r="DH107" s="9">
        <f t="shared" si="90"/>
        <v>0.53304737499011334</v>
      </c>
      <c r="DI107" s="9">
        <f t="shared" si="90"/>
        <v>0.50665305811554895</v>
      </c>
      <c r="DJ107" s="9">
        <f t="shared" si="90"/>
        <v>0.47552825814757699</v>
      </c>
      <c r="DK107" s="9">
        <f t="shared" si="89"/>
        <v>0.4399635789573787</v>
      </c>
      <c r="DL107" s="9">
        <f t="shared" si="89"/>
        <v>0.40029107837217309</v>
      </c>
      <c r="DM107" s="9">
        <f t="shared" si="89"/>
        <v>0.35688116784075202</v>
      </c>
      <c r="DN107" s="9">
        <f t="shared" si="89"/>
        <v>0.31013915400158543</v>
      </c>
      <c r="DO107" s="9">
        <f t="shared" si="89"/>
        <v>0.26050145444394152</v>
      </c>
      <c r="DP107" s="9">
        <f t="shared" si="89"/>
        <v>0.20843152299444095</v>
      </c>
      <c r="DQ107" s="9">
        <f t="shared" si="89"/>
        <v>0.15441552257355062</v>
      </c>
      <c r="DR107" s="9">
        <f t="shared" si="87"/>
        <v>9.8957786023383273E-2</v>
      </c>
      <c r="DS107" s="9">
        <f t="shared" si="87"/>
        <v>4.2576107287836597E-2</v>
      </c>
      <c r="DT107" s="9">
        <f t="shared" si="87"/>
        <v>-1.4203093089950998E-2</v>
      </c>
      <c r="DU107" s="9">
        <f t="shared" si="87"/>
        <v>-7.0849683014372319E-2</v>
      </c>
      <c r="DV107" s="9">
        <f t="shared" si="87"/>
        <v>-0.12683476853789336</v>
      </c>
      <c r="DW107" s="9">
        <f t="shared" si="87"/>
        <v>-0.18163563200134014</v>
      </c>
      <c r="DX107" s="9">
        <f t="shared" si="87"/>
        <v>-0.23474061250784092</v>
      </c>
      <c r="DY107" s="9">
        <f t="shared" si="87"/>
        <v>-0.28565388316276225</v>
      </c>
      <c r="DZ107" s="9">
        <f t="shared" si="87"/>
        <v>-0.33390008047583219</v>
      </c>
      <c r="EA107" s="9">
        <f t="shared" si="87"/>
        <v>-0.37902874270196674</v>
      </c>
      <c r="EB107" s="9">
        <f t="shared" si="87"/>
        <v>-0.42061851568121461</v>
      </c>
      <c r="EC107" s="9">
        <f t="shared" si="87"/>
        <v>-0.45828108690902214</v>
      </c>
      <c r="ED107" s="9">
        <f t="shared" si="87"/>
        <v>-0.49166481110546106</v>
      </c>
      <c r="EE107" s="9">
        <f t="shared" si="87"/>
        <v>-0.52045799343246246</v>
      </c>
      <c r="EF107" s="9">
        <f t="shared" si="87"/>
        <v>-0.54439179970453944</v>
      </c>
      <c r="EG107" s="9">
        <f t="shared" ref="EG107:EI133" si="97">EXP(-$B$5*($B$1^2+$B$2^2)*$B$6)*-COS($B$1*EG$67)*SIN($B$2*$G107)</f>
        <v>-0.56324276642114146</v>
      </c>
      <c r="EH107" s="9">
        <f t="shared" si="97"/>
        <v>-0.57683488718515141</v>
      </c>
      <c r="EI107" s="9">
        <f t="shared" si="97"/>
        <v>-0.58504125602719292</v>
      </c>
    </row>
    <row r="108" spans="7:139" x14ac:dyDescent="0.2">
      <c r="G108" s="6">
        <v>2.4166097335306103</v>
      </c>
      <c r="H108" s="9">
        <f t="shared" si="91"/>
        <v>-2.0969779681063377E-2</v>
      </c>
      <c r="I108" s="9">
        <f t="shared" si="91"/>
        <v>-2.087188508962174E-2</v>
      </c>
      <c r="J108" s="9">
        <f t="shared" si="91"/>
        <v>-2.0579115330720876E-2</v>
      </c>
      <c r="K108" s="9">
        <f t="shared" si="91"/>
        <v>-2.0094203916717124E-2</v>
      </c>
      <c r="L108" s="9">
        <f t="shared" si="91"/>
        <v>-1.9421678334830789E-2</v>
      </c>
      <c r="M108" s="9">
        <f t="shared" si="91"/>
        <v>-1.8567817775217814E-2</v>
      </c>
      <c r="N108" s="9">
        <f t="shared" si="91"/>
        <v>-1.7540594503863131E-2</v>
      </c>
      <c r="O108" s="9">
        <f t="shared" si="91"/>
        <v>-1.6349599427681171E-2</v>
      </c>
      <c r="P108" s="9">
        <f t="shared" si="91"/>
        <v>-1.5005952546802138E-2</v>
      </c>
      <c r="Q108" s="9">
        <f t="shared" si="91"/>
        <v>-1.3522199130126896E-2</v>
      </c>
      <c r="R108" s="9">
        <f t="shared" si="92"/>
        <v>-1.1912192583531406E-2</v>
      </c>
      <c r="S108" s="9">
        <f t="shared" si="92"/>
        <v>-1.0190965104348628E-2</v>
      </c>
      <c r="T108" s="9">
        <f t="shared" si="92"/>
        <v>-8.3745873297922605E-3</v>
      </c>
      <c r="U108" s="9">
        <f t="shared" si="92"/>
        <v>-6.4800182897470481E-3</v>
      </c>
      <c r="V108" s="9">
        <f t="shared" si="92"/>
        <v>-4.5249470648761224E-3</v>
      </c>
      <c r="W108" s="9">
        <f t="shared" si="92"/>
        <v>-2.5276276284409102E-3</v>
      </c>
      <c r="X108" s="9">
        <f t="shared" si="92"/>
        <v>-5.0670841387104142E-4</v>
      </c>
      <c r="Y108" s="9">
        <f t="shared" si="92"/>
        <v>1.5189418006340135E-3</v>
      </c>
      <c r="Z108" s="9">
        <f t="shared" si="92"/>
        <v>3.5304100648030751E-3</v>
      </c>
      <c r="AA108" s="9">
        <f t="shared" si="92"/>
        <v>5.5089158414141559E-3</v>
      </c>
      <c r="AB108" s="9">
        <f t="shared" si="93"/>
        <v>7.4359863551103338E-3</v>
      </c>
      <c r="AC108" s="9">
        <f t="shared" si="93"/>
        <v>9.2936290677260412E-3</v>
      </c>
      <c r="AD108" s="9">
        <f t="shared" si="93"/>
        <v>1.1064499669768097E-2</v>
      </c>
      <c r="AE108" s="9">
        <f t="shared" si="93"/>
        <v>1.2732064019560294E-2</v>
      </c>
      <c r="AF108" s="9">
        <f t="shared" si="93"/>
        <v>1.4280752518069302E-2</v>
      </c>
      <c r="AG108" s="9">
        <f t="shared" si="93"/>
        <v>1.5696105478055902E-2</v>
      </c>
      <c r="AH108" s="9">
        <f t="shared" si="93"/>
        <v>1.6964908130278733E-2</v>
      </c>
      <c r="AI108" s="9">
        <f t="shared" si="93"/>
        <v>1.807531400623422E-2</v>
      </c>
      <c r="AJ108" s="9">
        <f t="shared" si="93"/>
        <v>1.9016955545441104E-2</v>
      </c>
      <c r="AK108" s="9">
        <f t="shared" si="93"/>
        <v>1.978104089455927E-2</v>
      </c>
      <c r="AL108" s="9">
        <f t="shared" si="94"/>
        <v>2.0360435994555569E-2</v>
      </c>
      <c r="AM108" s="9">
        <f t="shared" si="94"/>
        <v>2.0749731189490833E-2</v>
      </c>
      <c r="AN108" s="7">
        <f t="shared" si="94"/>
        <v>2.0945291735019807E-2</v>
      </c>
      <c r="AO108" s="9">
        <f t="shared" si="94"/>
        <v>2.094529173501981E-2</v>
      </c>
      <c r="AP108" s="9">
        <f t="shared" si="94"/>
        <v>2.0749731189490826E-2</v>
      </c>
      <c r="AQ108" s="9">
        <f t="shared" si="94"/>
        <v>2.0360435994555573E-2</v>
      </c>
      <c r="AR108" s="9">
        <f t="shared" si="94"/>
        <v>1.978104089455927E-2</v>
      </c>
      <c r="AS108" s="9">
        <f t="shared" si="94"/>
        <v>1.9016955545441104E-2</v>
      </c>
      <c r="AT108" s="9">
        <f t="shared" si="94"/>
        <v>1.8075314006234227E-2</v>
      </c>
      <c r="AU108" s="9">
        <f t="shared" si="94"/>
        <v>1.696490813027874E-2</v>
      </c>
      <c r="AV108" s="9">
        <f t="shared" si="95"/>
        <v>1.5696105478055906E-2</v>
      </c>
      <c r="AW108" s="9">
        <f t="shared" si="95"/>
        <v>1.4280752518069312E-2</v>
      </c>
      <c r="AX108" s="9">
        <f t="shared" si="95"/>
        <v>1.2732064019560297E-2</v>
      </c>
      <c r="AY108" s="9">
        <f t="shared" si="95"/>
        <v>1.1064499669768102E-2</v>
      </c>
      <c r="AZ108" s="9">
        <f t="shared" si="95"/>
        <v>9.2936290677260534E-3</v>
      </c>
      <c r="BA108" s="9">
        <f t="shared" si="95"/>
        <v>7.4359863551103434E-3</v>
      </c>
      <c r="BB108" s="9">
        <f t="shared" si="95"/>
        <v>5.5089158414141602E-3</v>
      </c>
      <c r="BC108" s="9">
        <f t="shared" si="95"/>
        <v>3.5304100648030708E-3</v>
      </c>
      <c r="BD108" s="9">
        <f t="shared" si="95"/>
        <v>1.5189418006340187E-3</v>
      </c>
      <c r="BE108" s="9">
        <f t="shared" si="95"/>
        <v>-5.0670841387103643E-4</v>
      </c>
      <c r="BF108" s="9">
        <f t="shared" si="96"/>
        <v>-2.5276276284409093E-3</v>
      </c>
      <c r="BG108" s="9">
        <f t="shared" si="96"/>
        <v>-4.5249470648761128E-3</v>
      </c>
      <c r="BH108" s="9">
        <f t="shared" si="96"/>
        <v>-6.4800182897470438E-3</v>
      </c>
      <c r="BI108" s="9">
        <f t="shared" si="96"/>
        <v>-8.3745873297922605E-3</v>
      </c>
      <c r="BJ108" s="9">
        <f t="shared" si="96"/>
        <v>-1.0190965104348618E-2</v>
      </c>
      <c r="BK108" s="9">
        <f t="shared" si="96"/>
        <v>-1.1912192583531399E-2</v>
      </c>
      <c r="BL108" s="9">
        <f t="shared" si="96"/>
        <v>-1.3522199130126896E-2</v>
      </c>
      <c r="BM108" s="9">
        <f t="shared" si="96"/>
        <v>-1.5005952546802129E-2</v>
      </c>
      <c r="BN108" s="9">
        <f t="shared" si="96"/>
        <v>-1.6349599427681168E-2</v>
      </c>
      <c r="BO108" s="9">
        <f t="shared" si="96"/>
        <v>-1.7540594503863131E-2</v>
      </c>
      <c r="BP108" s="9">
        <f t="shared" si="96"/>
        <v>-1.8567817775217807E-2</v>
      </c>
      <c r="BQ108" s="9">
        <f t="shared" si="96"/>
        <v>-1.9421678334830786E-2</v>
      </c>
      <c r="BR108" s="9">
        <f t="shared" si="96"/>
        <v>-2.009420391671712E-2</v>
      </c>
      <c r="BS108" s="9">
        <f t="shared" si="96"/>
        <v>-2.0579115330720876E-2</v>
      </c>
      <c r="BT108" s="9">
        <f t="shared" si="96"/>
        <v>-2.087188508962174E-2</v>
      </c>
      <c r="BV108" s="6">
        <v>2.4166097335306103</v>
      </c>
      <c r="BW108" s="9">
        <f t="shared" si="88"/>
        <v>-0.66312265824079519</v>
      </c>
      <c r="BX108" s="9">
        <f t="shared" si="88"/>
        <v>-0.66002695944512335</v>
      </c>
      <c r="BY108" s="9">
        <f t="shared" si="88"/>
        <v>-0.65076876676367235</v>
      </c>
      <c r="BZ108" s="9">
        <f t="shared" si="88"/>
        <v>-0.63543452144702506</v>
      </c>
      <c r="CA108" s="9">
        <f t="shared" si="88"/>
        <v>-0.61416739521211616</v>
      </c>
      <c r="CB108" s="9">
        <f t="shared" si="88"/>
        <v>-0.58716595348648626</v>
      </c>
      <c r="CC108" s="9">
        <f t="shared" si="88"/>
        <v>-0.55468230145638642</v>
      </c>
      <c r="CD108" s="9">
        <f t="shared" si="88"/>
        <v>-0.51701973022857894</v>
      </c>
      <c r="CE108" s="9">
        <f t="shared" si="88"/>
        <v>-0.47452988508299204</v>
      </c>
      <c r="CF108" s="9">
        <f t="shared" si="88"/>
        <v>-0.42760948225548578</v>
      </c>
      <c r="CG108" s="9">
        <f t="shared" si="88"/>
        <v>-0.3766966049052482</v>
      </c>
      <c r="CH108" s="9">
        <f t="shared" si="88"/>
        <v>-0.32226661285037189</v>
      </c>
      <c r="CI108" s="9">
        <f t="shared" si="88"/>
        <v>-0.2648277042613123</v>
      </c>
      <c r="CJ108" s="9">
        <f t="shared" si="88"/>
        <v>-0.20491617075149601</v>
      </c>
      <c r="CK108" s="9">
        <f t="shared" si="88"/>
        <v>-0.14309139016702241</v>
      </c>
      <c r="CL108" s="9">
        <f t="shared" ref="CL108:DA123" si="98">EXP(-$B$5*($B$1^2+$B$2^2)*$B$6)*-COS($B$1*CL$67)*SIN($B$2*$G108)</f>
        <v>-7.9930603826430704E-2</v>
      </c>
      <c r="CM108" s="9">
        <f t="shared" si="98"/>
        <v>-1.6023526974037479E-2</v>
      </c>
      <c r="CN108" s="9">
        <f t="shared" si="98"/>
        <v>4.8033157232408731E-2</v>
      </c>
      <c r="CO108" s="9">
        <f t="shared" si="98"/>
        <v>0.11164136879160365</v>
      </c>
      <c r="CP108" s="9">
        <f t="shared" si="98"/>
        <v>0.17420721497051678</v>
      </c>
      <c r="CQ108" s="9">
        <f t="shared" si="98"/>
        <v>0.23514653532082302</v>
      </c>
      <c r="CR108" s="9">
        <f t="shared" si="98"/>
        <v>0.29389035582761547</v>
      </c>
      <c r="CS108" s="9">
        <f t="shared" si="98"/>
        <v>0.34989020126648068</v>
      </c>
      <c r="CT108" s="9">
        <f t="shared" si="98"/>
        <v>0.40262321616889135</v>
      </c>
      <c r="CU108" s="9">
        <f t="shared" si="98"/>
        <v>0.45159704658283883</v>
      </c>
      <c r="CV108" s="9">
        <f t="shared" si="98"/>
        <v>0.49635443704902704</v>
      </c>
      <c r="CW108" s="9">
        <f t="shared" si="98"/>
        <v>0.53647749987189353</v>
      </c>
      <c r="CX108" s="9">
        <f t="shared" si="98"/>
        <v>0.57159161682443083</v>
      </c>
      <c r="CY108" s="9">
        <f t="shared" si="98"/>
        <v>0.60136893685763582</v>
      </c>
      <c r="CZ108" s="9">
        <f t="shared" si="98"/>
        <v>0.62553143715741921</v>
      </c>
      <c r="DA108" s="9">
        <f t="shared" si="98"/>
        <v>0.64385351896871235</v>
      </c>
      <c r="DB108" s="9">
        <f t="shared" si="90"/>
        <v>0.6561641139502592</v>
      </c>
      <c r="DC108" s="7">
        <f t="shared" si="90"/>
        <v>0.66234828139362534</v>
      </c>
      <c r="DD108" s="9">
        <f t="shared" si="90"/>
        <v>0.66234828139362534</v>
      </c>
      <c r="DE108" s="9">
        <f t="shared" si="90"/>
        <v>0.65616411395025909</v>
      </c>
      <c r="DF108" s="9">
        <f t="shared" si="90"/>
        <v>0.64385351896871257</v>
      </c>
      <c r="DG108" s="9">
        <f t="shared" si="90"/>
        <v>0.62553143715741921</v>
      </c>
      <c r="DH108" s="9">
        <f t="shared" si="90"/>
        <v>0.60136893685763582</v>
      </c>
      <c r="DI108" s="9">
        <f t="shared" si="90"/>
        <v>0.57159161682443105</v>
      </c>
      <c r="DJ108" s="9">
        <f t="shared" si="90"/>
        <v>0.53647749987189364</v>
      </c>
      <c r="DK108" s="9">
        <f t="shared" si="89"/>
        <v>0.49635443704902715</v>
      </c>
      <c r="DL108" s="9">
        <f t="shared" si="89"/>
        <v>0.45159704658283917</v>
      </c>
      <c r="DM108" s="9">
        <f t="shared" si="89"/>
        <v>0.40262321616889152</v>
      </c>
      <c r="DN108" s="9">
        <f t="shared" si="89"/>
        <v>0.34989020126648079</v>
      </c>
      <c r="DO108" s="9">
        <f t="shared" si="89"/>
        <v>0.29389035582761586</v>
      </c>
      <c r="DP108" s="9">
        <f t="shared" si="89"/>
        <v>0.23514653532082333</v>
      </c>
      <c r="DQ108" s="9">
        <f t="shared" si="89"/>
        <v>0.17420721497051692</v>
      </c>
      <c r="DR108" s="9">
        <f t="shared" ref="DR108:EG133" si="99">EXP(-$B$5*($B$1^2+$B$2^2)*$B$6)*-COS($B$1*DR$67)*SIN($B$2*$G108)</f>
        <v>0.11164136879160352</v>
      </c>
      <c r="DS108" s="9">
        <f t="shared" si="99"/>
        <v>4.8033157232408898E-2</v>
      </c>
      <c r="DT108" s="9">
        <f t="shared" si="99"/>
        <v>-1.6023526974037319E-2</v>
      </c>
      <c r="DU108" s="9">
        <f t="shared" si="99"/>
        <v>-7.9930603826430691E-2</v>
      </c>
      <c r="DV108" s="9">
        <f t="shared" si="99"/>
        <v>-0.1430913901670221</v>
      </c>
      <c r="DW108" s="9">
        <f t="shared" si="99"/>
        <v>-0.20491617075149587</v>
      </c>
      <c r="DX108" s="9">
        <f t="shared" si="99"/>
        <v>-0.2648277042613123</v>
      </c>
      <c r="DY108" s="9">
        <f t="shared" si="99"/>
        <v>-0.3222666128503715</v>
      </c>
      <c r="DZ108" s="9">
        <f t="shared" si="99"/>
        <v>-0.37669660490524798</v>
      </c>
      <c r="EA108" s="9">
        <f t="shared" si="99"/>
        <v>-0.42760948225548578</v>
      </c>
      <c r="EB108" s="9">
        <f t="shared" si="99"/>
        <v>-0.47452988508299176</v>
      </c>
      <c r="EC108" s="9">
        <f t="shared" si="99"/>
        <v>-0.51701973022857883</v>
      </c>
      <c r="ED108" s="9">
        <f t="shared" si="99"/>
        <v>-0.55468230145638642</v>
      </c>
      <c r="EE108" s="9">
        <f t="shared" si="99"/>
        <v>-0.58716595348648604</v>
      </c>
      <c r="EF108" s="9">
        <f t="shared" si="99"/>
        <v>-0.61416739521211594</v>
      </c>
      <c r="EG108" s="9">
        <f t="shared" si="99"/>
        <v>-0.63543452144702495</v>
      </c>
      <c r="EH108" s="9">
        <f t="shared" si="97"/>
        <v>-0.65076876676367235</v>
      </c>
      <c r="EI108" s="9">
        <f t="shared" si="97"/>
        <v>-0.66002695944512335</v>
      </c>
    </row>
    <row r="109" spans="7:139" x14ac:dyDescent="0.2">
      <c r="G109" s="6">
        <v>2.3199453441893856</v>
      </c>
      <c r="H109" s="9">
        <f t="shared" ref="H109:Q118" si="100">$B$4*EXP(-$B$5*($B$1^2+$B$2^2)*$B$6)*-COS($B$1*H$67)*SIN($B$2*$G109)</f>
        <v>-2.3156368456234266E-2</v>
      </c>
      <c r="I109" s="9">
        <f t="shared" si="100"/>
        <v>-2.3048266069667846E-2</v>
      </c>
      <c r="J109" s="9">
        <f t="shared" si="100"/>
        <v>-2.2724968232825358E-2</v>
      </c>
      <c r="K109" s="9">
        <f t="shared" si="100"/>
        <v>-2.218949349050155E-2</v>
      </c>
      <c r="L109" s="9">
        <f t="shared" si="100"/>
        <v>-2.1446841426089703E-2</v>
      </c>
      <c r="M109" s="9">
        <f t="shared" si="100"/>
        <v>-2.0503945981818549E-2</v>
      </c>
      <c r="N109" s="9">
        <f t="shared" si="100"/>
        <v>-1.9369610718401938E-2</v>
      </c>
      <c r="O109" s="9">
        <f t="shared" si="100"/>
        <v>-1.8054426618564431E-2</v>
      </c>
      <c r="P109" s="9">
        <f t="shared" si="100"/>
        <v>-1.6570673201889187E-2</v>
      </c>
      <c r="Q109" s="9">
        <f t="shared" si="100"/>
        <v>-1.4932203874252167E-2</v>
      </c>
      <c r="R109" s="9">
        <f t="shared" ref="R109:AA118" si="101">$B$4*EXP(-$B$5*($B$1^2+$B$2^2)*$B$6)*-COS($B$1*R$67)*SIN($B$2*$G109)</f>
        <v>-1.3154316582304046E-2</v>
      </c>
      <c r="S109" s="9">
        <f t="shared" si="101"/>
        <v>-1.1253610980664148E-2</v>
      </c>
      <c r="T109" s="9">
        <f t="shared" si="101"/>
        <v>-9.247833445417809E-3</v>
      </c>
      <c r="U109" s="9">
        <f t="shared" si="101"/>
        <v>-7.1557113809843547E-3</v>
      </c>
      <c r="V109" s="9">
        <f t="shared" si="101"/>
        <v>-4.9967783673878748E-3</v>
      </c>
      <c r="W109" s="9">
        <f t="shared" si="101"/>
        <v>-2.7911917804835625E-3</v>
      </c>
      <c r="X109" s="9">
        <f t="shared" si="101"/>
        <v>-5.5954458797045762E-4</v>
      </c>
      <c r="Y109" s="9">
        <f t="shared" si="101"/>
        <v>1.6773269215994699E-3</v>
      </c>
      <c r="Z109" s="9">
        <f t="shared" si="101"/>
        <v>3.8985376816334911E-3</v>
      </c>
      <c r="AA109" s="9">
        <f t="shared" si="101"/>
        <v>6.0833488457377599E-3</v>
      </c>
      <c r="AB109" s="9">
        <f t="shared" ref="AB109:AK118" si="102">$B$4*EXP(-$B$5*($B$1^2+$B$2^2)*$B$6)*-COS($B$1*AB$67)*SIN($B$2*$G109)</f>
        <v>8.2113614207382831E-3</v>
      </c>
      <c r="AC109" s="9">
        <f t="shared" si="102"/>
        <v>1.026270672658398E-2</v>
      </c>
      <c r="AD109" s="9">
        <f t="shared" si="102"/>
        <v>1.2218231904858995E-2</v>
      </c>
      <c r="AE109" s="9">
        <f t="shared" si="102"/>
        <v>1.4059678743861296E-2</v>
      </c>
      <c r="AF109" s="9">
        <f t="shared" si="102"/>
        <v>1.5769854150605878E-2</v>
      </c>
      <c r="AG109" s="9">
        <f t="shared" si="102"/>
        <v>1.7332790678101596E-2</v>
      </c>
      <c r="AH109" s="9">
        <f t="shared" si="102"/>
        <v>1.8733895609101485E-2</v>
      </c>
      <c r="AI109" s="9">
        <f t="shared" si="102"/>
        <v>1.9960087204371927E-2</v>
      </c>
      <c r="AJ109" s="9">
        <f t="shared" si="102"/>
        <v>2.0999916843367182E-2</v>
      </c>
      <c r="AK109" s="9">
        <f t="shared" si="102"/>
        <v>2.1843675916914749E-2</v>
      </c>
      <c r="AL109" s="9">
        <f t="shared" ref="AL109:AU118" si="103">$B$4*EXP(-$B$5*($B$1^2+$B$2^2)*$B$6)*-COS($B$1*AL$67)*SIN($B$2*$G109)</f>
        <v>2.2483486473883398E-2</v>
      </c>
      <c r="AM109" s="9">
        <f t="shared" si="103"/>
        <v>2.2913374775490266E-2</v>
      </c>
      <c r="AN109" s="7">
        <f t="shared" si="103"/>
        <v>2.3129327070490317E-2</v>
      </c>
      <c r="AO109" s="9">
        <f t="shared" si="103"/>
        <v>2.312932707049032E-2</v>
      </c>
      <c r="AP109" s="9">
        <f t="shared" si="103"/>
        <v>2.2913374775490259E-2</v>
      </c>
      <c r="AQ109" s="9">
        <f t="shared" si="103"/>
        <v>2.2483486473883405E-2</v>
      </c>
      <c r="AR109" s="9">
        <f t="shared" si="103"/>
        <v>2.1843675916914752E-2</v>
      </c>
      <c r="AS109" s="9">
        <f t="shared" si="103"/>
        <v>2.0999916843367186E-2</v>
      </c>
      <c r="AT109" s="9">
        <f t="shared" si="103"/>
        <v>1.9960087204371934E-2</v>
      </c>
      <c r="AU109" s="9">
        <f t="shared" si="103"/>
        <v>1.8733895609101492E-2</v>
      </c>
      <c r="AV109" s="9">
        <f t="shared" ref="AV109:BE118" si="104">$B$4*EXP(-$B$5*($B$1^2+$B$2^2)*$B$6)*-COS($B$1*AV$67)*SIN($B$2*$G109)</f>
        <v>1.7332790678101603E-2</v>
      </c>
      <c r="AW109" s="9">
        <f t="shared" si="104"/>
        <v>1.5769854150605889E-2</v>
      </c>
      <c r="AX109" s="9">
        <f t="shared" si="104"/>
        <v>1.4059678743861301E-2</v>
      </c>
      <c r="AY109" s="9">
        <f t="shared" si="104"/>
        <v>1.2218231904859E-2</v>
      </c>
      <c r="AZ109" s="9">
        <f t="shared" si="104"/>
        <v>1.0262706726583994E-2</v>
      </c>
      <c r="BA109" s="9">
        <f t="shared" si="104"/>
        <v>8.2113614207382935E-3</v>
      </c>
      <c r="BB109" s="9">
        <f t="shared" si="104"/>
        <v>6.0833488457377651E-3</v>
      </c>
      <c r="BC109" s="9">
        <f t="shared" si="104"/>
        <v>3.8985376816334863E-3</v>
      </c>
      <c r="BD109" s="9">
        <f t="shared" si="104"/>
        <v>1.6773269215994758E-3</v>
      </c>
      <c r="BE109" s="9">
        <f t="shared" si="104"/>
        <v>-5.5954458797045209E-4</v>
      </c>
      <c r="BF109" s="9">
        <f t="shared" ref="BF109:BT118" si="105">$B$4*EXP(-$B$5*($B$1^2+$B$2^2)*$B$6)*-COS($B$1*BF$67)*SIN($B$2*$G109)</f>
        <v>-2.7911917804835621E-3</v>
      </c>
      <c r="BG109" s="9">
        <f t="shared" si="105"/>
        <v>-4.9967783673878635E-3</v>
      </c>
      <c r="BH109" s="9">
        <f t="shared" si="105"/>
        <v>-7.1557113809843503E-3</v>
      </c>
      <c r="BI109" s="9">
        <f t="shared" si="105"/>
        <v>-9.247833445417809E-3</v>
      </c>
      <c r="BJ109" s="9">
        <f t="shared" si="105"/>
        <v>-1.1253610980664136E-2</v>
      </c>
      <c r="BK109" s="9">
        <f t="shared" si="105"/>
        <v>-1.3154316582304039E-2</v>
      </c>
      <c r="BL109" s="9">
        <f t="shared" si="105"/>
        <v>-1.4932203874252167E-2</v>
      </c>
      <c r="BM109" s="9">
        <f t="shared" si="105"/>
        <v>-1.6570673201889177E-2</v>
      </c>
      <c r="BN109" s="9">
        <f t="shared" si="105"/>
        <v>-1.8054426618564424E-2</v>
      </c>
      <c r="BO109" s="9">
        <f t="shared" si="105"/>
        <v>-1.9369610718401938E-2</v>
      </c>
      <c r="BP109" s="9">
        <f t="shared" si="105"/>
        <v>-2.0503945981818542E-2</v>
      </c>
      <c r="BQ109" s="9">
        <f t="shared" si="105"/>
        <v>-2.1446841426089699E-2</v>
      </c>
      <c r="BR109" s="9">
        <f t="shared" si="105"/>
        <v>-2.2189493490501547E-2</v>
      </c>
      <c r="BS109" s="9">
        <f t="shared" si="105"/>
        <v>-2.2724968232825358E-2</v>
      </c>
      <c r="BT109" s="9">
        <f t="shared" si="105"/>
        <v>-2.3048266069667846E-2</v>
      </c>
      <c r="BV109" s="6">
        <v>2.3199453441893856</v>
      </c>
      <c r="BW109" s="9">
        <f t="shared" ref="BW109:CL124" si="106">EXP(-$B$5*($B$1^2+$B$2^2)*$B$6)*-COS($B$1*BW$67)*SIN($B$2*$G109)</f>
        <v>-0.73226866659777368</v>
      </c>
      <c r="BX109" s="9">
        <f t="shared" si="106"/>
        <v>-0.72885016897727495</v>
      </c>
      <c r="BY109" s="9">
        <f t="shared" si="106"/>
        <v>-0.71862659370699722</v>
      </c>
      <c r="BZ109" s="9">
        <f t="shared" si="106"/>
        <v>-0.70169339555464727</v>
      </c>
      <c r="CA109" s="9">
        <f t="shared" si="106"/>
        <v>-0.67820867522897221</v>
      </c>
      <c r="CB109" s="9">
        <f t="shared" si="106"/>
        <v>-0.64839170323604012</v>
      </c>
      <c r="CC109" s="9">
        <f t="shared" si="106"/>
        <v>-0.61252087260960442</v>
      </c>
      <c r="CD109" s="9">
        <f t="shared" si="106"/>
        <v>-0.57093109963035638</v>
      </c>
      <c r="CE109" s="9">
        <f t="shared" si="106"/>
        <v>-0.52401069680285017</v>
      </c>
      <c r="CF109" s="9">
        <f t="shared" si="106"/>
        <v>-0.47219774728627356</v>
      </c>
      <c r="CG109" s="9">
        <f t="shared" si="106"/>
        <v>-0.41597601463002554</v>
      </c>
      <c r="CH109" s="9">
        <f t="shared" si="106"/>
        <v>-0.35587042600379803</v>
      </c>
      <c r="CI109" s="9">
        <f t="shared" si="106"/>
        <v>-0.29244217109402709</v>
      </c>
      <c r="CJ109" s="9">
        <f t="shared" si="106"/>
        <v>-0.22628346242699449</v>
      </c>
      <c r="CK109" s="9">
        <f t="shared" si="106"/>
        <v>-0.15801200604003302</v>
      </c>
      <c r="CL109" s="9">
        <f t="shared" si="106"/>
        <v>-8.8265234126687728E-2</v>
      </c>
      <c r="CM109" s="9">
        <f t="shared" si="98"/>
        <v>-1.7694353504070989E-2</v>
      </c>
      <c r="CN109" s="9">
        <f t="shared" si="98"/>
        <v>5.3041734529730024E-2</v>
      </c>
      <c r="CO109" s="9">
        <f t="shared" si="98"/>
        <v>0.12328258617954214</v>
      </c>
      <c r="CP109" s="9">
        <f t="shared" si="98"/>
        <v>0.19237238153887615</v>
      </c>
      <c r="CQ109" s="9">
        <f t="shared" si="98"/>
        <v>0.25966604780369157</v>
      </c>
      <c r="CR109" s="9">
        <f t="shared" si="98"/>
        <v>0.3245352821433628</v>
      </c>
      <c r="CS109" s="9">
        <f t="shared" si="98"/>
        <v>0.3863744179949215</v>
      </c>
      <c r="CT109" s="9">
        <f t="shared" si="98"/>
        <v>0.44460608000856794</v>
      </c>
      <c r="CU109" s="9">
        <f t="shared" si="98"/>
        <v>0.49868657484574558</v>
      </c>
      <c r="CV109" s="9">
        <f t="shared" si="98"/>
        <v>0.54811096749735422</v>
      </c>
      <c r="CW109" s="9">
        <f t="shared" si="98"/>
        <v>0.59241779572588127</v>
      </c>
      <c r="CX109" s="9">
        <f t="shared" si="98"/>
        <v>0.63119337861398073</v>
      </c>
      <c r="CY109" s="9">
        <f t="shared" si="98"/>
        <v>0.66407567899173714</v>
      </c>
      <c r="CZ109" s="9">
        <f t="shared" si="98"/>
        <v>0.69075768368017554</v>
      </c>
      <c r="DA109" s="9">
        <f t="shared" si="98"/>
        <v>0.710990269990594</v>
      </c>
      <c r="DB109" s="9">
        <f t="shared" si="90"/>
        <v>0.72458453171598525</v>
      </c>
      <c r="DC109" s="7">
        <f t="shared" si="90"/>
        <v>0.7314135428973928</v>
      </c>
      <c r="DD109" s="9">
        <f t="shared" si="90"/>
        <v>0.7314135428973928</v>
      </c>
      <c r="DE109" s="9">
        <f t="shared" si="90"/>
        <v>0.72458453171598514</v>
      </c>
      <c r="DF109" s="9">
        <f t="shared" si="90"/>
        <v>0.71099026999059423</v>
      </c>
      <c r="DG109" s="9">
        <f t="shared" si="90"/>
        <v>0.69075768368017565</v>
      </c>
      <c r="DH109" s="9">
        <f t="shared" si="90"/>
        <v>0.66407567899173725</v>
      </c>
      <c r="DI109" s="9">
        <f t="shared" si="90"/>
        <v>0.63119337861398095</v>
      </c>
      <c r="DJ109" s="9">
        <f t="shared" si="90"/>
        <v>0.59241779572588138</v>
      </c>
      <c r="DK109" s="9">
        <f t="shared" si="89"/>
        <v>0.54811096749735433</v>
      </c>
      <c r="DL109" s="9">
        <f t="shared" si="89"/>
        <v>0.49868657484574591</v>
      </c>
      <c r="DM109" s="9">
        <f t="shared" si="89"/>
        <v>0.44460608000856811</v>
      </c>
      <c r="DN109" s="9">
        <f t="shared" si="89"/>
        <v>0.38637441799492162</v>
      </c>
      <c r="DO109" s="9">
        <f t="shared" si="89"/>
        <v>0.32453528214336325</v>
      </c>
      <c r="DP109" s="9">
        <f t="shared" si="89"/>
        <v>0.2596660478036919</v>
      </c>
      <c r="DQ109" s="9">
        <f t="shared" si="89"/>
        <v>0.19237238153887631</v>
      </c>
      <c r="DR109" s="9">
        <f t="shared" si="99"/>
        <v>0.12328258617954201</v>
      </c>
      <c r="DS109" s="9">
        <f t="shared" si="99"/>
        <v>5.3041734529730211E-2</v>
      </c>
      <c r="DT109" s="9">
        <f t="shared" si="99"/>
        <v>-1.7694353504070812E-2</v>
      </c>
      <c r="DU109" s="9">
        <f t="shared" si="99"/>
        <v>-8.8265234126687714E-2</v>
      </c>
      <c r="DV109" s="9">
        <f t="shared" si="99"/>
        <v>-0.15801200604003271</v>
      </c>
      <c r="DW109" s="9">
        <f t="shared" si="99"/>
        <v>-0.22628346242699435</v>
      </c>
      <c r="DX109" s="9">
        <f t="shared" si="99"/>
        <v>-0.29244217109402709</v>
      </c>
      <c r="DY109" s="9">
        <f t="shared" si="99"/>
        <v>-0.35587042600379765</v>
      </c>
      <c r="DZ109" s="9">
        <f t="shared" si="99"/>
        <v>-0.41597601463002531</v>
      </c>
      <c r="EA109" s="9">
        <f t="shared" si="99"/>
        <v>-0.47219774728627356</v>
      </c>
      <c r="EB109" s="9">
        <f t="shared" si="99"/>
        <v>-0.52401069680284984</v>
      </c>
      <c r="EC109" s="9">
        <f t="shared" si="99"/>
        <v>-0.57093109963035615</v>
      </c>
      <c r="ED109" s="9">
        <f t="shared" si="99"/>
        <v>-0.61252087260960442</v>
      </c>
      <c r="EE109" s="9">
        <f t="shared" si="99"/>
        <v>-0.6483917032360399</v>
      </c>
      <c r="EF109" s="9">
        <f t="shared" si="99"/>
        <v>-0.67820867522897199</v>
      </c>
      <c r="EG109" s="9">
        <f t="shared" si="99"/>
        <v>-0.70169339555464716</v>
      </c>
      <c r="EH109" s="9">
        <f t="shared" si="97"/>
        <v>-0.71862659370699722</v>
      </c>
      <c r="EI109" s="9">
        <f t="shared" si="97"/>
        <v>-0.72885016897727495</v>
      </c>
    </row>
    <row r="110" spans="7:139" x14ac:dyDescent="0.2">
      <c r="G110" s="6">
        <v>2.2232809548481614</v>
      </c>
      <c r="H110" s="9">
        <f t="shared" si="100"/>
        <v>-2.5126752458272304E-2</v>
      </c>
      <c r="I110" s="9">
        <f t="shared" si="100"/>
        <v>-2.5009451599437869E-2</v>
      </c>
      <c r="J110" s="9">
        <f t="shared" si="100"/>
        <v>-2.4658644229448509E-2</v>
      </c>
      <c r="K110" s="9">
        <f t="shared" si="100"/>
        <v>-2.4077605742197927E-2</v>
      </c>
      <c r="L110" s="9">
        <f t="shared" si="100"/>
        <v>-2.3271761137489303E-2</v>
      </c>
      <c r="M110" s="9">
        <f t="shared" si="100"/>
        <v>-2.224863436927382E-2</v>
      </c>
      <c r="N110" s="9">
        <f t="shared" si="100"/>
        <v>-2.1017778096519842E-2</v>
      </c>
      <c r="O110" s="9">
        <f t="shared" si="100"/>
        <v>-1.9590684492609946E-2</v>
      </c>
      <c r="P110" s="9">
        <f t="shared" si="100"/>
        <v>-1.7980677946014451E-2</v>
      </c>
      <c r="Q110" s="9">
        <f t="shared" si="100"/>
        <v>-1.6202790654066327E-2</v>
      </c>
      <c r="R110" s="9">
        <f t="shared" si="101"/>
        <v>-1.4273622271384907E-2</v>
      </c>
      <c r="S110" s="9">
        <f t="shared" si="101"/>
        <v>-1.221118492337322E-2</v>
      </c>
      <c r="T110" s="9">
        <f t="shared" si="101"/>
        <v>-1.0034735031856239E-2</v>
      </c>
      <c r="U110" s="9">
        <f t="shared" si="101"/>
        <v>-7.7645935230586305E-3</v>
      </c>
      <c r="V110" s="9">
        <f t="shared" si="101"/>
        <v>-5.4219560965917879E-3</v>
      </c>
      <c r="W110" s="9">
        <f t="shared" si="101"/>
        <v>-3.0286953269174259E-3</v>
      </c>
      <c r="X110" s="9">
        <f t="shared" si="101"/>
        <v>-6.0715644501305589E-4</v>
      </c>
      <c r="Y110" s="9">
        <f t="shared" si="101"/>
        <v>1.8200512930290293E-3</v>
      </c>
      <c r="Z110" s="9">
        <f t="shared" si="101"/>
        <v>4.2302657025341519E-3</v>
      </c>
      <c r="AA110" s="9">
        <f t="shared" si="101"/>
        <v>6.6009832609576118E-3</v>
      </c>
      <c r="AB110" s="9">
        <f t="shared" si="102"/>
        <v>8.9100692172114013E-3</v>
      </c>
      <c r="AC110" s="9">
        <f t="shared" si="102"/>
        <v>1.1135964257871238E-2</v>
      </c>
      <c r="AD110" s="9">
        <f t="shared" si="102"/>
        <v>1.3257885800677164E-2</v>
      </c>
      <c r="AE110" s="9">
        <f t="shared" si="102"/>
        <v>1.5256022035904581E-2</v>
      </c>
      <c r="AF110" s="9">
        <f t="shared" si="102"/>
        <v>1.7111716903893581E-2</v>
      </c>
      <c r="AG110" s="9">
        <f t="shared" si="102"/>
        <v>1.8807644281651457E-2</v>
      </c>
      <c r="AH110" s="9">
        <f t="shared" si="102"/>
        <v>2.032796975219478E-2</v>
      </c>
      <c r="AI110" s="9">
        <f t="shared" si="102"/>
        <v>2.1658498446234433E-2</v>
      </c>
      <c r="AJ110" s="9">
        <f t="shared" si="102"/>
        <v>2.2786807575845568E-2</v>
      </c>
      <c r="AK110" s="9">
        <f t="shared" si="102"/>
        <v>2.37023624226913E-2</v>
      </c>
      <c r="AL110" s="9">
        <f t="shared" si="103"/>
        <v>2.4396614697849432E-2</v>
      </c>
      <c r="AM110" s="9">
        <f t="shared" si="103"/>
        <v>2.4863082354882878E-2</v>
      </c>
      <c r="AN110" s="7">
        <f t="shared" si="103"/>
        <v>2.5097410110960762E-2</v>
      </c>
      <c r="AO110" s="9">
        <f t="shared" si="103"/>
        <v>2.5097410110960769E-2</v>
      </c>
      <c r="AP110" s="9">
        <f t="shared" si="103"/>
        <v>2.4863082354882871E-2</v>
      </c>
      <c r="AQ110" s="9">
        <f t="shared" si="103"/>
        <v>2.4396614697849435E-2</v>
      </c>
      <c r="AR110" s="9">
        <f t="shared" si="103"/>
        <v>2.3702362422691303E-2</v>
      </c>
      <c r="AS110" s="9">
        <f t="shared" si="103"/>
        <v>2.2786807575845572E-2</v>
      </c>
      <c r="AT110" s="9">
        <f t="shared" si="103"/>
        <v>2.165849844623444E-2</v>
      </c>
      <c r="AU110" s="9">
        <f t="shared" si="103"/>
        <v>2.0327969752194787E-2</v>
      </c>
      <c r="AV110" s="9">
        <f t="shared" si="104"/>
        <v>1.8807644281651464E-2</v>
      </c>
      <c r="AW110" s="9">
        <f t="shared" si="104"/>
        <v>1.7111716903893591E-2</v>
      </c>
      <c r="AX110" s="9">
        <f t="shared" si="104"/>
        <v>1.5256022035904586E-2</v>
      </c>
      <c r="AY110" s="9">
        <f t="shared" si="104"/>
        <v>1.3257885800677171E-2</v>
      </c>
      <c r="AZ110" s="9">
        <f t="shared" si="104"/>
        <v>1.1135964257871252E-2</v>
      </c>
      <c r="BA110" s="9">
        <f t="shared" si="104"/>
        <v>8.9100692172114134E-3</v>
      </c>
      <c r="BB110" s="9">
        <f t="shared" si="104"/>
        <v>6.6009832609576179E-3</v>
      </c>
      <c r="BC110" s="9">
        <f t="shared" si="104"/>
        <v>4.2302657025341476E-3</v>
      </c>
      <c r="BD110" s="9">
        <f t="shared" si="104"/>
        <v>1.8200512930290353E-3</v>
      </c>
      <c r="BE110" s="9">
        <f t="shared" si="104"/>
        <v>-6.0715644501304982E-4</v>
      </c>
      <c r="BF110" s="9">
        <f t="shared" si="105"/>
        <v>-3.0286953269174251E-3</v>
      </c>
      <c r="BG110" s="9">
        <f t="shared" si="105"/>
        <v>-5.4219560965917766E-3</v>
      </c>
      <c r="BH110" s="9">
        <f t="shared" si="105"/>
        <v>-7.7645935230586244E-3</v>
      </c>
      <c r="BI110" s="9">
        <f t="shared" si="105"/>
        <v>-1.0034735031856239E-2</v>
      </c>
      <c r="BJ110" s="9">
        <f t="shared" si="105"/>
        <v>-1.2211184923373206E-2</v>
      </c>
      <c r="BK110" s="9">
        <f t="shared" si="105"/>
        <v>-1.4273622271384899E-2</v>
      </c>
      <c r="BL110" s="9">
        <f t="shared" si="105"/>
        <v>-1.6202790654066327E-2</v>
      </c>
      <c r="BM110" s="9">
        <f t="shared" si="105"/>
        <v>-1.7980677946014441E-2</v>
      </c>
      <c r="BN110" s="9">
        <f t="shared" si="105"/>
        <v>-1.959068449260994E-2</v>
      </c>
      <c r="BO110" s="9">
        <f t="shared" si="105"/>
        <v>-2.1017778096519842E-2</v>
      </c>
      <c r="BP110" s="9">
        <f t="shared" si="105"/>
        <v>-2.2248634369273809E-2</v>
      </c>
      <c r="BQ110" s="9">
        <f t="shared" si="105"/>
        <v>-2.32717611374893E-2</v>
      </c>
      <c r="BR110" s="9">
        <f t="shared" si="105"/>
        <v>-2.4077605742197923E-2</v>
      </c>
      <c r="BS110" s="9">
        <f t="shared" si="105"/>
        <v>-2.4658644229448509E-2</v>
      </c>
      <c r="BT110" s="9">
        <f t="shared" si="105"/>
        <v>-2.5009451599437869E-2</v>
      </c>
      <c r="BV110" s="6">
        <v>2.2232809548481614</v>
      </c>
      <c r="BW110" s="9">
        <f t="shared" si="106"/>
        <v>-0.79457767971375426</v>
      </c>
      <c r="BX110" s="9">
        <f t="shared" si="106"/>
        <v>-0.79086830085964721</v>
      </c>
      <c r="BY110" s="9">
        <f t="shared" si="106"/>
        <v>-0.77977479776824943</v>
      </c>
      <c r="BZ110" s="9">
        <f t="shared" si="106"/>
        <v>-0.76140074748894393</v>
      </c>
      <c r="CA110" s="9">
        <f t="shared" si="106"/>
        <v>-0.735917703578571</v>
      </c>
      <c r="CB110" s="9">
        <f t="shared" si="106"/>
        <v>-0.70356359435209004</v>
      </c>
      <c r="CC110" s="9">
        <f t="shared" si="106"/>
        <v>-0.66464050141000974</v>
      </c>
      <c r="CD110" s="9">
        <f t="shared" si="106"/>
        <v>-0.61951183918387531</v>
      </c>
      <c r="CE110" s="9">
        <f t="shared" si="106"/>
        <v>-0.56859896183363767</v>
      </c>
      <c r="CF110" s="9">
        <f t="shared" si="106"/>
        <v>-0.51237722917738959</v>
      </c>
      <c r="CG110" s="9">
        <f t="shared" si="106"/>
        <v>-0.45137156838482334</v>
      </c>
      <c r="CH110" s="9">
        <f t="shared" si="106"/>
        <v>-0.38615157287368063</v>
      </c>
      <c r="CI110" s="9">
        <f t="shared" si="106"/>
        <v>-0.31732618416948016</v>
      </c>
      <c r="CJ110" s="9">
        <f t="shared" si="106"/>
        <v>-0.24553800638256398</v>
      </c>
      <c r="CK110" s="9">
        <f t="shared" si="106"/>
        <v>-0.1714573063866596</v>
      </c>
      <c r="CL110" s="9">
        <f t="shared" si="106"/>
        <v>-9.5775755717673425E-2</v>
      </c>
      <c r="CM110" s="9">
        <f t="shared" si="98"/>
        <v>-1.9199972622920378E-2</v>
      </c>
      <c r="CN110" s="9">
        <f t="shared" si="98"/>
        <v>5.7555075443062716E-2</v>
      </c>
      <c r="CO110" s="9">
        <f t="shared" si="98"/>
        <v>0.13377274727700245</v>
      </c>
      <c r="CP110" s="9">
        <f t="shared" si="98"/>
        <v>0.20874141901271678</v>
      </c>
      <c r="CQ110" s="9">
        <f t="shared" si="98"/>
        <v>0.28176112836141576</v>
      </c>
      <c r="CR110" s="9">
        <f t="shared" si="98"/>
        <v>0.3521501099709976</v>
      </c>
      <c r="CS110" s="9">
        <f t="shared" si="98"/>
        <v>0.41925116088544967</v>
      </c>
      <c r="CT110" s="9">
        <f t="shared" si="98"/>
        <v>0.48243777667177568</v>
      </c>
      <c r="CU110" s="9">
        <f t="shared" si="98"/>
        <v>0.54112000092308288</v>
      </c>
      <c r="CV110" s="9">
        <f t="shared" si="98"/>
        <v>0.59474993352259986</v>
      </c>
      <c r="CW110" s="9">
        <f t="shared" si="98"/>
        <v>0.64282684623944109</v>
      </c>
      <c r="CX110" s="9">
        <f t="shared" si="98"/>
        <v>0.68490185789318703</v>
      </c>
      <c r="CY110" s="9">
        <f t="shared" si="98"/>
        <v>0.72058212543652023</v>
      </c>
      <c r="CZ110" s="9">
        <f t="shared" si="98"/>
        <v>0.74953451182491171</v>
      </c>
      <c r="DA110" s="9">
        <f t="shared" si="98"/>
        <v>0.77148869642744788</v>
      </c>
      <c r="DB110" s="9">
        <f t="shared" si="90"/>
        <v>0.78623969893772749</v>
      </c>
      <c r="DC110" s="7">
        <f t="shared" si="90"/>
        <v>0.79364979321975226</v>
      </c>
      <c r="DD110" s="9">
        <f t="shared" si="90"/>
        <v>0.79364979321975238</v>
      </c>
      <c r="DE110" s="9">
        <f t="shared" si="90"/>
        <v>0.78623969893772738</v>
      </c>
      <c r="DF110" s="9">
        <f t="shared" si="90"/>
        <v>0.77148869642744811</v>
      </c>
      <c r="DG110" s="9">
        <f t="shared" si="90"/>
        <v>0.74953451182491182</v>
      </c>
      <c r="DH110" s="9">
        <f t="shared" si="90"/>
        <v>0.72058212543652034</v>
      </c>
      <c r="DI110" s="9">
        <f t="shared" si="90"/>
        <v>0.68490185789318736</v>
      </c>
      <c r="DJ110" s="9">
        <f t="shared" si="90"/>
        <v>0.6428268462394412</v>
      </c>
      <c r="DK110" s="9">
        <f t="shared" si="89"/>
        <v>0.59474993352259986</v>
      </c>
      <c r="DL110" s="9">
        <f t="shared" si="89"/>
        <v>0.54112000092308332</v>
      </c>
      <c r="DM110" s="9">
        <f t="shared" si="89"/>
        <v>0.4824377766717759</v>
      </c>
      <c r="DN110" s="9">
        <f t="shared" si="89"/>
        <v>0.41925116088544984</v>
      </c>
      <c r="DO110" s="9">
        <f t="shared" si="89"/>
        <v>0.3521501099709981</v>
      </c>
      <c r="DP110" s="9">
        <f t="shared" si="89"/>
        <v>0.28176112836141609</v>
      </c>
      <c r="DQ110" s="9">
        <f t="shared" si="89"/>
        <v>0.20874141901271695</v>
      </c>
      <c r="DR110" s="9">
        <f t="shared" si="99"/>
        <v>0.13377274727700231</v>
      </c>
      <c r="DS110" s="9">
        <f t="shared" si="99"/>
        <v>5.7555075443062917E-2</v>
      </c>
      <c r="DT110" s="9">
        <f t="shared" si="99"/>
        <v>-1.9199972622920187E-2</v>
      </c>
      <c r="DU110" s="9">
        <f t="shared" si="99"/>
        <v>-9.5775755717673411E-2</v>
      </c>
      <c r="DV110" s="9">
        <f t="shared" si="99"/>
        <v>-0.17145730638665924</v>
      </c>
      <c r="DW110" s="9">
        <f t="shared" si="99"/>
        <v>-0.24553800638256382</v>
      </c>
      <c r="DX110" s="9">
        <f t="shared" si="99"/>
        <v>-0.31732618416948016</v>
      </c>
      <c r="DY110" s="9">
        <f t="shared" si="99"/>
        <v>-0.38615157287368018</v>
      </c>
      <c r="DZ110" s="9">
        <f t="shared" si="99"/>
        <v>-0.45137156838482306</v>
      </c>
      <c r="EA110" s="9">
        <f t="shared" si="99"/>
        <v>-0.51237722917738959</v>
      </c>
      <c r="EB110" s="9">
        <f t="shared" si="99"/>
        <v>-0.56859896183363734</v>
      </c>
      <c r="EC110" s="9">
        <f t="shared" si="99"/>
        <v>-0.6195118391838752</v>
      </c>
      <c r="ED110" s="9">
        <f t="shared" si="99"/>
        <v>-0.66464050141000974</v>
      </c>
      <c r="EE110" s="9">
        <f t="shared" si="99"/>
        <v>-0.70356359435208971</v>
      </c>
      <c r="EF110" s="9">
        <f t="shared" si="99"/>
        <v>-0.73591770357857078</v>
      </c>
      <c r="EG110" s="9">
        <f t="shared" si="99"/>
        <v>-0.76140074748894393</v>
      </c>
      <c r="EH110" s="9">
        <f t="shared" si="97"/>
        <v>-0.77977479776824943</v>
      </c>
      <c r="EI110" s="9">
        <f t="shared" si="97"/>
        <v>-0.79086830085964721</v>
      </c>
    </row>
    <row r="111" spans="7:139" x14ac:dyDescent="0.2">
      <c r="G111" s="6">
        <v>2.1266165655069367</v>
      </c>
      <c r="H111" s="9">
        <f t="shared" si="100"/>
        <v>-2.6862534742641483E-2</v>
      </c>
      <c r="I111" s="9">
        <f t="shared" si="100"/>
        <v>-2.6737130618052978E-2</v>
      </c>
      <c r="J111" s="9">
        <f t="shared" si="100"/>
        <v>-2.6362089108810452E-2</v>
      </c>
      <c r="K111" s="9">
        <f t="shared" si="100"/>
        <v>-2.5740911876436273E-2</v>
      </c>
      <c r="L111" s="9">
        <f t="shared" si="100"/>
        <v>-2.4879398685382057E-2</v>
      </c>
      <c r="M111" s="9">
        <f t="shared" si="100"/>
        <v>-2.3785593252190602E-2</v>
      </c>
      <c r="N111" s="9">
        <f t="shared" si="100"/>
        <v>-2.2469708143481835E-2</v>
      </c>
      <c r="O111" s="9">
        <f t="shared" si="100"/>
        <v>-2.0944029423969869E-2</v>
      </c>
      <c r="P111" s="9">
        <f t="shared" si="100"/>
        <v>-1.9222801944787093E-2</v>
      </c>
      <c r="Q111" s="9">
        <f t="shared" si="100"/>
        <v>-1.7322096343147193E-2</v>
      </c>
      <c r="R111" s="9">
        <f t="shared" si="101"/>
        <v>-1.5259658995135513E-2</v>
      </c>
      <c r="S111" s="9">
        <f t="shared" si="101"/>
        <v>-1.3054746322577002E-2</v>
      </c>
      <c r="T111" s="9">
        <f t="shared" si="101"/>
        <v>-1.0727945001014047E-2</v>
      </c>
      <c r="U111" s="9">
        <f t="shared" si="101"/>
        <v>-8.3009797474636743E-3</v>
      </c>
      <c r="V111" s="9">
        <f t="shared" si="101"/>
        <v>-5.796510482588179E-3</v>
      </c>
      <c r="W111" s="9">
        <f t="shared" si="101"/>
        <v>-3.237920761121288E-3</v>
      </c>
      <c r="X111" s="9">
        <f t="shared" si="101"/>
        <v>-6.490994459179447E-4</v>
      </c>
      <c r="Y111" s="9">
        <f t="shared" si="101"/>
        <v>1.9457823359216382E-3</v>
      </c>
      <c r="Z111" s="9">
        <f t="shared" si="101"/>
        <v>4.5224968723531515E-3</v>
      </c>
      <c r="AA111" s="9">
        <f t="shared" si="101"/>
        <v>7.0569860740077924E-3</v>
      </c>
      <c r="AB111" s="9">
        <f t="shared" si="102"/>
        <v>9.5255860980905695E-3</v>
      </c>
      <c r="AC111" s="9">
        <f t="shared" si="102"/>
        <v>1.1905248291304595E-2</v>
      </c>
      <c r="AD111" s="9">
        <f t="shared" si="102"/>
        <v>1.4173754388916819E-2</v>
      </c>
      <c r="AE111" s="9">
        <f t="shared" si="102"/>
        <v>1.6309923960709464E-2</v>
      </c>
      <c r="AF111" s="9">
        <f t="shared" si="102"/>
        <v>1.8293812166950165E-2</v>
      </c>
      <c r="AG111" s="9">
        <f t="shared" si="102"/>
        <v>2.0106895977986775E-2</v>
      </c>
      <c r="AH111" s="9">
        <f t="shared" si="102"/>
        <v>2.1732247118784413E-2</v>
      </c>
      <c r="AI111" s="9">
        <f t="shared" si="102"/>
        <v>2.3154690123668425E-2</v>
      </c>
      <c r="AJ111" s="9">
        <f t="shared" si="102"/>
        <v>2.4360944025558568E-2</v>
      </c>
      <c r="AK111" s="9">
        <f t="shared" si="102"/>
        <v>2.5339746356780258E-2</v>
      </c>
      <c r="AL111" s="9">
        <f t="shared" si="103"/>
        <v>2.6081958303690787E-2</v>
      </c>
      <c r="AM111" s="9">
        <f t="shared" si="103"/>
        <v>2.6580650033319945E-2</v>
      </c>
      <c r="AN111" s="7">
        <f t="shared" si="103"/>
        <v>2.6831165395353331E-2</v>
      </c>
      <c r="AO111" s="9">
        <f t="shared" si="103"/>
        <v>2.6831165395353337E-2</v>
      </c>
      <c r="AP111" s="9">
        <f t="shared" si="103"/>
        <v>2.6580650033319938E-2</v>
      </c>
      <c r="AQ111" s="9">
        <f t="shared" si="103"/>
        <v>2.608195830369079E-2</v>
      </c>
      <c r="AR111" s="9">
        <f t="shared" si="103"/>
        <v>2.5339746356780261E-2</v>
      </c>
      <c r="AS111" s="9">
        <f t="shared" si="103"/>
        <v>2.4360944025558572E-2</v>
      </c>
      <c r="AT111" s="9">
        <f t="shared" si="103"/>
        <v>2.3154690123668432E-2</v>
      </c>
      <c r="AU111" s="9">
        <f t="shared" si="103"/>
        <v>2.1732247118784419E-2</v>
      </c>
      <c r="AV111" s="9">
        <f t="shared" si="104"/>
        <v>2.0106895977986781E-2</v>
      </c>
      <c r="AW111" s="9">
        <f t="shared" si="104"/>
        <v>1.8293812166950175E-2</v>
      </c>
      <c r="AX111" s="9">
        <f t="shared" si="104"/>
        <v>1.6309923960709467E-2</v>
      </c>
      <c r="AY111" s="9">
        <f t="shared" si="104"/>
        <v>1.4173754388916824E-2</v>
      </c>
      <c r="AZ111" s="9">
        <f t="shared" si="104"/>
        <v>1.1905248291304613E-2</v>
      </c>
      <c r="BA111" s="9">
        <f t="shared" si="104"/>
        <v>9.5255860980905799E-3</v>
      </c>
      <c r="BB111" s="9">
        <f t="shared" si="104"/>
        <v>7.0569860740077985E-3</v>
      </c>
      <c r="BC111" s="9">
        <f t="shared" si="104"/>
        <v>4.5224968723531463E-3</v>
      </c>
      <c r="BD111" s="9">
        <f t="shared" si="104"/>
        <v>1.945782335921645E-3</v>
      </c>
      <c r="BE111" s="9">
        <f t="shared" si="104"/>
        <v>-6.4909944591793819E-4</v>
      </c>
      <c r="BF111" s="9">
        <f t="shared" si="105"/>
        <v>-3.2379207611212876E-3</v>
      </c>
      <c r="BG111" s="9">
        <f t="shared" si="105"/>
        <v>-5.7965104825881669E-3</v>
      </c>
      <c r="BH111" s="9">
        <f t="shared" si="105"/>
        <v>-8.3009797474636691E-3</v>
      </c>
      <c r="BI111" s="9">
        <f t="shared" si="105"/>
        <v>-1.0727945001014047E-2</v>
      </c>
      <c r="BJ111" s="9">
        <f t="shared" si="105"/>
        <v>-1.3054746322576987E-2</v>
      </c>
      <c r="BK111" s="9">
        <f t="shared" si="105"/>
        <v>-1.5259658995135504E-2</v>
      </c>
      <c r="BL111" s="9">
        <f t="shared" si="105"/>
        <v>-1.7322096343147193E-2</v>
      </c>
      <c r="BM111" s="9">
        <f t="shared" si="105"/>
        <v>-1.922280194478708E-2</v>
      </c>
      <c r="BN111" s="9">
        <f t="shared" si="105"/>
        <v>-2.0944029423969862E-2</v>
      </c>
      <c r="BO111" s="9">
        <f t="shared" si="105"/>
        <v>-2.2469708143481835E-2</v>
      </c>
      <c r="BP111" s="9">
        <f t="shared" si="105"/>
        <v>-2.3785593252190592E-2</v>
      </c>
      <c r="BQ111" s="9">
        <f t="shared" si="105"/>
        <v>-2.487939868538205E-2</v>
      </c>
      <c r="BR111" s="9">
        <f t="shared" si="105"/>
        <v>-2.5740911876436273E-2</v>
      </c>
      <c r="BS111" s="9">
        <f t="shared" si="105"/>
        <v>-2.6362089108810452E-2</v>
      </c>
      <c r="BT111" s="9">
        <f t="shared" si="105"/>
        <v>-2.6737130618052978E-2</v>
      </c>
      <c r="BV111" s="6">
        <v>2.1266165655069367</v>
      </c>
      <c r="BW111" s="9">
        <f t="shared" si="106"/>
        <v>-0.84946793512152119</v>
      </c>
      <c r="BX111" s="9">
        <f t="shared" si="106"/>
        <v>-0.84550230850472918</v>
      </c>
      <c r="BY111" s="9">
        <f t="shared" si="106"/>
        <v>-0.83364245464159437</v>
      </c>
      <c r="BZ111" s="9">
        <f t="shared" si="106"/>
        <v>-0.81399910579217349</v>
      </c>
      <c r="CA111" s="9">
        <f t="shared" si="106"/>
        <v>-0.7867556666120622</v>
      </c>
      <c r="CB111" s="9">
        <f t="shared" si="106"/>
        <v>-0.75216650175254096</v>
      </c>
      <c r="CC111" s="9">
        <f t="shared" si="106"/>
        <v>-0.71055456092636116</v>
      </c>
      <c r="CD111" s="9">
        <f t="shared" si="106"/>
        <v>-0.66230836361329137</v>
      </c>
      <c r="CE111" s="9">
        <f t="shared" si="106"/>
        <v>-0.60787837155841506</v>
      </c>
      <c r="CF111" s="9">
        <f t="shared" si="106"/>
        <v>-0.54777278293218756</v>
      </c>
      <c r="CG111" s="9">
        <f t="shared" si="106"/>
        <v>-0.4825527874210449</v>
      </c>
      <c r="CH111" s="9">
        <f t="shared" si="106"/>
        <v>-0.41282732655050564</v>
      </c>
      <c r="CI111" s="9">
        <f t="shared" si="106"/>
        <v>-0.33924740816221766</v>
      </c>
      <c r="CJ111" s="9">
        <f t="shared" si="106"/>
        <v>-0.26250002812914536</v>
      </c>
      <c r="CK111" s="9">
        <f t="shared" si="106"/>
        <v>-0.1833017560602043</v>
      </c>
      <c r="CL111" s="9">
        <f t="shared" si="106"/>
        <v>-0.10239204488289246</v>
      </c>
      <c r="CM111" s="9">
        <f t="shared" si="98"/>
        <v>-2.0526326770539897E-2</v>
      </c>
      <c r="CN111" s="9">
        <f t="shared" si="98"/>
        <v>6.1531040124352419E-2</v>
      </c>
      <c r="CO111" s="9">
        <f t="shared" si="98"/>
        <v>0.14301390827623739</v>
      </c>
      <c r="CP111" s="9">
        <f t="shared" si="98"/>
        <v>0.22316149409954203</v>
      </c>
      <c r="CQ111" s="9">
        <f t="shared" si="98"/>
        <v>0.30122548118002285</v>
      </c>
      <c r="CR111" s="9">
        <f t="shared" si="98"/>
        <v>0.37647700710350296</v>
      </c>
      <c r="CS111" s="9">
        <f t="shared" si="98"/>
        <v>0.44821346864785178</v>
      </c>
      <c r="CT111" s="9">
        <f t="shared" si="98"/>
        <v>0.51576508179996505</v>
      </c>
      <c r="CU111" s="9">
        <f t="shared" si="98"/>
        <v>0.5785011353486299</v>
      </c>
      <c r="CV111" s="9">
        <f t="shared" si="98"/>
        <v>0.6358358796651703</v>
      </c>
      <c r="CW111" s="9">
        <f t="shared" si="98"/>
        <v>0.68723399568990584</v>
      </c>
      <c r="CX111" s="9">
        <f t="shared" si="98"/>
        <v>0.7322155930619807</v>
      </c>
      <c r="CY111" s="9">
        <f t="shared" si="98"/>
        <v>0.77036069072636215</v>
      </c>
      <c r="CZ111" s="9">
        <f t="shared" si="98"/>
        <v>0.80131313818379302</v>
      </c>
      <c r="DA111" s="9">
        <f t="shared" si="98"/>
        <v>0.82478394077204531</v>
      </c>
      <c r="DB111" s="9">
        <f t="shared" si="90"/>
        <v>0.84055395793121557</v>
      </c>
      <c r="DC111" s="7">
        <f t="shared" si="90"/>
        <v>0.84847594926008729</v>
      </c>
      <c r="DD111" s="9">
        <f t="shared" si="90"/>
        <v>0.8484759492600874</v>
      </c>
      <c r="DE111" s="9">
        <f t="shared" si="90"/>
        <v>0.84055395793121546</v>
      </c>
      <c r="DF111" s="9">
        <f t="shared" ref="DF111:DU126" si="107">EXP(-$B$5*($B$1^2+$B$2^2)*$B$6)*-COS($B$1*DF$67)*SIN($B$2*$G111)</f>
        <v>0.82478394077204553</v>
      </c>
      <c r="DG111" s="9">
        <f t="shared" si="107"/>
        <v>0.80131313818379313</v>
      </c>
      <c r="DH111" s="9">
        <f t="shared" si="107"/>
        <v>0.77036069072636215</v>
      </c>
      <c r="DI111" s="9">
        <f t="shared" si="107"/>
        <v>0.73221559306198103</v>
      </c>
      <c r="DJ111" s="9">
        <f t="shared" si="107"/>
        <v>0.68723399568990606</v>
      </c>
      <c r="DK111" s="9">
        <f t="shared" si="107"/>
        <v>0.63583587966517041</v>
      </c>
      <c r="DL111" s="9">
        <f t="shared" si="107"/>
        <v>0.57850113534863035</v>
      </c>
      <c r="DM111" s="9">
        <f t="shared" si="107"/>
        <v>0.51576508179996527</v>
      </c>
      <c r="DN111" s="9">
        <f t="shared" si="107"/>
        <v>0.448213468647852</v>
      </c>
      <c r="DO111" s="9">
        <f t="shared" si="107"/>
        <v>0.37647700710350346</v>
      </c>
      <c r="DP111" s="9">
        <f t="shared" si="107"/>
        <v>0.30122548118002324</v>
      </c>
      <c r="DQ111" s="9">
        <f t="shared" si="107"/>
        <v>0.2231614940995422</v>
      </c>
      <c r="DR111" s="9">
        <f t="shared" si="107"/>
        <v>0.14301390827623722</v>
      </c>
      <c r="DS111" s="9">
        <f t="shared" si="107"/>
        <v>6.1531040124352634E-2</v>
      </c>
      <c r="DT111" s="9">
        <f t="shared" si="107"/>
        <v>-2.0526326770539692E-2</v>
      </c>
      <c r="DU111" s="9">
        <f t="shared" si="107"/>
        <v>-0.10239204488289243</v>
      </c>
      <c r="DV111" s="9">
        <f t="shared" si="99"/>
        <v>-0.18330175606020394</v>
      </c>
      <c r="DW111" s="9">
        <f t="shared" si="99"/>
        <v>-0.26250002812914514</v>
      </c>
      <c r="DX111" s="9">
        <f t="shared" si="99"/>
        <v>-0.33924740816221766</v>
      </c>
      <c r="DY111" s="9">
        <f t="shared" si="99"/>
        <v>-0.41282732655050514</v>
      </c>
      <c r="DZ111" s="9">
        <f t="shared" si="99"/>
        <v>-0.48255278742104463</v>
      </c>
      <c r="EA111" s="9">
        <f t="shared" si="99"/>
        <v>-0.54777278293218756</v>
      </c>
      <c r="EB111" s="9">
        <f t="shared" si="99"/>
        <v>-0.60787837155841473</v>
      </c>
      <c r="EC111" s="9">
        <f t="shared" si="99"/>
        <v>-0.66230836361329115</v>
      </c>
      <c r="ED111" s="9">
        <f t="shared" si="99"/>
        <v>-0.71055456092636116</v>
      </c>
      <c r="EE111" s="9">
        <f t="shared" si="99"/>
        <v>-0.75216650175254063</v>
      </c>
      <c r="EF111" s="9">
        <f t="shared" si="99"/>
        <v>-0.78675566661206198</v>
      </c>
      <c r="EG111" s="9">
        <f t="shared" si="99"/>
        <v>-0.81399910579217338</v>
      </c>
      <c r="EH111" s="9">
        <f t="shared" si="97"/>
        <v>-0.83364245464159437</v>
      </c>
      <c r="EI111" s="9">
        <f t="shared" si="97"/>
        <v>-0.84550230850472918</v>
      </c>
    </row>
    <row r="112" spans="7:139" x14ac:dyDescent="0.2">
      <c r="G112" s="6">
        <v>2.0299521761657124</v>
      </c>
      <c r="H112" s="9">
        <f t="shared" si="100"/>
        <v>-2.8347508777833645E-2</v>
      </c>
      <c r="I112" s="9">
        <f t="shared" si="100"/>
        <v>-2.8215172252014056E-2</v>
      </c>
      <c r="J112" s="9">
        <f t="shared" si="100"/>
        <v>-2.7819398265040735E-2</v>
      </c>
      <c r="K112" s="9">
        <f t="shared" si="100"/>
        <v>-2.7163882051994569E-2</v>
      </c>
      <c r="L112" s="9">
        <f t="shared" si="100"/>
        <v>-2.6254743991137568E-2</v>
      </c>
      <c r="M112" s="9">
        <f t="shared" si="100"/>
        <v>-2.5100472459590063E-2</v>
      </c>
      <c r="N112" s="9">
        <f t="shared" si="100"/>
        <v>-2.3711844579640623E-2</v>
      </c>
      <c r="O112" s="9">
        <f t="shared" si="100"/>
        <v>-2.2101825595658972E-2</v>
      </c>
      <c r="P112" s="9">
        <f t="shared" si="100"/>
        <v>-2.0285447821102604E-2</v>
      </c>
      <c r="Q112" s="9">
        <f t="shared" si="100"/>
        <v>-1.8279670285856267E-2</v>
      </c>
      <c r="R112" s="9">
        <f t="shared" si="101"/>
        <v>-1.6103220394339288E-2</v>
      </c>
      <c r="S112" s="9">
        <f t="shared" si="101"/>
        <v>-1.3776419072776333E-2</v>
      </c>
      <c r="T112" s="9">
        <f t="shared" si="101"/>
        <v>-1.1320991038184436E-2</v>
      </c>
      <c r="U112" s="9">
        <f t="shared" si="101"/>
        <v>-8.7598619605435933E-3</v>
      </c>
      <c r="V112" s="9">
        <f t="shared" si="101"/>
        <v>-6.116944411993167E-3</v>
      </c>
      <c r="W112" s="9">
        <f t="shared" si="101"/>
        <v>-3.4169146015887025E-3</v>
      </c>
      <c r="X112" s="9">
        <f t="shared" si="101"/>
        <v>-6.8498198018659951E-4</v>
      </c>
      <c r="Y112" s="9">
        <f t="shared" si="101"/>
        <v>2.0533461334061886E-3</v>
      </c>
      <c r="Z112" s="9">
        <f t="shared" si="101"/>
        <v>4.7725027073952766E-3</v>
      </c>
      <c r="AA112" s="9">
        <f t="shared" si="101"/>
        <v>7.4470997094861005E-3</v>
      </c>
      <c r="AB112" s="9">
        <f t="shared" si="102"/>
        <v>1.0052165148100983E-2</v>
      </c>
      <c r="AC112" s="9">
        <f t="shared" si="102"/>
        <v>1.256337622913615E-2</v>
      </c>
      <c r="AD112" s="9">
        <f t="shared" si="102"/>
        <v>1.4957286451336878E-2</v>
      </c>
      <c r="AE112" s="9">
        <f t="shared" si="102"/>
        <v>1.7211544519962405E-2</v>
      </c>
      <c r="AF112" s="9">
        <f t="shared" si="102"/>
        <v>1.9305103034802647E-2</v>
      </c>
      <c r="AG112" s="9">
        <f t="shared" si="102"/>
        <v>2.1218415004083117E-2</v>
      </c>
      <c r="AH112" s="9">
        <f t="shared" si="102"/>
        <v>2.2933616349460412E-2</v>
      </c>
      <c r="AI112" s="9">
        <f t="shared" si="102"/>
        <v>2.4434692698108534E-2</v>
      </c>
      <c r="AJ112" s="9">
        <f t="shared" si="102"/>
        <v>2.5707628904603114E-2</v>
      </c>
      <c r="AK112" s="9">
        <f t="shared" si="102"/>
        <v>2.6740539906558041E-2</v>
      </c>
      <c r="AL112" s="9">
        <f t="shared" si="103"/>
        <v>2.7523781692250757E-2</v>
      </c>
      <c r="AM112" s="9">
        <f t="shared" si="103"/>
        <v>2.8050041344161235E-2</v>
      </c>
      <c r="AN112" s="7">
        <f t="shared" si="103"/>
        <v>2.8314405317712503E-2</v>
      </c>
      <c r="AO112" s="9">
        <f t="shared" si="103"/>
        <v>2.8314405317712506E-2</v>
      </c>
      <c r="AP112" s="9">
        <f t="shared" si="103"/>
        <v>2.8050041344161229E-2</v>
      </c>
      <c r="AQ112" s="9">
        <f t="shared" si="103"/>
        <v>2.7523781692250764E-2</v>
      </c>
      <c r="AR112" s="9">
        <f t="shared" si="103"/>
        <v>2.6740539906558045E-2</v>
      </c>
      <c r="AS112" s="9">
        <f t="shared" si="103"/>
        <v>2.5707628904603114E-2</v>
      </c>
      <c r="AT112" s="9">
        <f t="shared" si="103"/>
        <v>2.4434692698108541E-2</v>
      </c>
      <c r="AU112" s="9">
        <f t="shared" si="103"/>
        <v>2.2933616349460419E-2</v>
      </c>
      <c r="AV112" s="9">
        <f t="shared" si="104"/>
        <v>2.1218415004083124E-2</v>
      </c>
      <c r="AW112" s="9">
        <f t="shared" si="104"/>
        <v>1.9305103034802661E-2</v>
      </c>
      <c r="AX112" s="9">
        <f t="shared" si="104"/>
        <v>1.7211544519962412E-2</v>
      </c>
      <c r="AY112" s="9">
        <f t="shared" si="104"/>
        <v>1.4957286451336885E-2</v>
      </c>
      <c r="AZ112" s="9">
        <f t="shared" si="104"/>
        <v>1.2563376229136168E-2</v>
      </c>
      <c r="BA112" s="9">
        <f t="shared" si="104"/>
        <v>1.0052165148100995E-2</v>
      </c>
      <c r="BB112" s="9">
        <f t="shared" si="104"/>
        <v>7.4470997094861074E-3</v>
      </c>
      <c r="BC112" s="9">
        <f t="shared" si="104"/>
        <v>4.7725027073952705E-3</v>
      </c>
      <c r="BD112" s="9">
        <f t="shared" si="104"/>
        <v>2.0533461334061955E-3</v>
      </c>
      <c r="BE112" s="9">
        <f t="shared" si="104"/>
        <v>-6.8498198018659268E-4</v>
      </c>
      <c r="BF112" s="9">
        <f t="shared" si="105"/>
        <v>-3.4169146015887017E-3</v>
      </c>
      <c r="BG112" s="9">
        <f t="shared" si="105"/>
        <v>-6.116944411993154E-3</v>
      </c>
      <c r="BH112" s="9">
        <f t="shared" si="105"/>
        <v>-8.7598619605435864E-3</v>
      </c>
      <c r="BI112" s="9">
        <f t="shared" si="105"/>
        <v>-1.1320991038184436E-2</v>
      </c>
      <c r="BJ112" s="9">
        <f t="shared" si="105"/>
        <v>-1.3776419072776318E-2</v>
      </c>
      <c r="BK112" s="9">
        <f t="shared" si="105"/>
        <v>-1.6103220394339281E-2</v>
      </c>
      <c r="BL112" s="9">
        <f t="shared" si="105"/>
        <v>-1.8279670285856267E-2</v>
      </c>
      <c r="BM112" s="9">
        <f t="shared" si="105"/>
        <v>-2.0285447821102594E-2</v>
      </c>
      <c r="BN112" s="9">
        <f t="shared" si="105"/>
        <v>-2.2101825595658969E-2</v>
      </c>
      <c r="BO112" s="9">
        <f t="shared" si="105"/>
        <v>-2.3711844579640623E-2</v>
      </c>
      <c r="BP112" s="9">
        <f t="shared" si="105"/>
        <v>-2.5100472459590052E-2</v>
      </c>
      <c r="BQ112" s="9">
        <f t="shared" si="105"/>
        <v>-2.6254743991137561E-2</v>
      </c>
      <c r="BR112" s="9">
        <f t="shared" si="105"/>
        <v>-2.7163882051994565E-2</v>
      </c>
      <c r="BS112" s="9">
        <f t="shared" si="105"/>
        <v>-2.7819398265040735E-2</v>
      </c>
      <c r="BT112" s="9">
        <f t="shared" si="105"/>
        <v>-2.8215172252014056E-2</v>
      </c>
      <c r="BV112" s="6">
        <v>2.0299521761657124</v>
      </c>
      <c r="BW112" s="9">
        <f t="shared" si="106"/>
        <v>-0.89642693729570377</v>
      </c>
      <c r="BX112" s="9">
        <f t="shared" si="106"/>
        <v>-0.8922420889034679</v>
      </c>
      <c r="BY112" s="9">
        <f t="shared" si="106"/>
        <v>-0.87972661652865292</v>
      </c>
      <c r="BZ112" s="9">
        <f t="shared" si="106"/>
        <v>-0.85899737376471219</v>
      </c>
      <c r="CA112" s="9">
        <f t="shared" si="106"/>
        <v>-0.83024790396614323</v>
      </c>
      <c r="CB112" s="9">
        <f t="shared" si="106"/>
        <v>-0.79374663318633309</v>
      </c>
      <c r="CC112" s="9">
        <f t="shared" si="106"/>
        <v>-0.74983436395582226</v>
      </c>
      <c r="CD112" s="9">
        <f t="shared" si="106"/>
        <v>-0.69892109330090058</v>
      </c>
      <c r="CE112" s="9">
        <f t="shared" si="106"/>
        <v>-0.64148218471184104</v>
      </c>
      <c r="CF112" s="9">
        <f t="shared" si="106"/>
        <v>-0.57805392980207004</v>
      </c>
      <c r="CG112" s="9">
        <f t="shared" si="106"/>
        <v>-0.50922854109786975</v>
      </c>
      <c r="CH112" s="9">
        <f t="shared" si="106"/>
        <v>-0.43564862270958182</v>
      </c>
      <c r="CI112" s="9">
        <f t="shared" si="106"/>
        <v>-0.35800117051017072</v>
      </c>
      <c r="CJ112" s="9">
        <f t="shared" si="106"/>
        <v>-0.27701115783985786</v>
      </c>
      <c r="CK112" s="9">
        <f t="shared" si="106"/>
        <v>-0.19343476662537795</v>
      </c>
      <c r="CL112" s="9">
        <f t="shared" si="106"/>
        <v>-0.10805232711307093</v>
      </c>
      <c r="CM112" s="9">
        <f t="shared" si="98"/>
        <v>-2.1661032135619835E-2</v>
      </c>
      <c r="CN112" s="9">
        <f t="shared" si="98"/>
        <v>6.4932506062635106E-2</v>
      </c>
      <c r="CO112" s="9">
        <f t="shared" si="98"/>
        <v>0.1509197869468919</v>
      </c>
      <c r="CP112" s="9">
        <f t="shared" si="98"/>
        <v>0.23549797044354326</v>
      </c>
      <c r="CQ112" s="9">
        <f t="shared" si="98"/>
        <v>0.31787737284162904</v>
      </c>
      <c r="CR112" s="9">
        <f t="shared" si="98"/>
        <v>0.39728883985687707</v>
      </c>
      <c r="CS112" s="9">
        <f t="shared" si="98"/>
        <v>0.4729909280180179</v>
      </c>
      <c r="CT112" s="9">
        <f t="shared" si="98"/>
        <v>0.54427682732470606</v>
      </c>
      <c r="CU112" s="9">
        <f t="shared" si="98"/>
        <v>0.61048096054205192</v>
      </c>
      <c r="CV112" s="9">
        <f t="shared" si="98"/>
        <v>0.67098519751593599</v>
      </c>
      <c r="CW112" s="9">
        <f t="shared" si="98"/>
        <v>0.72522462648770969</v>
      </c>
      <c r="CX112" s="9">
        <f t="shared" si="98"/>
        <v>0.77269282852308041</v>
      </c>
      <c r="CY112" s="9">
        <f t="shared" si="98"/>
        <v>0.81294660580925326</v>
      </c>
      <c r="CZ112" s="9">
        <f t="shared" si="98"/>
        <v>0.84561011967349542</v>
      </c>
      <c r="DA112" s="9">
        <f t="shared" si="98"/>
        <v>0.87037839968756003</v>
      </c>
      <c r="DB112" s="9">
        <f t="shared" ref="DB112:DQ127" si="108">EXP(-$B$5*($B$1^2+$B$2^2)*$B$6)*-COS($B$1*DB$67)*SIN($B$2*$G112)</f>
        <v>0.887020191094405</v>
      </c>
      <c r="DC112" s="7">
        <f t="shared" si="108"/>
        <v>0.89538011397155015</v>
      </c>
      <c r="DD112" s="9">
        <f t="shared" si="108"/>
        <v>0.89538011397155026</v>
      </c>
      <c r="DE112" s="9">
        <f t="shared" si="108"/>
        <v>0.88702019109440489</v>
      </c>
      <c r="DF112" s="9">
        <f t="shared" si="108"/>
        <v>0.87037839968756026</v>
      </c>
      <c r="DG112" s="9">
        <f t="shared" si="108"/>
        <v>0.84561011967349553</v>
      </c>
      <c r="DH112" s="9">
        <f t="shared" si="108"/>
        <v>0.81294660580925338</v>
      </c>
      <c r="DI112" s="9">
        <f t="shared" si="108"/>
        <v>0.77269282852308074</v>
      </c>
      <c r="DJ112" s="9">
        <f t="shared" si="108"/>
        <v>0.7252246264877098</v>
      </c>
      <c r="DK112" s="9">
        <f t="shared" si="108"/>
        <v>0.6709851975159361</v>
      </c>
      <c r="DL112" s="9">
        <f t="shared" si="108"/>
        <v>0.61048096054205236</v>
      </c>
      <c r="DM112" s="9">
        <f t="shared" si="108"/>
        <v>0.54427682732470628</v>
      </c>
      <c r="DN112" s="9">
        <f t="shared" si="108"/>
        <v>0.47299092801801812</v>
      </c>
      <c r="DO112" s="9">
        <f t="shared" si="108"/>
        <v>0.39728883985687763</v>
      </c>
      <c r="DP112" s="9">
        <f t="shared" si="108"/>
        <v>0.31787737284162942</v>
      </c>
      <c r="DQ112" s="9">
        <f t="shared" si="108"/>
        <v>0.23549797044354345</v>
      </c>
      <c r="DR112" s="9">
        <f t="shared" si="107"/>
        <v>0.15091978694689173</v>
      </c>
      <c r="DS112" s="9">
        <f t="shared" si="107"/>
        <v>6.4932506062635328E-2</v>
      </c>
      <c r="DT112" s="9">
        <f t="shared" si="107"/>
        <v>-2.1661032135619616E-2</v>
      </c>
      <c r="DU112" s="9">
        <f t="shared" si="107"/>
        <v>-0.1080523271130709</v>
      </c>
      <c r="DV112" s="9">
        <f t="shared" si="99"/>
        <v>-0.19343476662537756</v>
      </c>
      <c r="DW112" s="9">
        <f t="shared" si="99"/>
        <v>-0.27701115783985769</v>
      </c>
      <c r="DX112" s="9">
        <f t="shared" si="99"/>
        <v>-0.35800117051017072</v>
      </c>
      <c r="DY112" s="9">
        <f t="shared" si="99"/>
        <v>-0.43564862270958132</v>
      </c>
      <c r="DZ112" s="9">
        <f t="shared" si="99"/>
        <v>-0.50922854109786941</v>
      </c>
      <c r="EA112" s="9">
        <f t="shared" si="99"/>
        <v>-0.57805392980207004</v>
      </c>
      <c r="EB112" s="9">
        <f t="shared" si="99"/>
        <v>-0.6414821847118406</v>
      </c>
      <c r="EC112" s="9">
        <f t="shared" si="99"/>
        <v>-0.69892109330090035</v>
      </c>
      <c r="ED112" s="9">
        <f t="shared" si="99"/>
        <v>-0.74983436395582226</v>
      </c>
      <c r="EE112" s="9">
        <f t="shared" si="99"/>
        <v>-0.79374663318633276</v>
      </c>
      <c r="EF112" s="9">
        <f t="shared" si="99"/>
        <v>-0.83024790396614301</v>
      </c>
      <c r="EG112" s="9">
        <f t="shared" si="99"/>
        <v>-0.85899737376471208</v>
      </c>
      <c r="EH112" s="9">
        <f t="shared" si="97"/>
        <v>-0.87972661652865292</v>
      </c>
      <c r="EI112" s="9">
        <f t="shared" si="97"/>
        <v>-0.8922420889034679</v>
      </c>
    </row>
    <row r="113" spans="7:139" x14ac:dyDescent="0.2">
      <c r="G113" s="6">
        <v>1.933287786824488</v>
      </c>
      <c r="H113" s="9">
        <f t="shared" si="100"/>
        <v>-2.9567809761386631E-2</v>
      </c>
      <c r="I113" s="9">
        <f t="shared" si="100"/>
        <v>-2.9429776424821402E-2</v>
      </c>
      <c r="J113" s="9">
        <f t="shared" si="100"/>
        <v>-2.9016965195198179E-2</v>
      </c>
      <c r="K113" s="9">
        <f t="shared" si="100"/>
        <v>-2.833323037974203E-2</v>
      </c>
      <c r="L113" s="9">
        <f t="shared" si="100"/>
        <v>-2.7384955826202581E-2</v>
      </c>
      <c r="M113" s="9">
        <f t="shared" si="100"/>
        <v>-2.6180995318587592E-2</v>
      </c>
      <c r="N113" s="9">
        <f t="shared" si="100"/>
        <v>-2.4732589911767203E-2</v>
      </c>
      <c r="O113" s="9">
        <f t="shared" si="100"/>
        <v>-2.3053262976773362E-2</v>
      </c>
      <c r="P113" s="9">
        <f t="shared" si="100"/>
        <v>-2.1158693936728149E-2</v>
      </c>
      <c r="Q113" s="9">
        <f t="shared" si="100"/>
        <v>-1.9066571872294699E-2</v>
      </c>
      <c r="R113" s="9">
        <f t="shared" si="101"/>
        <v>-1.6796430363497095E-2</v>
      </c>
      <c r="S113" s="9">
        <f t="shared" si="101"/>
        <v>-1.4369465109946723E-2</v>
      </c>
      <c r="T113" s="9">
        <f t="shared" si="101"/>
        <v>-1.1808336032305883E-2</v>
      </c>
      <c r="U113" s="9">
        <f t="shared" si="101"/>
        <v>-9.1369557027139291E-3</v>
      </c>
      <c r="V113" s="9">
        <f t="shared" si="101"/>
        <v>-6.3802660795441116E-3</v>
      </c>
      <c r="W113" s="9">
        <f t="shared" si="101"/>
        <v>-3.5640056310584853E-3</v>
      </c>
      <c r="X113" s="9">
        <f t="shared" si="101"/>
        <v>-7.1446902226457573E-4</v>
      </c>
      <c r="Y113" s="9">
        <f t="shared" si="101"/>
        <v>2.1417383912870512E-3</v>
      </c>
      <c r="Z113" s="9">
        <f t="shared" si="101"/>
        <v>4.977948970539138E-3</v>
      </c>
      <c r="AA113" s="9">
        <f t="shared" si="101"/>
        <v>7.7676817814884619E-3</v>
      </c>
      <c r="AB113" s="9">
        <f t="shared" si="102"/>
        <v>1.0484889840531683E-2</v>
      </c>
      <c r="AC113" s="9">
        <f t="shared" si="102"/>
        <v>1.3104203308133272E-2</v>
      </c>
      <c r="AD113" s="9">
        <f t="shared" si="102"/>
        <v>1.560116636018173E-2</v>
      </c>
      <c r="AE113" s="9">
        <f t="shared" si="102"/>
        <v>1.7952465525430075E-2</v>
      </c>
      <c r="AF113" s="9">
        <f t="shared" si="102"/>
        <v>2.0136147357095357E-2</v>
      </c>
      <c r="AG113" s="9">
        <f t="shared" si="102"/>
        <v>2.2131823406276292E-2</v>
      </c>
      <c r="AH113" s="9">
        <f t="shared" si="102"/>
        <v>2.3920860583407241E-2</v>
      </c>
      <c r="AI113" s="9">
        <f t="shared" si="102"/>
        <v>2.5486555130395095E-2</v>
      </c>
      <c r="AJ113" s="9">
        <f t="shared" si="102"/>
        <v>2.6814288579108017E-2</v>
      </c>
      <c r="AK113" s="9">
        <f t="shared" si="102"/>
        <v>2.7891664240073617E-2</v>
      </c>
      <c r="AL113" s="9">
        <f t="shared" si="103"/>
        <v>2.8708622947028493E-2</v>
      </c>
      <c r="AM113" s="9">
        <f t="shared" si="103"/>
        <v>2.9257536976643326E-2</v>
      </c>
      <c r="AN113" s="7">
        <f t="shared" si="103"/>
        <v>2.9533281266520408E-2</v>
      </c>
      <c r="AO113" s="9">
        <f t="shared" si="103"/>
        <v>2.9533281266520415E-2</v>
      </c>
      <c r="AP113" s="9">
        <f t="shared" si="103"/>
        <v>2.9257536976643319E-2</v>
      </c>
      <c r="AQ113" s="9">
        <f t="shared" si="103"/>
        <v>2.87086229470285E-2</v>
      </c>
      <c r="AR113" s="9">
        <f t="shared" si="103"/>
        <v>2.7891664240073621E-2</v>
      </c>
      <c r="AS113" s="9">
        <f t="shared" si="103"/>
        <v>2.6814288579108021E-2</v>
      </c>
      <c r="AT113" s="9">
        <f t="shared" si="103"/>
        <v>2.5486555130395105E-2</v>
      </c>
      <c r="AU113" s="9">
        <f t="shared" si="103"/>
        <v>2.3920860583407248E-2</v>
      </c>
      <c r="AV113" s="9">
        <f t="shared" si="104"/>
        <v>2.2131823406276299E-2</v>
      </c>
      <c r="AW113" s="9">
        <f t="shared" si="104"/>
        <v>2.0136147357095371E-2</v>
      </c>
      <c r="AX113" s="9">
        <f t="shared" si="104"/>
        <v>1.7952465525430082E-2</v>
      </c>
      <c r="AY113" s="9">
        <f t="shared" si="104"/>
        <v>1.5601166360181735E-2</v>
      </c>
      <c r="AZ113" s="9">
        <f t="shared" si="104"/>
        <v>1.3104203308133291E-2</v>
      </c>
      <c r="BA113" s="9">
        <f t="shared" si="104"/>
        <v>1.0484889840531697E-2</v>
      </c>
      <c r="BB113" s="9">
        <f t="shared" si="104"/>
        <v>7.7676817814884688E-3</v>
      </c>
      <c r="BC113" s="9">
        <f t="shared" si="104"/>
        <v>4.977948970539132E-3</v>
      </c>
      <c r="BD113" s="9">
        <f t="shared" si="104"/>
        <v>2.1417383912870585E-3</v>
      </c>
      <c r="BE113" s="9">
        <f t="shared" si="104"/>
        <v>-7.1446902226456857E-4</v>
      </c>
      <c r="BF113" s="9">
        <f t="shared" si="105"/>
        <v>-3.5640056310584844E-3</v>
      </c>
      <c r="BG113" s="9">
        <f t="shared" si="105"/>
        <v>-6.3802660795440978E-3</v>
      </c>
      <c r="BH113" s="9">
        <f t="shared" si="105"/>
        <v>-9.1369557027139222E-3</v>
      </c>
      <c r="BI113" s="9">
        <f t="shared" si="105"/>
        <v>-1.1808336032305883E-2</v>
      </c>
      <c r="BJ113" s="9">
        <f t="shared" si="105"/>
        <v>-1.4369465109946706E-2</v>
      </c>
      <c r="BK113" s="9">
        <f t="shared" si="105"/>
        <v>-1.6796430363497088E-2</v>
      </c>
      <c r="BL113" s="9">
        <f t="shared" si="105"/>
        <v>-1.9066571872294699E-2</v>
      </c>
      <c r="BM113" s="9">
        <f t="shared" si="105"/>
        <v>-2.1158693936728139E-2</v>
      </c>
      <c r="BN113" s="9">
        <f t="shared" si="105"/>
        <v>-2.3053262976773355E-2</v>
      </c>
      <c r="BO113" s="9">
        <f t="shared" si="105"/>
        <v>-2.4732589911767203E-2</v>
      </c>
      <c r="BP113" s="9">
        <f t="shared" si="105"/>
        <v>-2.6180995318587582E-2</v>
      </c>
      <c r="BQ113" s="9">
        <f t="shared" si="105"/>
        <v>-2.7384955826202578E-2</v>
      </c>
      <c r="BR113" s="9">
        <f t="shared" si="105"/>
        <v>-2.8333230379742027E-2</v>
      </c>
      <c r="BS113" s="9">
        <f t="shared" si="105"/>
        <v>-2.9016965195198179E-2</v>
      </c>
      <c r="BT113" s="9">
        <f t="shared" si="105"/>
        <v>-2.9429776424821402E-2</v>
      </c>
      <c r="BV113" s="6">
        <v>1.933287786824488</v>
      </c>
      <c r="BW113" s="9">
        <f t="shared" si="106"/>
        <v>-0.93501624268541483</v>
      </c>
      <c r="BX113" s="9">
        <f t="shared" si="106"/>
        <v>-0.93065124531962762</v>
      </c>
      <c r="BY113" s="9">
        <f t="shared" si="106"/>
        <v>-0.91759700802658595</v>
      </c>
      <c r="BZ113" s="9">
        <f t="shared" si="106"/>
        <v>-0.89597541470262276</v>
      </c>
      <c r="CA113" s="9">
        <f t="shared" si="106"/>
        <v>-0.86598834033898331</v>
      </c>
      <c r="CB113" s="9">
        <f t="shared" si="106"/>
        <v>-0.82791576616942464</v>
      </c>
      <c r="CC113" s="9">
        <f t="shared" si="106"/>
        <v>-0.78211316556087263</v>
      </c>
      <c r="CD113" s="9">
        <f t="shared" si="106"/>
        <v>-0.72900818505437204</v>
      </c>
      <c r="CE113" s="9">
        <f t="shared" si="106"/>
        <v>-0.66909665154455578</v>
      </c>
      <c r="CF113" s="9">
        <f t="shared" si="106"/>
        <v>-0.60293794287752323</v>
      </c>
      <c r="CG113" s="9">
        <f t="shared" si="106"/>
        <v>-0.53114976509060718</v>
      </c>
      <c r="CH113" s="9">
        <f t="shared" si="106"/>
        <v>-0.45440238505753489</v>
      </c>
      <c r="CI113" s="9">
        <f t="shared" si="106"/>
        <v>-0.37341237238722214</v>
      </c>
      <c r="CJ113" s="9">
        <f t="shared" si="106"/>
        <v>-0.28893590900640331</v>
      </c>
      <c r="CK113" s="9">
        <f t="shared" si="106"/>
        <v>-0.20176172889272434</v>
      </c>
      <c r="CL113" s="9">
        <f t="shared" si="106"/>
        <v>-0.11270375387810555</v>
      </c>
      <c r="CM113" s="9">
        <f t="shared" si="98"/>
        <v>-2.2593494279896122E-2</v>
      </c>
      <c r="CN113" s="9">
        <f t="shared" si="98"/>
        <v>6.7727714686920057E-2</v>
      </c>
      <c r="CO113" s="9">
        <f t="shared" si="98"/>
        <v>0.15741656822994099</v>
      </c>
      <c r="CP113" s="9">
        <f t="shared" si="98"/>
        <v>0.24563566568897885</v>
      </c>
      <c r="CQ113" s="9">
        <f t="shared" si="98"/>
        <v>0.33156132912039743</v>
      </c>
      <c r="CR113" s="9">
        <f t="shared" si="98"/>
        <v>0.41439129375614425</v>
      </c>
      <c r="CS113" s="9">
        <f t="shared" si="98"/>
        <v>0.49335219853373113</v>
      </c>
      <c r="CT113" s="9">
        <f t="shared" si="98"/>
        <v>0.5677068067601051</v>
      </c>
      <c r="CU113" s="9">
        <f t="shared" si="98"/>
        <v>0.63676088949201204</v>
      </c>
      <c r="CV113" s="9">
        <f t="shared" si="98"/>
        <v>0.69986970736459175</v>
      </c>
      <c r="CW113" s="9">
        <f t="shared" si="98"/>
        <v>0.75644403034911067</v>
      </c>
      <c r="CX113" s="9">
        <f t="shared" si="98"/>
        <v>0.80595563923498215</v>
      </c>
      <c r="CY113" s="9">
        <f t="shared" si="98"/>
        <v>0.84794225747021401</v>
      </c>
      <c r="CZ113" s="9">
        <f t="shared" si="98"/>
        <v>0.88201186731302061</v>
      </c>
      <c r="DA113" s="9">
        <f t="shared" si="98"/>
        <v>0.90784636999585511</v>
      </c>
      <c r="DB113" s="9">
        <f t="shared" si="108"/>
        <v>0.92520455572789506</v>
      </c>
      <c r="DC113" s="7">
        <f t="shared" si="108"/>
        <v>0.93392435580586797</v>
      </c>
      <c r="DD113" s="9">
        <f t="shared" si="108"/>
        <v>0.93392435580586808</v>
      </c>
      <c r="DE113" s="9">
        <f t="shared" si="108"/>
        <v>0.92520455572789495</v>
      </c>
      <c r="DF113" s="9">
        <f t="shared" si="108"/>
        <v>0.90784636999585533</v>
      </c>
      <c r="DG113" s="9">
        <f t="shared" si="108"/>
        <v>0.88201186731302073</v>
      </c>
      <c r="DH113" s="9">
        <f t="shared" si="108"/>
        <v>0.84794225747021412</v>
      </c>
      <c r="DI113" s="9">
        <f t="shared" si="108"/>
        <v>0.80595563923498248</v>
      </c>
      <c r="DJ113" s="9">
        <f t="shared" si="108"/>
        <v>0.7564440303491109</v>
      </c>
      <c r="DK113" s="9">
        <f t="shared" si="108"/>
        <v>0.69986970736459186</v>
      </c>
      <c r="DL113" s="9">
        <f t="shared" si="108"/>
        <v>0.63676088949201248</v>
      </c>
      <c r="DM113" s="9">
        <f t="shared" si="108"/>
        <v>0.56770680676010532</v>
      </c>
      <c r="DN113" s="9">
        <f t="shared" si="108"/>
        <v>0.49335219853373136</v>
      </c>
      <c r="DO113" s="9">
        <f t="shared" si="108"/>
        <v>0.41439129375614481</v>
      </c>
      <c r="DP113" s="9">
        <f t="shared" si="108"/>
        <v>0.33156132912039787</v>
      </c>
      <c r="DQ113" s="9">
        <f t="shared" si="108"/>
        <v>0.24563566568897904</v>
      </c>
      <c r="DR113" s="9">
        <f t="shared" si="107"/>
        <v>0.1574165682299408</v>
      </c>
      <c r="DS113" s="9">
        <f t="shared" si="107"/>
        <v>6.7727714686920279E-2</v>
      </c>
      <c r="DT113" s="9">
        <f t="shared" si="107"/>
        <v>-2.2593494279895897E-2</v>
      </c>
      <c r="DU113" s="9">
        <f t="shared" si="107"/>
        <v>-0.11270375387810552</v>
      </c>
      <c r="DV113" s="9">
        <f t="shared" si="99"/>
        <v>-0.20176172889272392</v>
      </c>
      <c r="DW113" s="9">
        <f t="shared" si="99"/>
        <v>-0.28893590900640315</v>
      </c>
      <c r="DX113" s="9">
        <f t="shared" si="99"/>
        <v>-0.37341237238722214</v>
      </c>
      <c r="DY113" s="9">
        <f t="shared" si="99"/>
        <v>-0.45440238505753439</v>
      </c>
      <c r="DZ113" s="9">
        <f t="shared" si="99"/>
        <v>-0.53114976509060685</v>
      </c>
      <c r="EA113" s="9">
        <f t="shared" si="99"/>
        <v>-0.60293794287752323</v>
      </c>
      <c r="EB113" s="9">
        <f t="shared" si="99"/>
        <v>-0.66909665154455533</v>
      </c>
      <c r="EC113" s="9">
        <f t="shared" si="99"/>
        <v>-0.72900818505437182</v>
      </c>
      <c r="ED113" s="9">
        <f t="shared" si="99"/>
        <v>-0.78211316556087263</v>
      </c>
      <c r="EE113" s="9">
        <f t="shared" si="99"/>
        <v>-0.82791576616942431</v>
      </c>
      <c r="EF113" s="9">
        <f t="shared" si="99"/>
        <v>-0.86598834033898309</v>
      </c>
      <c r="EG113" s="9">
        <f t="shared" si="99"/>
        <v>-0.89597541470262265</v>
      </c>
      <c r="EH113" s="9">
        <f t="shared" si="97"/>
        <v>-0.91759700802658595</v>
      </c>
      <c r="EI113" s="9">
        <f t="shared" si="97"/>
        <v>-0.93065124531962762</v>
      </c>
    </row>
    <row r="114" spans="7:139" x14ac:dyDescent="0.2">
      <c r="G114" s="6">
        <v>1.8366233974832635</v>
      </c>
      <c r="H114" s="9">
        <f t="shared" si="100"/>
        <v>-3.0512044071809161E-2</v>
      </c>
      <c r="I114" s="9">
        <f t="shared" si="100"/>
        <v>-3.0369602704570751E-2</v>
      </c>
      <c r="J114" s="9">
        <f t="shared" si="100"/>
        <v>-2.9943608539522697E-2</v>
      </c>
      <c r="K114" s="9">
        <f t="shared" si="100"/>
        <v>-2.9238038969406188E-2</v>
      </c>
      <c r="L114" s="9">
        <f t="shared" si="100"/>
        <v>-2.8259481707192058E-2</v>
      </c>
      <c r="M114" s="9">
        <f t="shared" si="100"/>
        <v>-2.7017073278379725E-2</v>
      </c>
      <c r="N114" s="9">
        <f t="shared" si="100"/>
        <v>-2.5522413715720327E-2</v>
      </c>
      <c r="O114" s="9">
        <f t="shared" si="100"/>
        <v>-2.378945825283638E-2</v>
      </c>
      <c r="P114" s="9">
        <f t="shared" si="100"/>
        <v>-2.1834387027965453E-2</v>
      </c>
      <c r="Q114" s="9">
        <f t="shared" si="100"/>
        <v>-1.9675454014368973E-2</v>
      </c>
      <c r="R114" s="9">
        <f t="shared" si="101"/>
        <v>-1.7332816587902138E-2</v>
      </c>
      <c r="S114" s="9">
        <f t="shared" si="101"/>
        <v>-1.4828347323026642E-2</v>
      </c>
      <c r="T114" s="9">
        <f t="shared" si="101"/>
        <v>-1.2185429774476219E-2</v>
      </c>
      <c r="U114" s="9">
        <f t="shared" si="101"/>
        <v>-9.4287401513063994E-3</v>
      </c>
      <c r="V114" s="9">
        <f t="shared" si="101"/>
        <v>-6.5840169217792404E-3</v>
      </c>
      <c r="W114" s="9">
        <f t="shared" si="101"/>
        <v>-3.6778205002199913E-3</v>
      </c>
      <c r="X114" s="9">
        <f t="shared" si="101"/>
        <v>-7.3728525958484089E-4</v>
      </c>
      <c r="Y114" s="9">
        <f t="shared" si="101"/>
        <v>2.2101338148683867E-3</v>
      </c>
      <c r="Z114" s="9">
        <f t="shared" si="101"/>
        <v>5.1369174653802365E-3</v>
      </c>
      <c r="AA114" s="9">
        <f t="shared" si="101"/>
        <v>8.0157391015847155E-3</v>
      </c>
      <c r="AB114" s="9">
        <f t="shared" si="102"/>
        <v>1.0819719941520752E-2</v>
      </c>
      <c r="AC114" s="9">
        <f t="shared" si="102"/>
        <v>1.3522679971577268E-2</v>
      </c>
      <c r="AD114" s="9">
        <f t="shared" si="102"/>
        <v>1.6099382382226458E-2</v>
      </c>
      <c r="AE114" s="9">
        <f t="shared" si="102"/>
        <v>1.852576919731469E-2</v>
      </c>
      <c r="AF114" s="9">
        <f t="shared" si="102"/>
        <v>2.0779185896903717E-2</v>
      </c>
      <c r="AG114" s="9">
        <f t="shared" si="102"/>
        <v>2.2838592936419485E-2</v>
      </c>
      <c r="AH114" s="9">
        <f t="shared" si="102"/>
        <v>2.4684762187210978E-2</v>
      </c>
      <c r="AI114" s="9">
        <f t="shared" si="102"/>
        <v>2.6300456464406718E-2</v>
      </c>
      <c r="AJ114" s="9">
        <f t="shared" si="102"/>
        <v>2.7670590465865605E-2</v>
      </c>
      <c r="AK114" s="9">
        <f t="shared" si="102"/>
        <v>2.8782371619578469E-2</v>
      </c>
      <c r="AL114" s="9">
        <f t="shared" si="103"/>
        <v>2.9625419524466179E-2</v>
      </c>
      <c r="AM114" s="9">
        <f t="shared" si="103"/>
        <v>3.0191862869387673E-2</v>
      </c>
      <c r="AN114" s="7">
        <f t="shared" si="103"/>
        <v>3.0476412925451231E-2</v>
      </c>
      <c r="AO114" s="9">
        <f t="shared" si="103"/>
        <v>3.0476412925451238E-2</v>
      </c>
      <c r="AP114" s="9">
        <f t="shared" si="103"/>
        <v>3.0191862869387666E-2</v>
      </c>
      <c r="AQ114" s="9">
        <f t="shared" si="103"/>
        <v>2.9625419524466186E-2</v>
      </c>
      <c r="AR114" s="9">
        <f t="shared" si="103"/>
        <v>2.8782371619578473E-2</v>
      </c>
      <c r="AS114" s="9">
        <f t="shared" si="103"/>
        <v>2.7670590465865608E-2</v>
      </c>
      <c r="AT114" s="9">
        <f t="shared" si="103"/>
        <v>2.6300456464406725E-2</v>
      </c>
      <c r="AU114" s="9">
        <f t="shared" si="103"/>
        <v>2.4684762187210982E-2</v>
      </c>
      <c r="AV114" s="9">
        <f t="shared" si="104"/>
        <v>2.2838592936419492E-2</v>
      </c>
      <c r="AW114" s="9">
        <f t="shared" si="104"/>
        <v>2.077918589690373E-2</v>
      </c>
      <c r="AX114" s="9">
        <f t="shared" si="104"/>
        <v>1.8525769197314697E-2</v>
      </c>
      <c r="AY114" s="9">
        <f t="shared" si="104"/>
        <v>1.6099382382226465E-2</v>
      </c>
      <c r="AZ114" s="9">
        <f t="shared" si="104"/>
        <v>1.3522679971577287E-2</v>
      </c>
      <c r="BA114" s="9">
        <f t="shared" si="104"/>
        <v>1.0819719941520764E-2</v>
      </c>
      <c r="BB114" s="9">
        <f t="shared" si="104"/>
        <v>8.0157391015847224E-3</v>
      </c>
      <c r="BC114" s="9">
        <f t="shared" si="104"/>
        <v>5.1369174653802304E-3</v>
      </c>
      <c r="BD114" s="9">
        <f t="shared" si="104"/>
        <v>2.2101338148683945E-3</v>
      </c>
      <c r="BE114" s="9">
        <f t="shared" si="104"/>
        <v>-7.3728525958483351E-4</v>
      </c>
      <c r="BF114" s="9">
        <f t="shared" si="105"/>
        <v>-3.6778205002199905E-3</v>
      </c>
      <c r="BG114" s="9">
        <f t="shared" si="105"/>
        <v>-6.5840169217792266E-3</v>
      </c>
      <c r="BH114" s="9">
        <f t="shared" si="105"/>
        <v>-9.4287401513063925E-3</v>
      </c>
      <c r="BI114" s="9">
        <f t="shared" si="105"/>
        <v>-1.2185429774476219E-2</v>
      </c>
      <c r="BJ114" s="9">
        <f t="shared" si="105"/>
        <v>-1.4828347323026627E-2</v>
      </c>
      <c r="BK114" s="9">
        <f t="shared" si="105"/>
        <v>-1.7332816587902127E-2</v>
      </c>
      <c r="BL114" s="9">
        <f t="shared" si="105"/>
        <v>-1.9675454014368973E-2</v>
      </c>
      <c r="BM114" s="9">
        <f t="shared" si="105"/>
        <v>-2.1834387027965443E-2</v>
      </c>
      <c r="BN114" s="9">
        <f t="shared" si="105"/>
        <v>-2.3789458252836373E-2</v>
      </c>
      <c r="BO114" s="9">
        <f t="shared" si="105"/>
        <v>-2.5522413715720327E-2</v>
      </c>
      <c r="BP114" s="9">
        <f t="shared" si="105"/>
        <v>-2.7017073278379714E-2</v>
      </c>
      <c r="BQ114" s="9">
        <f t="shared" si="105"/>
        <v>-2.8259481707192051E-2</v>
      </c>
      <c r="BR114" s="9">
        <f t="shared" si="105"/>
        <v>-2.9238038969406185E-2</v>
      </c>
      <c r="BS114" s="9">
        <f t="shared" si="105"/>
        <v>-2.9943608539522697E-2</v>
      </c>
      <c r="BT114" s="9">
        <f t="shared" si="105"/>
        <v>-3.0369602704570751E-2</v>
      </c>
      <c r="BV114" s="6">
        <v>1.8366233974832635</v>
      </c>
      <c r="BW114" s="9">
        <f t="shared" si="106"/>
        <v>-0.96487555334355146</v>
      </c>
      <c r="BX114" s="9">
        <f t="shared" si="106"/>
        <v>-0.96037116180853288</v>
      </c>
      <c r="BY114" s="9">
        <f t="shared" si="106"/>
        <v>-0.94690004349359747</v>
      </c>
      <c r="BZ114" s="9">
        <f t="shared" si="106"/>
        <v>-0.92458797460085707</v>
      </c>
      <c r="CA114" s="9">
        <f t="shared" si="106"/>
        <v>-0.89364327690590417</v>
      </c>
      <c r="CB114" s="9">
        <f t="shared" si="106"/>
        <v>-0.85435487271352284</v>
      </c>
      <c r="CC114" s="9">
        <f t="shared" si="106"/>
        <v>-0.80708958726797442</v>
      </c>
      <c r="CD114" s="9">
        <f t="shared" si="106"/>
        <v>-0.75228872380452771</v>
      </c>
      <c r="CE114" s="9">
        <f t="shared" si="106"/>
        <v>-0.69046394322005422</v>
      </c>
      <c r="CF114" s="9">
        <f t="shared" si="106"/>
        <v>-0.62219248683309269</v>
      </c>
      <c r="CG114" s="9">
        <f t="shared" si="106"/>
        <v>-0.54811178683718853</v>
      </c>
      <c r="CH114" s="9">
        <f t="shared" si="106"/>
        <v>-0.4689135147682475</v>
      </c>
      <c r="CI114" s="9">
        <f t="shared" si="106"/>
        <v>-0.38533712355376759</v>
      </c>
      <c r="CJ114" s="9">
        <f t="shared" si="106"/>
        <v>-0.29816294344008853</v>
      </c>
      <c r="CK114" s="9">
        <f t="shared" si="106"/>
        <v>-0.20820489625913075</v>
      </c>
      <c r="CL114" s="9">
        <f t="shared" si="106"/>
        <v>-0.11630289605954973</v>
      </c>
      <c r="CM114" s="9">
        <f t="shared" si="98"/>
        <v>-2.331500705556587E-2</v>
      </c>
      <c r="CN114" s="9">
        <f t="shared" si="98"/>
        <v>6.989056788741016E-2</v>
      </c>
      <c r="CO114" s="9">
        <f t="shared" si="98"/>
        <v>0.16244359342900697</v>
      </c>
      <c r="CP114" s="9">
        <f t="shared" si="98"/>
        <v>0.25347992690679505</v>
      </c>
      <c r="CQ114" s="9">
        <f t="shared" si="98"/>
        <v>0.34214958660349398</v>
      </c>
      <c r="CR114" s="9">
        <f t="shared" si="98"/>
        <v>0.42762468779725171</v>
      </c>
      <c r="CS114" s="9">
        <f t="shared" si="98"/>
        <v>0.50910717249823123</v>
      </c>
      <c r="CT114" s="9">
        <f t="shared" si="98"/>
        <v>0.58583626070103734</v>
      </c>
      <c r="CU114" s="9">
        <f t="shared" si="98"/>
        <v>0.65709555358264471</v>
      </c>
      <c r="CV114" s="9">
        <f t="shared" si="98"/>
        <v>0.72221972232518694</v>
      </c>
      <c r="CW114" s="9">
        <f t="shared" si="98"/>
        <v>0.78060072011186421</v>
      </c>
      <c r="CX114" s="9">
        <f t="shared" si="98"/>
        <v>0.83169345929624405</v>
      </c>
      <c r="CY114" s="9">
        <f t="shared" si="98"/>
        <v>0.87502090073874961</v>
      </c>
      <c r="CZ114" s="9">
        <f t="shared" si="98"/>
        <v>0.9101785077925737</v>
      </c>
      <c r="DA114" s="9">
        <f t="shared" si="98"/>
        <v>0.93683802335335531</v>
      </c>
      <c r="DB114" s="9">
        <f t="shared" si="108"/>
        <v>0.95475053470731819</v>
      </c>
      <c r="DC114" s="7">
        <f t="shared" si="108"/>
        <v>0.96374879756221277</v>
      </c>
      <c r="DD114" s="9">
        <f t="shared" si="108"/>
        <v>0.96374879756221288</v>
      </c>
      <c r="DE114" s="9">
        <f t="shared" si="108"/>
        <v>0.95475053470731808</v>
      </c>
      <c r="DF114" s="9">
        <f t="shared" si="108"/>
        <v>0.93683802335335553</v>
      </c>
      <c r="DG114" s="9">
        <f t="shared" si="108"/>
        <v>0.91017850779257381</v>
      </c>
      <c r="DH114" s="9">
        <f t="shared" si="108"/>
        <v>0.87502090073874972</v>
      </c>
      <c r="DI114" s="9">
        <f t="shared" si="108"/>
        <v>0.83169345929624439</v>
      </c>
      <c r="DJ114" s="9">
        <f t="shared" si="108"/>
        <v>0.78060072011186443</v>
      </c>
      <c r="DK114" s="9">
        <f t="shared" si="108"/>
        <v>0.72221972232518705</v>
      </c>
      <c r="DL114" s="9">
        <f t="shared" si="108"/>
        <v>0.65709555358264515</v>
      </c>
      <c r="DM114" s="9">
        <f t="shared" si="108"/>
        <v>0.58583626070103756</v>
      </c>
      <c r="DN114" s="9">
        <f t="shared" si="108"/>
        <v>0.50910717249823145</v>
      </c>
      <c r="DO114" s="9">
        <f t="shared" si="108"/>
        <v>0.42762468779725227</v>
      </c>
      <c r="DP114" s="9">
        <f t="shared" si="108"/>
        <v>0.34214958660349437</v>
      </c>
      <c r="DQ114" s="9">
        <f t="shared" si="108"/>
        <v>0.25347992690679527</v>
      </c>
      <c r="DR114" s="9">
        <f t="shared" si="107"/>
        <v>0.16244359342900677</v>
      </c>
      <c r="DS114" s="9">
        <f t="shared" si="107"/>
        <v>6.989056788741041E-2</v>
      </c>
      <c r="DT114" s="9">
        <f t="shared" si="107"/>
        <v>-2.3315007055565638E-2</v>
      </c>
      <c r="DU114" s="9">
        <f t="shared" si="107"/>
        <v>-0.1163028960595497</v>
      </c>
      <c r="DV114" s="9">
        <f t="shared" si="99"/>
        <v>-0.2082048962591303</v>
      </c>
      <c r="DW114" s="9">
        <f t="shared" si="99"/>
        <v>-0.29816294344008831</v>
      </c>
      <c r="DX114" s="9">
        <f t="shared" si="99"/>
        <v>-0.38533712355376759</v>
      </c>
      <c r="DY114" s="9">
        <f t="shared" si="99"/>
        <v>-0.46891351476824694</v>
      </c>
      <c r="DZ114" s="9">
        <f t="shared" si="99"/>
        <v>-0.5481117868371882</v>
      </c>
      <c r="EA114" s="9">
        <f t="shared" si="99"/>
        <v>-0.62219248683309269</v>
      </c>
      <c r="EB114" s="9">
        <f t="shared" si="99"/>
        <v>-0.69046394322005378</v>
      </c>
      <c r="EC114" s="9">
        <f t="shared" si="99"/>
        <v>-0.75228872380452749</v>
      </c>
      <c r="ED114" s="9">
        <f t="shared" si="99"/>
        <v>-0.80708958726797442</v>
      </c>
      <c r="EE114" s="9">
        <f t="shared" si="99"/>
        <v>-0.85435487271352251</v>
      </c>
      <c r="EF114" s="9">
        <f t="shared" si="99"/>
        <v>-0.89364327690590395</v>
      </c>
      <c r="EG114" s="9">
        <f t="shared" si="99"/>
        <v>-0.92458797460085695</v>
      </c>
      <c r="EH114" s="9">
        <f t="shared" si="97"/>
        <v>-0.94690004349359747</v>
      </c>
      <c r="EI114" s="9">
        <f t="shared" si="97"/>
        <v>-0.96037116180853288</v>
      </c>
    </row>
    <row r="115" spans="7:139" x14ac:dyDescent="0.2">
      <c r="G115" s="6">
        <v>1.7399590081420393</v>
      </c>
      <c r="H115" s="9">
        <f t="shared" si="100"/>
        <v>-3.1171395647754875E-2</v>
      </c>
      <c r="I115" s="9">
        <f t="shared" si="100"/>
        <v>-3.1025876186510457E-2</v>
      </c>
      <c r="J115" s="9">
        <f t="shared" si="100"/>
        <v>-3.0590676478778764E-2</v>
      </c>
      <c r="K115" s="9">
        <f t="shared" si="100"/>
        <v>-2.9869859866972725E-2</v>
      </c>
      <c r="L115" s="9">
        <f t="shared" si="100"/>
        <v>-2.8870156421583335E-2</v>
      </c>
      <c r="M115" s="9">
        <f t="shared" si="100"/>
        <v>-2.7600900104324796E-2</v>
      </c>
      <c r="N115" s="9">
        <f t="shared" si="100"/>
        <v>-2.6073941619448902E-2</v>
      </c>
      <c r="O115" s="9">
        <f t="shared" si="100"/>
        <v>-2.4303537766912423E-2</v>
      </c>
      <c r="P115" s="9">
        <f t="shared" si="100"/>
        <v>-2.2306218330477207E-2</v>
      </c>
      <c r="Q115" s="9">
        <f t="shared" si="100"/>
        <v>-2.0100631743572892E-2</v>
      </c>
      <c r="R115" s="9">
        <f t="shared" si="101"/>
        <v>-1.7707370973898528E-2</v>
      </c>
      <c r="S115" s="9">
        <f t="shared" si="101"/>
        <v>-1.5148781252431633E-2</v>
      </c>
      <c r="T115" s="9">
        <f t="shared" si="101"/>
        <v>-1.2448751442027164E-2</v>
      </c>
      <c r="U115" s="9">
        <f t="shared" si="101"/>
        <v>-9.6324909935415291E-3</v>
      </c>
      <c r="V115" s="9">
        <f t="shared" si="101"/>
        <v>-6.7262945719822739E-3</v>
      </c>
      <c r="W115" s="9">
        <f t="shared" si="101"/>
        <v>-3.7572965503056034E-3</v>
      </c>
      <c r="X115" s="9">
        <f t="shared" si="101"/>
        <v>-7.5321766308703551E-4</v>
      </c>
      <c r="Y115" s="9">
        <f t="shared" si="101"/>
        <v>2.2578938145083579E-3</v>
      </c>
      <c r="Z115" s="9">
        <f t="shared" si="101"/>
        <v>5.2479239459139642E-3</v>
      </c>
      <c r="AA115" s="9">
        <f t="shared" si="101"/>
        <v>8.1889556254125199E-3</v>
      </c>
      <c r="AB115" s="9">
        <f t="shared" si="102"/>
        <v>1.10535292326303E-2</v>
      </c>
      <c r="AC115" s="9">
        <f t="shared" si="102"/>
        <v>1.3814899015613944E-2</v>
      </c>
      <c r="AD115" s="9">
        <f t="shared" si="102"/>
        <v>1.6447282808710217E-2</v>
      </c>
      <c r="AE115" s="9">
        <f t="shared" si="102"/>
        <v>1.8926102753700109E-2</v>
      </c>
      <c r="AF115" s="9">
        <f t="shared" si="102"/>
        <v>2.1228214776638814E-2</v>
      </c>
      <c r="AG115" s="9">
        <f t="shared" si="102"/>
        <v>2.3332124677838406E-2</v>
      </c>
      <c r="AH115" s="9">
        <f t="shared" si="102"/>
        <v>2.5218188817418965E-2</v>
      </c>
      <c r="AI115" s="9">
        <f t="shared" si="102"/>
        <v>2.6868797522681478E-2</v>
      </c>
      <c r="AJ115" s="9">
        <f t="shared" si="102"/>
        <v>2.8268539504877177E-2</v>
      </c>
      <c r="AK115" s="9">
        <f t="shared" si="102"/>
        <v>2.940434575025817E-2</v>
      </c>
      <c r="AL115" s="9">
        <f t="shared" si="103"/>
        <v>3.0265611541937642E-2</v>
      </c>
      <c r="AM115" s="9">
        <f t="shared" si="103"/>
        <v>3.0844295473274091E-2</v>
      </c>
      <c r="AN115" s="7">
        <f t="shared" si="103"/>
        <v>3.1134994528318492E-2</v>
      </c>
      <c r="AO115" s="9">
        <f t="shared" si="103"/>
        <v>3.1134994528318499E-2</v>
      </c>
      <c r="AP115" s="9">
        <f t="shared" si="103"/>
        <v>3.0844295473274084E-2</v>
      </c>
      <c r="AQ115" s="9">
        <f t="shared" si="103"/>
        <v>3.0265611541937649E-2</v>
      </c>
      <c r="AR115" s="9">
        <f t="shared" si="103"/>
        <v>2.9404345750258173E-2</v>
      </c>
      <c r="AS115" s="9">
        <f t="shared" si="103"/>
        <v>2.8268539504877177E-2</v>
      </c>
      <c r="AT115" s="9">
        <f t="shared" si="103"/>
        <v>2.6868797522681488E-2</v>
      </c>
      <c r="AU115" s="9">
        <f t="shared" si="103"/>
        <v>2.5218188817418968E-2</v>
      </c>
      <c r="AV115" s="9">
        <f t="shared" si="104"/>
        <v>2.3332124677838413E-2</v>
      </c>
      <c r="AW115" s="9">
        <f t="shared" si="104"/>
        <v>2.1228214776638828E-2</v>
      </c>
      <c r="AX115" s="9">
        <f t="shared" si="104"/>
        <v>1.8926102753700116E-2</v>
      </c>
      <c r="AY115" s="9">
        <f t="shared" si="104"/>
        <v>1.6447282808710224E-2</v>
      </c>
      <c r="AZ115" s="9">
        <f t="shared" si="104"/>
        <v>1.3814899015613964E-2</v>
      </c>
      <c r="BA115" s="9">
        <f t="shared" si="104"/>
        <v>1.1053529232630314E-2</v>
      </c>
      <c r="BB115" s="9">
        <f t="shared" si="104"/>
        <v>8.1889556254125268E-3</v>
      </c>
      <c r="BC115" s="9">
        <f t="shared" si="104"/>
        <v>5.2479239459139581E-3</v>
      </c>
      <c r="BD115" s="9">
        <f t="shared" si="104"/>
        <v>2.2578938145083652E-3</v>
      </c>
      <c r="BE115" s="9">
        <f t="shared" si="104"/>
        <v>-7.5321766308702803E-4</v>
      </c>
      <c r="BF115" s="9">
        <f t="shared" si="105"/>
        <v>-3.7572965503056025E-3</v>
      </c>
      <c r="BG115" s="9">
        <f t="shared" si="105"/>
        <v>-6.7262945719822591E-3</v>
      </c>
      <c r="BH115" s="9">
        <f t="shared" si="105"/>
        <v>-9.6324909935415221E-3</v>
      </c>
      <c r="BI115" s="9">
        <f t="shared" si="105"/>
        <v>-1.2448751442027164E-2</v>
      </c>
      <c r="BJ115" s="9">
        <f t="shared" si="105"/>
        <v>-1.5148781252431616E-2</v>
      </c>
      <c r="BK115" s="9">
        <f t="shared" si="105"/>
        <v>-1.7707370973898517E-2</v>
      </c>
      <c r="BL115" s="9">
        <f t="shared" si="105"/>
        <v>-2.0100631743572892E-2</v>
      </c>
      <c r="BM115" s="9">
        <f t="shared" si="105"/>
        <v>-2.2306218330477193E-2</v>
      </c>
      <c r="BN115" s="9">
        <f t="shared" si="105"/>
        <v>-2.4303537766912416E-2</v>
      </c>
      <c r="BO115" s="9">
        <f t="shared" si="105"/>
        <v>-2.6073941619448902E-2</v>
      </c>
      <c r="BP115" s="9">
        <f t="shared" si="105"/>
        <v>-2.7600900104324786E-2</v>
      </c>
      <c r="BQ115" s="9">
        <f t="shared" si="105"/>
        <v>-2.8870156421583328E-2</v>
      </c>
      <c r="BR115" s="9">
        <f t="shared" si="105"/>
        <v>-2.9869859866972721E-2</v>
      </c>
      <c r="BS115" s="9">
        <f t="shared" si="105"/>
        <v>-3.0590676478778764E-2</v>
      </c>
      <c r="BT115" s="9">
        <f t="shared" si="105"/>
        <v>-3.1025876186510457E-2</v>
      </c>
      <c r="BV115" s="6">
        <v>1.7399590081420393</v>
      </c>
      <c r="BW115" s="9">
        <f t="shared" si="106"/>
        <v>-0.98572608093165093</v>
      </c>
      <c r="BX115" s="9">
        <f t="shared" si="106"/>
        <v>-0.98112435151752131</v>
      </c>
      <c r="BY115" s="9">
        <f t="shared" si="106"/>
        <v>-0.96736212838280389</v>
      </c>
      <c r="BZ115" s="9">
        <f t="shared" si="106"/>
        <v>-0.94456790569687898</v>
      </c>
      <c r="CA115" s="9">
        <f t="shared" si="106"/>
        <v>-0.91295450697539671</v>
      </c>
      <c r="CB115" s="9">
        <f t="shared" si="106"/>
        <v>-0.87281709800445395</v>
      </c>
      <c r="CC115" s="9">
        <f t="shared" si="106"/>
        <v>-0.82453043095717793</v>
      </c>
      <c r="CD115" s="9">
        <f t="shared" si="106"/>
        <v>-0.7685453454336566</v>
      </c>
      <c r="CE115" s="9">
        <f t="shared" si="106"/>
        <v>-0.70538455909306486</v>
      </c>
      <c r="CF115" s="9">
        <f t="shared" si="106"/>
        <v>-0.6356377871797193</v>
      </c>
      <c r="CG115" s="9">
        <f t="shared" si="106"/>
        <v>-0.55995623651073323</v>
      </c>
      <c r="CH115" s="9">
        <f t="shared" si="106"/>
        <v>-0.47904652533342118</v>
      </c>
      <c r="CI115" s="9">
        <f t="shared" si="106"/>
        <v>-0.39366408582111401</v>
      </c>
      <c r="CJ115" s="9">
        <f t="shared" si="106"/>
        <v>-0.30460611080649497</v>
      </c>
      <c r="CK115" s="9">
        <f t="shared" si="106"/>
        <v>-0.21270411060691377</v>
      </c>
      <c r="CL115" s="9">
        <f t="shared" si="106"/>
        <v>-0.11881614943659127</v>
      </c>
      <c r="CM115" s="9">
        <f t="shared" si="98"/>
        <v>-2.3818833892243655E-2</v>
      </c>
      <c r="CN115" s="9">
        <f t="shared" si="98"/>
        <v>7.1400871686521469E-2</v>
      </c>
      <c r="CO115" s="9">
        <f t="shared" si="98"/>
        <v>0.16595392656426419</v>
      </c>
      <c r="CP115" s="9">
        <f t="shared" si="98"/>
        <v>0.25895751434352193</v>
      </c>
      <c r="CQ115" s="9">
        <f t="shared" si="98"/>
        <v>0.34954328558364922</v>
      </c>
      <c r="CR115" s="9">
        <f t="shared" si="98"/>
        <v>0.43686546534558113</v>
      </c>
      <c r="CS115" s="9">
        <f t="shared" si="98"/>
        <v>0.52010874996455769</v>
      </c>
      <c r="CT115" s="9">
        <f t="shared" si="98"/>
        <v>0.59849591932077106</v>
      </c>
      <c r="CU115" s="9">
        <f t="shared" si="98"/>
        <v>0.67129509353421202</v>
      </c>
      <c r="CV115" s="9">
        <f t="shared" si="98"/>
        <v>0.7378265663299175</v>
      </c>
      <c r="CW115" s="9">
        <f t="shared" si="98"/>
        <v>0.79746915127232032</v>
      </c>
      <c r="CX115" s="9">
        <f t="shared" si="98"/>
        <v>0.84966598161563145</v>
      </c>
      <c r="CY115" s="9">
        <f t="shared" si="98"/>
        <v>0.89392970961860396</v>
      </c>
      <c r="CZ115" s="9">
        <f t="shared" si="98"/>
        <v>0.92984705677908441</v>
      </c>
      <c r="DA115" s="9">
        <f t="shared" si="98"/>
        <v>0.95708267250403667</v>
      </c>
      <c r="DB115" s="9">
        <f t="shared" si="108"/>
        <v>0.97538226518767335</v>
      </c>
      <c r="DC115" s="7">
        <f t="shared" si="108"/>
        <v>0.98457497646366299</v>
      </c>
      <c r="DD115" s="9">
        <f t="shared" si="108"/>
        <v>0.9845749764636631</v>
      </c>
      <c r="DE115" s="9">
        <f t="shared" si="108"/>
        <v>0.97538226518767324</v>
      </c>
      <c r="DF115" s="9">
        <f t="shared" si="108"/>
        <v>0.95708267250403689</v>
      </c>
      <c r="DG115" s="9">
        <f t="shared" si="108"/>
        <v>0.92984705677908452</v>
      </c>
      <c r="DH115" s="9">
        <f t="shared" si="108"/>
        <v>0.89392970961860407</v>
      </c>
      <c r="DI115" s="9">
        <f t="shared" si="108"/>
        <v>0.84966598161563178</v>
      </c>
      <c r="DJ115" s="9">
        <f t="shared" si="108"/>
        <v>0.79746915127232054</v>
      </c>
      <c r="DK115" s="9">
        <f t="shared" si="108"/>
        <v>0.73782656632991761</v>
      </c>
      <c r="DL115" s="9">
        <f t="shared" si="108"/>
        <v>0.67129509353421246</v>
      </c>
      <c r="DM115" s="9">
        <f t="shared" si="108"/>
        <v>0.59849591932077129</v>
      </c>
      <c r="DN115" s="9">
        <f t="shared" si="108"/>
        <v>0.52010874996455791</v>
      </c>
      <c r="DO115" s="9">
        <f t="shared" si="108"/>
        <v>0.43686546534558174</v>
      </c>
      <c r="DP115" s="9">
        <f t="shared" si="108"/>
        <v>0.34954328558364967</v>
      </c>
      <c r="DQ115" s="9">
        <f t="shared" si="108"/>
        <v>0.25895751434352215</v>
      </c>
      <c r="DR115" s="9">
        <f t="shared" si="107"/>
        <v>0.165953926564264</v>
      </c>
      <c r="DS115" s="9">
        <f t="shared" si="107"/>
        <v>7.1400871686521705E-2</v>
      </c>
      <c r="DT115" s="9">
        <f t="shared" si="107"/>
        <v>-2.3818833892243416E-2</v>
      </c>
      <c r="DU115" s="9">
        <f t="shared" si="107"/>
        <v>-0.11881614943659125</v>
      </c>
      <c r="DV115" s="9">
        <f t="shared" si="99"/>
        <v>-0.21270411060691333</v>
      </c>
      <c r="DW115" s="9">
        <f t="shared" si="99"/>
        <v>-0.30460611080649475</v>
      </c>
      <c r="DX115" s="9">
        <f t="shared" si="99"/>
        <v>-0.39366408582111401</v>
      </c>
      <c r="DY115" s="9">
        <f t="shared" si="99"/>
        <v>-0.47904652533342063</v>
      </c>
      <c r="DZ115" s="9">
        <f t="shared" si="99"/>
        <v>-0.5599562365107329</v>
      </c>
      <c r="EA115" s="9">
        <f t="shared" si="99"/>
        <v>-0.6356377871797193</v>
      </c>
      <c r="EB115" s="9">
        <f t="shared" si="99"/>
        <v>-0.70538455909306441</v>
      </c>
      <c r="EC115" s="9">
        <f t="shared" si="99"/>
        <v>-0.76854534543365638</v>
      </c>
      <c r="ED115" s="9">
        <f t="shared" si="99"/>
        <v>-0.82453043095717793</v>
      </c>
      <c r="EE115" s="9">
        <f t="shared" si="99"/>
        <v>-0.87281709800445362</v>
      </c>
      <c r="EF115" s="9">
        <f t="shared" si="99"/>
        <v>-0.91295450697539648</v>
      </c>
      <c r="EG115" s="9">
        <f t="shared" si="99"/>
        <v>-0.94456790569687887</v>
      </c>
      <c r="EH115" s="9">
        <f t="shared" si="97"/>
        <v>-0.96736212838280389</v>
      </c>
      <c r="EI115" s="9">
        <f t="shared" si="97"/>
        <v>-0.98112435151752131</v>
      </c>
    </row>
    <row r="116" spans="7:139" x14ac:dyDescent="0.2">
      <c r="G116" s="6">
        <v>1.6432946188008151</v>
      </c>
      <c r="H116" s="9">
        <f t="shared" si="100"/>
        <v>-3.153970830121175E-2</v>
      </c>
      <c r="I116" s="9">
        <f t="shared" si="100"/>
        <v>-3.1392469421962887E-2</v>
      </c>
      <c r="J116" s="9">
        <f t="shared" si="100"/>
        <v>-3.0952127513960485E-2</v>
      </c>
      <c r="K116" s="9">
        <f t="shared" si="100"/>
        <v>-3.0222793930955907E-2</v>
      </c>
      <c r="L116" s="9">
        <f t="shared" si="100"/>
        <v>-2.9211278264105467E-2</v>
      </c>
      <c r="M116" s="9">
        <f t="shared" si="100"/>
        <v>-2.7927024762652512E-2</v>
      </c>
      <c r="N116" s="9">
        <f t="shared" si="100"/>
        <v>-2.6382024155516888E-2</v>
      </c>
      <c r="O116" s="9">
        <f t="shared" si="100"/>
        <v>-2.4590701697089726E-2</v>
      </c>
      <c r="P116" s="9">
        <f t="shared" si="100"/>
        <v>-2.2569782482519857E-2</v>
      </c>
      <c r="Q116" s="9">
        <f t="shared" si="100"/>
        <v>-2.0338135290006755E-2</v>
      </c>
      <c r="R116" s="9">
        <f t="shared" si="101"/>
        <v>-1.7916596408102392E-2</v>
      </c>
      <c r="S116" s="9">
        <f t="shared" si="101"/>
        <v>-1.5327775092899048E-2</v>
      </c>
      <c r="T116" s="9">
        <f t="shared" si="101"/>
        <v>-1.2595842471496945E-2</v>
      </c>
      <c r="U116" s="9">
        <f t="shared" si="101"/>
        <v>-9.746305862703036E-3</v>
      </c>
      <c r="V116" s="9">
        <f t="shared" si="101"/>
        <v>-6.805770622067886E-3</v>
      </c>
      <c r="W116" s="9">
        <f t="shared" si="101"/>
        <v>-3.8016917348493245E-3</v>
      </c>
      <c r="X116" s="9">
        <f t="shared" si="101"/>
        <v>-7.6211747621241139E-4</v>
      </c>
      <c r="Y116" s="9">
        <f t="shared" si="101"/>
        <v>2.2845724679585551E-3</v>
      </c>
      <c r="Z116" s="9">
        <f t="shared" si="101"/>
        <v>5.3099319745406413E-3</v>
      </c>
      <c r="AA116" s="9">
        <f t="shared" si="101"/>
        <v>8.2857140769595425E-3</v>
      </c>
      <c r="AB116" s="9">
        <f t="shared" si="102"/>
        <v>1.1184134699505712E-2</v>
      </c>
      <c r="AC116" s="9">
        <f t="shared" si="102"/>
        <v>1.3978132069763255E-2</v>
      </c>
      <c r="AD116" s="9">
        <f t="shared" si="102"/>
        <v>1.6641619387087584E-2</v>
      </c>
      <c r="AE116" s="9">
        <f t="shared" si="102"/>
        <v>1.9149728388034352E-2</v>
      </c>
      <c r="AF116" s="9">
        <f t="shared" si="102"/>
        <v>2.1479041534634796E-2</v>
      </c>
      <c r="AG116" s="9">
        <f t="shared" si="102"/>
        <v>2.3607810657638298E-2</v>
      </c>
      <c r="AH116" s="9">
        <f t="shared" si="102"/>
        <v>2.5516160013308909E-2</v>
      </c>
      <c r="AI116" s="9">
        <f t="shared" si="102"/>
        <v>2.718627185788941E-2</v>
      </c>
      <c r="AJ116" s="9">
        <f t="shared" si="102"/>
        <v>2.860255280707405E-2</v>
      </c>
      <c r="AK116" s="9">
        <f t="shared" si="102"/>
        <v>2.9751779427236349E-2</v>
      </c>
      <c r="AL116" s="9">
        <f t="shared" si="103"/>
        <v>3.0623221699066075E-2</v>
      </c>
      <c r="AM116" s="9">
        <f t="shared" si="103"/>
        <v>3.1208743200868468E-2</v>
      </c>
      <c r="AN116" s="7">
        <f t="shared" si="103"/>
        <v>3.1502877076141349E-2</v>
      </c>
      <c r="AO116" s="9">
        <f t="shared" si="103"/>
        <v>3.1502877076141356E-2</v>
      </c>
      <c r="AP116" s="9">
        <f t="shared" si="103"/>
        <v>3.1208743200868461E-2</v>
      </c>
      <c r="AQ116" s="9">
        <f t="shared" si="103"/>
        <v>3.0623221699066082E-2</v>
      </c>
      <c r="AR116" s="9">
        <f t="shared" si="103"/>
        <v>2.9751779427236353E-2</v>
      </c>
      <c r="AS116" s="9">
        <f t="shared" si="103"/>
        <v>2.8602552807074053E-2</v>
      </c>
      <c r="AT116" s="9">
        <f t="shared" si="103"/>
        <v>2.7186271857889421E-2</v>
      </c>
      <c r="AU116" s="9">
        <f t="shared" si="103"/>
        <v>2.5516160013308916E-2</v>
      </c>
      <c r="AV116" s="9">
        <f t="shared" si="104"/>
        <v>2.3607810657638305E-2</v>
      </c>
      <c r="AW116" s="9">
        <f t="shared" si="104"/>
        <v>2.1479041534634809E-2</v>
      </c>
      <c r="AX116" s="9">
        <f t="shared" si="104"/>
        <v>1.9149728388034359E-2</v>
      </c>
      <c r="AY116" s="9">
        <f t="shared" si="104"/>
        <v>1.6641619387087591E-2</v>
      </c>
      <c r="AZ116" s="9">
        <f t="shared" si="104"/>
        <v>1.3978132069763274E-2</v>
      </c>
      <c r="BA116" s="9">
        <f t="shared" si="104"/>
        <v>1.1184134699505726E-2</v>
      </c>
      <c r="BB116" s="9">
        <f t="shared" si="104"/>
        <v>8.2857140769595494E-3</v>
      </c>
      <c r="BC116" s="9">
        <f t="shared" si="104"/>
        <v>5.3099319745406352E-3</v>
      </c>
      <c r="BD116" s="9">
        <f t="shared" si="104"/>
        <v>2.2845724679585629E-3</v>
      </c>
      <c r="BE116" s="9">
        <f t="shared" si="104"/>
        <v>-7.6211747621240391E-4</v>
      </c>
      <c r="BF116" s="9">
        <f t="shared" si="105"/>
        <v>-3.8016917348493236E-3</v>
      </c>
      <c r="BG116" s="9">
        <f t="shared" si="105"/>
        <v>-6.8057706220678712E-3</v>
      </c>
      <c r="BH116" s="9">
        <f t="shared" si="105"/>
        <v>-9.7463058627030291E-3</v>
      </c>
      <c r="BI116" s="9">
        <f t="shared" si="105"/>
        <v>-1.2595842471496945E-2</v>
      </c>
      <c r="BJ116" s="9">
        <f t="shared" si="105"/>
        <v>-1.5327775092899031E-2</v>
      </c>
      <c r="BK116" s="9">
        <f t="shared" si="105"/>
        <v>-1.7916596408102382E-2</v>
      </c>
      <c r="BL116" s="9">
        <f t="shared" si="105"/>
        <v>-2.0338135290006755E-2</v>
      </c>
      <c r="BM116" s="9">
        <f t="shared" si="105"/>
        <v>-2.2569782482519844E-2</v>
      </c>
      <c r="BN116" s="9">
        <f t="shared" si="105"/>
        <v>-2.4590701697089719E-2</v>
      </c>
      <c r="BO116" s="9">
        <f t="shared" si="105"/>
        <v>-2.6382024155516888E-2</v>
      </c>
      <c r="BP116" s="9">
        <f t="shared" si="105"/>
        <v>-2.7927024762652502E-2</v>
      </c>
      <c r="BQ116" s="9">
        <f t="shared" si="105"/>
        <v>-2.921127826410546E-2</v>
      </c>
      <c r="BR116" s="9">
        <f t="shared" si="105"/>
        <v>-3.0222793930955904E-2</v>
      </c>
      <c r="BS116" s="9">
        <f t="shared" si="105"/>
        <v>-3.0952127513960485E-2</v>
      </c>
      <c r="BT116" s="9">
        <f t="shared" si="105"/>
        <v>-3.1392469421962887E-2</v>
      </c>
      <c r="BV116" s="6">
        <v>1.6432946188008151</v>
      </c>
      <c r="BW116" s="9">
        <f t="shared" si="106"/>
        <v>-0.99737314969149116</v>
      </c>
      <c r="BX116" s="9">
        <f t="shared" si="106"/>
        <v>-0.99271704750592193</v>
      </c>
      <c r="BY116" s="9">
        <f t="shared" si="106"/>
        <v>-0.97879221372080272</v>
      </c>
      <c r="BZ116" s="9">
        <f t="shared" si="106"/>
        <v>-0.95572866075734353</v>
      </c>
      <c r="CA116" s="9">
        <f t="shared" si="106"/>
        <v>-0.92374172679542876</v>
      </c>
      <c r="CB116" s="9">
        <f t="shared" si="106"/>
        <v>-0.8831300652190518</v>
      </c>
      <c r="CC116" s="9">
        <f t="shared" si="106"/>
        <v>-0.83427285617013613</v>
      </c>
      <c r="CD116" s="9">
        <f t="shared" si="106"/>
        <v>-0.77762626624571496</v>
      </c>
      <c r="CE116" s="9">
        <f t="shared" si="106"/>
        <v>-0.7137191893933218</v>
      </c>
      <c r="CF116" s="9">
        <f t="shared" si="106"/>
        <v>-0.64314830877070506</v>
      </c>
      <c r="CG116" s="9">
        <f t="shared" si="106"/>
        <v>-0.56657252567595218</v>
      </c>
      <c r="CH116" s="9">
        <f t="shared" si="106"/>
        <v>-0.48470680756359968</v>
      </c>
      <c r="CI116" s="9">
        <f t="shared" si="106"/>
        <v>-0.39831551258614861</v>
      </c>
      <c r="CJ116" s="9">
        <f t="shared" si="106"/>
        <v>-0.30820525298793916</v>
      </c>
      <c r="CK116" s="9">
        <f t="shared" si="106"/>
        <v>-0.2152173639839553</v>
      </c>
      <c r="CL116" s="9">
        <f t="shared" si="106"/>
        <v>-0.1202200484396079</v>
      </c>
      <c r="CM116" s="9">
        <f t="shared" si="98"/>
        <v>-2.4100270694504152E-2</v>
      </c>
      <c r="CN116" s="9">
        <f t="shared" si="98"/>
        <v>7.2244524784610797E-2</v>
      </c>
      <c r="CO116" s="9">
        <f t="shared" si="98"/>
        <v>0.16791479260103642</v>
      </c>
      <c r="CP116" s="9">
        <f t="shared" si="98"/>
        <v>0.26201728524111823</v>
      </c>
      <c r="CQ116" s="9">
        <f t="shared" si="98"/>
        <v>0.35367339308560902</v>
      </c>
      <c r="CR116" s="9">
        <f t="shared" si="98"/>
        <v>0.44202734775095537</v>
      </c>
      <c r="CS116" s="9">
        <f t="shared" si="98"/>
        <v>0.52625421216812063</v>
      </c>
      <c r="CT116" s="9">
        <f t="shared" si="98"/>
        <v>0.6055675827977326</v>
      </c>
      <c r="CU116" s="9">
        <f t="shared" si="98"/>
        <v>0.67922693206804352</v>
      </c>
      <c r="CV116" s="9">
        <f t="shared" si="98"/>
        <v>0.74654452248134573</v>
      </c>
      <c r="CW116" s="9">
        <f t="shared" si="98"/>
        <v>0.80689182783368463</v>
      </c>
      <c r="CX116" s="9">
        <f t="shared" si="98"/>
        <v>0.8597054015946799</v>
      </c>
      <c r="CY116" s="9">
        <f t="shared" si="98"/>
        <v>0.90449213765596637</v>
      </c>
      <c r="CZ116" s="9">
        <f t="shared" si="98"/>
        <v>0.94083387433006693</v>
      </c>
      <c r="DA116" s="9">
        <f t="shared" si="98"/>
        <v>0.96839129861340212</v>
      </c>
      <c r="DB116" s="9">
        <f t="shared" si="108"/>
        <v>0.98690711426038169</v>
      </c>
      <c r="DC116" s="7">
        <f t="shared" si="108"/>
        <v>0.99620844408912346</v>
      </c>
      <c r="DD116" s="9">
        <f t="shared" si="108"/>
        <v>0.99620844408912357</v>
      </c>
      <c r="DE116" s="9">
        <f t="shared" si="108"/>
        <v>0.98690711426038158</v>
      </c>
      <c r="DF116" s="9">
        <f t="shared" si="108"/>
        <v>0.96839129861340234</v>
      </c>
      <c r="DG116" s="9">
        <f t="shared" si="108"/>
        <v>0.94083387433006704</v>
      </c>
      <c r="DH116" s="9">
        <f t="shared" si="108"/>
        <v>0.90449213765596648</v>
      </c>
      <c r="DI116" s="9">
        <f t="shared" si="108"/>
        <v>0.85970540159468023</v>
      </c>
      <c r="DJ116" s="9">
        <f t="shared" si="108"/>
        <v>0.80689182783368485</v>
      </c>
      <c r="DK116" s="9">
        <f t="shared" si="108"/>
        <v>0.74654452248134584</v>
      </c>
      <c r="DL116" s="9">
        <f t="shared" si="108"/>
        <v>0.67922693206804396</v>
      </c>
      <c r="DM116" s="9">
        <f t="shared" si="108"/>
        <v>0.60556758279773282</v>
      </c>
      <c r="DN116" s="9">
        <f t="shared" si="108"/>
        <v>0.52625421216812085</v>
      </c>
      <c r="DO116" s="9">
        <f t="shared" si="108"/>
        <v>0.44202734775095598</v>
      </c>
      <c r="DP116" s="9">
        <f t="shared" si="108"/>
        <v>0.35367339308560947</v>
      </c>
      <c r="DQ116" s="9">
        <f t="shared" si="108"/>
        <v>0.26201728524111845</v>
      </c>
      <c r="DR116" s="9">
        <f t="shared" si="107"/>
        <v>0.16791479260103623</v>
      </c>
      <c r="DS116" s="9">
        <f t="shared" si="107"/>
        <v>7.2244524784611047E-2</v>
      </c>
      <c r="DT116" s="9">
        <f t="shared" si="107"/>
        <v>-2.4100270694503909E-2</v>
      </c>
      <c r="DU116" s="9">
        <f t="shared" si="107"/>
        <v>-0.12022004843960787</v>
      </c>
      <c r="DV116" s="9">
        <f t="shared" si="99"/>
        <v>-0.21521736398395486</v>
      </c>
      <c r="DW116" s="9">
        <f t="shared" si="99"/>
        <v>-0.30820525298793894</v>
      </c>
      <c r="DX116" s="9">
        <f t="shared" si="99"/>
        <v>-0.39831551258614861</v>
      </c>
      <c r="DY116" s="9">
        <f t="shared" si="99"/>
        <v>-0.48470680756359913</v>
      </c>
      <c r="DZ116" s="9">
        <f t="shared" si="99"/>
        <v>-0.56657252567595184</v>
      </c>
      <c r="EA116" s="9">
        <f t="shared" si="99"/>
        <v>-0.64314830877070506</v>
      </c>
      <c r="EB116" s="9">
        <f t="shared" si="99"/>
        <v>-0.71371918939332135</v>
      </c>
      <c r="EC116" s="9">
        <f t="shared" si="99"/>
        <v>-0.77762626624571474</v>
      </c>
      <c r="ED116" s="9">
        <f t="shared" si="99"/>
        <v>-0.83427285617013613</v>
      </c>
      <c r="EE116" s="9">
        <f t="shared" si="99"/>
        <v>-0.88313006521905146</v>
      </c>
      <c r="EF116" s="9">
        <f t="shared" si="99"/>
        <v>-0.92374172679542854</v>
      </c>
      <c r="EG116" s="9">
        <f t="shared" si="99"/>
        <v>-0.95572866075734342</v>
      </c>
      <c r="EH116" s="9">
        <f t="shared" si="97"/>
        <v>-0.97879221372080272</v>
      </c>
      <c r="EI116" s="9">
        <f t="shared" si="97"/>
        <v>-0.99271704750592193</v>
      </c>
    </row>
    <row r="117" spans="7:139" x14ac:dyDescent="0.2">
      <c r="G117" s="6">
        <v>1.5466302294595904</v>
      </c>
      <c r="H117" s="9">
        <f t="shared" si="100"/>
        <v>-3.1613543196170893E-2</v>
      </c>
      <c r="I117" s="9">
        <f t="shared" si="100"/>
        <v>-3.1465959628661777E-2</v>
      </c>
      <c r="J117" s="9">
        <f t="shared" si="100"/>
        <v>-3.1024586874140028E-2</v>
      </c>
      <c r="K117" s="9">
        <f t="shared" si="100"/>
        <v>-3.029354591109322E-2</v>
      </c>
      <c r="L117" s="9">
        <f t="shared" si="100"/>
        <v>-2.9279662272025088E-2</v>
      </c>
      <c r="M117" s="9">
        <f t="shared" si="100"/>
        <v>-2.7992402315297558E-2</v>
      </c>
      <c r="N117" s="9">
        <f t="shared" si="100"/>
        <v>-2.6443784840293333E-2</v>
      </c>
      <c r="O117" s="9">
        <f t="shared" si="100"/>
        <v>-2.4648268871124323E-2</v>
      </c>
      <c r="P117" s="9">
        <f t="shared" si="100"/>
        <v>-2.2622618656619273E-2</v>
      </c>
      <c r="Q117" s="9">
        <f t="shared" si="100"/>
        <v>-2.0385747147049351E-2</v>
      </c>
      <c r="R117" s="9">
        <f t="shared" si="101"/>
        <v>-1.7958539409007278E-2</v>
      </c>
      <c r="S117" s="9">
        <f t="shared" si="101"/>
        <v>-1.5363657627167701E-2</v>
      </c>
      <c r="T117" s="9">
        <f t="shared" si="101"/>
        <v>-1.2625329513574922E-2</v>
      </c>
      <c r="U117" s="9">
        <f t="shared" si="101"/>
        <v>-9.7691221000233003E-3</v>
      </c>
      <c r="V117" s="9">
        <f t="shared" si="101"/>
        <v>-6.82170302557008E-3</v>
      </c>
      <c r="W117" s="9">
        <f t="shared" si="101"/>
        <v>-3.8105915479747002E-3</v>
      </c>
      <c r="X117" s="9">
        <f t="shared" si="101"/>
        <v>-7.6390160380374083E-4</v>
      </c>
      <c r="Y117" s="9">
        <f t="shared" si="101"/>
        <v>2.2899206838198857E-3</v>
      </c>
      <c r="Z117" s="9">
        <f t="shared" si="101"/>
        <v>5.3223625990041316E-3</v>
      </c>
      <c r="AA117" s="9">
        <f t="shared" si="101"/>
        <v>8.3051110486338266E-3</v>
      </c>
      <c r="AB117" s="9">
        <f t="shared" si="102"/>
        <v>1.1210316914092496E-2</v>
      </c>
      <c r="AC117" s="9">
        <f t="shared" si="102"/>
        <v>1.4010855070979357E-2</v>
      </c>
      <c r="AD117" s="9">
        <f t="shared" si="102"/>
        <v>1.6680577649087376E-2</v>
      </c>
      <c r="AE117" s="9">
        <f t="shared" si="102"/>
        <v>1.9194558168022277E-2</v>
      </c>
      <c r="AF117" s="9">
        <f t="shared" si="102"/>
        <v>2.1529324269033829E-2</v>
      </c>
      <c r="AG117" s="9">
        <f t="shared" si="102"/>
        <v>2.3663076870105302E-2</v>
      </c>
      <c r="AH117" s="9">
        <f t="shared" si="102"/>
        <v>2.5575893698108743E-2</v>
      </c>
      <c r="AI117" s="9">
        <f t="shared" si="102"/>
        <v>2.7249915297701467E-2</v>
      </c>
      <c r="AJ117" s="9">
        <f t="shared" si="102"/>
        <v>2.866951178024859E-2</v>
      </c>
      <c r="AK117" s="9">
        <f t="shared" si="102"/>
        <v>2.9821428755881951E-2</v>
      </c>
      <c r="AL117" s="9">
        <f t="shared" si="103"/>
        <v>3.0694911086167165E-2</v>
      </c>
      <c r="AM117" s="9">
        <f t="shared" si="103"/>
        <v>3.1281803301933336E-2</v>
      </c>
      <c r="AN117" s="7">
        <f t="shared" si="103"/>
        <v>3.1576625748691321E-2</v>
      </c>
      <c r="AO117" s="9">
        <f t="shared" si="103"/>
        <v>3.1576625748691328E-2</v>
      </c>
      <c r="AP117" s="9">
        <f t="shared" si="103"/>
        <v>3.1281803301933329E-2</v>
      </c>
      <c r="AQ117" s="9">
        <f t="shared" si="103"/>
        <v>3.0694911086167172E-2</v>
      </c>
      <c r="AR117" s="9">
        <f t="shared" si="103"/>
        <v>2.9821428755881955E-2</v>
      </c>
      <c r="AS117" s="9">
        <f t="shared" si="103"/>
        <v>2.8669511780248593E-2</v>
      </c>
      <c r="AT117" s="9">
        <f t="shared" si="103"/>
        <v>2.7249915297701478E-2</v>
      </c>
      <c r="AU117" s="9">
        <f t="shared" si="103"/>
        <v>2.557589369810875E-2</v>
      </c>
      <c r="AV117" s="9">
        <f t="shared" si="104"/>
        <v>2.3663076870105309E-2</v>
      </c>
      <c r="AW117" s="9">
        <f t="shared" si="104"/>
        <v>2.1529324269033843E-2</v>
      </c>
      <c r="AX117" s="9">
        <f t="shared" si="104"/>
        <v>1.9194558168022284E-2</v>
      </c>
      <c r="AY117" s="9">
        <f t="shared" si="104"/>
        <v>1.6680577649087383E-2</v>
      </c>
      <c r="AZ117" s="9">
        <f t="shared" si="104"/>
        <v>1.4010855070979376E-2</v>
      </c>
      <c r="BA117" s="9">
        <f t="shared" si="104"/>
        <v>1.121031691409251E-2</v>
      </c>
      <c r="BB117" s="9">
        <f t="shared" si="104"/>
        <v>8.3051110486338335E-3</v>
      </c>
      <c r="BC117" s="9">
        <f t="shared" si="104"/>
        <v>5.3223625990041256E-3</v>
      </c>
      <c r="BD117" s="9">
        <f t="shared" si="104"/>
        <v>2.2899206838198935E-3</v>
      </c>
      <c r="BE117" s="9">
        <f t="shared" si="104"/>
        <v>-7.6390160380373324E-4</v>
      </c>
      <c r="BF117" s="9">
        <f t="shared" si="105"/>
        <v>-3.8105915479746994E-3</v>
      </c>
      <c r="BG117" s="9">
        <f t="shared" si="105"/>
        <v>-6.8217030255700653E-3</v>
      </c>
      <c r="BH117" s="9">
        <f t="shared" si="105"/>
        <v>-9.7691221000232933E-3</v>
      </c>
      <c r="BI117" s="9">
        <f t="shared" si="105"/>
        <v>-1.2625329513574922E-2</v>
      </c>
      <c r="BJ117" s="9">
        <f t="shared" si="105"/>
        <v>-1.5363657627167683E-2</v>
      </c>
      <c r="BK117" s="9">
        <f t="shared" si="105"/>
        <v>-1.7958539409007268E-2</v>
      </c>
      <c r="BL117" s="9">
        <f t="shared" si="105"/>
        <v>-2.0385747147049351E-2</v>
      </c>
      <c r="BM117" s="9">
        <f t="shared" si="105"/>
        <v>-2.262261865661926E-2</v>
      </c>
      <c r="BN117" s="9">
        <f t="shared" si="105"/>
        <v>-2.4648268871124316E-2</v>
      </c>
      <c r="BO117" s="9">
        <f t="shared" si="105"/>
        <v>-2.6443784840293333E-2</v>
      </c>
      <c r="BP117" s="9">
        <f t="shared" si="105"/>
        <v>-2.7992402315297548E-2</v>
      </c>
      <c r="BQ117" s="9">
        <f t="shared" si="105"/>
        <v>-2.9279662272025081E-2</v>
      </c>
      <c r="BR117" s="9">
        <f t="shared" si="105"/>
        <v>-3.0293545911093216E-2</v>
      </c>
      <c r="BS117" s="9">
        <f t="shared" si="105"/>
        <v>-3.1024586874140028E-2</v>
      </c>
      <c r="BT117" s="9">
        <f t="shared" si="105"/>
        <v>-3.1465959628661777E-2</v>
      </c>
      <c r="BV117" s="6">
        <v>1.5466302294595904</v>
      </c>
      <c r="BW117" s="9">
        <f t="shared" si="106"/>
        <v>-0.99970801408019294</v>
      </c>
      <c r="BX117" s="9">
        <f t="shared" si="106"/>
        <v>-0.99504101189477256</v>
      </c>
      <c r="BY117" s="9">
        <f t="shared" si="106"/>
        <v>-0.98108357988046146</v>
      </c>
      <c r="BZ117" s="9">
        <f t="shared" si="106"/>
        <v>-0.9579660348193525</v>
      </c>
      <c r="CA117" s="9">
        <f t="shared" si="106"/>
        <v>-0.92590421900099862</v>
      </c>
      <c r="CB117" s="9">
        <f t="shared" si="106"/>
        <v>-0.88519748496111084</v>
      </c>
      <c r="CC117" s="9">
        <f t="shared" si="106"/>
        <v>-0.83622590050758872</v>
      </c>
      <c r="CD117" s="9">
        <f t="shared" si="106"/>
        <v>-0.77944670012980122</v>
      </c>
      <c r="CE117" s="9">
        <f t="shared" si="106"/>
        <v>-0.71539001592335527</v>
      </c>
      <c r="CF117" s="9">
        <f t="shared" si="106"/>
        <v>-0.64465392788955445</v>
      </c>
      <c r="CG117" s="9">
        <f t="shared" si="106"/>
        <v>-0.56789887982357168</v>
      </c>
      <c r="CH117" s="9">
        <f t="shared" si="106"/>
        <v>-0.48584151292867955</v>
      </c>
      <c r="CI117" s="9">
        <f t="shared" si="106"/>
        <v>-0.39924797473042484</v>
      </c>
      <c r="CJ117" s="9">
        <f t="shared" si="106"/>
        <v>-0.30892676576360889</v>
      </c>
      <c r="CK117" s="9">
        <f t="shared" si="106"/>
        <v>-0.21572119082063307</v>
      </c>
      <c r="CL117" s="9">
        <f t="shared" si="106"/>
        <v>-0.12050148524186839</v>
      </c>
      <c r="CM117" s="9">
        <f t="shared" si="98"/>
        <v>-2.4156689762753661E-2</v>
      </c>
      <c r="CN117" s="9">
        <f t="shared" si="98"/>
        <v>7.2413650220011228E-2</v>
      </c>
      <c r="CO117" s="9">
        <f t="shared" si="98"/>
        <v>0.1683078834614648</v>
      </c>
      <c r="CP117" s="9">
        <f t="shared" si="98"/>
        <v>0.26263067134312335</v>
      </c>
      <c r="CQ117" s="9">
        <f t="shared" si="98"/>
        <v>0.35450134740842426</v>
      </c>
      <c r="CR117" s="9">
        <f t="shared" si="98"/>
        <v>0.44306213990814874</v>
      </c>
      <c r="CS117" s="9">
        <f t="shared" si="98"/>
        <v>0.52748618058412999</v>
      </c>
      <c r="CT117" s="9">
        <f t="shared" si="98"/>
        <v>0.60698522491539342</v>
      </c>
      <c r="CU117" s="9">
        <f t="shared" si="98"/>
        <v>0.68081701174486597</v>
      </c>
      <c r="CV117" s="9">
        <f t="shared" si="98"/>
        <v>0.74829219357181098</v>
      </c>
      <c r="CW117" s="9">
        <f t="shared" si="98"/>
        <v>0.80878077280370519</v>
      </c>
      <c r="CX117" s="9">
        <f t="shared" si="98"/>
        <v>0.86171798387401932</v>
      </c>
      <c r="CY117" s="9">
        <f t="shared" si="98"/>
        <v>0.90660956630614298</v>
      </c>
      <c r="CZ117" s="9">
        <f t="shared" si="98"/>
        <v>0.94303637949028407</v>
      </c>
      <c r="DA117" s="9">
        <f t="shared" si="98"/>
        <v>0.97065831608641162</v>
      </c>
      <c r="DB117" s="9">
        <f t="shared" si="108"/>
        <v>0.98921747751485245</v>
      </c>
      <c r="DC117" s="7">
        <f t="shared" si="108"/>
        <v>0.99854058188584194</v>
      </c>
      <c r="DD117" s="9">
        <f t="shared" si="108"/>
        <v>0.99854058188584205</v>
      </c>
      <c r="DE117" s="9">
        <f t="shared" si="108"/>
        <v>0.98921747751485234</v>
      </c>
      <c r="DF117" s="9">
        <f t="shared" si="108"/>
        <v>0.97065831608641184</v>
      </c>
      <c r="DG117" s="9">
        <f t="shared" si="108"/>
        <v>0.94303637949028418</v>
      </c>
      <c r="DH117" s="9">
        <f t="shared" si="108"/>
        <v>0.90660956630614309</v>
      </c>
      <c r="DI117" s="9">
        <f t="shared" si="108"/>
        <v>0.86171798387401966</v>
      </c>
      <c r="DJ117" s="9">
        <f t="shared" si="108"/>
        <v>0.80878077280370542</v>
      </c>
      <c r="DK117" s="9">
        <f t="shared" si="108"/>
        <v>0.74829219357181109</v>
      </c>
      <c r="DL117" s="9">
        <f t="shared" si="108"/>
        <v>0.68081701174486642</v>
      </c>
      <c r="DM117" s="9">
        <f t="shared" si="108"/>
        <v>0.60698522491539364</v>
      </c>
      <c r="DN117" s="9">
        <f t="shared" si="108"/>
        <v>0.52748618058413022</v>
      </c>
      <c r="DO117" s="9">
        <f t="shared" si="108"/>
        <v>0.44306213990814935</v>
      </c>
      <c r="DP117" s="9">
        <f t="shared" si="108"/>
        <v>0.35450134740842471</v>
      </c>
      <c r="DQ117" s="9">
        <f t="shared" si="108"/>
        <v>0.26263067134312357</v>
      </c>
      <c r="DR117" s="9">
        <f t="shared" si="107"/>
        <v>0.16830788346146461</v>
      </c>
      <c r="DS117" s="9">
        <f t="shared" si="107"/>
        <v>7.2413650220011477E-2</v>
      </c>
      <c r="DT117" s="9">
        <f t="shared" si="107"/>
        <v>-2.4156689762753418E-2</v>
      </c>
      <c r="DU117" s="9">
        <f t="shared" si="107"/>
        <v>-0.12050148524186836</v>
      </c>
      <c r="DV117" s="9">
        <f t="shared" si="99"/>
        <v>-0.21572119082063262</v>
      </c>
      <c r="DW117" s="9">
        <f t="shared" si="99"/>
        <v>-0.30892676576360867</v>
      </c>
      <c r="DX117" s="9">
        <f t="shared" si="99"/>
        <v>-0.39924797473042484</v>
      </c>
      <c r="DY117" s="9">
        <f t="shared" si="99"/>
        <v>-0.485841512928679</v>
      </c>
      <c r="DZ117" s="9">
        <f t="shared" si="99"/>
        <v>-0.56789887982357135</v>
      </c>
      <c r="EA117" s="9">
        <f t="shared" si="99"/>
        <v>-0.64465392788955445</v>
      </c>
      <c r="EB117" s="9">
        <f t="shared" si="99"/>
        <v>-0.71539001592335483</v>
      </c>
      <c r="EC117" s="9">
        <f t="shared" si="99"/>
        <v>-0.779446700129801</v>
      </c>
      <c r="ED117" s="9">
        <f t="shared" si="99"/>
        <v>-0.83622590050758872</v>
      </c>
      <c r="EE117" s="9">
        <f t="shared" si="99"/>
        <v>-0.8851974849611105</v>
      </c>
      <c r="EF117" s="9">
        <f t="shared" si="99"/>
        <v>-0.9259042190009984</v>
      </c>
      <c r="EG117" s="9">
        <f t="shared" si="99"/>
        <v>-0.95796603481935239</v>
      </c>
      <c r="EH117" s="9">
        <f t="shared" si="97"/>
        <v>-0.98108357988046146</v>
      </c>
      <c r="EI117" s="9">
        <f t="shared" si="97"/>
        <v>-0.99504101189477256</v>
      </c>
    </row>
    <row r="118" spans="7:139" x14ac:dyDescent="0.2">
      <c r="G118" s="6">
        <v>1.4499658401183659</v>
      </c>
      <c r="H118" s="9">
        <f t="shared" si="100"/>
        <v>-3.1392210956111805E-2</v>
      </c>
      <c r="I118" s="9">
        <f t="shared" si="100"/>
        <v>-3.124566064834804E-2</v>
      </c>
      <c r="J118" s="9">
        <f t="shared" si="100"/>
        <v>-3.0807378025794516E-2</v>
      </c>
      <c r="K118" s="9">
        <f t="shared" si="100"/>
        <v>-3.0081455215209205E-2</v>
      </c>
      <c r="L118" s="9">
        <f t="shared" si="100"/>
        <v>-2.9074669962285318E-2</v>
      </c>
      <c r="M118" s="9">
        <f t="shared" si="100"/>
        <v>-2.7796422349665909E-2</v>
      </c>
      <c r="N118" s="9">
        <f t="shared" si="100"/>
        <v>-2.625864703090499E-2</v>
      </c>
      <c r="O118" s="9">
        <f t="shared" si="100"/>
        <v>-2.4475701799822881E-2</v>
      </c>
      <c r="P118" s="9">
        <f t="shared" si="100"/>
        <v>-2.2464233535653817E-2</v>
      </c>
      <c r="Q118" s="9">
        <f t="shared" si="100"/>
        <v>-2.024302277561979E-2</v>
      </c>
      <c r="R118" s="9">
        <f t="shared" si="101"/>
        <v>-1.7832808366114668E-2</v>
      </c>
      <c r="S118" s="9">
        <f t="shared" si="101"/>
        <v>-1.525609382968315E-2</v>
      </c>
      <c r="T118" s="9">
        <f t="shared" si="101"/>
        <v>-1.2536937255694058E-2</v>
      </c>
      <c r="U118" s="9">
        <f t="shared" si="101"/>
        <v>-9.7007266764419647E-3</v>
      </c>
      <c r="V118" s="9">
        <f t="shared" si="101"/>
        <v>-6.7739430259301089E-3</v>
      </c>
      <c r="W118" s="9">
        <f t="shared" si="101"/>
        <v>-3.783912894524503E-3</v>
      </c>
      <c r="X118" s="9">
        <f t="shared" si="101"/>
        <v>-7.5855338794241032E-4</v>
      </c>
      <c r="Y118" s="9">
        <f t="shared" si="101"/>
        <v>2.27388852724185E-3</v>
      </c>
      <c r="Z118" s="9">
        <f t="shared" si="101"/>
        <v>5.2850997579130705E-3</v>
      </c>
      <c r="AA118" s="9">
        <f t="shared" si="101"/>
        <v>8.2469654361370815E-3</v>
      </c>
      <c r="AB118" s="9">
        <f t="shared" si="102"/>
        <v>1.113183142010747E-2</v>
      </c>
      <c r="AC118" s="9">
        <f t="shared" si="102"/>
        <v>1.3912762493416624E-2</v>
      </c>
      <c r="AD118" s="9">
        <f t="shared" si="102"/>
        <v>1.656379385191404E-2</v>
      </c>
      <c r="AE118" s="9">
        <f t="shared" si="102"/>
        <v>1.9060173530086863E-2</v>
      </c>
      <c r="AF118" s="9">
        <f t="shared" si="102"/>
        <v>2.137859350349278E-2</v>
      </c>
      <c r="AG118" s="9">
        <f t="shared" si="102"/>
        <v>2.3497407309504285E-2</v>
      </c>
      <c r="AH118" s="9">
        <f t="shared" si="102"/>
        <v>2.5396832154497864E-2</v>
      </c>
      <c r="AI118" s="9">
        <f t="shared" si="102"/>
        <v>2.7059133620467916E-2</v>
      </c>
      <c r="AJ118" s="9">
        <f t="shared" si="102"/>
        <v>2.8468791246509379E-2</v>
      </c>
      <c r="AK118" s="9">
        <f t="shared" si="102"/>
        <v>2.9612643439179413E-2</v>
      </c>
      <c r="AL118" s="9">
        <f t="shared" si="103"/>
        <v>3.0480010358749213E-2</v>
      </c>
      <c r="AM118" s="9">
        <f t="shared" si="103"/>
        <v>3.1062793633990029E-2</v>
      </c>
      <c r="AN118" s="7">
        <f t="shared" si="103"/>
        <v>3.1355551974483309E-2</v>
      </c>
      <c r="AO118" s="9">
        <f t="shared" si="103"/>
        <v>3.1355551974483316E-2</v>
      </c>
      <c r="AP118" s="9">
        <f t="shared" si="103"/>
        <v>3.1062793633990022E-2</v>
      </c>
      <c r="AQ118" s="9">
        <f t="shared" si="103"/>
        <v>3.048001035874922E-2</v>
      </c>
      <c r="AR118" s="9">
        <f t="shared" si="103"/>
        <v>2.9612643439179416E-2</v>
      </c>
      <c r="AS118" s="9">
        <f t="shared" si="103"/>
        <v>2.8468791246509383E-2</v>
      </c>
      <c r="AT118" s="9">
        <f t="shared" si="103"/>
        <v>2.7059133620467926E-2</v>
      </c>
      <c r="AU118" s="9">
        <f t="shared" si="103"/>
        <v>2.539683215449787E-2</v>
      </c>
      <c r="AV118" s="9">
        <f t="shared" si="104"/>
        <v>2.3497407309504288E-2</v>
      </c>
      <c r="AW118" s="9">
        <f t="shared" si="104"/>
        <v>2.1378593503492794E-2</v>
      </c>
      <c r="AX118" s="9">
        <f t="shared" si="104"/>
        <v>1.906017353008687E-2</v>
      </c>
      <c r="AY118" s="9">
        <f t="shared" si="104"/>
        <v>1.6563793851914047E-2</v>
      </c>
      <c r="AZ118" s="9">
        <f t="shared" si="104"/>
        <v>1.3912762493416643E-2</v>
      </c>
      <c r="BA118" s="9">
        <f t="shared" si="104"/>
        <v>1.1131831420107484E-2</v>
      </c>
      <c r="BB118" s="9">
        <f t="shared" si="104"/>
        <v>8.2469654361370884E-3</v>
      </c>
      <c r="BC118" s="9">
        <f t="shared" si="104"/>
        <v>5.2850997579130645E-3</v>
      </c>
      <c r="BD118" s="9">
        <f t="shared" si="104"/>
        <v>2.2738885272418573E-3</v>
      </c>
      <c r="BE118" s="9">
        <f t="shared" si="104"/>
        <v>-7.5855338794240284E-4</v>
      </c>
      <c r="BF118" s="9">
        <f t="shared" si="105"/>
        <v>-3.7839128945245022E-3</v>
      </c>
      <c r="BG118" s="9">
        <f t="shared" si="105"/>
        <v>-6.7739430259300942E-3</v>
      </c>
      <c r="BH118" s="9">
        <f t="shared" si="105"/>
        <v>-9.7007266764419578E-3</v>
      </c>
      <c r="BI118" s="9">
        <f t="shared" si="105"/>
        <v>-1.2536937255694058E-2</v>
      </c>
      <c r="BJ118" s="9">
        <f t="shared" si="105"/>
        <v>-1.5256093829683133E-2</v>
      </c>
      <c r="BK118" s="9">
        <f t="shared" si="105"/>
        <v>-1.7832808366114658E-2</v>
      </c>
      <c r="BL118" s="9">
        <f t="shared" si="105"/>
        <v>-2.024302277561979E-2</v>
      </c>
      <c r="BM118" s="9">
        <f t="shared" si="105"/>
        <v>-2.2464233535653803E-2</v>
      </c>
      <c r="BN118" s="9">
        <f t="shared" si="105"/>
        <v>-2.4475701799822874E-2</v>
      </c>
      <c r="BO118" s="9">
        <f t="shared" si="105"/>
        <v>-2.625864703090499E-2</v>
      </c>
      <c r="BP118" s="9">
        <f t="shared" si="105"/>
        <v>-2.7796422349665898E-2</v>
      </c>
      <c r="BQ118" s="9">
        <f t="shared" si="105"/>
        <v>-2.9074669962285311E-2</v>
      </c>
      <c r="BR118" s="9">
        <f t="shared" si="105"/>
        <v>-3.0081455215209201E-2</v>
      </c>
      <c r="BS118" s="9">
        <f t="shared" si="105"/>
        <v>-3.0807378025794516E-2</v>
      </c>
      <c r="BT118" s="9">
        <f t="shared" si="105"/>
        <v>-3.124566064834804E-2</v>
      </c>
      <c r="BV118" s="6">
        <v>1.4499658401183659</v>
      </c>
      <c r="BW118" s="9">
        <f t="shared" si="106"/>
        <v>-0.99270887409805397</v>
      </c>
      <c r="BX118" s="9">
        <f t="shared" si="106"/>
        <v>-0.98807454645473247</v>
      </c>
      <c r="BY118" s="9">
        <f t="shared" si="106"/>
        <v>-0.97421483299332234</v>
      </c>
      <c r="BZ118" s="9">
        <f t="shared" si="106"/>
        <v>-0.95125913812411667</v>
      </c>
      <c r="CA118" s="9">
        <f t="shared" si="106"/>
        <v>-0.91942179298503479</v>
      </c>
      <c r="CB118" s="9">
        <f t="shared" si="106"/>
        <v>-0.87900005428953565</v>
      </c>
      <c r="CC118" s="9">
        <f t="shared" si="106"/>
        <v>-0.83037132892077603</v>
      </c>
      <c r="CD118" s="9">
        <f t="shared" si="106"/>
        <v>-0.77398965018522903</v>
      </c>
      <c r="CE118" s="9">
        <f t="shared" si="106"/>
        <v>-0.71038143862603398</v>
      </c>
      <c r="CF118" s="9">
        <f t="shared" si="106"/>
        <v>-0.64014058697622167</v>
      </c>
      <c r="CG118" s="9">
        <f t="shared" si="106"/>
        <v>-0.56392291514228199</v>
      </c>
      <c r="CH118" s="9">
        <f t="shared" si="106"/>
        <v>-0.48244004699039689</v>
      </c>
      <c r="CI118" s="9">
        <f t="shared" si="106"/>
        <v>-0.39645276610613994</v>
      </c>
      <c r="CJ118" s="9">
        <f t="shared" si="106"/>
        <v>-0.30676391256311875</v>
      </c>
      <c r="CK118" s="9">
        <f t="shared" si="106"/>
        <v>-0.21421088702152177</v>
      </c>
      <c r="CL118" s="9">
        <f t="shared" si="106"/>
        <v>-0.11965783214377905</v>
      </c>
      <c r="CM118" s="9">
        <f t="shared" si="98"/>
        <v>-2.3987564327353227E-2</v>
      </c>
      <c r="CN118" s="9">
        <f t="shared" si="98"/>
        <v>7.1906668914100788E-2</v>
      </c>
      <c r="CO118" s="9">
        <f t="shared" si="98"/>
        <v>0.16712952896209812</v>
      </c>
      <c r="CP118" s="9">
        <f t="shared" si="98"/>
        <v>0.26079194562877073</v>
      </c>
      <c r="CQ118" s="9">
        <f t="shared" si="98"/>
        <v>0.35201941816566296</v>
      </c>
      <c r="CR118" s="9">
        <f t="shared" si="98"/>
        <v>0.43996018024159911</v>
      </c>
      <c r="CS118" s="9">
        <f t="shared" si="98"/>
        <v>0.52379315265542115</v>
      </c>
      <c r="CT118" s="9">
        <f t="shared" si="98"/>
        <v>0.60273560953126371</v>
      </c>
      <c r="CU118" s="9">
        <f t="shared" si="98"/>
        <v>0.67605048641916066</v>
      </c>
      <c r="CV118" s="9">
        <f t="shared" si="98"/>
        <v>0.74305326206722588</v>
      </c>
      <c r="CW118" s="9">
        <f t="shared" si="98"/>
        <v>0.80311834961214568</v>
      </c>
      <c r="CX118" s="9">
        <f t="shared" si="98"/>
        <v>0.85568493751516816</v>
      </c>
      <c r="CY118" s="9">
        <f t="shared" si="98"/>
        <v>0.90026222570833725</v>
      </c>
      <c r="CZ118" s="9">
        <f t="shared" si="98"/>
        <v>0.93643400806248789</v>
      </c>
      <c r="DA118" s="9">
        <f t="shared" si="98"/>
        <v>0.96386255839173429</v>
      </c>
      <c r="DB118" s="9">
        <f t="shared" si="108"/>
        <v>0.9822917837118722</v>
      </c>
      <c r="DC118" s="7">
        <f t="shared" si="108"/>
        <v>0.99154961531157093</v>
      </c>
      <c r="DD118" s="9">
        <f t="shared" si="108"/>
        <v>0.99154961531157104</v>
      </c>
      <c r="DE118" s="9">
        <f t="shared" si="108"/>
        <v>0.98229178371187209</v>
      </c>
      <c r="DF118" s="9">
        <f t="shared" si="108"/>
        <v>0.96386255839173451</v>
      </c>
      <c r="DG118" s="9">
        <f t="shared" si="108"/>
        <v>0.936434008062488</v>
      </c>
      <c r="DH118" s="9">
        <f t="shared" si="108"/>
        <v>0.90026222570833736</v>
      </c>
      <c r="DI118" s="9">
        <f t="shared" si="108"/>
        <v>0.8556849375151685</v>
      </c>
      <c r="DJ118" s="9">
        <f t="shared" si="108"/>
        <v>0.8031183496121459</v>
      </c>
      <c r="DK118" s="9">
        <f t="shared" si="108"/>
        <v>0.74305326206722599</v>
      </c>
      <c r="DL118" s="9">
        <f t="shared" si="108"/>
        <v>0.6760504864191611</v>
      </c>
      <c r="DM118" s="9">
        <f t="shared" si="108"/>
        <v>0.60273560953126393</v>
      </c>
      <c r="DN118" s="9">
        <f t="shared" si="108"/>
        <v>0.52379315265542137</v>
      </c>
      <c r="DO118" s="9">
        <f t="shared" si="108"/>
        <v>0.43996018024159972</v>
      </c>
      <c r="DP118" s="9">
        <f t="shared" si="108"/>
        <v>0.3520194181656634</v>
      </c>
      <c r="DQ118" s="9">
        <f t="shared" si="108"/>
        <v>0.26079194562877095</v>
      </c>
      <c r="DR118" s="9">
        <f t="shared" si="107"/>
        <v>0.16712952896209793</v>
      </c>
      <c r="DS118" s="9">
        <f t="shared" si="107"/>
        <v>7.1906668914101038E-2</v>
      </c>
      <c r="DT118" s="9">
        <f t="shared" si="107"/>
        <v>-2.3987564327352984E-2</v>
      </c>
      <c r="DU118" s="9">
        <f t="shared" si="107"/>
        <v>-0.11965783214377902</v>
      </c>
      <c r="DV118" s="9">
        <f t="shared" si="99"/>
        <v>-0.21421088702152133</v>
      </c>
      <c r="DW118" s="9">
        <f t="shared" si="99"/>
        <v>-0.30676391256311852</v>
      </c>
      <c r="DX118" s="9">
        <f t="shared" si="99"/>
        <v>-0.39645276610613994</v>
      </c>
      <c r="DY118" s="9">
        <f t="shared" si="99"/>
        <v>-0.48244004699039633</v>
      </c>
      <c r="DZ118" s="9">
        <f t="shared" si="99"/>
        <v>-0.56392291514228166</v>
      </c>
      <c r="EA118" s="9">
        <f t="shared" si="99"/>
        <v>-0.64014058697622167</v>
      </c>
      <c r="EB118" s="9">
        <f t="shared" si="99"/>
        <v>-0.71038143862603353</v>
      </c>
      <c r="EC118" s="9">
        <f t="shared" si="99"/>
        <v>-0.77398965018522881</v>
      </c>
      <c r="ED118" s="9">
        <f t="shared" si="99"/>
        <v>-0.83037132892077603</v>
      </c>
      <c r="EE118" s="9">
        <f t="shared" si="99"/>
        <v>-0.87900005428953532</v>
      </c>
      <c r="EF118" s="9">
        <f t="shared" si="99"/>
        <v>-0.91942179298503457</v>
      </c>
      <c r="EG118" s="9">
        <f t="shared" si="99"/>
        <v>-0.95125913812411655</v>
      </c>
      <c r="EH118" s="9">
        <f t="shared" si="97"/>
        <v>-0.97421483299332234</v>
      </c>
      <c r="EI118" s="9">
        <f t="shared" si="97"/>
        <v>-0.98807454645473247</v>
      </c>
    </row>
    <row r="119" spans="7:139" x14ac:dyDescent="0.2">
      <c r="G119" s="6">
        <v>1.3533014507771417</v>
      </c>
      <c r="H119" s="9">
        <f t="shared" ref="H119:Q133" si="109">$B$4*EXP(-$B$5*($B$1^2+$B$2^2)*$B$6)*-COS($B$1*H$67)*SIN($B$2*$G119)</f>
        <v>-3.0877778100525183E-2</v>
      </c>
      <c r="I119" s="9">
        <f t="shared" si="109"/>
        <v>-3.0733629353244543E-2</v>
      </c>
      <c r="J119" s="9">
        <f t="shared" si="109"/>
        <v>-3.030252898941722E-2</v>
      </c>
      <c r="K119" s="9">
        <f t="shared" si="109"/>
        <v>-2.9588502076986611E-2</v>
      </c>
      <c r="L119" s="9">
        <f t="shared" si="109"/>
        <v>-2.8598215292850036E-2</v>
      </c>
      <c r="M119" s="9">
        <f t="shared" si="109"/>
        <v>-2.7340914677892753E-2</v>
      </c>
      <c r="N119" s="9">
        <f t="shared" si="109"/>
        <v>-2.582833930919546E-2</v>
      </c>
      <c r="O119" s="9">
        <f t="shared" si="109"/>
        <v>-2.4074611695434487E-2</v>
      </c>
      <c r="P119" s="9">
        <f t="shared" si="109"/>
        <v>-2.2096105918823404E-2</v>
      </c>
      <c r="Q119" s="9">
        <f t="shared" si="109"/>
        <v>-1.991129475471913E-2</v>
      </c>
      <c r="R119" s="9">
        <f t="shared" ref="R119:AA133" si="110">$B$4*EXP(-$B$5*($B$1^2+$B$2^2)*$B$6)*-COS($B$1*R$67)*SIN($B$2*$G119)</f>
        <v>-1.7540577196295672E-2</v>
      </c>
      <c r="S119" s="9">
        <f t="shared" si="110"/>
        <v>-1.5006087994641025E-2</v>
      </c>
      <c r="T119" s="9">
        <f t="shared" si="110"/>
        <v>-1.2331490992550197E-2</v>
      </c>
      <c r="U119" s="9">
        <f t="shared" si="110"/>
        <v>-9.5417581816008672E-3</v>
      </c>
      <c r="V119" s="9">
        <f t="shared" si="110"/>
        <v>-6.6629365453963821E-3</v>
      </c>
      <c r="W119" s="9">
        <f t="shared" si="110"/>
        <v>-3.7219048658978259E-3</v>
      </c>
      <c r="X119" s="9">
        <f t="shared" si="110"/>
        <v>-7.4612276347891919E-4</v>
      </c>
      <c r="Y119" s="9">
        <f t="shared" si="110"/>
        <v>2.2366256861507884E-3</v>
      </c>
      <c r="Z119" s="9">
        <f t="shared" si="110"/>
        <v>5.198491364374799E-3</v>
      </c>
      <c r="AA119" s="9">
        <f t="shared" si="110"/>
        <v>8.1118201293867084E-3</v>
      </c>
      <c r="AB119" s="9">
        <f t="shared" ref="AB119:AK133" si="111">$B$4*EXP(-$B$5*($B$1^2+$B$2^2)*$B$6)*-COS($B$1*AB$67)*SIN($B$2*$G119)</f>
        <v>1.094941101546121E-2</v>
      </c>
      <c r="AC119" s="9">
        <f t="shared" si="111"/>
        <v>1.3684770201042159E-2</v>
      </c>
      <c r="AD119" s="9">
        <f t="shared" si="111"/>
        <v>1.6292358374416102E-2</v>
      </c>
      <c r="AE119" s="9">
        <f t="shared" si="111"/>
        <v>1.8747829187384553E-2</v>
      </c>
      <c r="AF119" s="9">
        <f t="shared" si="111"/>
        <v>2.1028256570557315E-2</v>
      </c>
      <c r="AG119" s="9">
        <f t="shared" si="111"/>
        <v>2.3112348787885349E-2</v>
      </c>
      <c r="AH119" s="9">
        <f t="shared" si="111"/>
        <v>2.4980647231863457E-2</v>
      </c>
      <c r="AI119" s="9">
        <f t="shared" si="111"/>
        <v>2.6615708103305765E-2</v>
      </c>
      <c r="AJ119" s="9">
        <f t="shared" si="111"/>
        <v>2.8002265279398746E-2</v>
      </c>
      <c r="AK119" s="9">
        <f t="shared" si="111"/>
        <v>2.9127372849376641E-2</v>
      </c>
      <c r="AL119" s="9">
        <f t="shared" ref="AL119:AU133" si="112">$B$4*EXP(-$B$5*($B$1^2+$B$2^2)*$B$6)*-COS($B$1*AL$67)*SIN($B$2*$G119)</f>
        <v>2.9980525987002269E-2</v>
      </c>
      <c r="AM119" s="9">
        <f t="shared" si="112"/>
        <v>3.0553759031299192E-2</v>
      </c>
      <c r="AN119" s="7">
        <f t="shared" si="112"/>
        <v>3.0841719859782016E-2</v>
      </c>
      <c r="AO119" s="9">
        <f t="shared" si="112"/>
        <v>3.0841719859782023E-2</v>
      </c>
      <c r="AP119" s="9">
        <f t="shared" si="112"/>
        <v>3.0553759031299185E-2</v>
      </c>
      <c r="AQ119" s="9">
        <f t="shared" si="112"/>
        <v>2.9980525987002276E-2</v>
      </c>
      <c r="AR119" s="9">
        <f t="shared" si="112"/>
        <v>2.9127372849376644E-2</v>
      </c>
      <c r="AS119" s="9">
        <f t="shared" si="112"/>
        <v>2.8002265279398749E-2</v>
      </c>
      <c r="AT119" s="9">
        <f t="shared" si="112"/>
        <v>2.6615708103305775E-2</v>
      </c>
      <c r="AU119" s="9">
        <f t="shared" si="112"/>
        <v>2.4980647231863461E-2</v>
      </c>
      <c r="AV119" s="9">
        <f t="shared" ref="AV119:BE133" si="113">$B$4*EXP(-$B$5*($B$1^2+$B$2^2)*$B$6)*-COS($B$1*AV$67)*SIN($B$2*$G119)</f>
        <v>2.3112348787885355E-2</v>
      </c>
      <c r="AW119" s="9">
        <f t="shared" si="113"/>
        <v>2.1028256570557329E-2</v>
      </c>
      <c r="AX119" s="9">
        <f t="shared" si="113"/>
        <v>1.874782918738456E-2</v>
      </c>
      <c r="AY119" s="9">
        <f t="shared" si="113"/>
        <v>1.6292358374416109E-2</v>
      </c>
      <c r="AZ119" s="9">
        <f t="shared" si="113"/>
        <v>1.3684770201042178E-2</v>
      </c>
      <c r="BA119" s="9">
        <f t="shared" si="113"/>
        <v>1.0949411015461222E-2</v>
      </c>
      <c r="BB119" s="9">
        <f t="shared" si="113"/>
        <v>8.1118201293867154E-3</v>
      </c>
      <c r="BC119" s="9">
        <f t="shared" si="113"/>
        <v>5.1984913643747929E-3</v>
      </c>
      <c r="BD119" s="9">
        <f t="shared" si="113"/>
        <v>2.2366256861507958E-3</v>
      </c>
      <c r="BE119" s="9">
        <f t="shared" si="113"/>
        <v>-7.4612276347891182E-4</v>
      </c>
      <c r="BF119" s="9">
        <f t="shared" ref="BF119:BT133" si="114">$B$4*EXP(-$B$5*($B$1^2+$B$2^2)*$B$6)*-COS($B$1*BF$67)*SIN($B$2*$G119)</f>
        <v>-3.7219048658978251E-3</v>
      </c>
      <c r="BG119" s="9">
        <f t="shared" si="114"/>
        <v>-6.6629365453963673E-3</v>
      </c>
      <c r="BH119" s="9">
        <f t="shared" si="114"/>
        <v>-9.5417581816008602E-3</v>
      </c>
      <c r="BI119" s="9">
        <f t="shared" si="114"/>
        <v>-1.2331490992550197E-2</v>
      </c>
      <c r="BJ119" s="9">
        <f t="shared" si="114"/>
        <v>-1.500608799464101E-2</v>
      </c>
      <c r="BK119" s="9">
        <f t="shared" si="114"/>
        <v>-1.7540577196295662E-2</v>
      </c>
      <c r="BL119" s="9">
        <f t="shared" si="114"/>
        <v>-1.991129475471913E-2</v>
      </c>
      <c r="BM119" s="9">
        <f t="shared" si="114"/>
        <v>-2.209610591882339E-2</v>
      </c>
      <c r="BN119" s="9">
        <f t="shared" si="114"/>
        <v>-2.407461169543448E-2</v>
      </c>
      <c r="BO119" s="9">
        <f t="shared" si="114"/>
        <v>-2.582833930919546E-2</v>
      </c>
      <c r="BP119" s="9">
        <f t="shared" si="114"/>
        <v>-2.7340914677892743E-2</v>
      </c>
      <c r="BQ119" s="9">
        <f t="shared" si="114"/>
        <v>-2.8598215292850029E-2</v>
      </c>
      <c r="BR119" s="9">
        <f t="shared" si="114"/>
        <v>-2.9588502076986607E-2</v>
      </c>
      <c r="BS119" s="9">
        <f t="shared" si="114"/>
        <v>-3.030252898941722E-2</v>
      </c>
      <c r="BT119" s="9">
        <f t="shared" si="114"/>
        <v>-3.0733629353244543E-2</v>
      </c>
      <c r="BV119" s="6">
        <v>1.3533014507771417</v>
      </c>
      <c r="BW119" s="9">
        <f t="shared" si="106"/>
        <v>-0.97644107882927211</v>
      </c>
      <c r="BX119" s="9">
        <f t="shared" si="106"/>
        <v>-0.97188269519660386</v>
      </c>
      <c r="BY119" s="9">
        <f t="shared" si="106"/>
        <v>-0.95825010469838767</v>
      </c>
      <c r="BZ119" s="9">
        <f t="shared" si="106"/>
        <v>-0.93567059115900464</v>
      </c>
      <c r="CA119" s="9">
        <f t="shared" si="106"/>
        <v>-0.9043549734126537</v>
      </c>
      <c r="CB119" s="9">
        <f t="shared" si="106"/>
        <v>-0.86459563694469987</v>
      </c>
      <c r="CC119" s="9">
        <f t="shared" si="106"/>
        <v>-0.81676380396717596</v>
      </c>
      <c r="CD119" s="9">
        <f t="shared" si="106"/>
        <v>-0.76130606741700879</v>
      </c>
      <c r="CE119" s="9">
        <f t="shared" si="106"/>
        <v>-0.69874022123809554</v>
      </c>
      <c r="CF119" s="9">
        <f t="shared" si="106"/>
        <v>-0.62965042587876141</v>
      </c>
      <c r="CG119" s="9">
        <f t="shared" si="106"/>
        <v>-0.5546817541430471</v>
      </c>
      <c r="CH119" s="9">
        <f t="shared" si="106"/>
        <v>-0.47453416831974238</v>
      </c>
      <c r="CI119" s="9">
        <f t="shared" si="106"/>
        <v>-0.38995598482309085</v>
      </c>
      <c r="CJ119" s="9">
        <f t="shared" si="106"/>
        <v>-0.3017368873640528</v>
      </c>
      <c r="CK119" s="9">
        <f t="shared" si="106"/>
        <v>-0.21070055388626455</v>
      </c>
      <c r="CL119" s="9">
        <f t="shared" si="106"/>
        <v>-0.11769696610700683</v>
      </c>
      <c r="CM119" s="9">
        <f t="shared" si="98"/>
        <v>-2.3594473466924819E-2</v>
      </c>
      <c r="CN119" s="9">
        <f t="shared" si="98"/>
        <v>7.0728314414734109E-2</v>
      </c>
      <c r="CO119" s="9">
        <f t="shared" si="98"/>
        <v>0.16439073108140667</v>
      </c>
      <c r="CP119" s="9">
        <f t="shared" si="98"/>
        <v>0.25651827578463765</v>
      </c>
      <c r="CQ119" s="9">
        <f t="shared" si="98"/>
        <v>0.34625077846194552</v>
      </c>
      <c r="CR119" s="9">
        <f t="shared" si="98"/>
        <v>0.43275043091293564</v>
      </c>
      <c r="CS119" s="9">
        <f t="shared" si="98"/>
        <v>0.51520960918873249</v>
      </c>
      <c r="CT119" s="9">
        <f t="shared" si="98"/>
        <v>0.59285841415918872</v>
      </c>
      <c r="CU119" s="9">
        <f t="shared" si="98"/>
        <v>0.66497185985362339</v>
      </c>
      <c r="CV119" s="9">
        <f t="shared" si="98"/>
        <v>0.73087664245949568</v>
      </c>
      <c r="CW119" s="9">
        <f t="shared" si="98"/>
        <v>0.78995742677868874</v>
      </c>
      <c r="CX119" s="9">
        <f t="shared" si="98"/>
        <v>0.84166259144646338</v>
      </c>
      <c r="CY119" s="9">
        <f t="shared" si="98"/>
        <v>0.88550937927151319</v>
      </c>
      <c r="CZ119" s="9">
        <f t="shared" si="98"/>
        <v>0.92108840460978747</v>
      </c>
      <c r="DA119" s="9">
        <f t="shared" si="98"/>
        <v>0.94806747568794825</v>
      </c>
      <c r="DB119" s="9">
        <f t="shared" si="108"/>
        <v>0.96619469618845299</v>
      </c>
      <c r="DC119" s="7">
        <f t="shared" si="108"/>
        <v>0.97530081713760119</v>
      </c>
      <c r="DD119" s="9">
        <f t="shared" si="108"/>
        <v>0.97530081713760131</v>
      </c>
      <c r="DE119" s="9">
        <f t="shared" si="108"/>
        <v>0.96619469618845288</v>
      </c>
      <c r="DF119" s="9">
        <f t="shared" si="108"/>
        <v>0.94806747568794847</v>
      </c>
      <c r="DG119" s="9">
        <f t="shared" si="108"/>
        <v>0.92108840460978758</v>
      </c>
      <c r="DH119" s="9">
        <f t="shared" si="108"/>
        <v>0.8855093792715133</v>
      </c>
      <c r="DI119" s="9">
        <f t="shared" si="108"/>
        <v>0.84166259144646371</v>
      </c>
      <c r="DJ119" s="9">
        <f t="shared" si="108"/>
        <v>0.78995742677868896</v>
      </c>
      <c r="DK119" s="9">
        <f t="shared" si="108"/>
        <v>0.7308766424594958</v>
      </c>
      <c r="DL119" s="9">
        <f t="shared" si="108"/>
        <v>0.66497185985362373</v>
      </c>
      <c r="DM119" s="9">
        <f t="shared" si="108"/>
        <v>0.59285841415918894</v>
      </c>
      <c r="DN119" s="9">
        <f t="shared" si="108"/>
        <v>0.51520960918873271</v>
      </c>
      <c r="DO119" s="9">
        <f t="shared" si="108"/>
        <v>0.43275043091293625</v>
      </c>
      <c r="DP119" s="9">
        <f t="shared" si="108"/>
        <v>0.34625077846194591</v>
      </c>
      <c r="DQ119" s="9">
        <f t="shared" si="108"/>
        <v>0.25651827578463787</v>
      </c>
      <c r="DR119" s="9">
        <f t="shared" si="107"/>
        <v>0.16439073108140648</v>
      </c>
      <c r="DS119" s="9">
        <f t="shared" si="107"/>
        <v>7.0728314414734358E-2</v>
      </c>
      <c r="DT119" s="9">
        <f t="shared" si="107"/>
        <v>-2.3594473466924584E-2</v>
      </c>
      <c r="DU119" s="9">
        <f t="shared" si="107"/>
        <v>-0.11769696610700681</v>
      </c>
      <c r="DV119" s="9">
        <f t="shared" si="99"/>
        <v>-0.21070055388626413</v>
      </c>
      <c r="DW119" s="9">
        <f t="shared" si="99"/>
        <v>-0.30173688736405258</v>
      </c>
      <c r="DX119" s="9">
        <f t="shared" si="99"/>
        <v>-0.38995598482309085</v>
      </c>
      <c r="DY119" s="9">
        <f t="shared" si="99"/>
        <v>-0.47453416831974182</v>
      </c>
      <c r="DZ119" s="9">
        <f t="shared" si="99"/>
        <v>-0.55468175414304677</v>
      </c>
      <c r="EA119" s="9">
        <f t="shared" si="99"/>
        <v>-0.62965042587876141</v>
      </c>
      <c r="EB119" s="9">
        <f t="shared" si="99"/>
        <v>-0.69874022123809509</v>
      </c>
      <c r="EC119" s="9">
        <f t="shared" si="99"/>
        <v>-0.76130606741700857</v>
      </c>
      <c r="ED119" s="9">
        <f t="shared" si="99"/>
        <v>-0.81676380396717596</v>
      </c>
      <c r="EE119" s="9">
        <f t="shared" si="99"/>
        <v>-0.86459563694469965</v>
      </c>
      <c r="EF119" s="9">
        <f t="shared" si="99"/>
        <v>-0.90435497341265347</v>
      </c>
      <c r="EG119" s="9">
        <f t="shared" si="99"/>
        <v>-0.93567059115900453</v>
      </c>
      <c r="EH119" s="9">
        <f t="shared" si="97"/>
        <v>-0.95825010469838767</v>
      </c>
      <c r="EI119" s="9">
        <f t="shared" si="97"/>
        <v>-0.97188269519660386</v>
      </c>
    </row>
    <row r="120" spans="7:139" x14ac:dyDescent="0.2">
      <c r="G120" s="6">
        <v>1.2566370614359172</v>
      </c>
      <c r="H120" s="9">
        <f t="shared" si="109"/>
        <v>-3.0075047750377282E-2</v>
      </c>
      <c r="I120" s="9">
        <f t="shared" si="109"/>
        <v>-2.9934646441594357E-2</v>
      </c>
      <c r="J120" s="9">
        <f t="shared" si="109"/>
        <v>-2.9514753404436635E-2</v>
      </c>
      <c r="K120" s="9">
        <f t="shared" si="109"/>
        <v>-2.8819289067058041E-2</v>
      </c>
      <c r="L120" s="9">
        <f t="shared" si="109"/>
        <v>-2.7854746792594046E-2</v>
      </c>
      <c r="M120" s="9">
        <f t="shared" si="109"/>
        <v>-2.663013225237958E-2</v>
      </c>
      <c r="N120" s="9">
        <f t="shared" si="109"/>
        <v>-2.5156879342422243E-2</v>
      </c>
      <c r="O120" s="9">
        <f t="shared" si="109"/>
        <v>-2.3448743428195976E-2</v>
      </c>
      <c r="P120" s="9">
        <f t="shared" si="109"/>
        <v>-2.1521672914499797E-2</v>
      </c>
      <c r="Q120" s="9">
        <f t="shared" si="109"/>
        <v>-1.9393660339499276E-2</v>
      </c>
      <c r="R120" s="9">
        <f t="shared" si="110"/>
        <v>-1.7084574383245493E-2</v>
      </c>
      <c r="S120" s="9">
        <f t="shared" si="110"/>
        <v>-1.4615974359162716E-2</v>
      </c>
      <c r="T120" s="9">
        <f t="shared" si="110"/>
        <v>-1.2010908920547835E-2</v>
      </c>
      <c r="U120" s="9">
        <f t="shared" si="110"/>
        <v>-9.2937008615046127E-3</v>
      </c>
      <c r="V120" s="9">
        <f t="shared" si="110"/>
        <v>-6.4897200215685768E-3</v>
      </c>
      <c r="W120" s="9">
        <f t="shared" si="110"/>
        <v>-3.6251464143508042E-3</v>
      </c>
      <c r="X120" s="9">
        <f t="shared" si="110"/>
        <v>-7.2672579180463391E-4</v>
      </c>
      <c r="Y120" s="9">
        <f t="shared" si="110"/>
        <v>2.1784800736540434E-3</v>
      </c>
      <c r="Z120" s="9">
        <f t="shared" si="110"/>
        <v>5.0633460576244259E-3</v>
      </c>
      <c r="AA120" s="9">
        <f t="shared" si="110"/>
        <v>7.9009369436989201E-3</v>
      </c>
      <c r="AB120" s="9">
        <f t="shared" si="111"/>
        <v>1.0664758910321396E-2</v>
      </c>
      <c r="AC120" s="9">
        <f t="shared" si="111"/>
        <v>1.332900689646069E-2</v>
      </c>
      <c r="AD120" s="9">
        <f t="shared" si="111"/>
        <v>1.586880553651266E-2</v>
      </c>
      <c r="AE120" s="9">
        <f t="shared" si="111"/>
        <v>1.8260441414886558E-2</v>
      </c>
      <c r="AF120" s="9">
        <f t="shared" si="111"/>
        <v>2.0481584471777114E-2</v>
      </c>
      <c r="AG120" s="9">
        <f t="shared" si="111"/>
        <v>2.2511496492916491E-2</v>
      </c>
      <c r="AH120" s="9">
        <f t="shared" si="111"/>
        <v>2.433122473669325E-2</v>
      </c>
      <c r="AI120" s="9">
        <f t="shared" si="111"/>
        <v>2.5923778890794273E-2</v>
      </c>
      <c r="AJ120" s="9">
        <f t="shared" si="111"/>
        <v>2.727428970617303E-2</v>
      </c>
      <c r="AK120" s="9">
        <f t="shared" si="111"/>
        <v>2.8370147827221599E-2</v>
      </c>
      <c r="AL120" s="9">
        <f t="shared" si="112"/>
        <v>2.920112152192661E-2</v>
      </c>
      <c r="AM120" s="9">
        <f t="shared" si="112"/>
        <v>2.9759452212794257E-2</v>
      </c>
      <c r="AN120" s="7">
        <f t="shared" si="112"/>
        <v>3.0039926916597889E-2</v>
      </c>
      <c r="AO120" s="9">
        <f t="shared" si="112"/>
        <v>3.0039926916597896E-2</v>
      </c>
      <c r="AP120" s="9">
        <f t="shared" si="112"/>
        <v>2.975945221279425E-2</v>
      </c>
      <c r="AQ120" s="9">
        <f t="shared" si="112"/>
        <v>2.9201121521926617E-2</v>
      </c>
      <c r="AR120" s="9">
        <f t="shared" si="112"/>
        <v>2.8370147827221602E-2</v>
      </c>
      <c r="AS120" s="9">
        <f t="shared" si="112"/>
        <v>2.7274289706173033E-2</v>
      </c>
      <c r="AT120" s="9">
        <f t="shared" si="112"/>
        <v>2.5923778890794284E-2</v>
      </c>
      <c r="AU120" s="9">
        <f t="shared" si="112"/>
        <v>2.4331224736693257E-2</v>
      </c>
      <c r="AV120" s="9">
        <f t="shared" si="113"/>
        <v>2.2511496492916498E-2</v>
      </c>
      <c r="AW120" s="9">
        <f t="shared" si="113"/>
        <v>2.0481584471777125E-2</v>
      </c>
      <c r="AX120" s="9">
        <f t="shared" si="113"/>
        <v>1.8260441414886565E-2</v>
      </c>
      <c r="AY120" s="9">
        <f t="shared" si="113"/>
        <v>1.5868805536512667E-2</v>
      </c>
      <c r="AZ120" s="9">
        <f t="shared" si="113"/>
        <v>1.3329006896460709E-2</v>
      </c>
      <c r="BA120" s="9">
        <f t="shared" si="113"/>
        <v>1.066475891032141E-2</v>
      </c>
      <c r="BB120" s="9">
        <f t="shared" si="113"/>
        <v>7.9009369436989271E-3</v>
      </c>
      <c r="BC120" s="9">
        <f t="shared" si="113"/>
        <v>5.0633460576244198E-3</v>
      </c>
      <c r="BD120" s="9">
        <f t="shared" si="113"/>
        <v>2.1784800736540507E-3</v>
      </c>
      <c r="BE120" s="9">
        <f t="shared" si="113"/>
        <v>-7.2672579180462665E-4</v>
      </c>
      <c r="BF120" s="9">
        <f t="shared" si="114"/>
        <v>-3.6251464143508033E-3</v>
      </c>
      <c r="BG120" s="9">
        <f t="shared" si="114"/>
        <v>-6.4897200215685629E-3</v>
      </c>
      <c r="BH120" s="9">
        <f t="shared" si="114"/>
        <v>-9.2937008615046057E-3</v>
      </c>
      <c r="BI120" s="9">
        <f t="shared" si="114"/>
        <v>-1.2010908920547835E-2</v>
      </c>
      <c r="BJ120" s="9">
        <f t="shared" si="114"/>
        <v>-1.4615974359162698E-2</v>
      </c>
      <c r="BK120" s="9">
        <f t="shared" si="114"/>
        <v>-1.7084574383245482E-2</v>
      </c>
      <c r="BL120" s="9">
        <f t="shared" si="114"/>
        <v>-1.9393660339499276E-2</v>
      </c>
      <c r="BM120" s="9">
        <f t="shared" si="114"/>
        <v>-2.1521672914499784E-2</v>
      </c>
      <c r="BN120" s="9">
        <f t="shared" si="114"/>
        <v>-2.3448743428195969E-2</v>
      </c>
      <c r="BO120" s="9">
        <f t="shared" si="114"/>
        <v>-2.5156879342422243E-2</v>
      </c>
      <c r="BP120" s="9">
        <f t="shared" si="114"/>
        <v>-2.6630132252379569E-2</v>
      </c>
      <c r="BQ120" s="9">
        <f t="shared" si="114"/>
        <v>-2.7854746792594042E-2</v>
      </c>
      <c r="BR120" s="9">
        <f t="shared" si="114"/>
        <v>-2.8819289067058038E-2</v>
      </c>
      <c r="BS120" s="9">
        <f t="shared" si="114"/>
        <v>-2.9514753404436635E-2</v>
      </c>
      <c r="BT120" s="9">
        <f t="shared" si="114"/>
        <v>-2.9934646441594357E-2</v>
      </c>
      <c r="BV120" s="6">
        <v>1.2566370614359172</v>
      </c>
      <c r="BW120" s="9">
        <f t="shared" si="106"/>
        <v>-0.95105651629515353</v>
      </c>
      <c r="BX120" s="9">
        <f t="shared" si="106"/>
        <v>-0.9466166370729272</v>
      </c>
      <c r="BY120" s="9">
        <f t="shared" si="106"/>
        <v>-0.93333845336228594</v>
      </c>
      <c r="BZ120" s="9">
        <f t="shared" si="106"/>
        <v>-0.9113459399869247</v>
      </c>
      <c r="CA120" s="9">
        <f t="shared" si="106"/>
        <v>-0.88084443511866972</v>
      </c>
      <c r="CB120" s="9">
        <f t="shared" si="106"/>
        <v>-0.8421187230902939</v>
      </c>
      <c r="CC120" s="9">
        <f t="shared" si="106"/>
        <v>-0.79553037544093252</v>
      </c>
      <c r="CD120" s="9">
        <f t="shared" si="106"/>
        <v>-0.74151437502004236</v>
      </c>
      <c r="CE120" s="9">
        <f t="shared" si="106"/>
        <v>-0.68057505466973611</v>
      </c>
      <c r="CF120" s="9">
        <f t="shared" si="106"/>
        <v>-0.61328138840492064</v>
      </c>
      <c r="CG120" s="9">
        <f t="shared" si="106"/>
        <v>-0.54026167905622191</v>
      </c>
      <c r="CH120" s="9">
        <f t="shared" si="106"/>
        <v>-0.46219769197574101</v>
      </c>
      <c r="CI120" s="9">
        <f t="shared" si="106"/>
        <v>-0.37981828957765523</v>
      </c>
      <c r="CJ120" s="9">
        <f t="shared" si="106"/>
        <v>-0.29389262614623657</v>
      </c>
      <c r="CK120" s="9">
        <f t="shared" si="106"/>
        <v>-0.20522296644953764</v>
      </c>
      <c r="CL120" s="9">
        <f t="shared" si="106"/>
        <v>-0.11463719520941053</v>
      </c>
      <c r="CM120" s="9">
        <f t="shared" si="98"/>
        <v>-2.2981087364919706E-2</v>
      </c>
      <c r="CN120" s="9">
        <f t="shared" si="98"/>
        <v>6.8889588700381463E-2</v>
      </c>
      <c r="CO120" s="9">
        <f t="shared" si="98"/>
        <v>0.16011706123727357</v>
      </c>
      <c r="CP120" s="9">
        <f t="shared" si="98"/>
        <v>0.24984956391458127</v>
      </c>
      <c r="CQ120" s="9">
        <f t="shared" si="98"/>
        <v>0.33724928853191022</v>
      </c>
      <c r="CR120" s="9">
        <f t="shared" si="98"/>
        <v>0.42150020740907906</v>
      </c>
      <c r="CS120" s="9">
        <f t="shared" si="98"/>
        <v>0.50181569241670276</v>
      </c>
      <c r="CT120" s="9">
        <f t="shared" si="98"/>
        <v>0.5774458595110924</v>
      </c>
      <c r="CU120" s="9">
        <f t="shared" si="98"/>
        <v>0.64768457019952341</v>
      </c>
      <c r="CV120" s="9">
        <f t="shared" si="98"/>
        <v>0.71187602456508647</v>
      </c>
      <c r="CW120" s="9">
        <f t="shared" si="98"/>
        <v>0.76942088429381328</v>
      </c>
      <c r="CX120" s="9">
        <f t="shared" si="98"/>
        <v>0.81978186853503343</v>
      </c>
      <c r="CY120" s="9">
        <f t="shared" si="98"/>
        <v>0.86248877034791371</v>
      </c>
      <c r="CZ120" s="9">
        <f t="shared" si="98"/>
        <v>0.89714284689697354</v>
      </c>
      <c r="DA120" s="9">
        <f t="shared" si="98"/>
        <v>0.92342054240650595</v>
      </c>
      <c r="DB120" s="9">
        <f t="shared" si="108"/>
        <v>0.94107650911367735</v>
      </c>
      <c r="DC120" s="7">
        <f t="shared" si="108"/>
        <v>0.94994589801448304</v>
      </c>
      <c r="DD120" s="9">
        <f t="shared" si="108"/>
        <v>0.94994589801448315</v>
      </c>
      <c r="DE120" s="9">
        <f t="shared" si="108"/>
        <v>0.94107650911367724</v>
      </c>
      <c r="DF120" s="9">
        <f t="shared" si="108"/>
        <v>0.92342054240650617</v>
      </c>
      <c r="DG120" s="9">
        <f t="shared" si="108"/>
        <v>0.89714284689697366</v>
      </c>
      <c r="DH120" s="9">
        <f t="shared" si="108"/>
        <v>0.86248877034791382</v>
      </c>
      <c r="DI120" s="9">
        <f t="shared" si="108"/>
        <v>0.81978186853503376</v>
      </c>
      <c r="DJ120" s="9">
        <f t="shared" si="108"/>
        <v>0.7694208842938135</v>
      </c>
      <c r="DK120" s="9">
        <f t="shared" si="108"/>
        <v>0.71187602456508658</v>
      </c>
      <c r="DL120" s="9">
        <f t="shared" si="108"/>
        <v>0.64768457019952386</v>
      </c>
      <c r="DM120" s="9">
        <f t="shared" si="108"/>
        <v>0.57744585951109262</v>
      </c>
      <c r="DN120" s="9">
        <f t="shared" si="108"/>
        <v>0.50181569241670299</v>
      </c>
      <c r="DO120" s="9">
        <f t="shared" si="108"/>
        <v>0.42150020740907962</v>
      </c>
      <c r="DP120" s="9">
        <f t="shared" si="108"/>
        <v>0.33724928853191061</v>
      </c>
      <c r="DQ120" s="9">
        <f t="shared" si="108"/>
        <v>0.24984956391458149</v>
      </c>
      <c r="DR120" s="9">
        <f t="shared" si="107"/>
        <v>0.1601170612372734</v>
      </c>
      <c r="DS120" s="9">
        <f t="shared" si="107"/>
        <v>6.8889588700381699E-2</v>
      </c>
      <c r="DT120" s="9">
        <f t="shared" si="107"/>
        <v>-2.2981087364919477E-2</v>
      </c>
      <c r="DU120" s="9">
        <f t="shared" si="107"/>
        <v>-0.1146371952094105</v>
      </c>
      <c r="DV120" s="9">
        <f t="shared" si="99"/>
        <v>-0.20522296644953722</v>
      </c>
      <c r="DW120" s="9">
        <f t="shared" si="99"/>
        <v>-0.29389262614623635</v>
      </c>
      <c r="DX120" s="9">
        <f t="shared" si="99"/>
        <v>-0.37981828957765523</v>
      </c>
      <c r="DY120" s="9">
        <f t="shared" si="99"/>
        <v>-0.46219769197574051</v>
      </c>
      <c r="DZ120" s="9">
        <f t="shared" si="99"/>
        <v>-0.54026167905622158</v>
      </c>
      <c r="EA120" s="9">
        <f t="shared" si="99"/>
        <v>-0.61328138840492064</v>
      </c>
      <c r="EB120" s="9">
        <f t="shared" si="99"/>
        <v>-0.68057505466973567</v>
      </c>
      <c r="EC120" s="9">
        <f t="shared" si="99"/>
        <v>-0.74151437502004214</v>
      </c>
      <c r="ED120" s="9">
        <f t="shared" si="99"/>
        <v>-0.79553037544093252</v>
      </c>
      <c r="EE120" s="9">
        <f t="shared" si="99"/>
        <v>-0.84211872309029356</v>
      </c>
      <c r="EF120" s="9">
        <f t="shared" si="99"/>
        <v>-0.8808444351186695</v>
      </c>
      <c r="EG120" s="9">
        <f t="shared" si="99"/>
        <v>-0.91134593998692459</v>
      </c>
      <c r="EH120" s="9">
        <f t="shared" si="97"/>
        <v>-0.93333845336228594</v>
      </c>
      <c r="EI120" s="9">
        <f t="shared" si="97"/>
        <v>-0.9466166370729272</v>
      </c>
    </row>
    <row r="121" spans="7:139" x14ac:dyDescent="0.2">
      <c r="G121" s="6">
        <v>1.1599726720946928</v>
      </c>
      <c r="H121" s="9">
        <f t="shared" si="109"/>
        <v>-2.8991514782663538E-2</v>
      </c>
      <c r="I121" s="9">
        <f t="shared" si="109"/>
        <v>-2.8856171801569373E-2</v>
      </c>
      <c r="J121" s="9">
        <f t="shared" si="109"/>
        <v>-2.8451406519235188E-2</v>
      </c>
      <c r="K121" s="9">
        <f t="shared" si="109"/>
        <v>-2.7780998120044073E-2</v>
      </c>
      <c r="L121" s="9">
        <f t="shared" si="109"/>
        <v>-2.6851206026587596E-2</v>
      </c>
      <c r="M121" s="9">
        <f t="shared" si="109"/>
        <v>-2.5670711457123543E-2</v>
      </c>
      <c r="N121" s="9">
        <f t="shared" si="109"/>
        <v>-2.42505363713801E-2</v>
      </c>
      <c r="O121" s="9">
        <f t="shared" si="109"/>
        <v>-2.2603940561487557E-2</v>
      </c>
      <c r="P121" s="9">
        <f t="shared" si="109"/>
        <v>-2.0746297848871852E-2</v>
      </c>
      <c r="Q121" s="9">
        <f t="shared" si="109"/>
        <v>-1.8694952543026156E-2</v>
      </c>
      <c r="R121" s="9">
        <f t="shared" si="110"/>
        <v>-1.6469057502366328E-2</v>
      </c>
      <c r="S121" s="9">
        <f t="shared" si="110"/>
        <v>-1.40893953091523E-2</v>
      </c>
      <c r="T121" s="9">
        <f t="shared" si="110"/>
        <v>-1.1578184228117133E-2</v>
      </c>
      <c r="U121" s="9">
        <f t="shared" si="110"/>
        <v>-8.9588707605155454E-3</v>
      </c>
      <c r="V121" s="9">
        <f t="shared" si="110"/>
        <v>-6.2559107304590291E-3</v>
      </c>
      <c r="W121" s="9">
        <f t="shared" si="110"/>
        <v>-3.4945409474753915E-3</v>
      </c>
      <c r="X121" s="9">
        <f t="shared" si="110"/>
        <v>-7.0054357721784858E-4</v>
      </c>
      <c r="Y121" s="9">
        <f t="shared" si="110"/>
        <v>2.0999945796690168E-3</v>
      </c>
      <c r="Z121" s="9">
        <f t="shared" si="110"/>
        <v>4.8809256529781641E-3</v>
      </c>
      <c r="AA121" s="9">
        <f t="shared" si="110"/>
        <v>7.6162848385591085E-3</v>
      </c>
      <c r="AB121" s="9">
        <f t="shared" si="111"/>
        <v>1.0280532824698402E-2</v>
      </c>
      <c r="AC121" s="9">
        <f t="shared" si="111"/>
        <v>1.2848794245791904E-2</v>
      </c>
      <c r="AD121" s="9">
        <f t="shared" si="111"/>
        <v>1.5297089936931138E-2</v>
      </c>
      <c r="AE121" s="9">
        <f t="shared" si="111"/>
        <v>1.7602560820905232E-2</v>
      </c>
      <c r="AF121" s="9">
        <f t="shared" si="111"/>
        <v>1.9743681337245734E-2</v>
      </c>
      <c r="AG121" s="9">
        <f t="shared" si="111"/>
        <v>2.1700460420585023E-2</v>
      </c>
      <c r="AH121" s="9">
        <f t="shared" si="111"/>
        <v>2.3454628151847311E-2</v>
      </c>
      <c r="AI121" s="9">
        <f t="shared" si="111"/>
        <v>2.4989806339560508E-2</v>
      </c>
      <c r="AJ121" s="9">
        <f t="shared" si="111"/>
        <v>2.6291661438617137E-2</v>
      </c>
      <c r="AK121" s="9">
        <f t="shared" si="111"/>
        <v>2.7348038378723006E-2</v>
      </c>
      <c r="AL121" s="9">
        <f t="shared" si="112"/>
        <v>2.8149074053013586E-2</v>
      </c>
      <c r="AM121" s="9">
        <f t="shared" si="112"/>
        <v>2.8687289407225321E-2</v>
      </c>
      <c r="AN121" s="7">
        <f t="shared" si="112"/>
        <v>2.8957659269610133E-2</v>
      </c>
      <c r="AO121" s="9">
        <f t="shared" si="112"/>
        <v>2.895765926961014E-2</v>
      </c>
      <c r="AP121" s="9">
        <f t="shared" si="112"/>
        <v>2.8687289407225314E-2</v>
      </c>
      <c r="AQ121" s="9">
        <f t="shared" si="112"/>
        <v>2.8149074053013593E-2</v>
      </c>
      <c r="AR121" s="9">
        <f t="shared" si="112"/>
        <v>2.7348038378723009E-2</v>
      </c>
      <c r="AS121" s="9">
        <f t="shared" si="112"/>
        <v>2.629166143861714E-2</v>
      </c>
      <c r="AT121" s="9">
        <f t="shared" si="112"/>
        <v>2.4989806339560515E-2</v>
      </c>
      <c r="AU121" s="9">
        <f t="shared" si="112"/>
        <v>2.3454628151847318E-2</v>
      </c>
      <c r="AV121" s="9">
        <f t="shared" si="113"/>
        <v>2.170046042058503E-2</v>
      </c>
      <c r="AW121" s="9">
        <f t="shared" si="113"/>
        <v>1.9743681337245744E-2</v>
      </c>
      <c r="AX121" s="9">
        <f t="shared" si="113"/>
        <v>1.7602560820905239E-2</v>
      </c>
      <c r="AY121" s="9">
        <f t="shared" si="113"/>
        <v>1.5297089936931145E-2</v>
      </c>
      <c r="AZ121" s="9">
        <f t="shared" si="113"/>
        <v>1.2848794245791922E-2</v>
      </c>
      <c r="BA121" s="9">
        <f t="shared" si="113"/>
        <v>1.0280532824698414E-2</v>
      </c>
      <c r="BB121" s="9">
        <f t="shared" si="113"/>
        <v>7.6162848385591146E-3</v>
      </c>
      <c r="BC121" s="9">
        <f t="shared" si="113"/>
        <v>4.880925652978158E-3</v>
      </c>
      <c r="BD121" s="9">
        <f t="shared" si="113"/>
        <v>2.0999945796690241E-3</v>
      </c>
      <c r="BE121" s="9">
        <f t="shared" si="113"/>
        <v>-7.0054357721784164E-4</v>
      </c>
      <c r="BF121" s="9">
        <f t="shared" si="114"/>
        <v>-3.4945409474753907E-3</v>
      </c>
      <c r="BG121" s="9">
        <f t="shared" si="114"/>
        <v>-6.2559107304590161E-3</v>
      </c>
      <c r="BH121" s="9">
        <f t="shared" si="114"/>
        <v>-8.9588707605155384E-3</v>
      </c>
      <c r="BI121" s="9">
        <f t="shared" si="114"/>
        <v>-1.1578184228117133E-2</v>
      </c>
      <c r="BJ121" s="9">
        <f t="shared" si="114"/>
        <v>-1.4089395309152285E-2</v>
      </c>
      <c r="BK121" s="9">
        <f t="shared" si="114"/>
        <v>-1.6469057502366317E-2</v>
      </c>
      <c r="BL121" s="9">
        <f t="shared" si="114"/>
        <v>-1.8694952543026156E-2</v>
      </c>
      <c r="BM121" s="9">
        <f t="shared" si="114"/>
        <v>-2.0746297848871838E-2</v>
      </c>
      <c r="BN121" s="9">
        <f t="shared" si="114"/>
        <v>-2.260394056148755E-2</v>
      </c>
      <c r="BO121" s="9">
        <f t="shared" si="114"/>
        <v>-2.42505363713801E-2</v>
      </c>
      <c r="BP121" s="9">
        <f t="shared" si="114"/>
        <v>-2.5670711457123532E-2</v>
      </c>
      <c r="BQ121" s="9">
        <f t="shared" si="114"/>
        <v>-2.6851206026587589E-2</v>
      </c>
      <c r="BR121" s="9">
        <f t="shared" si="114"/>
        <v>-2.778099812004407E-2</v>
      </c>
      <c r="BS121" s="9">
        <f t="shared" si="114"/>
        <v>-2.8451406519235188E-2</v>
      </c>
      <c r="BT121" s="9">
        <f t="shared" si="114"/>
        <v>-2.8856171801569373E-2</v>
      </c>
      <c r="BV121" s="6">
        <v>1.1599726720946928</v>
      </c>
      <c r="BW121" s="9">
        <f t="shared" si="106"/>
        <v>-0.9167921953165824</v>
      </c>
      <c r="BX121" s="9">
        <f t="shared" si="106"/>
        <v>-0.91251227446083583</v>
      </c>
      <c r="BY121" s="9">
        <f t="shared" si="106"/>
        <v>-0.89971247236146423</v>
      </c>
      <c r="BZ121" s="9">
        <f t="shared" si="106"/>
        <v>-0.87851229732195113</v>
      </c>
      <c r="CA121" s="9">
        <f t="shared" si="106"/>
        <v>-0.84910968966456501</v>
      </c>
      <c r="CB121" s="9">
        <f t="shared" si="106"/>
        <v>-0.81177917361490237</v>
      </c>
      <c r="CC121" s="9">
        <f t="shared" si="106"/>
        <v>-0.76686929414316041</v>
      </c>
      <c r="CD121" s="9">
        <f t="shared" si="106"/>
        <v>-0.71479936269365996</v>
      </c>
      <c r="CE121" s="9">
        <f t="shared" si="106"/>
        <v>-0.65605554218686768</v>
      </c>
      <c r="CF121" s="9">
        <f t="shared" si="106"/>
        <v>-0.5911863078471965</v>
      </c>
      <c r="CG121" s="9">
        <f t="shared" si="106"/>
        <v>-0.52079732623761477</v>
      </c>
      <c r="CH121" s="9">
        <f t="shared" si="106"/>
        <v>-0.44554580031413477</v>
      </c>
      <c r="CI121" s="9">
        <f t="shared" si="106"/>
        <v>-0.36613433329888684</v>
      </c>
      <c r="CJ121" s="9">
        <f t="shared" si="106"/>
        <v>-0.28330436866314007</v>
      </c>
      <c r="CK121" s="9">
        <f t="shared" si="106"/>
        <v>-0.19782926746938237</v>
      </c>
      <c r="CL121" s="9">
        <f t="shared" si="106"/>
        <v>-0.11050708770745074</v>
      </c>
      <c r="CM121" s="9">
        <f t="shared" si="98"/>
        <v>-2.2153133042104447E-2</v>
      </c>
      <c r="CN121" s="9">
        <f t="shared" si="98"/>
        <v>6.6407659457620186E-2</v>
      </c>
      <c r="CO121" s="9">
        <f t="shared" si="98"/>
        <v>0.15434842153355607</v>
      </c>
      <c r="CP121" s="9">
        <f t="shared" si="98"/>
        <v>0.24084807398454602</v>
      </c>
      <c r="CQ121" s="9">
        <f t="shared" si="98"/>
        <v>0.32509899286171479</v>
      </c>
      <c r="CR121" s="9">
        <f t="shared" si="98"/>
        <v>0.40631455003567762</v>
      </c>
      <c r="CS121" s="9">
        <f t="shared" si="98"/>
        <v>0.4837364577314387</v>
      </c>
      <c r="CT121" s="9">
        <f t="shared" si="98"/>
        <v>0.55664184845703779</v>
      </c>
      <c r="CU121" s="9">
        <f t="shared" si="98"/>
        <v>0.62435002422255537</v>
      </c>
      <c r="CV121" s="9">
        <f t="shared" si="98"/>
        <v>0.68622881203384145</v>
      </c>
      <c r="CW121" s="9">
        <f t="shared" si="98"/>
        <v>0.74170046632143116</v>
      </c>
      <c r="CX121" s="9">
        <f t="shared" si="98"/>
        <v>0.79024706319526339</v>
      </c>
      <c r="CY121" s="9">
        <f t="shared" si="98"/>
        <v>0.83141533616049401</v>
      </c>
      <c r="CZ121" s="9">
        <f t="shared" si="98"/>
        <v>0.86482090814463231</v>
      </c>
      <c r="DA121" s="9">
        <f t="shared" si="98"/>
        <v>0.89015188032270243</v>
      </c>
      <c r="DB121" s="9">
        <f t="shared" si="108"/>
        <v>0.90717174423253621</v>
      </c>
      <c r="DC121" s="7">
        <f t="shared" si="108"/>
        <v>0.91572158999055919</v>
      </c>
      <c r="DD121" s="9">
        <f t="shared" si="108"/>
        <v>0.9157215899905593</v>
      </c>
      <c r="DE121" s="9">
        <f t="shared" si="108"/>
        <v>0.90717174423253621</v>
      </c>
      <c r="DF121" s="9">
        <f t="shared" si="108"/>
        <v>0.89015188032270265</v>
      </c>
      <c r="DG121" s="9">
        <f t="shared" si="108"/>
        <v>0.86482090814463242</v>
      </c>
      <c r="DH121" s="9">
        <f t="shared" si="108"/>
        <v>0.83141533616049412</v>
      </c>
      <c r="DI121" s="9">
        <f t="shared" si="108"/>
        <v>0.79024706319526372</v>
      </c>
      <c r="DJ121" s="9">
        <f t="shared" si="108"/>
        <v>0.74170046632143138</v>
      </c>
      <c r="DK121" s="9">
        <f t="shared" si="108"/>
        <v>0.68622881203384156</v>
      </c>
      <c r="DL121" s="9">
        <f t="shared" si="108"/>
        <v>0.6243500242225557</v>
      </c>
      <c r="DM121" s="9">
        <f t="shared" si="108"/>
        <v>0.55664184845703801</v>
      </c>
      <c r="DN121" s="9">
        <f t="shared" si="108"/>
        <v>0.48373645773143886</v>
      </c>
      <c r="DO121" s="9">
        <f t="shared" si="108"/>
        <v>0.40631455003567818</v>
      </c>
      <c r="DP121" s="9">
        <f t="shared" si="108"/>
        <v>0.32509899286171523</v>
      </c>
      <c r="DQ121" s="9">
        <f t="shared" si="108"/>
        <v>0.24084807398454622</v>
      </c>
      <c r="DR121" s="9">
        <f t="shared" si="107"/>
        <v>0.15434842153355591</v>
      </c>
      <c r="DS121" s="9">
        <f t="shared" si="107"/>
        <v>6.6407659457620408E-2</v>
      </c>
      <c r="DT121" s="9">
        <f t="shared" si="107"/>
        <v>-2.2153133042104225E-2</v>
      </c>
      <c r="DU121" s="9">
        <f t="shared" si="107"/>
        <v>-0.11050708770745071</v>
      </c>
      <c r="DV121" s="9">
        <f t="shared" si="99"/>
        <v>-0.19782926746938195</v>
      </c>
      <c r="DW121" s="9">
        <f t="shared" si="99"/>
        <v>-0.28330436866313985</v>
      </c>
      <c r="DX121" s="9">
        <f t="shared" si="99"/>
        <v>-0.36613433329888684</v>
      </c>
      <c r="DY121" s="9">
        <f t="shared" si="99"/>
        <v>-0.44554580031413427</v>
      </c>
      <c r="DZ121" s="9">
        <f t="shared" si="99"/>
        <v>-0.52079732623761454</v>
      </c>
      <c r="EA121" s="9">
        <f t="shared" si="99"/>
        <v>-0.5911863078471965</v>
      </c>
      <c r="EB121" s="9">
        <f t="shared" si="99"/>
        <v>-0.65605554218686724</v>
      </c>
      <c r="EC121" s="9">
        <f t="shared" si="99"/>
        <v>-0.71479936269365985</v>
      </c>
      <c r="ED121" s="9">
        <f t="shared" si="99"/>
        <v>-0.76686929414316041</v>
      </c>
      <c r="EE121" s="9">
        <f t="shared" si="99"/>
        <v>-0.81177917361490215</v>
      </c>
      <c r="EF121" s="9">
        <f t="shared" si="99"/>
        <v>-0.84910968966456479</v>
      </c>
      <c r="EG121" s="9">
        <f t="shared" si="99"/>
        <v>-0.87851229732195102</v>
      </c>
      <c r="EH121" s="9">
        <f t="shared" si="97"/>
        <v>-0.89971247236146423</v>
      </c>
      <c r="EI121" s="9">
        <f t="shared" si="97"/>
        <v>-0.91251227446083583</v>
      </c>
    </row>
    <row r="122" spans="7:139" x14ac:dyDescent="0.2">
      <c r="G122" s="6">
        <v>1.0633082827534683</v>
      </c>
      <c r="H122" s="9">
        <f t="shared" si="109"/>
        <v>-2.7637295852761465E-2</v>
      </c>
      <c r="I122" s="9">
        <f t="shared" si="109"/>
        <v>-2.7508274860304362E-2</v>
      </c>
      <c r="J122" s="9">
        <f t="shared" si="109"/>
        <v>-2.7122416517176808E-2</v>
      </c>
      <c r="K122" s="9">
        <f t="shared" si="109"/>
        <v>-2.6483323478764732E-2</v>
      </c>
      <c r="L122" s="9">
        <f t="shared" si="109"/>
        <v>-2.5596962784573567E-2</v>
      </c>
      <c r="M122" s="9">
        <f t="shared" si="109"/>
        <v>-2.4471610145588109E-2</v>
      </c>
      <c r="N122" s="9">
        <f t="shared" si="109"/>
        <v>-2.311777267618885E-2</v>
      </c>
      <c r="O122" s="9">
        <f t="shared" si="109"/>
        <v>-2.1548090792055972E-2</v>
      </c>
      <c r="P122" s="9">
        <f t="shared" si="109"/>
        <v>-1.9777220190013912E-2</v>
      </c>
      <c r="Q122" s="9">
        <f t="shared" si="109"/>
        <v>-1.7821695011738893E-2</v>
      </c>
      <c r="R122" s="9">
        <f t="shared" si="110"/>
        <v>-1.5699773468932969E-2</v>
      </c>
      <c r="S122" s="9">
        <f t="shared" si="110"/>
        <v>-1.3431267371320742E-2</v>
      </c>
      <c r="T122" s="9">
        <f t="shared" si="110"/>
        <v>-1.1037357149120011E-2</v>
      </c>
      <c r="U122" s="9">
        <f t="shared" si="110"/>
        <v>-8.5403940970715485E-3</v>
      </c>
      <c r="V122" s="9">
        <f t="shared" si="110"/>
        <v>-5.9636916864223531E-3</v>
      </c>
      <c r="W122" s="9">
        <f t="shared" si="110"/>
        <v>-3.3313078933260797E-3</v>
      </c>
      <c r="X122" s="9">
        <f t="shared" si="110"/>
        <v>-6.6782057600174702E-4</v>
      </c>
      <c r="Y122" s="9">
        <f t="shared" si="110"/>
        <v>2.0019020021062846E-3</v>
      </c>
      <c r="Z122" s="9">
        <f t="shared" si="110"/>
        <v>4.6529333606036985E-3</v>
      </c>
      <c r="AA122" s="9">
        <f t="shared" si="110"/>
        <v>7.2605215339776397E-3</v>
      </c>
      <c r="AB122" s="9">
        <f t="shared" si="111"/>
        <v>9.8003201740296149E-3</v>
      </c>
      <c r="AC122" s="9">
        <f t="shared" si="111"/>
        <v>1.2248615865168854E-2</v>
      </c>
      <c r="AD122" s="9">
        <f t="shared" si="111"/>
        <v>1.4582549530184464E-2</v>
      </c>
      <c r="AE122" s="9">
        <f t="shared" si="111"/>
        <v>1.678032985929032E-2</v>
      </c>
      <c r="AF122" s="9">
        <f t="shared" si="111"/>
        <v>1.8821436769713134E-2</v>
      </c>
      <c r="AG122" s="9">
        <f t="shared" si="111"/>
        <v>2.0686812996176557E-2</v>
      </c>
      <c r="AH122" s="9">
        <f t="shared" si="111"/>
        <v>2.2359042023452277E-2</v>
      </c>
      <c r="AI122" s="9">
        <f t="shared" si="111"/>
        <v>2.382251069967016E-2</v>
      </c>
      <c r="AJ122" s="9">
        <f t="shared" si="111"/>
        <v>2.5063555012110484E-2</v>
      </c>
      <c r="AK122" s="9">
        <f t="shared" si="111"/>
        <v>2.6070587664409121E-2</v>
      </c>
      <c r="AL122" s="9">
        <f t="shared" si="112"/>
        <v>2.6834206264021707E-2</v>
      </c>
      <c r="AM122" s="9">
        <f t="shared" si="112"/>
        <v>2.7347281109829466E-2</v>
      </c>
      <c r="AN122" s="7">
        <f t="shared" si="112"/>
        <v>2.7605021760237557E-2</v>
      </c>
      <c r="AO122" s="9">
        <f t="shared" si="112"/>
        <v>2.7605021760237564E-2</v>
      </c>
      <c r="AP122" s="9">
        <f t="shared" si="112"/>
        <v>2.7347281109829459E-2</v>
      </c>
      <c r="AQ122" s="9">
        <f t="shared" si="112"/>
        <v>2.683420626402171E-2</v>
      </c>
      <c r="AR122" s="9">
        <f t="shared" si="112"/>
        <v>2.6070587664409124E-2</v>
      </c>
      <c r="AS122" s="9">
        <f t="shared" si="112"/>
        <v>2.5063555012110487E-2</v>
      </c>
      <c r="AT122" s="9">
        <f t="shared" si="112"/>
        <v>2.3822510699670171E-2</v>
      </c>
      <c r="AU122" s="9">
        <f t="shared" si="112"/>
        <v>2.2359042023452284E-2</v>
      </c>
      <c r="AV122" s="9">
        <f t="shared" si="113"/>
        <v>2.0686812996176564E-2</v>
      </c>
      <c r="AW122" s="9">
        <f t="shared" si="113"/>
        <v>1.8821436769713148E-2</v>
      </c>
      <c r="AX122" s="9">
        <f t="shared" si="113"/>
        <v>1.6780329859290326E-2</v>
      </c>
      <c r="AY122" s="9">
        <f t="shared" si="113"/>
        <v>1.4582549530184469E-2</v>
      </c>
      <c r="AZ122" s="9">
        <f t="shared" si="113"/>
        <v>1.2248615865168871E-2</v>
      </c>
      <c r="BA122" s="9">
        <f t="shared" si="113"/>
        <v>9.800320174029627E-3</v>
      </c>
      <c r="BB122" s="9">
        <f t="shared" si="113"/>
        <v>7.2605215339776458E-3</v>
      </c>
      <c r="BC122" s="9">
        <f t="shared" si="113"/>
        <v>4.6529333606036933E-3</v>
      </c>
      <c r="BD122" s="9">
        <f t="shared" si="113"/>
        <v>2.0019020021062911E-3</v>
      </c>
      <c r="BE122" s="9">
        <f t="shared" si="113"/>
        <v>-6.678205760017404E-4</v>
      </c>
      <c r="BF122" s="9">
        <f t="shared" si="114"/>
        <v>-3.3313078933260788E-3</v>
      </c>
      <c r="BG122" s="9">
        <f t="shared" si="114"/>
        <v>-5.9636916864223401E-3</v>
      </c>
      <c r="BH122" s="9">
        <f t="shared" si="114"/>
        <v>-8.5403940970715433E-3</v>
      </c>
      <c r="BI122" s="9">
        <f t="shared" si="114"/>
        <v>-1.1037357149120011E-2</v>
      </c>
      <c r="BJ122" s="9">
        <f t="shared" si="114"/>
        <v>-1.3431267371320726E-2</v>
      </c>
      <c r="BK122" s="9">
        <f t="shared" si="114"/>
        <v>-1.5699773468932959E-2</v>
      </c>
      <c r="BL122" s="9">
        <f t="shared" si="114"/>
        <v>-1.7821695011738893E-2</v>
      </c>
      <c r="BM122" s="9">
        <f t="shared" si="114"/>
        <v>-1.9777220190013899E-2</v>
      </c>
      <c r="BN122" s="9">
        <f t="shared" si="114"/>
        <v>-2.1548090792055965E-2</v>
      </c>
      <c r="BO122" s="9">
        <f t="shared" si="114"/>
        <v>-2.311777267618885E-2</v>
      </c>
      <c r="BP122" s="9">
        <f t="shared" si="114"/>
        <v>-2.4471610145588102E-2</v>
      </c>
      <c r="BQ122" s="9">
        <f t="shared" si="114"/>
        <v>-2.559696278457356E-2</v>
      </c>
      <c r="BR122" s="9">
        <f t="shared" si="114"/>
        <v>-2.6483323478764729E-2</v>
      </c>
      <c r="BS122" s="9">
        <f t="shared" si="114"/>
        <v>-2.7122416517176808E-2</v>
      </c>
      <c r="BT122" s="9">
        <f t="shared" si="114"/>
        <v>-2.7508274860304362E-2</v>
      </c>
      <c r="BV122" s="6">
        <v>1.0633082827534683</v>
      </c>
      <c r="BW122" s="9">
        <f t="shared" si="106"/>
        <v>-0.8739680326265179</v>
      </c>
      <c r="BX122" s="9">
        <f t="shared" si="106"/>
        <v>-0.86988803060511932</v>
      </c>
      <c r="BY122" s="9">
        <f t="shared" si="106"/>
        <v>-0.85768611842050091</v>
      </c>
      <c r="BZ122" s="9">
        <f t="shared" si="106"/>
        <v>-0.83747622203910443</v>
      </c>
      <c r="CA122" s="9">
        <f t="shared" si="106"/>
        <v>-0.80944703581818378</v>
      </c>
      <c r="CB122" s="9">
        <f t="shared" si="106"/>
        <v>-0.77386026071743141</v>
      </c>
      <c r="CC122" s="9">
        <f t="shared" si="106"/>
        <v>-0.7310481608676298</v>
      </c>
      <c r="CD122" s="9">
        <f t="shared" si="106"/>
        <v>-0.68141046130998562</v>
      </c>
      <c r="CE122" s="9">
        <f t="shared" si="106"/>
        <v>-0.62541061587112035</v>
      </c>
      <c r="CF122" s="9">
        <f t="shared" si="106"/>
        <v>-0.56357148001956159</v>
      </c>
      <c r="CG122" s="9">
        <f t="shared" si="106"/>
        <v>-0.49647042910510952</v>
      </c>
      <c r="CH122" s="9">
        <f t="shared" si="106"/>
        <v>-0.42473396756076059</v>
      </c>
      <c r="CI122" s="9">
        <f t="shared" si="106"/>
        <v>-0.3490318793996196</v>
      </c>
      <c r="CJ122" s="9">
        <f t="shared" si="106"/>
        <v>-0.27007097462203256</v>
      </c>
      <c r="CK122" s="9">
        <f t="shared" si="106"/>
        <v>-0.18858848992105295</v>
      </c>
      <c r="CL122" s="9">
        <f t="shared" si="106"/>
        <v>-0.10534520530207649</v>
      </c>
      <c r="CM122" s="9">
        <f t="shared" si="98"/>
        <v>-2.1118340884911043E-2</v>
      </c>
      <c r="CN122" s="9">
        <f t="shared" si="98"/>
        <v>6.3305699791070549E-2</v>
      </c>
      <c r="CO122" s="9">
        <f t="shared" si="98"/>
        <v>0.14713867220489257</v>
      </c>
      <c r="CP122" s="9">
        <f t="shared" si="98"/>
        <v>0.22959785048068945</v>
      </c>
      <c r="CQ122" s="9">
        <f t="shared" si="98"/>
        <v>0.30991333548831335</v>
      </c>
      <c r="CR122" s="9">
        <f t="shared" si="98"/>
        <v>0.38733524318407453</v>
      </c>
      <c r="CS122" s="9">
        <f t="shared" si="98"/>
        <v>0.46114070607601232</v>
      </c>
      <c r="CT122" s="9">
        <f t="shared" si="98"/>
        <v>0.53064062244290178</v>
      </c>
      <c r="CU122" s="9">
        <f t="shared" si="98"/>
        <v>0.5951860902913555</v>
      </c>
      <c r="CV122" s="9">
        <f t="shared" si="98"/>
        <v>0.65417446597890028</v>
      </c>
      <c r="CW122" s="9">
        <f t="shared" si="98"/>
        <v>0.70705499093529145</v>
      </c>
      <c r="CX122" s="9">
        <f t="shared" si="98"/>
        <v>0.75333393394689152</v>
      </c>
      <c r="CY122" s="9">
        <f t="shared" si="98"/>
        <v>0.79257920099198198</v>
      </c>
      <c r="CZ122" s="9">
        <f t="shared" si="98"/>
        <v>0.82442436958622289</v>
      </c>
      <c r="DA122" s="9">
        <f t="shared" si="98"/>
        <v>0.84857210997066235</v>
      </c>
      <c r="DB122" s="9">
        <f t="shared" si="108"/>
        <v>0.86479696119958449</v>
      </c>
      <c r="DC122" s="7">
        <f t="shared" si="108"/>
        <v>0.87294743620861226</v>
      </c>
      <c r="DD122" s="9">
        <f t="shared" si="108"/>
        <v>0.87294743620861237</v>
      </c>
      <c r="DE122" s="9">
        <f t="shared" si="108"/>
        <v>0.86479696119958438</v>
      </c>
      <c r="DF122" s="9">
        <f t="shared" si="108"/>
        <v>0.84857210997066246</v>
      </c>
      <c r="DG122" s="9">
        <f t="shared" si="108"/>
        <v>0.824424369586223</v>
      </c>
      <c r="DH122" s="9">
        <f t="shared" si="108"/>
        <v>0.79257920099198209</v>
      </c>
      <c r="DI122" s="9">
        <f t="shared" si="108"/>
        <v>0.75333393394689174</v>
      </c>
      <c r="DJ122" s="9">
        <f t="shared" si="108"/>
        <v>0.70705499093529167</v>
      </c>
      <c r="DK122" s="9">
        <f t="shared" si="108"/>
        <v>0.65417446597890039</v>
      </c>
      <c r="DL122" s="9">
        <f t="shared" si="108"/>
        <v>0.59518609029135594</v>
      </c>
      <c r="DM122" s="9">
        <f t="shared" si="108"/>
        <v>0.530640622442902</v>
      </c>
      <c r="DN122" s="9">
        <f t="shared" si="108"/>
        <v>0.46114070607601249</v>
      </c>
      <c r="DO122" s="9">
        <f t="shared" si="108"/>
        <v>0.38733524318407508</v>
      </c>
      <c r="DP122" s="9">
        <f t="shared" si="108"/>
        <v>0.30991333548831373</v>
      </c>
      <c r="DQ122" s="9">
        <f t="shared" si="108"/>
        <v>0.22959785048068965</v>
      </c>
      <c r="DR122" s="9">
        <f t="shared" si="107"/>
        <v>0.14713867220489241</v>
      </c>
      <c r="DS122" s="9">
        <f t="shared" si="107"/>
        <v>6.3305699791070771E-2</v>
      </c>
      <c r="DT122" s="9">
        <f t="shared" si="107"/>
        <v>-2.1118340884910828E-2</v>
      </c>
      <c r="DU122" s="9">
        <f t="shared" si="107"/>
        <v>-0.10534520530207646</v>
      </c>
      <c r="DV122" s="9">
        <f t="shared" si="99"/>
        <v>-0.18858848992105257</v>
      </c>
      <c r="DW122" s="9">
        <f t="shared" si="99"/>
        <v>-0.27007097462203239</v>
      </c>
      <c r="DX122" s="9">
        <f t="shared" si="99"/>
        <v>-0.3490318793996196</v>
      </c>
      <c r="DY122" s="9">
        <f t="shared" si="99"/>
        <v>-0.4247339675607601</v>
      </c>
      <c r="DZ122" s="9">
        <f t="shared" si="99"/>
        <v>-0.49647042910510919</v>
      </c>
      <c r="EA122" s="9">
        <f t="shared" si="99"/>
        <v>-0.56357148001956159</v>
      </c>
      <c r="EB122" s="9">
        <f t="shared" si="99"/>
        <v>-0.6254106158711199</v>
      </c>
      <c r="EC122" s="9">
        <f t="shared" si="99"/>
        <v>-0.68141046130998539</v>
      </c>
      <c r="ED122" s="9">
        <f t="shared" si="99"/>
        <v>-0.7310481608676298</v>
      </c>
      <c r="EE122" s="9">
        <f t="shared" si="99"/>
        <v>-0.77386026071743119</v>
      </c>
      <c r="EF122" s="9">
        <f t="shared" si="99"/>
        <v>-0.80944703581818367</v>
      </c>
      <c r="EG122" s="9">
        <f t="shared" si="99"/>
        <v>-0.83747622203910443</v>
      </c>
      <c r="EH122" s="9">
        <f t="shared" si="97"/>
        <v>-0.85768611842050091</v>
      </c>
      <c r="EI122" s="9">
        <f t="shared" si="97"/>
        <v>-0.86988803060511932</v>
      </c>
    </row>
    <row r="123" spans="7:139" x14ac:dyDescent="0.2">
      <c r="G123" s="6">
        <v>0.96664389341224399</v>
      </c>
      <c r="H123" s="9">
        <f t="shared" si="109"/>
        <v>-2.6025034937945186E-2</v>
      </c>
      <c r="I123" s="9">
        <f t="shared" si="109"/>
        <v>-2.5903540568368903E-2</v>
      </c>
      <c r="J123" s="9">
        <f t="shared" si="109"/>
        <v>-2.5540191819833913E-2</v>
      </c>
      <c r="K123" s="9">
        <f t="shared" si="109"/>
        <v>-2.4938381181706305E-2</v>
      </c>
      <c r="L123" s="9">
        <f t="shared" si="109"/>
        <v>-2.4103727597765256E-2</v>
      </c>
      <c r="M123" s="9">
        <f t="shared" si="109"/>
        <v>-2.3044024003638877E-2</v>
      </c>
      <c r="N123" s="9">
        <f t="shared" si="109"/>
        <v>-2.1769164566263984E-2</v>
      </c>
      <c r="O123" s="9">
        <f t="shared" si="109"/>
        <v>-2.0291052304715208E-2</v>
      </c>
      <c r="P123" s="9">
        <f t="shared" si="109"/>
        <v>-1.8623487954923017E-2</v>
      </c>
      <c r="Q123" s="9">
        <f t="shared" si="109"/>
        <v>-1.6782041115920722E-2</v>
      </c>
      <c r="R123" s="9">
        <f t="shared" si="110"/>
        <v>-1.4783904880693317E-2</v>
      </c>
      <c r="S123" s="9">
        <f t="shared" si="110"/>
        <v>-1.264773530890068E-2</v>
      </c>
      <c r="T123" s="9">
        <f t="shared" si="110"/>
        <v>-1.0393477240275159E-2</v>
      </c>
      <c r="U123" s="9">
        <f t="shared" si="110"/>
        <v>-8.0421780750268186E-3</v>
      </c>
      <c r="V123" s="9">
        <f t="shared" si="110"/>
        <v>-5.6157912599385943E-3</v>
      </c>
      <c r="W123" s="9">
        <f t="shared" si="110"/>
        <v>-3.1369713149487148E-3</v>
      </c>
      <c r="X123" s="9">
        <f t="shared" si="110"/>
        <v>-6.2886231400195269E-4</v>
      </c>
      <c r="Y123" s="9">
        <f t="shared" si="110"/>
        <v>1.8851182049329468E-3</v>
      </c>
      <c r="Z123" s="9">
        <f t="shared" si="110"/>
        <v>4.3814978831057602E-3</v>
      </c>
      <c r="AA123" s="9">
        <f t="shared" si="110"/>
        <v>6.8369686960741997E-3</v>
      </c>
      <c r="AB123" s="9">
        <f t="shared" si="111"/>
        <v>9.2286045744480929E-3</v>
      </c>
      <c r="AC123" s="9">
        <f t="shared" si="111"/>
        <v>1.1534075458422182E-2</v>
      </c>
      <c r="AD123" s="9">
        <f t="shared" si="111"/>
        <v>1.3731855787528025E-2</v>
      </c>
      <c r="AE123" s="9">
        <f t="shared" si="111"/>
        <v>1.5801425478992378E-2</v>
      </c>
      <c r="AF123" s="9">
        <f t="shared" si="111"/>
        <v>1.7723461518221139E-2</v>
      </c>
      <c r="AG123" s="9">
        <f t="shared" si="111"/>
        <v>1.9480018372580399E-2</v>
      </c>
      <c r="AH123" s="9">
        <f t="shared" si="111"/>
        <v>2.105469554399941E-2</v>
      </c>
      <c r="AI123" s="9">
        <f t="shared" si="111"/>
        <v>2.243279069600225E-2</v>
      </c>
      <c r="AJ123" s="9">
        <f t="shared" si="111"/>
        <v>2.3601436925462155E-2</v>
      </c>
      <c r="AK123" s="9">
        <f t="shared" si="111"/>
        <v>2.4549722897409188E-2</v>
      </c>
      <c r="AL123" s="9">
        <f t="shared" si="112"/>
        <v>2.5268794721224997E-2</v>
      </c>
      <c r="AM123" s="9">
        <f t="shared" si="112"/>
        <v>2.5751938617033954E-2</v>
      </c>
      <c r="AN123" s="7">
        <f t="shared" si="112"/>
        <v>2.599464360045689E-2</v>
      </c>
      <c r="AO123" s="9">
        <f t="shared" si="112"/>
        <v>2.5994643600456897E-2</v>
      </c>
      <c r="AP123" s="9">
        <f t="shared" si="112"/>
        <v>2.5751938617033947E-2</v>
      </c>
      <c r="AQ123" s="9">
        <f t="shared" si="112"/>
        <v>2.5268794721225004E-2</v>
      </c>
      <c r="AR123" s="9">
        <f t="shared" si="112"/>
        <v>2.4549722897409192E-2</v>
      </c>
      <c r="AS123" s="9">
        <f t="shared" si="112"/>
        <v>2.3601436925462158E-2</v>
      </c>
      <c r="AT123" s="9">
        <f t="shared" si="112"/>
        <v>2.243279069600226E-2</v>
      </c>
      <c r="AU123" s="9">
        <f t="shared" si="112"/>
        <v>2.1054695543999417E-2</v>
      </c>
      <c r="AV123" s="9">
        <f t="shared" si="113"/>
        <v>1.9480018372580406E-2</v>
      </c>
      <c r="AW123" s="9">
        <f t="shared" si="113"/>
        <v>1.7723461518221153E-2</v>
      </c>
      <c r="AX123" s="9">
        <f t="shared" si="113"/>
        <v>1.5801425478992385E-2</v>
      </c>
      <c r="AY123" s="9">
        <f t="shared" si="113"/>
        <v>1.3731855787528032E-2</v>
      </c>
      <c r="AZ123" s="9">
        <f t="shared" si="113"/>
        <v>1.1534075458422197E-2</v>
      </c>
      <c r="BA123" s="9">
        <f t="shared" si="113"/>
        <v>9.2286045744481033E-3</v>
      </c>
      <c r="BB123" s="9">
        <f t="shared" si="113"/>
        <v>6.8369686960742058E-3</v>
      </c>
      <c r="BC123" s="9">
        <f t="shared" si="113"/>
        <v>4.381497883105755E-3</v>
      </c>
      <c r="BD123" s="9">
        <f t="shared" si="113"/>
        <v>1.8851182049329533E-3</v>
      </c>
      <c r="BE123" s="9">
        <f t="shared" si="113"/>
        <v>-6.288623140019464E-4</v>
      </c>
      <c r="BF123" s="9">
        <f t="shared" si="114"/>
        <v>-3.1369713149487139E-3</v>
      </c>
      <c r="BG123" s="9">
        <f t="shared" si="114"/>
        <v>-5.6157912599385821E-3</v>
      </c>
      <c r="BH123" s="9">
        <f t="shared" si="114"/>
        <v>-8.0421780750268134E-3</v>
      </c>
      <c r="BI123" s="9">
        <f t="shared" si="114"/>
        <v>-1.0393477240275159E-2</v>
      </c>
      <c r="BJ123" s="9">
        <f t="shared" si="114"/>
        <v>-1.2647735308900666E-2</v>
      </c>
      <c r="BK123" s="9">
        <f t="shared" si="114"/>
        <v>-1.4783904880693309E-2</v>
      </c>
      <c r="BL123" s="9">
        <f t="shared" si="114"/>
        <v>-1.6782041115920722E-2</v>
      </c>
      <c r="BM123" s="9">
        <f t="shared" si="114"/>
        <v>-1.8623487954923006E-2</v>
      </c>
      <c r="BN123" s="9">
        <f t="shared" si="114"/>
        <v>-2.0291052304715201E-2</v>
      </c>
      <c r="BO123" s="9">
        <f t="shared" si="114"/>
        <v>-2.1769164566263984E-2</v>
      </c>
      <c r="BP123" s="9">
        <f t="shared" si="114"/>
        <v>-2.304402400363887E-2</v>
      </c>
      <c r="BQ123" s="9">
        <f t="shared" si="114"/>
        <v>-2.4103727597765249E-2</v>
      </c>
      <c r="BR123" s="9">
        <f t="shared" si="114"/>
        <v>-2.4938381181706302E-2</v>
      </c>
      <c r="BS123" s="9">
        <f t="shared" si="114"/>
        <v>-2.5540191819833913E-2</v>
      </c>
      <c r="BT123" s="9">
        <f t="shared" si="114"/>
        <v>-2.5903540568368903E-2</v>
      </c>
      <c r="BV123" s="6">
        <v>0.96664389341224399</v>
      </c>
      <c r="BW123" s="9">
        <f t="shared" si="106"/>
        <v>-0.82298386589365635</v>
      </c>
      <c r="BX123" s="9">
        <f t="shared" si="106"/>
        <v>-0.81914187658618309</v>
      </c>
      <c r="BY123" s="9">
        <f t="shared" si="106"/>
        <v>-0.80765178028275963</v>
      </c>
      <c r="BZ123" s="9">
        <f t="shared" si="106"/>
        <v>-0.78862085691673356</v>
      </c>
      <c r="CA123" s="9">
        <f t="shared" si="106"/>
        <v>-0.76222679309197106</v>
      </c>
      <c r="CB123" s="9">
        <f t="shared" si="106"/>
        <v>-0.72871602307091121</v>
      </c>
      <c r="CC123" s="9">
        <f t="shared" si="106"/>
        <v>-0.68840142788425662</v>
      </c>
      <c r="CD123" s="9">
        <f t="shared" si="106"/>
        <v>-0.64165941404509019</v>
      </c>
      <c r="CE123" s="9">
        <f t="shared" si="106"/>
        <v>-0.58892639914267964</v>
      </c>
      <c r="CF123" s="9">
        <f t="shared" si="106"/>
        <v>-0.53069473712903326</v>
      </c>
      <c r="CG123" s="9">
        <f t="shared" si="106"/>
        <v>-0.46750812134270747</v>
      </c>
      <c r="CH123" s="9">
        <f t="shared" si="106"/>
        <v>-0.39995650819059436</v>
      </c>
      <c r="CI123" s="9">
        <f t="shared" si="106"/>
        <v>-0.32867060888390637</v>
      </c>
      <c r="CJ123" s="9">
        <f t="shared" si="106"/>
        <v>-0.25431600065753251</v>
      </c>
      <c r="CK123" s="9">
        <f t="shared" si="106"/>
        <v>-0.17758691245472652</v>
      </c>
      <c r="CL123" s="9">
        <f t="shared" si="106"/>
        <v>-9.9199743098513468E-2</v>
      </c>
      <c r="CM123" s="9">
        <f t="shared" si="98"/>
        <v>-1.9886372468901677E-2</v>
      </c>
      <c r="CN123" s="9">
        <f t="shared" si="98"/>
        <v>5.9612671862361744E-2</v>
      </c>
      <c r="CO123" s="9">
        <f t="shared" si="98"/>
        <v>0.13855512873820391</v>
      </c>
      <c r="CP123" s="9">
        <f t="shared" si="98"/>
        <v>0.21620393370865978</v>
      </c>
      <c r="CQ123" s="9">
        <f t="shared" si="98"/>
        <v>0.29183410080304917</v>
      </c>
      <c r="CR123" s="9">
        <f t="shared" si="98"/>
        <v>0.36473949152864821</v>
      </c>
      <c r="CS123" s="9">
        <f t="shared" si="98"/>
        <v>0.4342394078955375</v>
      </c>
      <c r="CT123" s="9">
        <f t="shared" si="98"/>
        <v>0.49968494791033025</v>
      </c>
      <c r="CU123" s="9">
        <f t="shared" si="98"/>
        <v>0.56046506419924658</v>
      </c>
      <c r="CV123" s="9">
        <f t="shared" si="98"/>
        <v>0.61601226919280594</v>
      </c>
      <c r="CW123" s="9">
        <f t="shared" si="98"/>
        <v>0.66580793360436064</v>
      </c>
      <c r="CX123" s="9">
        <f t="shared" si="98"/>
        <v>0.70938712873200993</v>
      </c>
      <c r="CY123" s="9">
        <f t="shared" si="98"/>
        <v>0.74634296737262062</v>
      </c>
      <c r="CZ123" s="9">
        <f t="shared" si="98"/>
        <v>0.77633040281801224</v>
      </c>
      <c r="DA123" s="9">
        <f t="shared" si="98"/>
        <v>0.79906945046310485</v>
      </c>
      <c r="DB123" s="9">
        <f t="shared" si="108"/>
        <v>0.81434780194673861</v>
      </c>
      <c r="DC123" s="7">
        <f t="shared" si="108"/>
        <v>0.82202280741763756</v>
      </c>
      <c r="DD123" s="9">
        <f t="shared" si="108"/>
        <v>0.82202280741763767</v>
      </c>
      <c r="DE123" s="9">
        <f t="shared" si="108"/>
        <v>0.8143478019467385</v>
      </c>
      <c r="DF123" s="9">
        <f t="shared" si="108"/>
        <v>0.79906945046310507</v>
      </c>
      <c r="DG123" s="9">
        <f t="shared" si="108"/>
        <v>0.77633040281801236</v>
      </c>
      <c r="DH123" s="9">
        <f t="shared" si="108"/>
        <v>0.74634296737262062</v>
      </c>
      <c r="DI123" s="9">
        <f t="shared" si="108"/>
        <v>0.70938712873201015</v>
      </c>
      <c r="DJ123" s="9">
        <f t="shared" si="108"/>
        <v>0.66580793360436075</v>
      </c>
      <c r="DK123" s="9">
        <f t="shared" si="108"/>
        <v>0.61601226919280605</v>
      </c>
      <c r="DL123" s="9">
        <f t="shared" si="108"/>
        <v>0.56046506419924691</v>
      </c>
      <c r="DM123" s="9">
        <f t="shared" si="108"/>
        <v>0.49968494791033047</v>
      </c>
      <c r="DN123" s="9">
        <f t="shared" si="108"/>
        <v>0.43423940789553767</v>
      </c>
      <c r="DO123" s="9">
        <f t="shared" si="108"/>
        <v>0.36473949152864871</v>
      </c>
      <c r="DP123" s="9">
        <f t="shared" si="108"/>
        <v>0.2918341008030495</v>
      </c>
      <c r="DQ123" s="9">
        <f t="shared" si="108"/>
        <v>0.21620393370865995</v>
      </c>
      <c r="DR123" s="9">
        <f t="shared" si="107"/>
        <v>0.13855512873820375</v>
      </c>
      <c r="DS123" s="9">
        <f t="shared" si="107"/>
        <v>5.9612671862361952E-2</v>
      </c>
      <c r="DT123" s="9">
        <f t="shared" si="107"/>
        <v>-1.988637246890148E-2</v>
      </c>
      <c r="DU123" s="9">
        <f t="shared" si="107"/>
        <v>-9.919974309851344E-2</v>
      </c>
      <c r="DV123" s="9">
        <f t="shared" si="99"/>
        <v>-0.17758691245472616</v>
      </c>
      <c r="DW123" s="9">
        <f t="shared" si="99"/>
        <v>-0.25431600065753235</v>
      </c>
      <c r="DX123" s="9">
        <f t="shared" si="99"/>
        <v>-0.32867060888390637</v>
      </c>
      <c r="DY123" s="9">
        <f t="shared" si="99"/>
        <v>-0.39995650819059392</v>
      </c>
      <c r="DZ123" s="9">
        <f t="shared" si="99"/>
        <v>-0.46750812134270719</v>
      </c>
      <c r="EA123" s="9">
        <f t="shared" si="99"/>
        <v>-0.53069473712903326</v>
      </c>
      <c r="EB123" s="9">
        <f t="shared" si="99"/>
        <v>-0.5889263991426793</v>
      </c>
      <c r="EC123" s="9">
        <f t="shared" si="99"/>
        <v>-0.64165941404508997</v>
      </c>
      <c r="ED123" s="9">
        <f t="shared" si="99"/>
        <v>-0.68840142788425662</v>
      </c>
      <c r="EE123" s="9">
        <f t="shared" si="99"/>
        <v>-0.72871602307091099</v>
      </c>
      <c r="EF123" s="9">
        <f t="shared" si="99"/>
        <v>-0.76222679309197083</v>
      </c>
      <c r="EG123" s="9">
        <f t="shared" si="99"/>
        <v>-0.78862085691673356</v>
      </c>
      <c r="EH123" s="9">
        <f t="shared" si="97"/>
        <v>-0.80765178028275963</v>
      </c>
      <c r="EI123" s="9">
        <f t="shared" si="97"/>
        <v>-0.81914187658618309</v>
      </c>
    </row>
    <row r="124" spans="7:139" x14ac:dyDescent="0.2">
      <c r="G124" s="6">
        <v>0.86997950407101965</v>
      </c>
      <c r="H124" s="9">
        <f t="shared" si="109"/>
        <v>-2.4169785283976338E-2</v>
      </c>
      <c r="I124" s="9">
        <f t="shared" si="109"/>
        <v>-2.4056951897474737E-2</v>
      </c>
      <c r="J124" s="9">
        <f t="shared" si="109"/>
        <v>-2.37195052328984E-2</v>
      </c>
      <c r="K124" s="9">
        <f t="shared" si="109"/>
        <v>-2.3160595938834433E-2</v>
      </c>
      <c r="L124" s="9">
        <f t="shared" si="109"/>
        <v>-2.2385442400771619E-2</v>
      </c>
      <c r="M124" s="9">
        <f t="shared" si="109"/>
        <v>-2.1401282018441128E-2</v>
      </c>
      <c r="N124" s="9">
        <f t="shared" si="109"/>
        <v>-2.0217303632165236E-2</v>
      </c>
      <c r="O124" s="9">
        <f t="shared" si="109"/>
        <v>-1.8844561729131029E-2</v>
      </c>
      <c r="P124" s="9">
        <f t="shared" si="109"/>
        <v>-1.7295873230622018E-2</v>
      </c>
      <c r="Q124" s="9">
        <f t="shared" si="109"/>
        <v>-1.5585697823877436E-2</v>
      </c>
      <c r="R124" s="9">
        <f t="shared" si="110"/>
        <v>-1.3730002955888439E-2</v>
      </c>
      <c r="S124" s="9">
        <f t="shared" si="110"/>
        <v>-1.1746114749647735E-2</v>
      </c>
      <c r="T124" s="9">
        <f t="shared" si="110"/>
        <v>-9.6525562348074891E-3</v>
      </c>
      <c r="U124" s="9">
        <f t="shared" si="110"/>
        <v>-7.468874403142204E-3</v>
      </c>
      <c r="V124" s="9">
        <f t="shared" si="110"/>
        <v>-5.2154577035531755E-3</v>
      </c>
      <c r="W124" s="9">
        <f t="shared" si="110"/>
        <v>-2.9133456806144727E-3</v>
      </c>
      <c r="X124" s="9">
        <f t="shared" si="110"/>
        <v>-5.8403253401402664E-4</v>
      </c>
      <c r="Y124" s="9">
        <f t="shared" si="110"/>
        <v>1.7507335669975342E-3</v>
      </c>
      <c r="Z124" s="9">
        <f t="shared" si="110"/>
        <v>4.0691535404034475E-3</v>
      </c>
      <c r="AA124" s="9">
        <f t="shared" si="110"/>
        <v>6.3495809235762082E-3</v>
      </c>
      <c r="AB124" s="9">
        <f t="shared" si="111"/>
        <v>8.5707239804667656E-3</v>
      </c>
      <c r="AC124" s="9">
        <f t="shared" si="111"/>
        <v>1.0711844496807269E-2</v>
      </c>
      <c r="AD124" s="9">
        <f t="shared" si="111"/>
        <v>1.2752951407230085E-2</v>
      </c>
      <c r="AE124" s="9">
        <f t="shared" si="111"/>
        <v>1.4674987446458855E-2</v>
      </c>
      <c r="AF124" s="9">
        <f t="shared" si="111"/>
        <v>1.6460007081859636E-2</v>
      </c>
      <c r="AG124" s="9">
        <f t="shared" si="111"/>
        <v>1.8091344066043999E-2</v>
      </c>
      <c r="AH124" s="9">
        <f t="shared" si="111"/>
        <v>1.9553767045130371E-2</v>
      </c>
      <c r="AI124" s="9">
        <f t="shared" si="111"/>
        <v>2.0833621769791394E-2</v>
      </c>
      <c r="AJ124" s="9">
        <f t="shared" si="111"/>
        <v>2.1918958581300961E-2</v>
      </c>
      <c r="AK124" s="9">
        <f t="shared" si="111"/>
        <v>2.2799643982278035E-2</v>
      </c>
      <c r="AL124" s="9">
        <f t="shared" si="112"/>
        <v>2.3467455250421432E-2</v>
      </c>
      <c r="AM124" s="9">
        <f t="shared" si="112"/>
        <v>2.3916157211852428E-2</v>
      </c>
      <c r="AN124" s="7">
        <f t="shared" si="112"/>
        <v>2.4141560457253283E-2</v>
      </c>
      <c r="AO124" s="9">
        <f t="shared" si="112"/>
        <v>2.4141560457253287E-2</v>
      </c>
      <c r="AP124" s="9">
        <f t="shared" si="112"/>
        <v>2.3916157211852421E-2</v>
      </c>
      <c r="AQ124" s="9">
        <f t="shared" si="112"/>
        <v>2.3467455250421435E-2</v>
      </c>
      <c r="AR124" s="9">
        <f t="shared" si="112"/>
        <v>2.2799643982278038E-2</v>
      </c>
      <c r="AS124" s="9">
        <f t="shared" si="112"/>
        <v>2.1918958581300964E-2</v>
      </c>
      <c r="AT124" s="9">
        <f t="shared" si="112"/>
        <v>2.0833621769791404E-2</v>
      </c>
      <c r="AU124" s="9">
        <f t="shared" si="112"/>
        <v>1.9553767045130375E-2</v>
      </c>
      <c r="AV124" s="9">
        <f t="shared" si="113"/>
        <v>1.8091344066044006E-2</v>
      </c>
      <c r="AW124" s="9">
        <f t="shared" si="113"/>
        <v>1.6460007081859646E-2</v>
      </c>
      <c r="AX124" s="9">
        <f t="shared" si="113"/>
        <v>1.467498744645886E-2</v>
      </c>
      <c r="AY124" s="9">
        <f t="shared" si="113"/>
        <v>1.275295140723009E-2</v>
      </c>
      <c r="AZ124" s="9">
        <f t="shared" si="113"/>
        <v>1.0711844496807284E-2</v>
      </c>
      <c r="BA124" s="9">
        <f t="shared" si="113"/>
        <v>8.5707239804667761E-3</v>
      </c>
      <c r="BB124" s="9">
        <f t="shared" si="113"/>
        <v>6.3495809235762134E-3</v>
      </c>
      <c r="BC124" s="9">
        <f t="shared" si="113"/>
        <v>4.0691535404034432E-3</v>
      </c>
      <c r="BD124" s="9">
        <f t="shared" si="113"/>
        <v>1.7507335669975403E-3</v>
      </c>
      <c r="BE124" s="9">
        <f t="shared" si="113"/>
        <v>-5.8403253401402078E-4</v>
      </c>
      <c r="BF124" s="9">
        <f t="shared" si="114"/>
        <v>-2.9133456806144718E-3</v>
      </c>
      <c r="BG124" s="9">
        <f t="shared" si="114"/>
        <v>-5.2154577035531642E-3</v>
      </c>
      <c r="BH124" s="9">
        <f t="shared" si="114"/>
        <v>-7.4688744031421988E-3</v>
      </c>
      <c r="BI124" s="9">
        <f t="shared" si="114"/>
        <v>-9.6525562348074891E-3</v>
      </c>
      <c r="BJ124" s="9">
        <f t="shared" si="114"/>
        <v>-1.1746114749647721E-2</v>
      </c>
      <c r="BK124" s="9">
        <f t="shared" si="114"/>
        <v>-1.3730002955888431E-2</v>
      </c>
      <c r="BL124" s="9">
        <f t="shared" si="114"/>
        <v>-1.5585697823877436E-2</v>
      </c>
      <c r="BM124" s="9">
        <f t="shared" si="114"/>
        <v>-1.7295873230622007E-2</v>
      </c>
      <c r="BN124" s="9">
        <f t="shared" si="114"/>
        <v>-1.8844561729131026E-2</v>
      </c>
      <c r="BO124" s="9">
        <f t="shared" si="114"/>
        <v>-2.0217303632165236E-2</v>
      </c>
      <c r="BP124" s="9">
        <f t="shared" si="114"/>
        <v>-2.1401282018441121E-2</v>
      </c>
      <c r="BQ124" s="9">
        <f t="shared" si="114"/>
        <v>-2.2385442400771616E-2</v>
      </c>
      <c r="BR124" s="9">
        <f t="shared" si="114"/>
        <v>-2.3160595938834429E-2</v>
      </c>
      <c r="BS124" s="9">
        <f t="shared" si="114"/>
        <v>-2.37195052328984E-2</v>
      </c>
      <c r="BT124" s="9">
        <f t="shared" si="114"/>
        <v>-2.4056951897474737E-2</v>
      </c>
      <c r="BV124" s="6">
        <v>0.86997950407101965</v>
      </c>
      <c r="BW124" s="9">
        <f t="shared" si="106"/>
        <v>-0.76431572054584829</v>
      </c>
      <c r="BX124" s="9">
        <f t="shared" si="106"/>
        <v>-0.76074761557129666</v>
      </c>
      <c r="BY124" s="9">
        <f t="shared" si="106"/>
        <v>-0.75007661508241585</v>
      </c>
      <c r="BZ124" s="9">
        <f t="shared" si="106"/>
        <v>-0.73240235133562615</v>
      </c>
      <c r="CA124" s="9">
        <f t="shared" si="106"/>
        <v>-0.7078898441694611</v>
      </c>
      <c r="CB124" s="9">
        <f t="shared" si="106"/>
        <v>-0.67676796025879626</v>
      </c>
      <c r="CC124" s="9">
        <f t="shared" si="106"/>
        <v>-0.6393272762483716</v>
      </c>
      <c r="CD124" s="9">
        <f t="shared" si="106"/>
        <v>-0.59591736571695064</v>
      </c>
      <c r="CE124" s="9">
        <f t="shared" si="106"/>
        <v>-0.5469435353030031</v>
      </c>
      <c r="CF124" s="9">
        <f t="shared" si="106"/>
        <v>-0.49286304046582541</v>
      </c>
      <c r="CG124" s="9">
        <f t="shared" si="106"/>
        <v>-0.43418081621451826</v>
      </c>
      <c r="CH124" s="9">
        <f t="shared" si="106"/>
        <v>-0.3714447626658533</v>
      </c>
      <c r="CI124" s="9">
        <f t="shared" si="106"/>
        <v>-0.30524062944850733</v>
      </c>
      <c r="CJ124" s="9">
        <f t="shared" si="106"/>
        <v>-0.2361865467166003</v>
      </c>
      <c r="CK124" s="9">
        <f t="shared" si="106"/>
        <v>-0.16492725383499285</v>
      </c>
      <c r="CL124" s="9">
        <f t="shared" ref="CL124:DA133" si="115">EXP(-$B$5*($B$1^2+$B$2^2)*$B$6)*-COS($B$1*CL$67)*SIN($B$2*$G124)</f>
        <v>-9.2128079621551895E-2</v>
      </c>
      <c r="CM124" s="9">
        <f t="shared" si="115"/>
        <v>-1.8468730351240855E-2</v>
      </c>
      <c r="CN124" s="9">
        <f t="shared" si="115"/>
        <v>5.5363056478232031E-2</v>
      </c>
      <c r="CO124" s="9">
        <f t="shared" si="115"/>
        <v>0.12867793336612893</v>
      </c>
      <c r="CP124" s="9">
        <f t="shared" si="115"/>
        <v>0.20079137906056352</v>
      </c>
      <c r="CQ124" s="9">
        <f t="shared" si="115"/>
        <v>0.27103008974899462</v>
      </c>
      <c r="CR124" s="9">
        <f t="shared" si="115"/>
        <v>0.33873826551451225</v>
      </c>
      <c r="CS124" s="9">
        <f t="shared" si="115"/>
        <v>0.40328373336296597</v>
      </c>
      <c r="CT124" s="9">
        <f t="shared" si="115"/>
        <v>0.46406384965188247</v>
      </c>
      <c r="CU124" s="9">
        <f t="shared" si="115"/>
        <v>0.52051112681178047</v>
      </c>
      <c r="CV124" s="9">
        <f t="shared" si="115"/>
        <v>0.57209853182470716</v>
      </c>
      <c r="CW124" s="9">
        <f t="shared" si="115"/>
        <v>0.61834440698952442</v>
      </c>
      <c r="CX124" s="9">
        <f t="shared" si="115"/>
        <v>0.65881696703008952</v>
      </c>
      <c r="CY124" s="9">
        <f t="shared" si="115"/>
        <v>0.69313833055804019</v>
      </c>
      <c r="CZ124" s="9">
        <f t="shared" si="115"/>
        <v>0.72098804824950258</v>
      </c>
      <c r="DA124" s="9">
        <f t="shared" si="115"/>
        <v>0.74210609479408829</v>
      </c>
      <c r="DB124" s="9">
        <f t="shared" si="108"/>
        <v>0.75629529668115814</v>
      </c>
      <c r="DC124" s="7">
        <f t="shared" si="108"/>
        <v>0.7634231731557638</v>
      </c>
      <c r="DD124" s="9">
        <f t="shared" si="108"/>
        <v>0.76342317315576391</v>
      </c>
      <c r="DE124" s="9">
        <f t="shared" si="108"/>
        <v>0.75629529668115802</v>
      </c>
      <c r="DF124" s="9">
        <f t="shared" si="108"/>
        <v>0.74210609479408851</v>
      </c>
      <c r="DG124" s="9">
        <f t="shared" si="108"/>
        <v>0.72098804824950269</v>
      </c>
      <c r="DH124" s="9">
        <f t="shared" si="108"/>
        <v>0.69313833055804031</v>
      </c>
      <c r="DI124" s="9">
        <f t="shared" si="108"/>
        <v>0.65881696703008974</v>
      </c>
      <c r="DJ124" s="9">
        <f t="shared" si="108"/>
        <v>0.61834440698952453</v>
      </c>
      <c r="DK124" s="9">
        <f t="shared" si="108"/>
        <v>0.57209853182470727</v>
      </c>
      <c r="DL124" s="9">
        <f t="shared" si="108"/>
        <v>0.5205111268117808</v>
      </c>
      <c r="DM124" s="9">
        <f t="shared" si="108"/>
        <v>0.46406384965188263</v>
      </c>
      <c r="DN124" s="9">
        <f t="shared" si="108"/>
        <v>0.40328373336296613</v>
      </c>
      <c r="DO124" s="9">
        <f t="shared" si="108"/>
        <v>0.33873826551451269</v>
      </c>
      <c r="DP124" s="9">
        <f t="shared" si="108"/>
        <v>0.27103008974899495</v>
      </c>
      <c r="DQ124" s="9">
        <f t="shared" si="108"/>
        <v>0.20079137906056369</v>
      </c>
      <c r="DR124" s="9">
        <f t="shared" si="107"/>
        <v>0.12867793336612876</v>
      </c>
      <c r="DS124" s="9">
        <f t="shared" si="107"/>
        <v>5.5363056478232225E-2</v>
      </c>
      <c r="DT124" s="9">
        <f t="shared" si="107"/>
        <v>-1.8468730351240671E-2</v>
      </c>
      <c r="DU124" s="9">
        <f t="shared" si="107"/>
        <v>-9.2128079621551881E-2</v>
      </c>
      <c r="DV124" s="9">
        <f t="shared" si="99"/>
        <v>-0.16492725383499252</v>
      </c>
      <c r="DW124" s="9">
        <f t="shared" si="99"/>
        <v>-0.23618654671660014</v>
      </c>
      <c r="DX124" s="9">
        <f t="shared" si="99"/>
        <v>-0.30524062944850733</v>
      </c>
      <c r="DY124" s="9">
        <f t="shared" si="99"/>
        <v>-0.37144476266585286</v>
      </c>
      <c r="DZ124" s="9">
        <f t="shared" si="99"/>
        <v>-0.43418081621451798</v>
      </c>
      <c r="EA124" s="9">
        <f t="shared" si="99"/>
        <v>-0.49286304046582541</v>
      </c>
      <c r="EB124" s="9">
        <f t="shared" si="99"/>
        <v>-0.54694353530300277</v>
      </c>
      <c r="EC124" s="9">
        <f t="shared" si="99"/>
        <v>-0.59591736571695053</v>
      </c>
      <c r="ED124" s="9">
        <f t="shared" si="99"/>
        <v>-0.6393272762483716</v>
      </c>
      <c r="EE124" s="9">
        <f t="shared" si="99"/>
        <v>-0.67676796025879604</v>
      </c>
      <c r="EF124" s="9">
        <f t="shared" si="99"/>
        <v>-0.70788984416946088</v>
      </c>
      <c r="EG124" s="9">
        <f t="shared" si="99"/>
        <v>-0.73240235133562615</v>
      </c>
      <c r="EH124" s="9">
        <f t="shared" si="97"/>
        <v>-0.75007661508241585</v>
      </c>
      <c r="EI124" s="9">
        <f t="shared" si="97"/>
        <v>-0.76074761557129666</v>
      </c>
    </row>
    <row r="125" spans="7:139" x14ac:dyDescent="0.2">
      <c r="G125" s="6">
        <v>0.77331511472979519</v>
      </c>
      <c r="H125" s="9">
        <f t="shared" si="109"/>
        <v>-2.2088868857004285E-2</v>
      </c>
      <c r="I125" s="9">
        <f t="shared" si="109"/>
        <v>-2.1985749948505832E-2</v>
      </c>
      <c r="J125" s="9">
        <f t="shared" si="109"/>
        <v>-2.1677356016475257E-2</v>
      </c>
      <c r="K125" s="9">
        <f t="shared" si="109"/>
        <v>-2.1166566451963711E-2</v>
      </c>
      <c r="L125" s="9">
        <f t="shared" si="109"/>
        <v>-2.0458150359510308E-2</v>
      </c>
      <c r="M125" s="9">
        <f t="shared" si="109"/>
        <v>-1.9558722029297974E-2</v>
      </c>
      <c r="N125" s="9">
        <f t="shared" si="109"/>
        <v>-1.8476679181308173E-2</v>
      </c>
      <c r="O125" s="9">
        <f t="shared" si="109"/>
        <v>-1.7222124558072045E-2</v>
      </c>
      <c r="P125" s="9">
        <f t="shared" si="109"/>
        <v>-1.5806771598085446E-2</v>
      </c>
      <c r="Q125" s="9">
        <f t="shared" si="109"/>
        <v>-1.424383507058973E-2</v>
      </c>
      <c r="R125" s="9">
        <f t="shared" si="110"/>
        <v>-1.2547907692831857E-2</v>
      </c>
      <c r="S125" s="9">
        <f t="shared" si="110"/>
        <v>-1.0734823881795247E-2</v>
      </c>
      <c r="T125" s="9">
        <f t="shared" si="110"/>
        <v>-8.8215119125147796E-3</v>
      </c>
      <c r="U125" s="9">
        <f t="shared" si="110"/>
        <v>-6.8258358633338451E-3</v>
      </c>
      <c r="V125" s="9">
        <f t="shared" si="110"/>
        <v>-4.7664288238180776E-3</v>
      </c>
      <c r="W125" s="9">
        <f t="shared" si="110"/>
        <v>-2.6625189226184925E-3</v>
      </c>
      <c r="X125" s="9">
        <f t="shared" si="110"/>
        <v>-5.3374979961499089E-4</v>
      </c>
      <c r="Y125" s="9">
        <f t="shared" si="110"/>
        <v>1.6000028014564846E-3</v>
      </c>
      <c r="Z125" s="9">
        <f t="shared" si="110"/>
        <v>3.718816607467982E-3</v>
      </c>
      <c r="AA125" s="9">
        <f t="shared" si="110"/>
        <v>5.8029088247960091E-3</v>
      </c>
      <c r="AB125" s="9">
        <f t="shared" si="111"/>
        <v>7.832820845935385E-3</v>
      </c>
      <c r="AC125" s="9">
        <f t="shared" si="111"/>
        <v>9.7895999292746741E-3</v>
      </c>
      <c r="AD125" s="9">
        <f t="shared" si="111"/>
        <v>1.1654976155738088E-2</v>
      </c>
      <c r="AE125" s="9">
        <f t="shared" si="111"/>
        <v>1.3411533010097352E-2</v>
      </c>
      <c r="AF125" s="9">
        <f t="shared" si="111"/>
        <v>1.5042869994281709E-2</v>
      </c>
      <c r="AG125" s="9">
        <f t="shared" si="111"/>
        <v>1.6533755754409612E-2</v>
      </c>
      <c r="AH125" s="9">
        <f t="shared" si="111"/>
        <v>1.7870270291835987E-2</v>
      </c>
      <c r="AI125" s="9">
        <f t="shared" si="111"/>
        <v>1.9039934930429072E-2</v>
      </c>
      <c r="AJ125" s="9">
        <f t="shared" si="111"/>
        <v>2.0031828826607277E-2</v>
      </c>
      <c r="AK125" s="9">
        <f t="shared" si="111"/>
        <v>2.0836690934313201E-2</v>
      </c>
      <c r="AL125" s="9">
        <f t="shared" si="112"/>
        <v>2.1447006472905459E-2</v>
      </c>
      <c r="AM125" s="9">
        <f t="shared" si="112"/>
        <v>2.1857077090640765E-2</v>
      </c>
      <c r="AN125" s="7">
        <f t="shared" si="112"/>
        <v>2.2063074068648818E-2</v>
      </c>
      <c r="AO125" s="9">
        <f t="shared" si="112"/>
        <v>2.2063074068648821E-2</v>
      </c>
      <c r="AP125" s="9">
        <f t="shared" si="112"/>
        <v>2.1857077090640761E-2</v>
      </c>
      <c r="AQ125" s="9">
        <f t="shared" si="112"/>
        <v>2.1447006472905462E-2</v>
      </c>
      <c r="AR125" s="9">
        <f t="shared" si="112"/>
        <v>2.0836690934313205E-2</v>
      </c>
      <c r="AS125" s="9">
        <f t="shared" si="112"/>
        <v>2.0031828826607281E-2</v>
      </c>
      <c r="AT125" s="9">
        <f t="shared" si="112"/>
        <v>1.9039934930429079E-2</v>
      </c>
      <c r="AU125" s="9">
        <f t="shared" si="112"/>
        <v>1.787027029183599E-2</v>
      </c>
      <c r="AV125" s="9">
        <f t="shared" si="113"/>
        <v>1.6533755754409619E-2</v>
      </c>
      <c r="AW125" s="9">
        <f t="shared" si="113"/>
        <v>1.504286999428172E-2</v>
      </c>
      <c r="AX125" s="9">
        <f t="shared" si="113"/>
        <v>1.3411533010097355E-2</v>
      </c>
      <c r="AY125" s="9">
        <f t="shared" si="113"/>
        <v>1.1654976155738093E-2</v>
      </c>
      <c r="AZ125" s="9">
        <f t="shared" si="113"/>
        <v>9.789599929274688E-3</v>
      </c>
      <c r="BA125" s="9">
        <f t="shared" si="113"/>
        <v>7.8328208459353937E-3</v>
      </c>
      <c r="BB125" s="9">
        <f t="shared" si="113"/>
        <v>5.8029088247960143E-3</v>
      </c>
      <c r="BC125" s="9">
        <f t="shared" si="113"/>
        <v>3.7188166074679776E-3</v>
      </c>
      <c r="BD125" s="9">
        <f t="shared" si="113"/>
        <v>1.60000280145649E-3</v>
      </c>
      <c r="BE125" s="9">
        <f t="shared" si="113"/>
        <v>-5.3374979961498569E-4</v>
      </c>
      <c r="BF125" s="9">
        <f t="shared" si="114"/>
        <v>-2.662518922618492E-3</v>
      </c>
      <c r="BG125" s="9">
        <f t="shared" si="114"/>
        <v>-4.7664288238180672E-3</v>
      </c>
      <c r="BH125" s="9">
        <f t="shared" si="114"/>
        <v>-6.8258358633338399E-3</v>
      </c>
      <c r="BI125" s="9">
        <f t="shared" si="114"/>
        <v>-8.8215119125147796E-3</v>
      </c>
      <c r="BJ125" s="9">
        <f t="shared" si="114"/>
        <v>-1.0734823881795235E-2</v>
      </c>
      <c r="BK125" s="9">
        <f t="shared" si="114"/>
        <v>-1.254790769283185E-2</v>
      </c>
      <c r="BL125" s="9">
        <f t="shared" si="114"/>
        <v>-1.424383507058973E-2</v>
      </c>
      <c r="BM125" s="9">
        <f t="shared" si="114"/>
        <v>-1.5806771598085436E-2</v>
      </c>
      <c r="BN125" s="9">
        <f t="shared" si="114"/>
        <v>-1.7222124558072042E-2</v>
      </c>
      <c r="BO125" s="9">
        <f t="shared" si="114"/>
        <v>-1.8476679181308173E-2</v>
      </c>
      <c r="BP125" s="9">
        <f t="shared" si="114"/>
        <v>-1.9558722029297967E-2</v>
      </c>
      <c r="BQ125" s="9">
        <f t="shared" si="114"/>
        <v>-2.0458150359510305E-2</v>
      </c>
      <c r="BR125" s="9">
        <f t="shared" si="114"/>
        <v>-2.1166566451963711E-2</v>
      </c>
      <c r="BS125" s="9">
        <f t="shared" si="114"/>
        <v>-2.1677356016475257E-2</v>
      </c>
      <c r="BT125" s="9">
        <f t="shared" si="114"/>
        <v>-2.1985749948505832E-2</v>
      </c>
      <c r="BV125" s="6">
        <v>0.77331511472979519</v>
      </c>
      <c r="BW125" s="9">
        <f t="shared" ref="BW125:CL133" si="116">EXP(-$B$5*($B$1^2+$B$2^2)*$B$6)*-COS($B$1*BW$67)*SIN($B$2*$G125)</f>
        <v>-0.69851136524893698</v>
      </c>
      <c r="BX125" s="9">
        <f t="shared" si="116"/>
        <v>-0.69525045904208094</v>
      </c>
      <c r="BY125" s="9">
        <f t="shared" si="116"/>
        <v>-0.68549818662416317</v>
      </c>
      <c r="BZ125" s="9">
        <f t="shared" si="116"/>
        <v>-0.66934560233514329</v>
      </c>
      <c r="CA125" s="9">
        <f t="shared" si="116"/>
        <v>-0.64694351850245146</v>
      </c>
      <c r="CB125" s="9">
        <f t="shared" si="116"/>
        <v>-0.61850109734692138</v>
      </c>
      <c r="CC125" s="9">
        <f t="shared" si="116"/>
        <v>-0.58428389809149017</v>
      </c>
      <c r="CD125" s="9">
        <f t="shared" si="116"/>
        <v>-0.54461139750628451</v>
      </c>
      <c r="CE125" s="9">
        <f t="shared" si="116"/>
        <v>-0.49985400704009647</v>
      </c>
      <c r="CF125" s="9">
        <f t="shared" si="116"/>
        <v>-0.450429614388488</v>
      </c>
      <c r="CG125" s="9">
        <f t="shared" si="116"/>
        <v>-0.39679968178897135</v>
      </c>
      <c r="CH125" s="9">
        <f t="shared" si="116"/>
        <v>-0.33946493747243117</v>
      </c>
      <c r="CI125" s="9">
        <f t="shared" si="116"/>
        <v>-0.27896070049854726</v>
      </c>
      <c r="CJ125" s="9">
        <f t="shared" si="116"/>
        <v>-0.21585188262596763</v>
      </c>
      <c r="CK125" s="9">
        <f t="shared" si="116"/>
        <v>-0.15072771388342551</v>
      </c>
      <c r="CL125" s="9">
        <f t="shared" si="116"/>
        <v>-8.4196241087720419E-2</v>
      </c>
      <c r="CM125" s="9">
        <f t="shared" si="115"/>
        <v>-1.687865067441835E-2</v>
      </c>
      <c r="CN125" s="9">
        <f t="shared" si="115"/>
        <v>5.0596531152526644E-2</v>
      </c>
      <c r="CO125" s="9">
        <f t="shared" si="115"/>
        <v>0.11759930680059161</v>
      </c>
      <c r="CP125" s="9">
        <f t="shared" si="115"/>
        <v>0.18350408940646365</v>
      </c>
      <c r="CQ125" s="9">
        <f t="shared" si="115"/>
        <v>0.24769554377202652</v>
      </c>
      <c r="CR125" s="9">
        <f t="shared" si="115"/>
        <v>0.30957433158331249</v>
      </c>
      <c r="CS125" s="9">
        <f t="shared" si="115"/>
        <v>0.36856270727085699</v>
      </c>
      <c r="CT125" s="9">
        <f t="shared" si="115"/>
        <v>0.4241099122644163</v>
      </c>
      <c r="CU125" s="9">
        <f t="shared" si="115"/>
        <v>0.47569731727734288</v>
      </c>
      <c r="CV125" s="9">
        <f t="shared" si="115"/>
        <v>0.52284326460849917</v>
      </c>
      <c r="CW125" s="9">
        <f t="shared" si="115"/>
        <v>0.56510756525043604</v>
      </c>
      <c r="CX125" s="9">
        <f t="shared" si="115"/>
        <v>0.60209560881555446</v>
      </c>
      <c r="CY125" s="9">
        <f t="shared" si="115"/>
        <v>0.63346204790697158</v>
      </c>
      <c r="CZ125" s="9">
        <f t="shared" si="115"/>
        <v>0.65891402253411635</v>
      </c>
      <c r="DA125" s="9">
        <f t="shared" si="115"/>
        <v>0.67821389446755564</v>
      </c>
      <c r="DB125" s="9">
        <f t="shared" si="108"/>
        <v>0.6911814660031137</v>
      </c>
      <c r="DC125" s="7">
        <f t="shared" si="108"/>
        <v>0.69769566241928427</v>
      </c>
      <c r="DD125" s="9">
        <f t="shared" si="108"/>
        <v>0.69769566241928438</v>
      </c>
      <c r="DE125" s="9">
        <f t="shared" si="108"/>
        <v>0.69118146600311359</v>
      </c>
      <c r="DF125" s="9">
        <f t="shared" si="108"/>
        <v>0.67821389446755576</v>
      </c>
      <c r="DG125" s="9">
        <f t="shared" si="108"/>
        <v>0.65891402253411646</v>
      </c>
      <c r="DH125" s="9">
        <f t="shared" si="108"/>
        <v>0.63346204790697169</v>
      </c>
      <c r="DI125" s="9">
        <f t="shared" si="108"/>
        <v>0.60209560881555468</v>
      </c>
      <c r="DJ125" s="9">
        <f t="shared" si="108"/>
        <v>0.56510756525043615</v>
      </c>
      <c r="DK125" s="9">
        <f t="shared" si="108"/>
        <v>0.52284326460849928</v>
      </c>
      <c r="DL125" s="9">
        <f t="shared" si="108"/>
        <v>0.47569731727734321</v>
      </c>
      <c r="DM125" s="9">
        <f t="shared" si="108"/>
        <v>0.42410991226441647</v>
      </c>
      <c r="DN125" s="9">
        <f t="shared" si="108"/>
        <v>0.36856270727085716</v>
      </c>
      <c r="DO125" s="9">
        <f t="shared" si="108"/>
        <v>0.30957433158331293</v>
      </c>
      <c r="DP125" s="9">
        <f t="shared" si="108"/>
        <v>0.24769554377202682</v>
      </c>
      <c r="DQ125" s="9">
        <f t="shared" si="108"/>
        <v>0.18350408940646382</v>
      </c>
      <c r="DR125" s="9">
        <f t="shared" si="107"/>
        <v>0.11759930680059147</v>
      </c>
      <c r="DS125" s="9">
        <f t="shared" si="107"/>
        <v>5.0596531152526818E-2</v>
      </c>
      <c r="DT125" s="9">
        <f t="shared" si="107"/>
        <v>-1.6878650674418183E-2</v>
      </c>
      <c r="DU125" s="9">
        <f t="shared" si="107"/>
        <v>-8.4196241087720392E-2</v>
      </c>
      <c r="DV125" s="9">
        <f t="shared" si="99"/>
        <v>-0.15072771388342521</v>
      </c>
      <c r="DW125" s="9">
        <f t="shared" si="99"/>
        <v>-0.21585188262596747</v>
      </c>
      <c r="DX125" s="9">
        <f t="shared" si="99"/>
        <v>-0.27896070049854726</v>
      </c>
      <c r="DY125" s="9">
        <f t="shared" si="99"/>
        <v>-0.33946493747243078</v>
      </c>
      <c r="DZ125" s="9">
        <f t="shared" si="99"/>
        <v>-0.39679968178897113</v>
      </c>
      <c r="EA125" s="9">
        <f t="shared" si="99"/>
        <v>-0.450429614388488</v>
      </c>
      <c r="EB125" s="9">
        <f t="shared" si="99"/>
        <v>-0.49985400704009619</v>
      </c>
      <c r="EC125" s="9">
        <f t="shared" si="99"/>
        <v>-0.5446113975062844</v>
      </c>
      <c r="ED125" s="9">
        <f t="shared" si="99"/>
        <v>-0.58428389809149017</v>
      </c>
      <c r="EE125" s="9">
        <f t="shared" si="99"/>
        <v>-0.61850109734692116</v>
      </c>
      <c r="EF125" s="9">
        <f t="shared" si="99"/>
        <v>-0.64694351850245135</v>
      </c>
      <c r="EG125" s="9">
        <f t="shared" si="99"/>
        <v>-0.66934560233514317</v>
      </c>
      <c r="EH125" s="9">
        <f t="shared" si="97"/>
        <v>-0.68549818662416317</v>
      </c>
      <c r="EI125" s="9">
        <f t="shared" si="97"/>
        <v>-0.69525045904208094</v>
      </c>
    </row>
    <row r="126" spans="7:139" x14ac:dyDescent="0.2">
      <c r="G126" s="6">
        <v>0.67665072538857085</v>
      </c>
      <c r="H126" s="9">
        <f t="shared" si="109"/>
        <v>-1.9801714613035329E-2</v>
      </c>
      <c r="I126" s="9">
        <f t="shared" si="109"/>
        <v>-1.9709272976004805E-2</v>
      </c>
      <c r="J126" s="9">
        <f t="shared" si="109"/>
        <v>-1.9432811167571149E-2</v>
      </c>
      <c r="K126" s="9">
        <f t="shared" si="109"/>
        <v>-1.8974910437151132E-2</v>
      </c>
      <c r="L126" s="9">
        <f t="shared" si="109"/>
        <v>-1.8339846080490073E-2</v>
      </c>
      <c r="M126" s="9">
        <f t="shared" si="109"/>
        <v>-1.7533547522377353E-2</v>
      </c>
      <c r="N126" s="9">
        <f t="shared" si="109"/>
        <v>-1.6563542955204784E-2</v>
      </c>
      <c r="O126" s="9">
        <f t="shared" si="109"/>
        <v>-1.5438889050262592E-2</v>
      </c>
      <c r="P126" s="9">
        <f t="shared" si="109"/>
        <v>-1.4170086398039758E-2</v>
      </c>
      <c r="Q126" s="9">
        <f t="shared" si="109"/>
        <v>-1.2768981467039866E-2</v>
      </c>
      <c r="R126" s="9">
        <f t="shared" si="110"/>
        <v>-1.1248655996496543E-2</v>
      </c>
      <c r="S126" s="9">
        <f t="shared" si="110"/>
        <v>-9.6233048556989016E-3</v>
      </c>
      <c r="T126" s="9">
        <f t="shared" si="110"/>
        <v>-7.9081035103216041E-3</v>
      </c>
      <c r="U126" s="9">
        <f t="shared" si="110"/>
        <v>-6.1190663331906533E-3</v>
      </c>
      <c r="V126" s="9">
        <f t="shared" si="110"/>
        <v>-4.2728970823991581E-3</v>
      </c>
      <c r="W126" s="9">
        <f t="shared" si="110"/>
        <v>-2.3868329428186012E-3</v>
      </c>
      <c r="X126" s="9">
        <f t="shared" si="110"/>
        <v>-4.7848358714798608E-4</v>
      </c>
      <c r="Y126" s="9">
        <f t="shared" si="110"/>
        <v>1.4343332408554663E-3</v>
      </c>
      <c r="Z126" s="9">
        <f t="shared" si="110"/>
        <v>3.3337580858490458E-3</v>
      </c>
      <c r="AA126" s="9">
        <f t="shared" si="110"/>
        <v>5.2020565298271544E-3</v>
      </c>
      <c r="AB126" s="9">
        <f t="shared" si="111"/>
        <v>7.0217847736039167E-3</v>
      </c>
      <c r="AC126" s="9">
        <f t="shared" si="111"/>
        <v>8.7759525048662097E-3</v>
      </c>
      <c r="AD126" s="9">
        <f t="shared" si="111"/>
        <v>1.0448181532141932E-2</v>
      </c>
      <c r="AE126" s="9">
        <f t="shared" si="111"/>
        <v>1.2022858703560952E-2</v>
      </c>
      <c r="AF126" s="9">
        <f t="shared" si="111"/>
        <v>1.3485281682647324E-2</v>
      </c>
      <c r="AG126" s="9">
        <f t="shared" si="111"/>
        <v>1.4821796220073701E-2</v>
      </c>
      <c r="AH126" s="9">
        <f t="shared" si="111"/>
        <v>1.6019923639708316E-2</v>
      </c>
      <c r="AI126" s="9">
        <f t="shared" si="111"/>
        <v>1.7068477348651863E-2</v>
      </c>
      <c r="AJ126" s="9">
        <f t="shared" si="111"/>
        <v>1.7957667283441319E-2</v>
      </c>
      <c r="AK126" s="9">
        <f t="shared" si="111"/>
        <v>1.8679191317234705E-2</v>
      </c>
      <c r="AL126" s="9">
        <f t="shared" si="112"/>
        <v>1.9226312774532534E-2</v>
      </c>
      <c r="AM126" s="9">
        <f t="shared" si="112"/>
        <v>1.9593923329701852E-2</v>
      </c>
      <c r="AN126" s="7">
        <f t="shared" si="112"/>
        <v>1.9778590702036299E-2</v>
      </c>
      <c r="AO126" s="9">
        <f t="shared" si="112"/>
        <v>1.9778590702036303E-2</v>
      </c>
      <c r="AP126" s="9">
        <f t="shared" si="112"/>
        <v>1.9593923329701848E-2</v>
      </c>
      <c r="AQ126" s="9">
        <f t="shared" si="112"/>
        <v>1.9226312774532538E-2</v>
      </c>
      <c r="AR126" s="9">
        <f t="shared" si="112"/>
        <v>1.8679191317234705E-2</v>
      </c>
      <c r="AS126" s="9">
        <f t="shared" si="112"/>
        <v>1.7957667283441323E-2</v>
      </c>
      <c r="AT126" s="9">
        <f t="shared" si="112"/>
        <v>1.7068477348651866E-2</v>
      </c>
      <c r="AU126" s="9">
        <f t="shared" si="112"/>
        <v>1.6019923639708319E-2</v>
      </c>
      <c r="AV126" s="9">
        <f t="shared" si="113"/>
        <v>1.4821796220073706E-2</v>
      </c>
      <c r="AW126" s="9">
        <f t="shared" si="113"/>
        <v>1.3485281682647333E-2</v>
      </c>
      <c r="AX126" s="9">
        <f t="shared" si="113"/>
        <v>1.2022858703560955E-2</v>
      </c>
      <c r="AY126" s="9">
        <f t="shared" si="113"/>
        <v>1.0448181532141937E-2</v>
      </c>
      <c r="AZ126" s="9">
        <f t="shared" si="113"/>
        <v>8.7759525048662201E-3</v>
      </c>
      <c r="BA126" s="9">
        <f t="shared" si="113"/>
        <v>7.0217847736039254E-3</v>
      </c>
      <c r="BB126" s="9">
        <f t="shared" si="113"/>
        <v>5.2020565298271587E-3</v>
      </c>
      <c r="BC126" s="9">
        <f t="shared" si="113"/>
        <v>3.3337580858490419E-3</v>
      </c>
      <c r="BD126" s="9">
        <f t="shared" si="113"/>
        <v>1.4343332408554713E-3</v>
      </c>
      <c r="BE126" s="9">
        <f t="shared" si="113"/>
        <v>-4.7848358714798131E-4</v>
      </c>
      <c r="BF126" s="9">
        <f t="shared" si="114"/>
        <v>-2.3868329428186003E-3</v>
      </c>
      <c r="BG126" s="9">
        <f t="shared" si="114"/>
        <v>-4.2728970823991486E-3</v>
      </c>
      <c r="BH126" s="9">
        <f t="shared" si="114"/>
        <v>-6.1190663331906489E-3</v>
      </c>
      <c r="BI126" s="9">
        <f t="shared" si="114"/>
        <v>-7.9081035103216041E-3</v>
      </c>
      <c r="BJ126" s="9">
        <f t="shared" si="114"/>
        <v>-9.6233048556988911E-3</v>
      </c>
      <c r="BK126" s="9">
        <f t="shared" si="114"/>
        <v>-1.1248655996496538E-2</v>
      </c>
      <c r="BL126" s="9">
        <f t="shared" si="114"/>
        <v>-1.2768981467039866E-2</v>
      </c>
      <c r="BM126" s="9">
        <f t="shared" si="114"/>
        <v>-1.4170086398039749E-2</v>
      </c>
      <c r="BN126" s="9">
        <f t="shared" si="114"/>
        <v>-1.5438889050262588E-2</v>
      </c>
      <c r="BO126" s="9">
        <f t="shared" si="114"/>
        <v>-1.6563542955204784E-2</v>
      </c>
      <c r="BP126" s="9">
        <f t="shared" si="114"/>
        <v>-1.7533547522377346E-2</v>
      </c>
      <c r="BQ126" s="9">
        <f t="shared" si="114"/>
        <v>-1.8339846080490066E-2</v>
      </c>
      <c r="BR126" s="9">
        <f t="shared" si="114"/>
        <v>-1.8974910437151129E-2</v>
      </c>
      <c r="BS126" s="9">
        <f t="shared" si="114"/>
        <v>-1.9432811167571149E-2</v>
      </c>
      <c r="BT126" s="9">
        <f t="shared" si="114"/>
        <v>-1.9709272976004805E-2</v>
      </c>
      <c r="BV126" s="6">
        <v>0.67665072538857085</v>
      </c>
      <c r="BW126" s="9">
        <f t="shared" si="116"/>
        <v>-0.6261851975383137</v>
      </c>
      <c r="BX126" s="9">
        <f t="shared" si="116"/>
        <v>-0.62326193630180349</v>
      </c>
      <c r="BY126" s="9">
        <f t="shared" si="116"/>
        <v>-0.61451944629480848</v>
      </c>
      <c r="BZ126" s="9">
        <f t="shared" si="116"/>
        <v>-0.60003935379098849</v>
      </c>
      <c r="CA126" s="9">
        <f t="shared" si="116"/>
        <v>-0.57995685551260368</v>
      </c>
      <c r="CB126" s="9">
        <f t="shared" si="116"/>
        <v>-0.55445945633514537</v>
      </c>
      <c r="CC126" s="9">
        <f t="shared" si="116"/>
        <v>-0.5237852186048344</v>
      </c>
      <c r="CD126" s="9">
        <f t="shared" si="116"/>
        <v>-0.48822053941463606</v>
      </c>
      <c r="CE126" s="9">
        <f t="shared" si="116"/>
        <v>-0.44809747659176946</v>
      </c>
      <c r="CF126" s="9">
        <f t="shared" si="116"/>
        <v>-0.4037906483632423</v>
      </c>
      <c r="CG126" s="9">
        <f t="shared" si="116"/>
        <v>-0.35571373564640102</v>
      </c>
      <c r="CH126" s="9">
        <f t="shared" si="116"/>
        <v>-0.30431561962166531</v>
      </c>
      <c r="CI126" s="9">
        <f t="shared" si="116"/>
        <v>-0.25007619064989151</v>
      </c>
      <c r="CJ126" s="9">
        <f t="shared" si="116"/>
        <v>-0.19350186766537245</v>
      </c>
      <c r="CK126" s="9">
        <f t="shared" si="116"/>
        <v>-0.13512086987869504</v>
      </c>
      <c r="CL126" s="9">
        <f t="shared" si="116"/>
        <v>-7.5478284936292134E-2</v>
      </c>
      <c r="CM126" s="9">
        <f t="shared" si="115"/>
        <v>-1.5130979583953064E-2</v>
      </c>
      <c r="CN126" s="9">
        <f t="shared" si="115"/>
        <v>4.5357599647941525E-2</v>
      </c>
      <c r="CO126" s="9">
        <f t="shared" si="115"/>
        <v>0.10542268719286137</v>
      </c>
      <c r="CP126" s="9">
        <f t="shared" si="115"/>
        <v>0.16450347151205452</v>
      </c>
      <c r="CQ126" s="9">
        <f t="shared" si="115"/>
        <v>0.22204833124078147</v>
      </c>
      <c r="CR126" s="9">
        <f t="shared" si="115"/>
        <v>0.27751998552837143</v>
      </c>
      <c r="CS126" s="9">
        <f t="shared" si="115"/>
        <v>0.33040051048476266</v>
      </c>
      <c r="CT126" s="9">
        <f t="shared" si="115"/>
        <v>0.38019617489631757</v>
      </c>
      <c r="CU126" s="9">
        <f t="shared" si="115"/>
        <v>0.42644205006113484</v>
      </c>
      <c r="CV126" s="9">
        <f t="shared" si="115"/>
        <v>0.46870635070307198</v>
      </c>
      <c r="CW126" s="9">
        <f t="shared" si="115"/>
        <v>0.50659446643452921</v>
      </c>
      <c r="CX126" s="9">
        <f t="shared" si="115"/>
        <v>0.53975264612731799</v>
      </c>
      <c r="CY126" s="9">
        <f t="shared" si="115"/>
        <v>0.56787130079163073</v>
      </c>
      <c r="CZ126" s="9">
        <f t="shared" si="115"/>
        <v>0.59068789412502476</v>
      </c>
      <c r="DA126" s="9">
        <f t="shared" si="115"/>
        <v>0.60798939374314165</v>
      </c>
      <c r="DB126" s="9">
        <f t="shared" si="108"/>
        <v>0.619614260205682</v>
      </c>
      <c r="DC126" s="7">
        <f t="shared" si="108"/>
        <v>0.62545395526663417</v>
      </c>
      <c r="DD126" s="9">
        <f t="shared" si="108"/>
        <v>0.62545395526663417</v>
      </c>
      <c r="DE126" s="9">
        <f t="shared" si="108"/>
        <v>0.61961426020568189</v>
      </c>
      <c r="DF126" s="9">
        <f t="shared" si="108"/>
        <v>0.60798939374314176</v>
      </c>
      <c r="DG126" s="9">
        <f t="shared" si="108"/>
        <v>0.59068789412502476</v>
      </c>
      <c r="DH126" s="9">
        <f t="shared" si="108"/>
        <v>0.56787130079163084</v>
      </c>
      <c r="DI126" s="9">
        <f t="shared" si="108"/>
        <v>0.53975264612731821</v>
      </c>
      <c r="DJ126" s="9">
        <f t="shared" si="108"/>
        <v>0.50659446643452932</v>
      </c>
      <c r="DK126" s="9">
        <f t="shared" si="108"/>
        <v>0.46870635070307204</v>
      </c>
      <c r="DL126" s="9">
        <f t="shared" si="108"/>
        <v>0.42644205006113511</v>
      </c>
      <c r="DM126" s="9">
        <f t="shared" si="108"/>
        <v>0.38019617489631774</v>
      </c>
      <c r="DN126" s="9">
        <f t="shared" si="108"/>
        <v>0.33040051048476282</v>
      </c>
      <c r="DO126" s="9">
        <f t="shared" si="108"/>
        <v>0.27751998552837182</v>
      </c>
      <c r="DP126" s="9">
        <f t="shared" si="108"/>
        <v>0.22204833124078177</v>
      </c>
      <c r="DQ126" s="9">
        <f t="shared" si="108"/>
        <v>0.16450347151205466</v>
      </c>
      <c r="DR126" s="9">
        <f t="shared" si="107"/>
        <v>0.10542268719286124</v>
      </c>
      <c r="DS126" s="9">
        <f t="shared" si="107"/>
        <v>4.5357599647941685E-2</v>
      </c>
      <c r="DT126" s="9">
        <f t="shared" si="107"/>
        <v>-1.5130979583952911E-2</v>
      </c>
      <c r="DU126" s="9">
        <f t="shared" si="107"/>
        <v>-7.547828493629212E-2</v>
      </c>
      <c r="DV126" s="9">
        <f t="shared" si="99"/>
        <v>-0.13512086987869476</v>
      </c>
      <c r="DW126" s="9">
        <f t="shared" si="99"/>
        <v>-0.19350186766537231</v>
      </c>
      <c r="DX126" s="9">
        <f t="shared" si="99"/>
        <v>-0.25007619064989151</v>
      </c>
      <c r="DY126" s="9">
        <f t="shared" si="99"/>
        <v>-0.30431561962166492</v>
      </c>
      <c r="DZ126" s="9">
        <f t="shared" si="99"/>
        <v>-0.3557137356464008</v>
      </c>
      <c r="EA126" s="9">
        <f t="shared" si="99"/>
        <v>-0.4037906483632423</v>
      </c>
      <c r="EB126" s="9">
        <f t="shared" si="99"/>
        <v>-0.44809747659176918</v>
      </c>
      <c r="EC126" s="9">
        <f t="shared" si="99"/>
        <v>-0.48822053941463589</v>
      </c>
      <c r="ED126" s="9">
        <f t="shared" si="99"/>
        <v>-0.5237852186048344</v>
      </c>
      <c r="EE126" s="9">
        <f t="shared" si="99"/>
        <v>-0.55445945633514515</v>
      </c>
      <c r="EF126" s="9">
        <f t="shared" si="99"/>
        <v>-0.57995685551260356</v>
      </c>
      <c r="EG126" s="9">
        <f t="shared" si="99"/>
        <v>-0.60003935379098838</v>
      </c>
      <c r="EH126" s="9">
        <f t="shared" si="97"/>
        <v>-0.61451944629480848</v>
      </c>
      <c r="EI126" s="9">
        <f t="shared" si="97"/>
        <v>-0.62326193630180349</v>
      </c>
    </row>
    <row r="127" spans="7:139" x14ac:dyDescent="0.2">
      <c r="G127" s="6">
        <v>0.5799863360473464</v>
      </c>
      <c r="H127" s="9">
        <f t="shared" si="109"/>
        <v>-1.7329677095005321E-2</v>
      </c>
      <c r="I127" s="9">
        <f t="shared" si="109"/>
        <v>-1.7248775832100639E-2</v>
      </c>
      <c r="J127" s="9">
        <f t="shared" si="109"/>
        <v>-1.7006827396680677E-2</v>
      </c>
      <c r="K127" s="9">
        <f t="shared" si="109"/>
        <v>-1.6606090796097501E-2</v>
      </c>
      <c r="L127" s="9">
        <f t="shared" si="109"/>
        <v>-1.6050307600018177E-2</v>
      </c>
      <c r="M127" s="9">
        <f t="shared" si="109"/>
        <v>-1.5344667006396877E-2</v>
      </c>
      <c r="N127" s="9">
        <f t="shared" si="109"/>
        <v>-1.4495757391331767E-2</v>
      </c>
      <c r="O127" s="9">
        <f t="shared" si="109"/>
        <v>-1.3511504795172494E-2</v>
      </c>
      <c r="P127" s="9">
        <f t="shared" si="109"/>
        <v>-1.2401098919217007E-2</v>
      </c>
      <c r="Q127" s="9">
        <f t="shared" si="109"/>
        <v>-1.1174907323946564E-2</v>
      </c>
      <c r="R127" s="9">
        <f t="shared" si="110"/>
        <v>-9.8443786299069122E-3</v>
      </c>
      <c r="S127" s="9">
        <f t="shared" si="110"/>
        <v>-8.4219356250228982E-3</v>
      </c>
      <c r="T127" s="9">
        <f t="shared" si="110"/>
        <v>-6.9208592763747743E-3</v>
      </c>
      <c r="U127" s="9">
        <f t="shared" si="110"/>
        <v>-5.3551647293869154E-3</v>
      </c>
      <c r="V127" s="9">
        <f t="shared" si="110"/>
        <v>-3.7394704521911716E-3</v>
      </c>
      <c r="W127" s="9">
        <f t="shared" si="110"/>
        <v>-2.0888617469286552E-3</v>
      </c>
      <c r="X127" s="9">
        <f t="shared" si="110"/>
        <v>-4.1874990234814786E-4</v>
      </c>
      <c r="Y127" s="9">
        <f t="shared" si="110"/>
        <v>1.2552716972445833E-3</v>
      </c>
      <c r="Z127" s="9">
        <f t="shared" si="110"/>
        <v>2.9175731632146372E-3</v>
      </c>
      <c r="AA127" s="9">
        <f t="shared" si="110"/>
        <v>4.552634034656949E-3</v>
      </c>
      <c r="AB127" s="9">
        <f t="shared" si="111"/>
        <v>6.1451881887579765E-3</v>
      </c>
      <c r="AC127" s="9">
        <f t="shared" si="111"/>
        <v>7.6803663764711773E-3</v>
      </c>
      <c r="AD127" s="9">
        <f t="shared" si="111"/>
        <v>9.1438350526890609E-3</v>
      </c>
      <c r="AE127" s="9">
        <f t="shared" si="111"/>
        <v>1.052193020469191E-2</v>
      </c>
      <c r="AF127" s="9">
        <f t="shared" si="111"/>
        <v>1.1801784929352936E-2</v>
      </c>
      <c r="AG127" s="9">
        <f t="shared" si="111"/>
        <v>1.2971449567946028E-2</v>
      </c>
      <c r="AH127" s="9">
        <f t="shared" si="111"/>
        <v>1.4020003276889573E-2</v>
      </c>
      <c r="AI127" s="9">
        <f t="shared" si="111"/>
        <v>1.4937655992720553E-2</v>
      </c>
      <c r="AJ127" s="9">
        <f t="shared" si="111"/>
        <v>1.5715839839279287E-2</v>
      </c>
      <c r="AK127" s="9">
        <f t="shared" si="111"/>
        <v>1.6347289123660645E-2</v>
      </c>
      <c r="AL127" s="9">
        <f t="shared" si="112"/>
        <v>1.6826108174031091E-2</v>
      </c>
      <c r="AM127" s="9">
        <f t="shared" si="112"/>
        <v>1.7147826385928065E-2</v>
      </c>
      <c r="AN127" s="7">
        <f t="shared" si="112"/>
        <v>1.730943996308933E-2</v>
      </c>
      <c r="AO127" s="9">
        <f t="shared" si="112"/>
        <v>1.7309439963089333E-2</v>
      </c>
      <c r="AP127" s="9">
        <f t="shared" si="112"/>
        <v>1.7147826385928062E-2</v>
      </c>
      <c r="AQ127" s="9">
        <f t="shared" si="112"/>
        <v>1.6826108174031094E-2</v>
      </c>
      <c r="AR127" s="9">
        <f t="shared" si="112"/>
        <v>1.6347289123660649E-2</v>
      </c>
      <c r="AS127" s="9">
        <f t="shared" si="112"/>
        <v>1.5715839839279291E-2</v>
      </c>
      <c r="AT127" s="9">
        <f t="shared" si="112"/>
        <v>1.4937655992720558E-2</v>
      </c>
      <c r="AU127" s="9">
        <f t="shared" si="112"/>
        <v>1.4020003276889579E-2</v>
      </c>
      <c r="AV127" s="9">
        <f t="shared" si="113"/>
        <v>1.2971449567946032E-2</v>
      </c>
      <c r="AW127" s="9">
        <f t="shared" si="113"/>
        <v>1.1801784929352943E-2</v>
      </c>
      <c r="AX127" s="9">
        <f t="shared" si="113"/>
        <v>1.0521930204691913E-2</v>
      </c>
      <c r="AY127" s="9">
        <f t="shared" si="113"/>
        <v>9.1438350526890644E-3</v>
      </c>
      <c r="AZ127" s="9">
        <f t="shared" si="113"/>
        <v>7.6803663764711877E-3</v>
      </c>
      <c r="BA127" s="9">
        <f t="shared" si="113"/>
        <v>6.1451881887579843E-3</v>
      </c>
      <c r="BB127" s="9">
        <f t="shared" si="113"/>
        <v>4.5526340346569525E-3</v>
      </c>
      <c r="BC127" s="9">
        <f t="shared" si="113"/>
        <v>2.9175731632146338E-3</v>
      </c>
      <c r="BD127" s="9">
        <f t="shared" si="113"/>
        <v>1.2552716972445877E-3</v>
      </c>
      <c r="BE127" s="9">
        <f t="shared" si="113"/>
        <v>-4.1874990234814369E-4</v>
      </c>
      <c r="BF127" s="9">
        <f t="shared" si="114"/>
        <v>-2.0888617469286548E-3</v>
      </c>
      <c r="BG127" s="9">
        <f t="shared" si="114"/>
        <v>-3.7394704521911634E-3</v>
      </c>
      <c r="BH127" s="9">
        <f t="shared" si="114"/>
        <v>-5.355164729386911E-3</v>
      </c>
      <c r="BI127" s="9">
        <f t="shared" si="114"/>
        <v>-6.9208592763747743E-3</v>
      </c>
      <c r="BJ127" s="9">
        <f t="shared" si="114"/>
        <v>-8.4219356250228878E-3</v>
      </c>
      <c r="BK127" s="9">
        <f t="shared" si="114"/>
        <v>-9.844378629906907E-3</v>
      </c>
      <c r="BL127" s="9">
        <f t="shared" si="114"/>
        <v>-1.1174907323946564E-2</v>
      </c>
      <c r="BM127" s="9">
        <f t="shared" si="114"/>
        <v>-1.2401098919216999E-2</v>
      </c>
      <c r="BN127" s="9">
        <f t="shared" si="114"/>
        <v>-1.3511504795172491E-2</v>
      </c>
      <c r="BO127" s="9">
        <f t="shared" si="114"/>
        <v>-1.4495757391331767E-2</v>
      </c>
      <c r="BP127" s="9">
        <f t="shared" si="114"/>
        <v>-1.534466700639687E-2</v>
      </c>
      <c r="BQ127" s="9">
        <f t="shared" si="114"/>
        <v>-1.605030760001817E-2</v>
      </c>
      <c r="BR127" s="9">
        <f t="shared" si="114"/>
        <v>-1.6606090796097501E-2</v>
      </c>
      <c r="BS127" s="9">
        <f t="shared" si="114"/>
        <v>-1.7006827396680677E-2</v>
      </c>
      <c r="BT127" s="9">
        <f t="shared" si="114"/>
        <v>-1.7248775832100639E-2</v>
      </c>
      <c r="BV127" s="6">
        <v>0.5799863360473464</v>
      </c>
      <c r="BW127" s="9">
        <f t="shared" si="116"/>
        <v>-0.54801250735466989</v>
      </c>
      <c r="BX127" s="9">
        <f t="shared" si="116"/>
        <v>-0.54545418479104102</v>
      </c>
      <c r="BY127" s="9">
        <f t="shared" si="116"/>
        <v>-0.53780310346862858</v>
      </c>
      <c r="BZ127" s="9">
        <f t="shared" si="116"/>
        <v>-0.52513069947226865</v>
      </c>
      <c r="CA127" s="9">
        <f t="shared" si="116"/>
        <v>-0.50755529162368229</v>
      </c>
      <c r="CB127" s="9">
        <f t="shared" si="116"/>
        <v>-0.48524097677051647</v>
      </c>
      <c r="CC127" s="9">
        <f t="shared" si="116"/>
        <v>-0.45839609765829109</v>
      </c>
      <c r="CD127" s="9">
        <f t="shared" si="116"/>
        <v>-0.42727129769031913</v>
      </c>
      <c r="CE127" s="9">
        <f t="shared" si="116"/>
        <v>-0.39215718073778177</v>
      </c>
      <c r="CF127" s="9">
        <f t="shared" si="116"/>
        <v>-0.35338159784968232</v>
      </c>
      <c r="CG127" s="9">
        <f t="shared" si="116"/>
        <v>-0.31130658619593626</v>
      </c>
      <c r="CH127" s="9">
        <f t="shared" si="116"/>
        <v>-0.2663249888238613</v>
      </c>
      <c r="CI127" s="9">
        <f t="shared" si="116"/>
        <v>-0.21885678678849046</v>
      </c>
      <c r="CJ127" s="9">
        <f t="shared" si="116"/>
        <v>-0.16934517790261888</v>
      </c>
      <c r="CK127" s="9">
        <f t="shared" si="116"/>
        <v>-0.1182524387182389</v>
      </c>
      <c r="CL127" s="9">
        <f t="shared" si="116"/>
        <v>-6.6055608374927813E-2</v>
      </c>
      <c r="CM127" s="9">
        <f t="shared" si="115"/>
        <v>-1.3242034613932386E-2</v>
      </c>
      <c r="CN127" s="9">
        <f t="shared" si="115"/>
        <v>3.9695176456381917E-2</v>
      </c>
      <c r="CO127" s="9">
        <f t="shared" si="115"/>
        <v>9.2261764359404405E-2</v>
      </c>
      <c r="CP127" s="9">
        <f t="shared" si="115"/>
        <v>0.14396692902717906</v>
      </c>
      <c r="CQ127" s="9">
        <f t="shared" si="115"/>
        <v>0.19432791326839935</v>
      </c>
      <c r="CR127" s="9">
        <f t="shared" si="115"/>
        <v>0.24287451014223169</v>
      </c>
      <c r="CS127" s="9">
        <f t="shared" si="115"/>
        <v>0.28915345315383179</v>
      </c>
      <c r="CT127" s="9">
        <f t="shared" si="115"/>
        <v>0.33273264828148125</v>
      </c>
      <c r="CU127" s="9">
        <f t="shared" si="115"/>
        <v>0.37320520832204646</v>
      </c>
      <c r="CV127" s="9">
        <f t="shared" si="115"/>
        <v>0.41019325188716504</v>
      </c>
      <c r="CW127" s="9">
        <f t="shared" si="115"/>
        <v>0.44335143157995377</v>
      </c>
      <c r="CX127" s="9">
        <f t="shared" si="115"/>
        <v>0.47237015841060526</v>
      </c>
      <c r="CY127" s="9">
        <f t="shared" si="115"/>
        <v>0.49697849234537106</v>
      </c>
      <c r="CZ127" s="9">
        <f t="shared" si="115"/>
        <v>0.51694667200065592</v>
      </c>
      <c r="DA127" s="9">
        <f t="shared" si="115"/>
        <v>0.53208825986315078</v>
      </c>
      <c r="DB127" s="9">
        <f t="shared" si="108"/>
        <v>0.54226188300666212</v>
      </c>
      <c r="DC127" s="7">
        <f t="shared" si="108"/>
        <v>0.54737255305303167</v>
      </c>
      <c r="DD127" s="9">
        <f t="shared" si="108"/>
        <v>0.54737255305303167</v>
      </c>
      <c r="DE127" s="9">
        <f t="shared" si="108"/>
        <v>0.542261883006662</v>
      </c>
      <c r="DF127" s="9">
        <f t="shared" si="108"/>
        <v>0.53208825986315089</v>
      </c>
      <c r="DG127" s="9">
        <f t="shared" si="108"/>
        <v>0.51694667200065592</v>
      </c>
      <c r="DH127" s="9">
        <f t="shared" si="108"/>
        <v>0.49697849234537111</v>
      </c>
      <c r="DI127" s="9">
        <f t="shared" si="108"/>
        <v>0.47237015841060542</v>
      </c>
      <c r="DJ127" s="9">
        <f t="shared" si="108"/>
        <v>0.44335143157995388</v>
      </c>
      <c r="DK127" s="9">
        <f t="shared" si="108"/>
        <v>0.4101932518871651</v>
      </c>
      <c r="DL127" s="9">
        <f t="shared" si="108"/>
        <v>0.37320520832204668</v>
      </c>
      <c r="DM127" s="9">
        <f t="shared" si="108"/>
        <v>0.33273264828148141</v>
      </c>
      <c r="DN127" s="9">
        <f t="shared" si="108"/>
        <v>0.2891534531538319</v>
      </c>
      <c r="DO127" s="9">
        <f t="shared" si="108"/>
        <v>0.24287451014223205</v>
      </c>
      <c r="DP127" s="9">
        <f t="shared" si="108"/>
        <v>0.1943279132683996</v>
      </c>
      <c r="DQ127" s="9">
        <f t="shared" ref="DQ127:EF133" si="117">EXP(-$B$5*($B$1^2+$B$2^2)*$B$6)*-COS($B$1*DQ$67)*SIN($B$2*$G127)</f>
        <v>0.1439669290271792</v>
      </c>
      <c r="DR127" s="9">
        <f t="shared" si="117"/>
        <v>9.2261764359404308E-2</v>
      </c>
      <c r="DS127" s="9">
        <f t="shared" si="117"/>
        <v>3.9695176456382049E-2</v>
      </c>
      <c r="DT127" s="9">
        <f t="shared" si="117"/>
        <v>-1.3242034613932252E-2</v>
      </c>
      <c r="DU127" s="9">
        <f t="shared" si="117"/>
        <v>-6.6055608374927799E-2</v>
      </c>
      <c r="DV127" s="9">
        <f t="shared" si="117"/>
        <v>-0.11825243871823865</v>
      </c>
      <c r="DW127" s="9">
        <f t="shared" si="117"/>
        <v>-0.16934517790261874</v>
      </c>
      <c r="DX127" s="9">
        <f t="shared" si="117"/>
        <v>-0.21885678678849046</v>
      </c>
      <c r="DY127" s="9">
        <f t="shared" si="117"/>
        <v>-0.26632498882386102</v>
      </c>
      <c r="DZ127" s="9">
        <f t="shared" si="117"/>
        <v>-0.3113065861959361</v>
      </c>
      <c r="EA127" s="9">
        <f t="shared" si="117"/>
        <v>-0.35338159784968232</v>
      </c>
      <c r="EB127" s="9">
        <f t="shared" si="117"/>
        <v>-0.39215718073778155</v>
      </c>
      <c r="EC127" s="9">
        <f t="shared" si="117"/>
        <v>-0.42727129769031902</v>
      </c>
      <c r="ED127" s="9">
        <f t="shared" si="117"/>
        <v>-0.45839609765829109</v>
      </c>
      <c r="EE127" s="9">
        <f t="shared" si="117"/>
        <v>-0.48524097677051631</v>
      </c>
      <c r="EF127" s="9">
        <f t="shared" si="117"/>
        <v>-0.50755529162368218</v>
      </c>
      <c r="EG127" s="9">
        <f t="shared" si="99"/>
        <v>-0.52513069947226865</v>
      </c>
      <c r="EH127" s="9">
        <f t="shared" si="97"/>
        <v>-0.53780310346862858</v>
      </c>
      <c r="EI127" s="9">
        <f t="shared" si="97"/>
        <v>-0.54545418479104102</v>
      </c>
    </row>
    <row r="128" spans="7:139" x14ac:dyDescent="0.2">
      <c r="G128" s="6">
        <v>0.483321946706122</v>
      </c>
      <c r="H128" s="9">
        <f t="shared" si="109"/>
        <v>-1.4695837051165953E-2</v>
      </c>
      <c r="I128" s="9">
        <f t="shared" si="109"/>
        <v>-1.4627231515681197E-2</v>
      </c>
      <c r="J128" s="9">
        <f t="shared" si="109"/>
        <v>-1.4422055460626998E-2</v>
      </c>
      <c r="K128" s="9">
        <f t="shared" si="109"/>
        <v>-1.4082224559547725E-2</v>
      </c>
      <c r="L128" s="9">
        <f t="shared" si="109"/>
        <v>-1.3610911722004314E-2</v>
      </c>
      <c r="M128" s="9">
        <f t="shared" si="109"/>
        <v>-1.3012517468972595E-2</v>
      </c>
      <c r="N128" s="9">
        <f t="shared" si="109"/>
        <v>-1.2292628846364589E-2</v>
      </c>
      <c r="O128" s="9">
        <f t="shared" si="109"/>
        <v>-1.1457967260286186E-2</v>
      </c>
      <c r="P128" s="9">
        <f t="shared" si="109"/>
        <v>-1.0516325721079306E-2</v>
      </c>
      <c r="Q128" s="9">
        <f t="shared" si="109"/>
        <v>-9.476496082084054E-3</v>
      </c>
      <c r="R128" s="9">
        <f t="shared" si="110"/>
        <v>-8.3481869524729257E-3</v>
      </c>
      <c r="S128" s="9">
        <f t="shared" si="110"/>
        <v>-7.1419330505827867E-3</v>
      </c>
      <c r="T128" s="9">
        <f t="shared" si="110"/>
        <v>-5.8689968440882121E-3</v>
      </c>
      <c r="U128" s="9">
        <f t="shared" si="110"/>
        <v>-4.5412633953752935E-3</v>
      </c>
      <c r="V128" s="9">
        <f t="shared" si="110"/>
        <v>-3.1711293939164103E-3</v>
      </c>
      <c r="W128" s="9">
        <f t="shared" si="110"/>
        <v>-1.7713874117207228E-3</v>
      </c>
      <c r="X128" s="9">
        <f t="shared" si="110"/>
        <v>-3.5510646253608956E-4</v>
      </c>
      <c r="Y128" s="9">
        <f t="shared" si="110"/>
        <v>1.064490020011031E-3</v>
      </c>
      <c r="Z128" s="9">
        <f t="shared" si="110"/>
        <v>2.474147646052487E-3</v>
      </c>
      <c r="AA128" s="9">
        <f t="shared" si="110"/>
        <v>3.860704822145458E-3</v>
      </c>
      <c r="AB128" s="9">
        <f t="shared" si="111"/>
        <v>5.2112156375242105E-3</v>
      </c>
      <c r="AC128" s="9">
        <f t="shared" si="111"/>
        <v>6.5130707365808347E-3</v>
      </c>
      <c r="AD128" s="9">
        <f t="shared" si="111"/>
        <v>7.7541150490211506E-3</v>
      </c>
      <c r="AE128" s="9">
        <f t="shared" si="111"/>
        <v>8.9227612784810537E-3</v>
      </c>
      <c r="AF128" s="9">
        <f t="shared" si="111"/>
        <v>1.0008098089990614E-2</v>
      </c>
      <c r="AG128" s="9">
        <f t="shared" si="111"/>
        <v>1.0999991986168817E-2</v>
      </c>
      <c r="AH128" s="9">
        <f t="shared" si="111"/>
        <v>1.1889181920958268E-2</v>
      </c>
      <c r="AI128" s="9">
        <f t="shared" si="111"/>
        <v>1.2667365767516999E-2</v>
      </c>
      <c r="AJ128" s="9">
        <f t="shared" si="111"/>
        <v>1.3327277832939889E-2</v>
      </c>
      <c r="AK128" s="9">
        <f t="shared" si="111"/>
        <v>1.386275669607568E-2</v>
      </c>
      <c r="AL128" s="9">
        <f t="shared" si="112"/>
        <v>1.4268802735056183E-2</v>
      </c>
      <c r="AM128" s="9">
        <f t="shared" si="112"/>
        <v>1.4541624807418576E-2</v>
      </c>
      <c r="AN128" s="7">
        <f t="shared" si="112"/>
        <v>1.4678675646981101E-2</v>
      </c>
      <c r="AO128" s="9">
        <f t="shared" si="112"/>
        <v>1.4678675646981103E-2</v>
      </c>
      <c r="AP128" s="9">
        <f t="shared" si="112"/>
        <v>1.4541624807418572E-2</v>
      </c>
      <c r="AQ128" s="9">
        <f t="shared" si="112"/>
        <v>1.4268802735056185E-2</v>
      </c>
      <c r="AR128" s="9">
        <f t="shared" si="112"/>
        <v>1.386275669607568E-2</v>
      </c>
      <c r="AS128" s="9">
        <f t="shared" si="112"/>
        <v>1.3327277832939891E-2</v>
      </c>
      <c r="AT128" s="9">
        <f t="shared" si="112"/>
        <v>1.2667365767517005E-2</v>
      </c>
      <c r="AU128" s="9">
        <f t="shared" si="112"/>
        <v>1.1889181920958272E-2</v>
      </c>
      <c r="AV128" s="9">
        <f t="shared" si="113"/>
        <v>1.0999991986168821E-2</v>
      </c>
      <c r="AW128" s="9">
        <f t="shared" si="113"/>
        <v>1.0008098089990621E-2</v>
      </c>
      <c r="AX128" s="9">
        <f t="shared" si="113"/>
        <v>8.9227612784810572E-3</v>
      </c>
      <c r="AY128" s="9">
        <f t="shared" si="113"/>
        <v>7.7541150490211532E-3</v>
      </c>
      <c r="AZ128" s="9">
        <f t="shared" si="113"/>
        <v>6.5130707365808433E-3</v>
      </c>
      <c r="BA128" s="9">
        <f t="shared" si="113"/>
        <v>5.2112156375242174E-3</v>
      </c>
      <c r="BB128" s="9">
        <f t="shared" si="113"/>
        <v>3.860704822145461E-3</v>
      </c>
      <c r="BC128" s="9">
        <f t="shared" si="113"/>
        <v>2.4741476460524844E-3</v>
      </c>
      <c r="BD128" s="9">
        <f t="shared" si="113"/>
        <v>1.0644900200110347E-3</v>
      </c>
      <c r="BE128" s="9">
        <f t="shared" si="113"/>
        <v>-3.5510646253608604E-4</v>
      </c>
      <c r="BF128" s="9">
        <f t="shared" si="114"/>
        <v>-1.7713874117207223E-3</v>
      </c>
      <c r="BG128" s="9">
        <f t="shared" si="114"/>
        <v>-3.1711293939164034E-3</v>
      </c>
      <c r="BH128" s="9">
        <f t="shared" si="114"/>
        <v>-4.5412633953752909E-3</v>
      </c>
      <c r="BI128" s="9">
        <f t="shared" si="114"/>
        <v>-5.8689968440882121E-3</v>
      </c>
      <c r="BJ128" s="9">
        <f t="shared" si="114"/>
        <v>-7.1419330505827789E-3</v>
      </c>
      <c r="BK128" s="9">
        <f t="shared" si="114"/>
        <v>-8.3481869524729205E-3</v>
      </c>
      <c r="BL128" s="9">
        <f t="shared" si="114"/>
        <v>-9.476496082084054E-3</v>
      </c>
      <c r="BM128" s="9">
        <f t="shared" si="114"/>
        <v>-1.0516325721079299E-2</v>
      </c>
      <c r="BN128" s="9">
        <f t="shared" si="114"/>
        <v>-1.1457967260286183E-2</v>
      </c>
      <c r="BO128" s="9">
        <f t="shared" si="114"/>
        <v>-1.2292628846364589E-2</v>
      </c>
      <c r="BP128" s="9">
        <f t="shared" si="114"/>
        <v>-1.3012517468972589E-2</v>
      </c>
      <c r="BQ128" s="9">
        <f t="shared" si="114"/>
        <v>-1.361091172200431E-2</v>
      </c>
      <c r="BR128" s="9">
        <f t="shared" si="114"/>
        <v>-1.4082224559547723E-2</v>
      </c>
      <c r="BS128" s="9">
        <f t="shared" si="114"/>
        <v>-1.4422055460626998E-2</v>
      </c>
      <c r="BT128" s="9">
        <f t="shared" si="114"/>
        <v>-1.4627231515681197E-2</v>
      </c>
      <c r="BV128" s="6">
        <v>0.483321946706122</v>
      </c>
      <c r="BW128" s="9">
        <f t="shared" si="116"/>
        <v>-0.46472317204376851</v>
      </c>
      <c r="BX128" s="9">
        <f t="shared" si="116"/>
        <v>-0.46255367452149515</v>
      </c>
      <c r="BY128" s="9">
        <f t="shared" si="116"/>
        <v>-0.45606543796850141</v>
      </c>
      <c r="BZ128" s="9">
        <f t="shared" si="116"/>
        <v>-0.44531904130132266</v>
      </c>
      <c r="CA128" s="9">
        <f t="shared" si="116"/>
        <v>-0.43041482073018172</v>
      </c>
      <c r="CB128" s="9">
        <f t="shared" si="116"/>
        <v>-0.41149193294682818</v>
      </c>
      <c r="CC128" s="9">
        <f t="shared" si="116"/>
        <v>-0.38872705585600137</v>
      </c>
      <c r="CD128" s="9">
        <f t="shared" si="116"/>
        <v>-0.36233273898143697</v>
      </c>
      <c r="CE128" s="9">
        <f t="shared" si="116"/>
        <v>-0.33255541894823215</v>
      </c>
      <c r="CF128" s="9">
        <f t="shared" si="116"/>
        <v>-0.29967311857047579</v>
      </c>
      <c r="CG128" s="9">
        <f t="shared" si="116"/>
        <v>-0.26399285102714276</v>
      </c>
      <c r="CH128" s="9">
        <f t="shared" si="116"/>
        <v>-0.22584775336276153</v>
      </c>
      <c r="CI128" s="9">
        <f t="shared" si="116"/>
        <v>-0.18559397607658876</v>
      </c>
      <c r="CJ128" s="9">
        <f t="shared" si="116"/>
        <v>-0.14360735784135695</v>
      </c>
      <c r="CK128" s="9">
        <f t="shared" si="116"/>
        <v>-0.10027991639885157</v>
      </c>
      <c r="CL128" s="9">
        <f t="shared" si="116"/>
        <v>-5.6016188395879289E-2</v>
      </c>
      <c r="CM128" s="9">
        <f t="shared" si="115"/>
        <v>-1.1229452334592957E-2</v>
      </c>
      <c r="CN128" s="9">
        <f t="shared" si="115"/>
        <v>3.3662130097530746E-2</v>
      </c>
      <c r="CO128" s="9">
        <f t="shared" si="115"/>
        <v>7.8239418290699636E-2</v>
      </c>
      <c r="CP128" s="9">
        <f t="shared" si="115"/>
        <v>0.12208620611574919</v>
      </c>
      <c r="CQ128" s="9">
        <f t="shared" si="115"/>
        <v>0.16479310792862931</v>
      </c>
      <c r="CR128" s="9">
        <f t="shared" si="115"/>
        <v>0.20596138089385985</v>
      </c>
      <c r="CS128" s="9">
        <f t="shared" si="115"/>
        <v>0.24520664793895025</v>
      </c>
      <c r="CT128" s="9">
        <f t="shared" si="115"/>
        <v>0.28216248657956083</v>
      </c>
      <c r="CU128" s="9">
        <f t="shared" si="115"/>
        <v>0.31648385010751146</v>
      </c>
      <c r="CV128" s="9">
        <f t="shared" si="115"/>
        <v>0.34785028919892852</v>
      </c>
      <c r="CW128" s="9">
        <f t="shared" si="115"/>
        <v>0.37596894386324115</v>
      </c>
      <c r="CX128" s="9">
        <f t="shared" si="115"/>
        <v>0.40057727779800689</v>
      </c>
      <c r="CY128" s="9">
        <f t="shared" si="115"/>
        <v>0.42144552961963061</v>
      </c>
      <c r="CZ128" s="9">
        <f t="shared" si="115"/>
        <v>0.43837885808349736</v>
      </c>
      <c r="DA128" s="9">
        <f t="shared" si="115"/>
        <v>0.45121916126417638</v>
      </c>
      <c r="DB128" s="9">
        <f t="shared" ref="DB128:DQ133" si="118">EXP(-$B$5*($B$1^2+$B$2^2)*$B$6)*-COS($B$1*DB$67)*SIN($B$2*$G128)</f>
        <v>0.45984655271050073</v>
      </c>
      <c r="DC128" s="7">
        <f t="shared" si="118"/>
        <v>0.46418048079305968</v>
      </c>
      <c r="DD128" s="9">
        <f t="shared" si="118"/>
        <v>0.46418048079305974</v>
      </c>
      <c r="DE128" s="9">
        <f t="shared" si="118"/>
        <v>0.45984655271050068</v>
      </c>
      <c r="DF128" s="9">
        <f t="shared" si="118"/>
        <v>0.45121916126417649</v>
      </c>
      <c r="DG128" s="9">
        <f t="shared" si="118"/>
        <v>0.43837885808349741</v>
      </c>
      <c r="DH128" s="9">
        <f t="shared" si="118"/>
        <v>0.42144552961963067</v>
      </c>
      <c r="DI128" s="9">
        <f t="shared" si="118"/>
        <v>0.400577277798007</v>
      </c>
      <c r="DJ128" s="9">
        <f t="shared" si="118"/>
        <v>0.37596894386324126</v>
      </c>
      <c r="DK128" s="9">
        <f t="shared" si="118"/>
        <v>0.34785028919892858</v>
      </c>
      <c r="DL128" s="9">
        <f t="shared" si="118"/>
        <v>0.31648385010751162</v>
      </c>
      <c r="DM128" s="9">
        <f t="shared" si="118"/>
        <v>0.28216248657956094</v>
      </c>
      <c r="DN128" s="9">
        <f t="shared" si="118"/>
        <v>0.24520664793895033</v>
      </c>
      <c r="DO128" s="9">
        <f t="shared" si="118"/>
        <v>0.20596138089386015</v>
      </c>
      <c r="DP128" s="9">
        <f t="shared" si="118"/>
        <v>0.1647931079286295</v>
      </c>
      <c r="DQ128" s="9">
        <f t="shared" si="118"/>
        <v>0.12208620611574929</v>
      </c>
      <c r="DR128" s="9">
        <f t="shared" si="117"/>
        <v>7.8239418290699539E-2</v>
      </c>
      <c r="DS128" s="9">
        <f t="shared" si="117"/>
        <v>3.3662130097530864E-2</v>
      </c>
      <c r="DT128" s="9">
        <f t="shared" si="117"/>
        <v>-1.1229452334592844E-2</v>
      </c>
      <c r="DU128" s="9">
        <f t="shared" si="117"/>
        <v>-5.6016188395879275E-2</v>
      </c>
      <c r="DV128" s="9">
        <f t="shared" si="117"/>
        <v>-0.10027991639885137</v>
      </c>
      <c r="DW128" s="9">
        <f t="shared" si="117"/>
        <v>-0.14360735784135684</v>
      </c>
      <c r="DX128" s="9">
        <f t="shared" si="117"/>
        <v>-0.18559397607658876</v>
      </c>
      <c r="DY128" s="9">
        <f t="shared" si="117"/>
        <v>-0.22584775336276125</v>
      </c>
      <c r="DZ128" s="9">
        <f t="shared" si="117"/>
        <v>-0.26399285102714259</v>
      </c>
      <c r="EA128" s="9">
        <f t="shared" si="117"/>
        <v>-0.29967311857047579</v>
      </c>
      <c r="EB128" s="9">
        <f t="shared" si="117"/>
        <v>-0.33255541894823193</v>
      </c>
      <c r="EC128" s="9">
        <f t="shared" si="117"/>
        <v>-0.36233273898143686</v>
      </c>
      <c r="ED128" s="9">
        <f t="shared" si="117"/>
        <v>-0.38872705585600137</v>
      </c>
      <c r="EE128" s="9">
        <f t="shared" si="117"/>
        <v>-0.41149193294682801</v>
      </c>
      <c r="EF128" s="9">
        <f t="shared" si="117"/>
        <v>-0.43041482073018161</v>
      </c>
      <c r="EG128" s="9">
        <f t="shared" si="99"/>
        <v>-0.4453190413013226</v>
      </c>
      <c r="EH128" s="9">
        <f t="shared" si="97"/>
        <v>-0.45606543796850141</v>
      </c>
      <c r="EI128" s="9">
        <f t="shared" si="97"/>
        <v>-0.46255367452149515</v>
      </c>
    </row>
    <row r="129" spans="7:139" x14ac:dyDescent="0.2">
      <c r="G129" s="6">
        <v>0.3866575573648976</v>
      </c>
      <c r="H129" s="9">
        <f t="shared" si="109"/>
        <v>-1.1924785936357072E-2</v>
      </c>
      <c r="I129" s="9">
        <f t="shared" si="109"/>
        <v>-1.186911667969231E-2</v>
      </c>
      <c r="J129" s="9">
        <f t="shared" si="109"/>
        <v>-1.1702628678548243E-2</v>
      </c>
      <c r="K129" s="9">
        <f t="shared" si="109"/>
        <v>-1.1426876386533807E-2</v>
      </c>
      <c r="L129" s="9">
        <f t="shared" si="109"/>
        <v>-1.1044434428502142E-2</v>
      </c>
      <c r="M129" s="9">
        <f t="shared" si="109"/>
        <v>-1.0558873561972024E-2</v>
      </c>
      <c r="N129" s="9">
        <f t="shared" si="109"/>
        <v>-9.974727337927012E-3</v>
      </c>
      <c r="O129" s="9">
        <f t="shared" si="109"/>
        <v>-9.2974497722713989E-3</v>
      </c>
      <c r="P129" s="9">
        <f t="shared" si="109"/>
        <v>-8.5333644231532311E-3</v>
      </c>
      <c r="Q129" s="9">
        <f t="shared" si="109"/>
        <v>-7.6896053496056625E-3</v>
      </c>
      <c r="R129" s="9">
        <f t="shared" si="110"/>
        <v>-6.7740505027599303E-3</v>
      </c>
      <c r="S129" s="9">
        <f t="shared" si="110"/>
        <v>-5.7952481715382378E-3</v>
      </c>
      <c r="T129" s="9">
        <f t="shared" si="110"/>
        <v>-4.7623371695833059E-3</v>
      </c>
      <c r="U129" s="9">
        <f t="shared" si="110"/>
        <v>-3.6849615086177057E-3</v>
      </c>
      <c r="V129" s="9">
        <f t="shared" si="110"/>
        <v>-2.5731803549048421E-3</v>
      </c>
      <c r="W129" s="9">
        <f t="shared" si="110"/>
        <v>-1.4373741095238476E-3</v>
      </c>
      <c r="X129" s="9">
        <f t="shared" si="110"/>
        <v>-2.8814748936154704E-4</v>
      </c>
      <c r="Y129" s="9">
        <f t="shared" si="110"/>
        <v>8.6376948627182046E-4</v>
      </c>
      <c r="Z129" s="9">
        <f t="shared" si="110"/>
        <v>2.0076216789418509E-3</v>
      </c>
      <c r="AA129" s="9">
        <f t="shared" si="110"/>
        <v>3.1327292489197458E-3</v>
      </c>
      <c r="AB129" s="9">
        <f t="shared" si="111"/>
        <v>4.2285873699683153E-3</v>
      </c>
      <c r="AC129" s="9">
        <f t="shared" si="111"/>
        <v>5.2849643100741864E-3</v>
      </c>
      <c r="AD129" s="9">
        <f t="shared" si="111"/>
        <v>6.2919969623728214E-3</v>
      </c>
      <c r="AE129" s="9">
        <f t="shared" si="111"/>
        <v>7.2402829343198583E-3</v>
      </c>
      <c r="AF129" s="9">
        <f t="shared" si="111"/>
        <v>8.1209683352969318E-3</v>
      </c>
      <c r="AG129" s="9">
        <f t="shared" si="111"/>
        <v>8.9258304430028575E-3</v>
      </c>
      <c r="AH129" s="9">
        <f t="shared" si="111"/>
        <v>9.64735447679624E-3</v>
      </c>
      <c r="AI129" s="9">
        <f t="shared" si="111"/>
        <v>1.02788037611776E-2</v>
      </c>
      <c r="AJ129" s="9">
        <f t="shared" si="111"/>
        <v>1.0814282624313392E-2</v>
      </c>
      <c r="AK129" s="9">
        <f t="shared" si="111"/>
        <v>1.1248791444335424E-2</v>
      </c>
      <c r="AL129" s="9">
        <f t="shared" si="112"/>
        <v>1.157827332946316E-2</v>
      </c>
      <c r="AM129" s="9">
        <f t="shared" si="112"/>
        <v>1.1799651996109217E-2</v>
      </c>
      <c r="AN129" s="7">
        <f t="shared" si="112"/>
        <v>1.1910860491310344E-2</v>
      </c>
      <c r="AO129" s="9">
        <f t="shared" si="112"/>
        <v>1.1910860491310347E-2</v>
      </c>
      <c r="AP129" s="9">
        <f t="shared" si="112"/>
        <v>1.1799651996109215E-2</v>
      </c>
      <c r="AQ129" s="9">
        <f t="shared" si="112"/>
        <v>1.1578273329463163E-2</v>
      </c>
      <c r="AR129" s="9">
        <f t="shared" si="112"/>
        <v>1.1248791444335424E-2</v>
      </c>
      <c r="AS129" s="9">
        <f t="shared" si="112"/>
        <v>1.0814282624313394E-2</v>
      </c>
      <c r="AT129" s="9">
        <f t="shared" si="112"/>
        <v>1.0278803761177603E-2</v>
      </c>
      <c r="AU129" s="9">
        <f t="shared" si="112"/>
        <v>9.6473544767962435E-3</v>
      </c>
      <c r="AV129" s="9">
        <f t="shared" si="113"/>
        <v>8.9258304430028593E-3</v>
      </c>
      <c r="AW129" s="9">
        <f t="shared" si="113"/>
        <v>8.120968335296937E-3</v>
      </c>
      <c r="AX129" s="9">
        <f t="shared" si="113"/>
        <v>7.2402829343198609E-3</v>
      </c>
      <c r="AY129" s="9">
        <f t="shared" si="113"/>
        <v>6.291996962372824E-3</v>
      </c>
      <c r="AZ129" s="9">
        <f t="shared" si="113"/>
        <v>5.2849643100741934E-3</v>
      </c>
      <c r="BA129" s="9">
        <f t="shared" si="113"/>
        <v>4.2285873699683205E-3</v>
      </c>
      <c r="BB129" s="9">
        <f t="shared" si="113"/>
        <v>3.1327292489197484E-3</v>
      </c>
      <c r="BC129" s="9">
        <f t="shared" si="113"/>
        <v>2.0076216789418487E-3</v>
      </c>
      <c r="BD129" s="9">
        <f t="shared" si="113"/>
        <v>8.6376948627182339E-4</v>
      </c>
      <c r="BE129" s="9">
        <f t="shared" si="113"/>
        <v>-2.8814748936154417E-4</v>
      </c>
      <c r="BF129" s="9">
        <f t="shared" si="114"/>
        <v>-1.4373741095238472E-3</v>
      </c>
      <c r="BG129" s="9">
        <f t="shared" si="114"/>
        <v>-2.5731803549048364E-3</v>
      </c>
      <c r="BH129" s="9">
        <f t="shared" si="114"/>
        <v>-3.6849615086177031E-3</v>
      </c>
      <c r="BI129" s="9">
        <f t="shared" si="114"/>
        <v>-4.7623371695833059E-3</v>
      </c>
      <c r="BJ129" s="9">
        <f t="shared" si="114"/>
        <v>-5.7952481715382309E-3</v>
      </c>
      <c r="BK129" s="9">
        <f t="shared" si="114"/>
        <v>-6.7740505027599268E-3</v>
      </c>
      <c r="BL129" s="9">
        <f t="shared" si="114"/>
        <v>-7.6896053496056625E-3</v>
      </c>
      <c r="BM129" s="9">
        <f t="shared" si="114"/>
        <v>-8.5333644231532259E-3</v>
      </c>
      <c r="BN129" s="9">
        <f t="shared" si="114"/>
        <v>-9.2974497722713954E-3</v>
      </c>
      <c r="BO129" s="9">
        <f t="shared" si="114"/>
        <v>-9.974727337927012E-3</v>
      </c>
      <c r="BP129" s="9">
        <f t="shared" si="114"/>
        <v>-1.0558873561972021E-2</v>
      </c>
      <c r="BQ129" s="9">
        <f t="shared" si="114"/>
        <v>-1.1044434428502141E-2</v>
      </c>
      <c r="BR129" s="9">
        <f t="shared" si="114"/>
        <v>-1.1426876386533807E-2</v>
      </c>
      <c r="BS129" s="9">
        <f t="shared" si="114"/>
        <v>-1.1702628678548243E-2</v>
      </c>
      <c r="BT129" s="9">
        <f t="shared" si="114"/>
        <v>-1.186911667969231E-2</v>
      </c>
      <c r="BV129" s="6">
        <v>0.3866575573648976</v>
      </c>
      <c r="BW129" s="9">
        <f t="shared" si="116"/>
        <v>-0.37709484168832041</v>
      </c>
      <c r="BX129" s="9">
        <f t="shared" si="116"/>
        <v>-0.3753344252212289</v>
      </c>
      <c r="BY129" s="9">
        <f t="shared" si="116"/>
        <v>-0.37006961235418917</v>
      </c>
      <c r="BZ129" s="9">
        <f t="shared" si="116"/>
        <v>-0.36134955922641437</v>
      </c>
      <c r="CA129" s="9">
        <f t="shared" si="116"/>
        <v>-0.34925568262446849</v>
      </c>
      <c r="CB129" s="9">
        <f t="shared" si="116"/>
        <v>-0.33390089981566656</v>
      </c>
      <c r="CC129" s="9">
        <f t="shared" si="116"/>
        <v>-0.315428574269974</v>
      </c>
      <c r="CD129" s="9">
        <f t="shared" si="116"/>
        <v>-0.29401117711391433</v>
      </c>
      <c r="CE129" s="9">
        <f t="shared" si="116"/>
        <v>-0.26984867681413094</v>
      </c>
      <c r="CF129" s="9">
        <f t="shared" si="116"/>
        <v>-0.24316667212569248</v>
      </c>
      <c r="CG129" s="9">
        <f t="shared" si="116"/>
        <v>-0.21421428573730109</v>
      </c>
      <c r="CH129" s="9">
        <f t="shared" si="116"/>
        <v>-0.18326183827987019</v>
      </c>
      <c r="CI129" s="9">
        <f t="shared" si="116"/>
        <v>-0.15059832441562801</v>
      </c>
      <c r="CJ129" s="9">
        <f t="shared" si="116"/>
        <v>-0.11652871457282141</v>
      </c>
      <c r="CK129" s="9">
        <f t="shared" si="116"/>
        <v>-8.1371107518997232E-2</v>
      </c>
      <c r="CL129" s="9">
        <f t="shared" si="116"/>
        <v>-4.5453760358516809E-2</v>
      </c>
      <c r="CM129" s="9">
        <f t="shared" si="115"/>
        <v>-9.1120236844162601E-3</v>
      </c>
      <c r="CN129" s="9">
        <f t="shared" si="115"/>
        <v>2.7314789499724955E-2</v>
      </c>
      <c r="CO129" s="9">
        <f t="shared" si="115"/>
        <v>6.3486571853875504E-2</v>
      </c>
      <c r="CP129" s="9">
        <f t="shared" si="115"/>
        <v>9.9065597192149787E-2</v>
      </c>
      <c r="CQ129" s="9">
        <f t="shared" si="115"/>
        <v>0.13371967374120966</v>
      </c>
      <c r="CR129" s="9">
        <f t="shared" si="115"/>
        <v>0.1671252457253479</v>
      </c>
      <c r="CS129" s="9">
        <f t="shared" si="115"/>
        <v>0.19897041431958878</v>
      </c>
      <c r="CT129" s="9">
        <f t="shared" si="115"/>
        <v>0.22895784976498049</v>
      </c>
      <c r="CU129" s="9">
        <f t="shared" si="115"/>
        <v>0.25680756745644279</v>
      </c>
      <c r="CV129" s="9">
        <f t="shared" si="115"/>
        <v>0.28225954208358767</v>
      </c>
      <c r="CW129" s="9">
        <f t="shared" si="115"/>
        <v>0.30507613541698159</v>
      </c>
      <c r="CX129" s="9">
        <f t="shared" si="115"/>
        <v>0.32504431507226639</v>
      </c>
      <c r="CY129" s="9">
        <f t="shared" si="115"/>
        <v>0.34197764353613319</v>
      </c>
      <c r="CZ129" s="9">
        <f t="shared" si="115"/>
        <v>0.35571801888315108</v>
      </c>
      <c r="DA129" s="9">
        <f t="shared" si="115"/>
        <v>0.36613715093084714</v>
      </c>
      <c r="DB129" s="9">
        <f t="shared" si="118"/>
        <v>0.37313775905057406</v>
      </c>
      <c r="DC129" s="7">
        <f t="shared" si="118"/>
        <v>0.37665448045052874</v>
      </c>
      <c r="DD129" s="9">
        <f t="shared" si="118"/>
        <v>0.37665448045052874</v>
      </c>
      <c r="DE129" s="9">
        <f t="shared" si="118"/>
        <v>0.373137759050574</v>
      </c>
      <c r="DF129" s="9">
        <f t="shared" si="118"/>
        <v>0.36613715093084725</v>
      </c>
      <c r="DG129" s="9">
        <f t="shared" si="118"/>
        <v>0.35571801888315113</v>
      </c>
      <c r="DH129" s="9">
        <f t="shared" si="118"/>
        <v>0.34197764353613325</v>
      </c>
      <c r="DI129" s="9">
        <f t="shared" si="118"/>
        <v>0.3250443150722665</v>
      </c>
      <c r="DJ129" s="9">
        <f t="shared" si="118"/>
        <v>0.30507613541698164</v>
      </c>
      <c r="DK129" s="9">
        <f t="shared" si="118"/>
        <v>0.28225954208358772</v>
      </c>
      <c r="DL129" s="9">
        <f t="shared" si="118"/>
        <v>0.25680756745644295</v>
      </c>
      <c r="DM129" s="9">
        <f t="shared" si="118"/>
        <v>0.22895784976498057</v>
      </c>
      <c r="DN129" s="9">
        <f t="shared" si="118"/>
        <v>0.19897041431958887</v>
      </c>
      <c r="DO129" s="9">
        <f t="shared" si="118"/>
        <v>0.16712524572534815</v>
      </c>
      <c r="DP129" s="9">
        <f t="shared" si="118"/>
        <v>0.13371967374120983</v>
      </c>
      <c r="DQ129" s="9">
        <f t="shared" si="118"/>
        <v>9.9065597192149871E-2</v>
      </c>
      <c r="DR129" s="9">
        <f t="shared" si="117"/>
        <v>6.3486571853875434E-2</v>
      </c>
      <c r="DS129" s="9">
        <f t="shared" si="117"/>
        <v>2.7314789499725049E-2</v>
      </c>
      <c r="DT129" s="9">
        <f t="shared" si="117"/>
        <v>-9.1120236844161682E-3</v>
      </c>
      <c r="DU129" s="9">
        <f t="shared" si="117"/>
        <v>-4.5453760358516802E-2</v>
      </c>
      <c r="DV129" s="9">
        <f t="shared" si="117"/>
        <v>-8.1371107518997066E-2</v>
      </c>
      <c r="DW129" s="9">
        <f t="shared" si="117"/>
        <v>-0.11652871457282132</v>
      </c>
      <c r="DX129" s="9">
        <f t="shared" si="117"/>
        <v>-0.15059832441562801</v>
      </c>
      <c r="DY129" s="9">
        <f t="shared" si="117"/>
        <v>-0.18326183827986997</v>
      </c>
      <c r="DZ129" s="9">
        <f t="shared" si="117"/>
        <v>-0.21421428573730095</v>
      </c>
      <c r="EA129" s="9">
        <f t="shared" si="117"/>
        <v>-0.24316667212569248</v>
      </c>
      <c r="EB129" s="9">
        <f t="shared" si="117"/>
        <v>-0.26984867681413077</v>
      </c>
      <c r="EC129" s="9">
        <f t="shared" si="117"/>
        <v>-0.29401117711391422</v>
      </c>
      <c r="ED129" s="9">
        <f t="shared" si="117"/>
        <v>-0.315428574269974</v>
      </c>
      <c r="EE129" s="9">
        <f t="shared" si="117"/>
        <v>-0.33390089981566645</v>
      </c>
      <c r="EF129" s="9">
        <f t="shared" si="117"/>
        <v>-0.34925568262446843</v>
      </c>
      <c r="EG129" s="9">
        <f t="shared" si="99"/>
        <v>-0.36134955922641432</v>
      </c>
      <c r="EH129" s="9">
        <f t="shared" si="97"/>
        <v>-0.37006961235418917</v>
      </c>
      <c r="EI129" s="9">
        <f t="shared" si="97"/>
        <v>-0.3753344252212289</v>
      </c>
    </row>
    <row r="130" spans="7:139" x14ac:dyDescent="0.2">
      <c r="G130" s="6">
        <v>0.2899931680236732</v>
      </c>
      <c r="H130" s="9">
        <f t="shared" si="109"/>
        <v>-9.0423963082186688E-3</v>
      </c>
      <c r="I130" s="9">
        <f t="shared" si="109"/>
        <v>-9.0001830992241169E-3</v>
      </c>
      <c r="J130" s="9">
        <f t="shared" si="109"/>
        <v>-8.8739376055991213E-3</v>
      </c>
      <c r="K130" s="9">
        <f t="shared" si="109"/>
        <v>-8.6648385475026624E-3</v>
      </c>
      <c r="L130" s="9">
        <f t="shared" si="109"/>
        <v>-8.3748382265015197E-3</v>
      </c>
      <c r="M130" s="9">
        <f t="shared" si="109"/>
        <v>-8.0066442974565596E-3</v>
      </c>
      <c r="N130" s="9">
        <f t="shared" si="109"/>
        <v>-7.5636944878788338E-3</v>
      </c>
      <c r="O130" s="9">
        <f t="shared" si="109"/>
        <v>-7.0501245007940569E-3</v>
      </c>
      <c r="P130" s="9">
        <f t="shared" si="109"/>
        <v>-6.4707294007977558E-3</v>
      </c>
      <c r="Q130" s="9">
        <f t="shared" si="109"/>
        <v>-5.8309188438291056E-3</v>
      </c>
      <c r="R130" s="9">
        <f t="shared" si="110"/>
        <v>-5.1366665686709773E-3</v>
      </c>
      <c r="S130" s="9">
        <f t="shared" si="110"/>
        <v>-4.3944546217604494E-3</v>
      </c>
      <c r="T130" s="9">
        <f t="shared" si="110"/>
        <v>-3.6112128360677323E-3</v>
      </c>
      <c r="U130" s="9">
        <f t="shared" si="110"/>
        <v>-2.7942541291128536E-3</v>
      </c>
      <c r="V130" s="9">
        <f t="shared" si="110"/>
        <v>-1.9512062242251409E-3</v>
      </c>
      <c r="W130" s="9">
        <f t="shared" si="110"/>
        <v>-1.0899404325456687E-3</v>
      </c>
      <c r="X130" s="9">
        <f t="shared" si="110"/>
        <v>-2.1849816071594017E-4</v>
      </c>
      <c r="Y130" s="9">
        <f t="shared" si="110"/>
        <v>6.5498416956927827E-4</v>
      </c>
      <c r="Z130" s="9">
        <f t="shared" si="110"/>
        <v>1.5223510891390788E-3</v>
      </c>
      <c r="AA130" s="9">
        <f t="shared" si="110"/>
        <v>2.375504226764706E-3</v>
      </c>
      <c r="AB130" s="9">
        <f t="shared" si="111"/>
        <v>3.2064779214697205E-3</v>
      </c>
      <c r="AC130" s="9">
        <f t="shared" si="111"/>
        <v>4.0075135957603047E-3</v>
      </c>
      <c r="AD130" s="9">
        <f t="shared" si="111"/>
        <v>4.7711321953728897E-3</v>
      </c>
      <c r="AE130" s="9">
        <f t="shared" si="111"/>
        <v>5.490204019188703E-3</v>
      </c>
      <c r="AF130" s="9">
        <f t="shared" si="111"/>
        <v>6.1580152873321001E-3</v>
      </c>
      <c r="AG130" s="9">
        <f t="shared" si="111"/>
        <v>6.7683308259243579E-3</v>
      </c>
      <c r="AH130" s="9">
        <f t="shared" si="111"/>
        <v>7.3154522832221871E-3</v>
      </c>
      <c r="AI130" s="9">
        <f t="shared" si="111"/>
        <v>7.7942713335926303E-3</v>
      </c>
      <c r="AJ130" s="9">
        <f t="shared" si="111"/>
        <v>8.2003173725731359E-3</v>
      </c>
      <c r="AK130" s="9">
        <f t="shared" si="111"/>
        <v>8.5297992577008739E-3</v>
      </c>
      <c r="AL130" s="9">
        <f t="shared" si="112"/>
        <v>8.779640705388456E-3</v>
      </c>
      <c r="AM130" s="9">
        <f t="shared" si="112"/>
        <v>8.9475090133549311E-3</v>
      </c>
      <c r="AN130" s="7">
        <f t="shared" si="112"/>
        <v>9.0318368404384598E-3</v>
      </c>
      <c r="AO130" s="9">
        <f t="shared" si="112"/>
        <v>9.0318368404384633E-3</v>
      </c>
      <c r="AP130" s="9">
        <f t="shared" si="112"/>
        <v>8.9475090133549293E-3</v>
      </c>
      <c r="AQ130" s="9">
        <f t="shared" si="112"/>
        <v>8.7796407053884577E-3</v>
      </c>
      <c r="AR130" s="9">
        <f t="shared" si="112"/>
        <v>8.5297992577008739E-3</v>
      </c>
      <c r="AS130" s="9">
        <f t="shared" si="112"/>
        <v>8.2003173725731376E-3</v>
      </c>
      <c r="AT130" s="9">
        <f t="shared" si="112"/>
        <v>7.7942713335926337E-3</v>
      </c>
      <c r="AU130" s="9">
        <f t="shared" si="112"/>
        <v>7.3154522832221888E-3</v>
      </c>
      <c r="AV130" s="9">
        <f t="shared" si="113"/>
        <v>6.7683308259243605E-3</v>
      </c>
      <c r="AW130" s="9">
        <f t="shared" si="113"/>
        <v>6.1580152873321036E-3</v>
      </c>
      <c r="AX130" s="9">
        <f t="shared" si="113"/>
        <v>5.4902040191887047E-3</v>
      </c>
      <c r="AY130" s="9">
        <f t="shared" si="113"/>
        <v>4.7711321953728915E-3</v>
      </c>
      <c r="AZ130" s="9">
        <f t="shared" si="113"/>
        <v>4.0075135957603099E-3</v>
      </c>
      <c r="BA130" s="9">
        <f t="shared" si="113"/>
        <v>3.2064779214697244E-3</v>
      </c>
      <c r="BB130" s="9">
        <f t="shared" si="113"/>
        <v>2.3755042267647082E-3</v>
      </c>
      <c r="BC130" s="9">
        <f t="shared" si="113"/>
        <v>1.5223510891390771E-3</v>
      </c>
      <c r="BD130" s="9">
        <f t="shared" si="113"/>
        <v>6.5498416956928044E-4</v>
      </c>
      <c r="BE130" s="9">
        <f t="shared" si="113"/>
        <v>-2.18498160715938E-4</v>
      </c>
      <c r="BF130" s="9">
        <f t="shared" si="114"/>
        <v>-1.0899404325456685E-3</v>
      </c>
      <c r="BG130" s="9">
        <f t="shared" si="114"/>
        <v>-1.9512062242251368E-3</v>
      </c>
      <c r="BH130" s="9">
        <f t="shared" si="114"/>
        <v>-2.7942541291128518E-3</v>
      </c>
      <c r="BI130" s="9">
        <f t="shared" si="114"/>
        <v>-3.6112128360677323E-3</v>
      </c>
      <c r="BJ130" s="9">
        <f t="shared" si="114"/>
        <v>-4.3944546217604442E-3</v>
      </c>
      <c r="BK130" s="9">
        <f t="shared" si="114"/>
        <v>-5.1366665686709738E-3</v>
      </c>
      <c r="BL130" s="9">
        <f t="shared" si="114"/>
        <v>-5.8309188438291056E-3</v>
      </c>
      <c r="BM130" s="9">
        <f t="shared" si="114"/>
        <v>-6.4707294007977515E-3</v>
      </c>
      <c r="BN130" s="9">
        <f t="shared" si="114"/>
        <v>-7.0501245007940552E-3</v>
      </c>
      <c r="BO130" s="9">
        <f t="shared" si="114"/>
        <v>-7.5636944878788338E-3</v>
      </c>
      <c r="BP130" s="9">
        <f t="shared" si="114"/>
        <v>-8.0066442974565562E-3</v>
      </c>
      <c r="BQ130" s="9">
        <f t="shared" si="114"/>
        <v>-8.374838226501518E-3</v>
      </c>
      <c r="BR130" s="9">
        <f t="shared" si="114"/>
        <v>-8.6648385475026606E-3</v>
      </c>
      <c r="BS130" s="9">
        <f t="shared" si="114"/>
        <v>-8.8739376055991213E-3</v>
      </c>
      <c r="BT130" s="9">
        <f t="shared" si="114"/>
        <v>-9.0001830992241169E-3</v>
      </c>
      <c r="BV130" s="6">
        <v>0.2899931680236732</v>
      </c>
      <c r="BW130" s="9">
        <f t="shared" si="116"/>
        <v>-0.28594567839868923</v>
      </c>
      <c r="BX130" s="9">
        <f t="shared" si="116"/>
        <v>-0.28461077952101438</v>
      </c>
      <c r="BY130" s="9">
        <f t="shared" si="116"/>
        <v>-0.28061854647914181</v>
      </c>
      <c r="BZ130" s="9">
        <f t="shared" si="116"/>
        <v>-0.27400625367733494</v>
      </c>
      <c r="CA130" s="9">
        <f t="shared" si="116"/>
        <v>-0.26483563831189927</v>
      </c>
      <c r="CB130" s="9">
        <f t="shared" si="116"/>
        <v>-0.25319232394761426</v>
      </c>
      <c r="CC130" s="9">
        <f t="shared" si="116"/>
        <v>-0.2391850210735795</v>
      </c>
      <c r="CD130" s="9">
        <f t="shared" si="116"/>
        <v>-0.22294451210266794</v>
      </c>
      <c r="CE130" s="9">
        <f t="shared" si="116"/>
        <v>-0.2046224302913747</v>
      </c>
      <c r="CF130" s="9">
        <f t="shared" si="116"/>
        <v>-0.18438984398095618</v>
      </c>
      <c r="CG130" s="9">
        <f t="shared" si="116"/>
        <v>-0.16243565937841997</v>
      </c>
      <c r="CH130" s="9">
        <f t="shared" si="116"/>
        <v>-0.13896485679016757</v>
      </c>
      <c r="CI130" s="9">
        <f t="shared" si="116"/>
        <v>-0.11419657677610286</v>
      </c>
      <c r="CJ130" s="9">
        <f t="shared" si="116"/>
        <v>-8.8362074093268281E-2</v>
      </c>
      <c r="CK130" s="9">
        <f t="shared" si="116"/>
        <v>-6.1702558532486566E-2</v>
      </c>
      <c r="CL130" s="9">
        <f t="shared" si="116"/>
        <v>-3.446694280753429E-2</v>
      </c>
      <c r="CM130" s="9">
        <f t="shared" si="115"/>
        <v>-6.9095185241989784E-3</v>
      </c>
      <c r="CN130" s="9">
        <f t="shared" si="115"/>
        <v>2.0712418071928661E-2</v>
      </c>
      <c r="CO130" s="9">
        <f t="shared" si="115"/>
        <v>4.8140968401175099E-2</v>
      </c>
      <c r="CP130" s="9">
        <f t="shared" si="115"/>
        <v>7.5120039479335904E-2</v>
      </c>
      <c r="CQ130" s="9">
        <f t="shared" si="115"/>
        <v>0.10139773498886837</v>
      </c>
      <c r="CR130" s="9">
        <f t="shared" si="115"/>
        <v>0.12672870716693865</v>
      </c>
      <c r="CS130" s="9">
        <f t="shared" si="115"/>
        <v>0.15087644755137805</v>
      </c>
      <c r="CT130" s="9">
        <f t="shared" si="115"/>
        <v>0.17361549519647082</v>
      </c>
      <c r="CU130" s="9">
        <f t="shared" si="115"/>
        <v>0.19473354174105661</v>
      </c>
      <c r="CV130" s="9">
        <f t="shared" si="115"/>
        <v>0.21403341367449596</v>
      </c>
      <c r="CW130" s="9">
        <f t="shared" si="115"/>
        <v>0.23133491329261285</v>
      </c>
      <c r="CX130" s="9">
        <f t="shared" si="115"/>
        <v>0.2464765011551078</v>
      </c>
      <c r="CY130" s="9">
        <f t="shared" si="115"/>
        <v>0.25931680433578691</v>
      </c>
      <c r="CZ130" s="9">
        <f t="shared" si="115"/>
        <v>0.26973593638348298</v>
      </c>
      <c r="DA130" s="9">
        <f t="shared" si="115"/>
        <v>0.2776366166695487</v>
      </c>
      <c r="DB130" s="9">
        <f t="shared" si="118"/>
        <v>0.28294507867087521</v>
      </c>
      <c r="DC130" s="7">
        <f t="shared" si="118"/>
        <v>0.28561175870804306</v>
      </c>
      <c r="DD130" s="9">
        <f t="shared" si="118"/>
        <v>0.28561175870804306</v>
      </c>
      <c r="DE130" s="9">
        <f t="shared" si="118"/>
        <v>0.28294507867087515</v>
      </c>
      <c r="DF130" s="9">
        <f t="shared" si="118"/>
        <v>0.27763661666954875</v>
      </c>
      <c r="DG130" s="9">
        <f t="shared" si="118"/>
        <v>0.26973593638348303</v>
      </c>
      <c r="DH130" s="9">
        <f t="shared" si="118"/>
        <v>0.25931680433578691</v>
      </c>
      <c r="DI130" s="9">
        <f t="shared" si="118"/>
        <v>0.24647650115510789</v>
      </c>
      <c r="DJ130" s="9">
        <f t="shared" si="118"/>
        <v>0.23133491329261294</v>
      </c>
      <c r="DK130" s="9">
        <f t="shared" si="118"/>
        <v>0.21403341367449599</v>
      </c>
      <c r="DL130" s="9">
        <f t="shared" si="118"/>
        <v>0.19473354174105675</v>
      </c>
      <c r="DM130" s="9">
        <f t="shared" si="118"/>
        <v>0.17361549519647088</v>
      </c>
      <c r="DN130" s="9">
        <f t="shared" si="118"/>
        <v>0.15087644755137811</v>
      </c>
      <c r="DO130" s="9">
        <f t="shared" si="118"/>
        <v>0.12672870716693882</v>
      </c>
      <c r="DP130" s="9">
        <f t="shared" si="118"/>
        <v>0.10139773498886849</v>
      </c>
      <c r="DQ130" s="9">
        <f t="shared" si="118"/>
        <v>7.5120039479335973E-2</v>
      </c>
      <c r="DR130" s="9">
        <f t="shared" si="117"/>
        <v>4.8140968401175044E-2</v>
      </c>
      <c r="DS130" s="9">
        <f t="shared" si="117"/>
        <v>2.0712418071928734E-2</v>
      </c>
      <c r="DT130" s="9">
        <f t="shared" si="117"/>
        <v>-6.909518524198909E-3</v>
      </c>
      <c r="DU130" s="9">
        <f t="shared" si="117"/>
        <v>-3.4466942807534283E-2</v>
      </c>
      <c r="DV130" s="9">
        <f t="shared" si="117"/>
        <v>-6.1702558532486441E-2</v>
      </c>
      <c r="DW130" s="9">
        <f t="shared" si="117"/>
        <v>-8.8362074093268225E-2</v>
      </c>
      <c r="DX130" s="9">
        <f t="shared" si="117"/>
        <v>-0.11419657677610286</v>
      </c>
      <c r="DY130" s="9">
        <f t="shared" si="117"/>
        <v>-0.1389648567901674</v>
      </c>
      <c r="DZ130" s="9">
        <f t="shared" si="117"/>
        <v>-0.16243565937841986</v>
      </c>
      <c r="EA130" s="9">
        <f t="shared" si="117"/>
        <v>-0.18438984398095618</v>
      </c>
      <c r="EB130" s="9">
        <f t="shared" si="117"/>
        <v>-0.20462243029137456</v>
      </c>
      <c r="EC130" s="9">
        <f t="shared" si="117"/>
        <v>-0.22294451210266789</v>
      </c>
      <c r="ED130" s="9">
        <f t="shared" si="117"/>
        <v>-0.2391850210735795</v>
      </c>
      <c r="EE130" s="9">
        <f t="shared" si="117"/>
        <v>-0.25319232394761421</v>
      </c>
      <c r="EF130" s="9">
        <f t="shared" si="117"/>
        <v>-0.26483563831189921</v>
      </c>
      <c r="EG130" s="9">
        <f t="shared" si="99"/>
        <v>-0.27400625367733494</v>
      </c>
      <c r="EH130" s="9">
        <f t="shared" si="97"/>
        <v>-0.28061854647914181</v>
      </c>
      <c r="EI130" s="9">
        <f t="shared" si="97"/>
        <v>-0.28461077952101438</v>
      </c>
    </row>
    <row r="131" spans="7:139" x14ac:dyDescent="0.2">
      <c r="G131" s="6">
        <v>0.1933287786824488</v>
      </c>
      <c r="H131" s="9">
        <f t="shared" si="109"/>
        <v>-6.0755802620911644E-3</v>
      </c>
      <c r="I131" s="9">
        <f t="shared" si="109"/>
        <v>-6.0472172341254782E-3</v>
      </c>
      <c r="J131" s="9">
        <f t="shared" si="109"/>
        <v>-5.9623929681785369E-3</v>
      </c>
      <c r="K131" s="9">
        <f t="shared" si="109"/>
        <v>-5.8218994455668336E-3</v>
      </c>
      <c r="L131" s="9">
        <f t="shared" si="109"/>
        <v>-5.6270484164570806E-3</v>
      </c>
      <c r="M131" s="9">
        <f t="shared" si="109"/>
        <v>-5.3796591524083301E-3</v>
      </c>
      <c r="N131" s="9">
        <f t="shared" si="109"/>
        <v>-5.0820414603236054E-3</v>
      </c>
      <c r="O131" s="9">
        <f t="shared" si="109"/>
        <v>-4.7369741164051916E-3</v>
      </c>
      <c r="P131" s="9">
        <f t="shared" si="109"/>
        <v>-4.3476789214699314E-3</v>
      </c>
      <c r="Q131" s="9">
        <f t="shared" si="109"/>
        <v>-3.9177906198630697E-3</v>
      </c>
      <c r="R131" s="9">
        <f t="shared" si="110"/>
        <v>-3.4513229628296274E-3</v>
      </c>
      <c r="S131" s="9">
        <f t="shared" si="110"/>
        <v>-2.9526312332004718E-3</v>
      </c>
      <c r="T131" s="9">
        <f t="shared" si="110"/>
        <v>-2.426371581289998E-3</v>
      </c>
      <c r="U131" s="9">
        <f t="shared" si="110"/>
        <v>-1.877457551675167E-3</v>
      </c>
      <c r="V131" s="9">
        <f t="shared" si="110"/>
        <v>-1.311014206753679E-3</v>
      </c>
      <c r="W131" s="9">
        <f t="shared" si="110"/>
        <v>-7.3233027541723557E-4</v>
      </c>
      <c r="X131" s="9">
        <f t="shared" si="110"/>
        <v>-1.468087736148455E-4</v>
      </c>
      <c r="Y131" s="9">
        <f t="shared" si="110"/>
        <v>4.4008344215132214E-4</v>
      </c>
      <c r="Z131" s="9">
        <f t="shared" si="110"/>
        <v>1.0228667173921332E-3</v>
      </c>
      <c r="AA131" s="9">
        <f t="shared" si="110"/>
        <v>1.5960997616890522E-3</v>
      </c>
      <c r="AB131" s="9">
        <f t="shared" si="111"/>
        <v>2.1544304525566954E-3</v>
      </c>
      <c r="AC131" s="9">
        <f t="shared" si="111"/>
        <v>2.6926458067684264E-3</v>
      </c>
      <c r="AD131" s="9">
        <f t="shared" si="111"/>
        <v>3.2057206525761823E-3</v>
      </c>
      <c r="AE131" s="9">
        <f t="shared" si="111"/>
        <v>3.6888645483851342E-3</v>
      </c>
      <c r="AF131" s="9">
        <f t="shared" si="111"/>
        <v>4.1375665098161282E-3</v>
      </c>
      <c r="AG131" s="9">
        <f t="shared" si="111"/>
        <v>4.5476371275514323E-3</v>
      </c>
      <c r="AH131" s="9">
        <f t="shared" si="111"/>
        <v>4.9152476827207482E-3</v>
      </c>
      <c r="AI131" s="9">
        <f t="shared" si="111"/>
        <v>5.2369658946177216E-3</v>
      </c>
      <c r="AJ131" s="9">
        <f t="shared" si="111"/>
        <v>5.5097879669801135E-3</v>
      </c>
      <c r="AK131" s="9">
        <f t="shared" si="111"/>
        <v>5.73116663362617E-3</v>
      </c>
      <c r="AL131" s="9">
        <f t="shared" si="112"/>
        <v>5.8990349415926442E-3</v>
      </c>
      <c r="AM131" s="9">
        <f t="shared" si="112"/>
        <v>6.0118255497177012E-3</v>
      </c>
      <c r="AN131" s="7">
        <f t="shared" si="112"/>
        <v>6.0684853624830472E-3</v>
      </c>
      <c r="AO131" s="9">
        <f t="shared" si="112"/>
        <v>6.068485362483049E-3</v>
      </c>
      <c r="AP131" s="9">
        <f t="shared" si="112"/>
        <v>6.0118255497177003E-3</v>
      </c>
      <c r="AQ131" s="9">
        <f t="shared" si="112"/>
        <v>5.899034941592645E-3</v>
      </c>
      <c r="AR131" s="9">
        <f t="shared" si="112"/>
        <v>5.7311666336261708E-3</v>
      </c>
      <c r="AS131" s="9">
        <f t="shared" si="112"/>
        <v>5.5097879669801144E-3</v>
      </c>
      <c r="AT131" s="9">
        <f t="shared" si="112"/>
        <v>5.2369658946177242E-3</v>
      </c>
      <c r="AU131" s="9">
        <f t="shared" si="112"/>
        <v>4.9152476827207499E-3</v>
      </c>
      <c r="AV131" s="9">
        <f t="shared" si="113"/>
        <v>4.5476371275514332E-3</v>
      </c>
      <c r="AW131" s="9">
        <f t="shared" si="113"/>
        <v>4.1375665098161308E-3</v>
      </c>
      <c r="AX131" s="9">
        <f t="shared" si="113"/>
        <v>3.6888645483851355E-3</v>
      </c>
      <c r="AY131" s="9">
        <f t="shared" si="113"/>
        <v>3.2057206525761836E-3</v>
      </c>
      <c r="AZ131" s="9">
        <f t="shared" si="113"/>
        <v>2.6926458067684299E-3</v>
      </c>
      <c r="BA131" s="9">
        <f t="shared" si="113"/>
        <v>2.154430452556698E-3</v>
      </c>
      <c r="BB131" s="9">
        <f t="shared" si="113"/>
        <v>1.5960997616890535E-3</v>
      </c>
      <c r="BC131" s="9">
        <f t="shared" si="113"/>
        <v>1.0228667173921321E-3</v>
      </c>
      <c r="BD131" s="9">
        <f t="shared" si="113"/>
        <v>4.4008344215132366E-4</v>
      </c>
      <c r="BE131" s="9">
        <f t="shared" si="113"/>
        <v>-1.4680877361484404E-4</v>
      </c>
      <c r="BF131" s="9">
        <f t="shared" si="114"/>
        <v>-7.3233027541723535E-4</v>
      </c>
      <c r="BG131" s="9">
        <f t="shared" si="114"/>
        <v>-1.3110142067536761E-3</v>
      </c>
      <c r="BH131" s="9">
        <f t="shared" si="114"/>
        <v>-1.8774575516751657E-3</v>
      </c>
      <c r="BI131" s="9">
        <f t="shared" si="114"/>
        <v>-2.426371581289998E-3</v>
      </c>
      <c r="BJ131" s="9">
        <f t="shared" si="114"/>
        <v>-2.9526312332004683E-3</v>
      </c>
      <c r="BK131" s="9">
        <f t="shared" si="114"/>
        <v>-3.4513229628296252E-3</v>
      </c>
      <c r="BL131" s="9">
        <f t="shared" si="114"/>
        <v>-3.9177906198630697E-3</v>
      </c>
      <c r="BM131" s="9">
        <f t="shared" si="114"/>
        <v>-4.3476789214699288E-3</v>
      </c>
      <c r="BN131" s="9">
        <f t="shared" si="114"/>
        <v>-4.7369741164051907E-3</v>
      </c>
      <c r="BO131" s="9">
        <f t="shared" si="114"/>
        <v>-5.0820414603236054E-3</v>
      </c>
      <c r="BP131" s="9">
        <f t="shared" si="114"/>
        <v>-5.3796591524083283E-3</v>
      </c>
      <c r="BQ131" s="9">
        <f t="shared" si="114"/>
        <v>-5.6270484164570788E-3</v>
      </c>
      <c r="BR131" s="9">
        <f t="shared" si="114"/>
        <v>-5.8218994455668327E-3</v>
      </c>
      <c r="BS131" s="9">
        <f t="shared" si="114"/>
        <v>-5.9623929681785369E-3</v>
      </c>
      <c r="BT131" s="9">
        <f t="shared" si="114"/>
        <v>-6.0472172341254782E-3</v>
      </c>
      <c r="BV131" s="6">
        <v>0.1933287786824488</v>
      </c>
      <c r="BW131" s="9">
        <f t="shared" si="116"/>
        <v>-0.19212671735370837</v>
      </c>
      <c r="BX131" s="9">
        <f t="shared" si="116"/>
        <v>-0.1912297996566022</v>
      </c>
      <c r="BY131" s="9">
        <f t="shared" si="116"/>
        <v>-0.18854742084416021</v>
      </c>
      <c r="BZ131" s="9">
        <f t="shared" si="116"/>
        <v>-0.1841046255646267</v>
      </c>
      <c r="CA131" s="9">
        <f t="shared" si="116"/>
        <v>-0.1779428950004808</v>
      </c>
      <c r="CB131" s="9">
        <f t="shared" si="116"/>
        <v>-0.17011975956981221</v>
      </c>
      <c r="CC131" s="9">
        <f t="shared" si="116"/>
        <v>-0.16070826178030825</v>
      </c>
      <c r="CD131" s="9">
        <f t="shared" si="116"/>
        <v>-0.14979627425103986</v>
      </c>
      <c r="CE131" s="9">
        <f t="shared" si="116"/>
        <v>-0.13748567926949321</v>
      </c>
      <c r="CF131" s="9">
        <f t="shared" si="116"/>
        <v>-0.12389141754410213</v>
      </c>
      <c r="CG131" s="9">
        <f t="shared" si="116"/>
        <v>-0.10914041503382273</v>
      </c>
      <c r="CH131" s="9">
        <f t="shared" si="116"/>
        <v>-9.337039787465265E-2</v>
      </c>
      <c r="CI131" s="9">
        <f t="shared" si="116"/>
        <v>-7.6728606467807853E-2</v>
      </c>
      <c r="CJ131" s="9">
        <f t="shared" si="116"/>
        <v>-5.9370420735768016E-2</v>
      </c>
      <c r="CK131" s="9">
        <f t="shared" si="116"/>
        <v>-4.1457909381805283E-2</v>
      </c>
      <c r="CL131" s="9">
        <f t="shared" si="116"/>
        <v>-2.3158316698168806E-2</v>
      </c>
      <c r="CM131" s="9">
        <f t="shared" si="115"/>
        <v>-4.6425010511894297E-3</v>
      </c>
      <c r="CN131" s="9">
        <f t="shared" si="115"/>
        <v>1.3916660377251294E-2</v>
      </c>
      <c r="CO131" s="9">
        <f t="shared" si="115"/>
        <v>3.2345885697389061E-2</v>
      </c>
      <c r="CP131" s="9">
        <f t="shared" si="115"/>
        <v>5.0473106197893643E-2</v>
      </c>
      <c r="CQ131" s="9">
        <f t="shared" si="115"/>
        <v>6.8129072905064897E-2</v>
      </c>
      <c r="CR131" s="9">
        <f t="shared" si="115"/>
        <v>8.5148936814898574E-2</v>
      </c>
      <c r="CS131" s="9">
        <f t="shared" si="115"/>
        <v>0.10137378804382061</v>
      </c>
      <c r="CT131" s="9">
        <f t="shared" si="115"/>
        <v>0.11665213952745428</v>
      </c>
      <c r="CU131" s="9">
        <f t="shared" si="115"/>
        <v>0.13084134141452394</v>
      </c>
      <c r="CV131" s="9">
        <f t="shared" si="115"/>
        <v>0.14380891295008194</v>
      </c>
      <c r="CW131" s="9">
        <f t="shared" si="115"/>
        <v>0.15543377941262218</v>
      </c>
      <c r="CX131" s="9">
        <f t="shared" si="115"/>
        <v>0.16560740255613335</v>
      </c>
      <c r="CY131" s="9">
        <f t="shared" si="115"/>
        <v>0.17423479400245767</v>
      </c>
      <c r="CZ131" s="9">
        <f t="shared" si="115"/>
        <v>0.18123540212218453</v>
      </c>
      <c r="DA131" s="9">
        <f t="shared" si="115"/>
        <v>0.18654386412351098</v>
      </c>
      <c r="DB131" s="9">
        <f t="shared" si="118"/>
        <v>0.19011061632701776</v>
      </c>
      <c r="DC131" s="7">
        <f t="shared" si="118"/>
        <v>0.19190235692838953</v>
      </c>
      <c r="DD131" s="9">
        <f t="shared" si="118"/>
        <v>0.19190235692838956</v>
      </c>
      <c r="DE131" s="9">
        <f t="shared" si="118"/>
        <v>0.19011061632701773</v>
      </c>
      <c r="DF131" s="9">
        <f t="shared" si="118"/>
        <v>0.18654386412351104</v>
      </c>
      <c r="DG131" s="9">
        <f t="shared" si="118"/>
        <v>0.18123540212218456</v>
      </c>
      <c r="DH131" s="9">
        <f t="shared" si="118"/>
        <v>0.1742347940024577</v>
      </c>
      <c r="DI131" s="9">
        <f t="shared" si="118"/>
        <v>0.1656074025561334</v>
      </c>
      <c r="DJ131" s="9">
        <f t="shared" si="118"/>
        <v>0.15543377941262224</v>
      </c>
      <c r="DK131" s="9">
        <f t="shared" si="118"/>
        <v>0.14380891295008197</v>
      </c>
      <c r="DL131" s="9">
        <f t="shared" si="118"/>
        <v>0.13084134141452403</v>
      </c>
      <c r="DM131" s="9">
        <f t="shared" si="118"/>
        <v>0.11665213952745432</v>
      </c>
      <c r="DN131" s="9">
        <f t="shared" si="118"/>
        <v>0.10137378804382066</v>
      </c>
      <c r="DO131" s="9">
        <f t="shared" si="118"/>
        <v>8.5148936814898699E-2</v>
      </c>
      <c r="DP131" s="9">
        <f t="shared" si="118"/>
        <v>6.812907290506498E-2</v>
      </c>
      <c r="DQ131" s="9">
        <f t="shared" si="118"/>
        <v>5.0473106197893684E-2</v>
      </c>
      <c r="DR131" s="9">
        <f t="shared" si="117"/>
        <v>3.2345885697389026E-2</v>
      </c>
      <c r="DS131" s="9">
        <f t="shared" si="117"/>
        <v>1.391666037725134E-2</v>
      </c>
      <c r="DT131" s="9">
        <f t="shared" si="117"/>
        <v>-4.6425010511893829E-3</v>
      </c>
      <c r="DU131" s="9">
        <f t="shared" si="117"/>
        <v>-2.3158316698168802E-2</v>
      </c>
      <c r="DV131" s="9">
        <f t="shared" si="117"/>
        <v>-4.1457909381805193E-2</v>
      </c>
      <c r="DW131" s="9">
        <f t="shared" si="117"/>
        <v>-5.9370420735767974E-2</v>
      </c>
      <c r="DX131" s="9">
        <f t="shared" si="117"/>
        <v>-7.6728606467807853E-2</v>
      </c>
      <c r="DY131" s="9">
        <f t="shared" si="117"/>
        <v>-9.3370397874652553E-2</v>
      </c>
      <c r="DZ131" s="9">
        <f t="shared" si="117"/>
        <v>-0.10914041503382266</v>
      </c>
      <c r="EA131" s="9">
        <f t="shared" si="117"/>
        <v>-0.12389141754410213</v>
      </c>
      <c r="EB131" s="9">
        <f t="shared" si="117"/>
        <v>-0.13748567926949312</v>
      </c>
      <c r="EC131" s="9">
        <f t="shared" si="117"/>
        <v>-0.14979627425103983</v>
      </c>
      <c r="ED131" s="9">
        <f t="shared" si="117"/>
        <v>-0.16070826178030825</v>
      </c>
      <c r="EE131" s="9">
        <f t="shared" si="117"/>
        <v>-0.17011975956981215</v>
      </c>
      <c r="EF131" s="9">
        <f t="shared" si="117"/>
        <v>-0.17794289500048077</v>
      </c>
      <c r="EG131" s="9">
        <f t="shared" si="99"/>
        <v>-0.1841046255646267</v>
      </c>
      <c r="EH131" s="9">
        <f t="shared" si="97"/>
        <v>-0.18854742084416021</v>
      </c>
      <c r="EI131" s="9">
        <f t="shared" si="97"/>
        <v>-0.1912297996566022</v>
      </c>
    </row>
    <row r="132" spans="7:139" x14ac:dyDescent="0.2">
      <c r="G132" s="6">
        <v>9.6664389341224399E-2</v>
      </c>
      <c r="H132" s="9">
        <f t="shared" si="109"/>
        <v>-3.0520381600322882E-3</v>
      </c>
      <c r="I132" s="9">
        <f t="shared" si="109"/>
        <v>-3.0377901310455818E-3</v>
      </c>
      <c r="J132" s="9">
        <f t="shared" si="109"/>
        <v>-2.9951790740931901E-3</v>
      </c>
      <c r="K132" s="9">
        <f t="shared" si="109"/>
        <v>-2.9246028371329542E-3</v>
      </c>
      <c r="L132" s="9">
        <f t="shared" si="109"/>
        <v>-2.8267203714736431E-3</v>
      </c>
      <c r="M132" s="9">
        <f t="shared" si="109"/>
        <v>-2.7024455793241255E-3</v>
      </c>
      <c r="N132" s="9">
        <f t="shared" si="109"/>
        <v>-2.5529387809346865E-3</v>
      </c>
      <c r="O132" s="9">
        <f t="shared" si="109"/>
        <v>-2.3795958809994799E-3</v>
      </c>
      <c r="P132" s="9">
        <f t="shared" si="109"/>
        <v>-2.1840353354705046E-3</v>
      </c>
      <c r="Q132" s="9">
        <f t="shared" si="109"/>
        <v>-1.9680830404704515E-3</v>
      </c>
      <c r="R132" s="9">
        <f t="shared" si="110"/>
        <v>-1.7337552843925649E-3</v>
      </c>
      <c r="S132" s="9">
        <f t="shared" si="110"/>
        <v>-1.4832399223591748E-3</v>
      </c>
      <c r="T132" s="9">
        <f t="shared" si="110"/>
        <v>-1.2188759488079067E-3</v>
      </c>
      <c r="U132" s="9">
        <f t="shared" si="110"/>
        <v>-9.4313165893082261E-4</v>
      </c>
      <c r="V132" s="9">
        <f t="shared" si="110"/>
        <v>-6.5858160286726033E-4</v>
      </c>
      <c r="W132" s="9">
        <f t="shared" si="110"/>
        <v>-3.6788254782285694E-4</v>
      </c>
      <c r="X132" s="9">
        <f t="shared" si="110"/>
        <v>-7.3748672549974546E-5</v>
      </c>
      <c r="Y132" s="9">
        <f t="shared" si="110"/>
        <v>2.2107377420801211E-4</v>
      </c>
      <c r="Z132" s="9">
        <f t="shared" si="110"/>
        <v>5.1383211470129532E-4</v>
      </c>
      <c r="AA132" s="9">
        <f t="shared" si="110"/>
        <v>8.0179294318412115E-4</v>
      </c>
      <c r="AB132" s="9">
        <f t="shared" si="111"/>
        <v>1.0822676469877575E-3</v>
      </c>
      <c r="AC132" s="9">
        <f t="shared" si="111"/>
        <v>1.3526375093725741E-3</v>
      </c>
      <c r="AD132" s="9">
        <f t="shared" si="111"/>
        <v>1.6103781597806681E-3</v>
      </c>
      <c r="AE132" s="9">
        <f t="shared" si="111"/>
        <v>1.8530831432036093E-3</v>
      </c>
      <c r="AF132" s="9">
        <f t="shared" si="111"/>
        <v>2.0784863886044646E-3</v>
      </c>
      <c r="AG132" s="9">
        <f t="shared" si="111"/>
        <v>2.2844833666125189E-3</v>
      </c>
      <c r="AH132" s="9">
        <f t="shared" si="111"/>
        <v>2.4691507389469664E-3</v>
      </c>
      <c r="AI132" s="9">
        <f t="shared" si="111"/>
        <v>2.6307643161082293E-3</v>
      </c>
      <c r="AJ132" s="9">
        <f t="shared" si="111"/>
        <v>2.7678151556707561E-3</v>
      </c>
      <c r="AK132" s="9">
        <f t="shared" si="111"/>
        <v>2.8790236508718834E-3</v>
      </c>
      <c r="AL132" s="9">
        <f t="shared" si="112"/>
        <v>2.9633514779554134E-3</v>
      </c>
      <c r="AM132" s="9">
        <f t="shared" si="112"/>
        <v>3.0200112907207604E-3</v>
      </c>
      <c r="AN132" s="7">
        <f t="shared" si="112"/>
        <v>3.0484740717622869E-3</v>
      </c>
      <c r="AO132" s="9">
        <f t="shared" si="112"/>
        <v>3.0484740717622878E-3</v>
      </c>
      <c r="AP132" s="9">
        <f t="shared" si="112"/>
        <v>3.0200112907207599E-3</v>
      </c>
      <c r="AQ132" s="9">
        <f t="shared" si="112"/>
        <v>2.9633514779554139E-3</v>
      </c>
      <c r="AR132" s="9">
        <f t="shared" si="112"/>
        <v>2.8790236508718838E-3</v>
      </c>
      <c r="AS132" s="9">
        <f t="shared" si="112"/>
        <v>2.7678151556707565E-3</v>
      </c>
      <c r="AT132" s="9">
        <f t="shared" si="112"/>
        <v>2.6307643161082301E-3</v>
      </c>
      <c r="AU132" s="9">
        <f t="shared" si="112"/>
        <v>2.4691507389469668E-3</v>
      </c>
      <c r="AV132" s="9">
        <f t="shared" si="113"/>
        <v>2.2844833666125198E-3</v>
      </c>
      <c r="AW132" s="9">
        <f t="shared" si="113"/>
        <v>2.0784863886044659E-3</v>
      </c>
      <c r="AX132" s="9">
        <f t="shared" si="113"/>
        <v>1.8530831432036099E-3</v>
      </c>
      <c r="AY132" s="9">
        <f t="shared" si="113"/>
        <v>1.6103781597806687E-3</v>
      </c>
      <c r="AZ132" s="9">
        <f t="shared" si="113"/>
        <v>1.3526375093725761E-3</v>
      </c>
      <c r="BA132" s="9">
        <f t="shared" si="113"/>
        <v>1.0822676469877588E-3</v>
      </c>
      <c r="BB132" s="9">
        <f t="shared" si="113"/>
        <v>8.017929431841218E-4</v>
      </c>
      <c r="BC132" s="9">
        <f t="shared" si="113"/>
        <v>5.1383211470129467E-4</v>
      </c>
      <c r="BD132" s="9">
        <f t="shared" si="113"/>
        <v>2.2107377420801287E-4</v>
      </c>
      <c r="BE132" s="9">
        <f t="shared" si="113"/>
        <v>-7.3748672549973815E-5</v>
      </c>
      <c r="BF132" s="9">
        <f t="shared" si="114"/>
        <v>-3.6788254782285683E-4</v>
      </c>
      <c r="BG132" s="9">
        <f t="shared" si="114"/>
        <v>-6.5858160286725892E-4</v>
      </c>
      <c r="BH132" s="9">
        <f t="shared" si="114"/>
        <v>-9.4313165893082195E-4</v>
      </c>
      <c r="BI132" s="9">
        <f t="shared" si="114"/>
        <v>-1.2188759488079067E-3</v>
      </c>
      <c r="BJ132" s="9">
        <f t="shared" si="114"/>
        <v>-1.4832399223591733E-3</v>
      </c>
      <c r="BK132" s="9">
        <f t="shared" si="114"/>
        <v>-1.733755284392564E-3</v>
      </c>
      <c r="BL132" s="9">
        <f t="shared" si="114"/>
        <v>-1.9680830404704515E-3</v>
      </c>
      <c r="BM132" s="9">
        <f t="shared" si="114"/>
        <v>-2.1840353354705033E-3</v>
      </c>
      <c r="BN132" s="9">
        <f t="shared" si="114"/>
        <v>-2.3795958809994795E-3</v>
      </c>
      <c r="BO132" s="9">
        <f t="shared" si="114"/>
        <v>-2.5529387809346865E-3</v>
      </c>
      <c r="BP132" s="9">
        <f t="shared" si="114"/>
        <v>-2.7024455793241246E-3</v>
      </c>
      <c r="BQ132" s="9">
        <f t="shared" si="114"/>
        <v>-2.8267203714736422E-3</v>
      </c>
      <c r="BR132" s="9">
        <f t="shared" si="114"/>
        <v>-2.9246028371329538E-3</v>
      </c>
      <c r="BS132" s="9">
        <f t="shared" si="114"/>
        <v>-2.9951790740931901E-3</v>
      </c>
      <c r="BT132" s="9">
        <f t="shared" si="114"/>
        <v>-3.0377901310455818E-3</v>
      </c>
      <c r="BV132" s="6">
        <v>9.6664389341224399E-2</v>
      </c>
      <c r="BW132" s="9">
        <f t="shared" si="116"/>
        <v>-9.6513920914515106E-2</v>
      </c>
      <c r="BX132" s="9">
        <f t="shared" si="116"/>
        <v>-9.6063358676854171E-2</v>
      </c>
      <c r="BY132" s="9">
        <f t="shared" si="116"/>
        <v>-9.4715878742087062E-2</v>
      </c>
      <c r="BZ132" s="9">
        <f t="shared" si="116"/>
        <v>-9.2484062167306022E-2</v>
      </c>
      <c r="CA132" s="9">
        <f t="shared" si="116"/>
        <v>-8.9388746822539639E-2</v>
      </c>
      <c r="CB132" s="9">
        <f t="shared" si="116"/>
        <v>-8.5458832833174764E-2</v>
      </c>
      <c r="CC132" s="9">
        <f t="shared" si="116"/>
        <v>-8.0731012747272554E-2</v>
      </c>
      <c r="CD132" s="9">
        <f t="shared" si="116"/>
        <v>-7.524942894713349E-2</v>
      </c>
      <c r="CE132" s="9">
        <f t="shared" si="116"/>
        <v>-6.9065261503767308E-2</v>
      </c>
      <c r="CF132" s="9">
        <f t="shared" si="116"/>
        <v>-6.2236250322359694E-2</v>
      </c>
      <c r="CG132" s="9">
        <f t="shared" si="116"/>
        <v>-5.4826156040334834E-2</v>
      </c>
      <c r="CH132" s="9">
        <f t="shared" si="116"/>
        <v>-4.6904164711463005E-2</v>
      </c>
      <c r="CI132" s="9">
        <f t="shared" si="116"/>
        <v>-3.8544241834317809E-2</v>
      </c>
      <c r="CJ132" s="9">
        <f t="shared" si="116"/>
        <v>-2.9824441756344838E-2</v>
      </c>
      <c r="CK132" s="9">
        <f t="shared" si="116"/>
        <v>-2.0826178901450207E-2</v>
      </c>
      <c r="CL132" s="9">
        <f t="shared" si="116"/>
        <v>-1.1633467625460461E-2</v>
      </c>
      <c r="CM132" s="9">
        <f t="shared" si="115"/>
        <v>-2.332137796718575E-3</v>
      </c>
      <c r="CN132" s="9">
        <f t="shared" si="115"/>
        <v>6.9909665742710521E-3</v>
      </c>
      <c r="CO132" s="9">
        <f t="shared" si="115"/>
        <v>1.6248798173969826E-2</v>
      </c>
      <c r="CP132" s="9">
        <f t="shared" si="115"/>
        <v>2.5354919123118012E-2</v>
      </c>
      <c r="CQ132" s="9">
        <f t="shared" si="115"/>
        <v>3.422430802392383E-2</v>
      </c>
      <c r="CR132" s="9">
        <f t="shared" si="115"/>
        <v>4.2774153781946885E-2</v>
      </c>
      <c r="CS132" s="9">
        <f t="shared" si="115"/>
        <v>5.0924628790974723E-2</v>
      </c>
      <c r="CT132" s="9">
        <f t="shared" si="115"/>
        <v>5.859963426187375E-2</v>
      </c>
      <c r="CU132" s="9">
        <f t="shared" si="115"/>
        <v>6.5727510736479519E-2</v>
      </c>
      <c r="CV132" s="9">
        <f t="shared" si="115"/>
        <v>7.2241707152650186E-2</v>
      </c>
      <c r="CW132" s="9">
        <f t="shared" si="115"/>
        <v>7.808140221360238E-2</v>
      </c>
      <c r="CX132" s="9">
        <f t="shared" si="115"/>
        <v>8.319207225997198E-2</v>
      </c>
      <c r="CY132" s="9">
        <f t="shared" si="115"/>
        <v>8.7526000342530969E-2</v>
      </c>
      <c r="CZ132" s="9">
        <f t="shared" si="115"/>
        <v>9.1042721742485649E-2</v>
      </c>
      <c r="DA132" s="9">
        <f t="shared" si="115"/>
        <v>9.3709401779653534E-2</v>
      </c>
      <c r="DB132" s="9">
        <f t="shared" si="118"/>
        <v>9.5501142381025347E-2</v>
      </c>
      <c r="DC132" s="7">
        <f t="shared" si="118"/>
        <v>9.6401214547364181E-2</v>
      </c>
      <c r="DD132" s="9">
        <f t="shared" si="118"/>
        <v>9.6401214547364181E-2</v>
      </c>
      <c r="DE132" s="9">
        <f t="shared" si="118"/>
        <v>9.5501142381025333E-2</v>
      </c>
      <c r="DF132" s="9">
        <f t="shared" si="118"/>
        <v>9.3709401779653562E-2</v>
      </c>
      <c r="DG132" s="9">
        <f t="shared" si="118"/>
        <v>9.1042721742485663E-2</v>
      </c>
      <c r="DH132" s="9">
        <f t="shared" si="118"/>
        <v>8.7526000342530982E-2</v>
      </c>
      <c r="DI132" s="9">
        <f t="shared" si="118"/>
        <v>8.3192072259972022E-2</v>
      </c>
      <c r="DJ132" s="9">
        <f t="shared" si="118"/>
        <v>7.8081402213602408E-2</v>
      </c>
      <c r="DK132" s="9">
        <f t="shared" si="118"/>
        <v>7.22417071526502E-2</v>
      </c>
      <c r="DL132" s="9">
        <f t="shared" si="118"/>
        <v>6.5727510736479561E-2</v>
      </c>
      <c r="DM132" s="9">
        <f t="shared" si="118"/>
        <v>5.859963426187377E-2</v>
      </c>
      <c r="DN132" s="9">
        <f t="shared" si="118"/>
        <v>5.0924628790974744E-2</v>
      </c>
      <c r="DO132" s="9">
        <f t="shared" si="118"/>
        <v>4.277415378194694E-2</v>
      </c>
      <c r="DP132" s="9">
        <f t="shared" si="118"/>
        <v>3.4224308023923872E-2</v>
      </c>
      <c r="DQ132" s="9">
        <f t="shared" si="118"/>
        <v>2.5354919123118033E-2</v>
      </c>
      <c r="DR132" s="9">
        <f t="shared" si="117"/>
        <v>1.6248798173969806E-2</v>
      </c>
      <c r="DS132" s="9">
        <f t="shared" si="117"/>
        <v>6.9909665742710764E-3</v>
      </c>
      <c r="DT132" s="9">
        <f t="shared" si="117"/>
        <v>-2.3321377967185516E-3</v>
      </c>
      <c r="DU132" s="9">
        <f t="shared" si="117"/>
        <v>-1.1633467625460457E-2</v>
      </c>
      <c r="DV132" s="9">
        <f t="shared" si="117"/>
        <v>-2.0826178901450165E-2</v>
      </c>
      <c r="DW132" s="9">
        <f t="shared" si="117"/>
        <v>-2.9824441756344817E-2</v>
      </c>
      <c r="DX132" s="9">
        <f t="shared" si="117"/>
        <v>-3.8544241834317809E-2</v>
      </c>
      <c r="DY132" s="9">
        <f t="shared" si="117"/>
        <v>-4.6904164711462956E-2</v>
      </c>
      <c r="DZ132" s="9">
        <f t="shared" si="117"/>
        <v>-5.4826156040334806E-2</v>
      </c>
      <c r="EA132" s="9">
        <f t="shared" si="117"/>
        <v>-6.2236250322359694E-2</v>
      </c>
      <c r="EB132" s="9">
        <f t="shared" si="117"/>
        <v>-6.9065261503767267E-2</v>
      </c>
      <c r="EC132" s="9">
        <f t="shared" si="117"/>
        <v>-7.5249428947133476E-2</v>
      </c>
      <c r="ED132" s="9">
        <f t="shared" si="117"/>
        <v>-8.0731012747272554E-2</v>
      </c>
      <c r="EE132" s="9">
        <f t="shared" si="117"/>
        <v>-8.5458832833174722E-2</v>
      </c>
      <c r="EF132" s="9">
        <f t="shared" si="117"/>
        <v>-8.9388746822539611E-2</v>
      </c>
      <c r="EG132" s="9">
        <f t="shared" si="99"/>
        <v>-9.2484062167306022E-2</v>
      </c>
      <c r="EH132" s="9">
        <f t="shared" si="97"/>
        <v>-9.4715878742087062E-2</v>
      </c>
      <c r="EI132" s="9">
        <f t="shared" si="97"/>
        <v>-9.6063358676854171E-2</v>
      </c>
    </row>
    <row r="133" spans="7:139" x14ac:dyDescent="0.2">
      <c r="G133" s="6">
        <v>0</v>
      </c>
      <c r="H133" s="9">
        <f t="shared" si="109"/>
        <v>0</v>
      </c>
      <c r="I133" s="9">
        <f t="shared" si="109"/>
        <v>0</v>
      </c>
      <c r="J133" s="9">
        <f t="shared" si="109"/>
        <v>0</v>
      </c>
      <c r="K133" s="9">
        <f t="shared" si="109"/>
        <v>0</v>
      </c>
      <c r="L133" s="9">
        <f t="shared" si="109"/>
        <v>0</v>
      </c>
      <c r="M133" s="9">
        <f t="shared" si="109"/>
        <v>0</v>
      </c>
      <c r="N133" s="9">
        <f t="shared" si="109"/>
        <v>0</v>
      </c>
      <c r="O133" s="9">
        <f t="shared" si="109"/>
        <v>0</v>
      </c>
      <c r="P133" s="9">
        <f t="shared" si="109"/>
        <v>0</v>
      </c>
      <c r="Q133" s="9">
        <f t="shared" si="109"/>
        <v>0</v>
      </c>
      <c r="R133" s="9">
        <f t="shared" si="110"/>
        <v>0</v>
      </c>
      <c r="S133" s="9">
        <f t="shared" si="110"/>
        <v>0</v>
      </c>
      <c r="T133" s="9">
        <f t="shared" si="110"/>
        <v>0</v>
      </c>
      <c r="U133" s="9">
        <f t="shared" si="110"/>
        <v>0</v>
      </c>
      <c r="V133" s="9">
        <f t="shared" si="110"/>
        <v>0</v>
      </c>
      <c r="W133" s="9">
        <f t="shared" si="110"/>
        <v>0</v>
      </c>
      <c r="X133" s="9">
        <f t="shared" si="110"/>
        <v>0</v>
      </c>
      <c r="Y133" s="9">
        <f t="shared" si="110"/>
        <v>0</v>
      </c>
      <c r="Z133" s="9">
        <f t="shared" si="110"/>
        <v>0</v>
      </c>
      <c r="AA133" s="9">
        <f t="shared" si="110"/>
        <v>0</v>
      </c>
      <c r="AB133" s="9">
        <f t="shared" si="111"/>
        <v>0</v>
      </c>
      <c r="AC133" s="9">
        <f t="shared" si="111"/>
        <v>0</v>
      </c>
      <c r="AD133" s="9">
        <f t="shared" si="111"/>
        <v>0</v>
      </c>
      <c r="AE133" s="9">
        <f t="shared" si="111"/>
        <v>0</v>
      </c>
      <c r="AF133" s="9">
        <f t="shared" si="111"/>
        <v>0</v>
      </c>
      <c r="AG133" s="9">
        <f t="shared" si="111"/>
        <v>0</v>
      </c>
      <c r="AH133" s="9">
        <f t="shared" si="111"/>
        <v>0</v>
      </c>
      <c r="AI133" s="9">
        <f t="shared" si="111"/>
        <v>0</v>
      </c>
      <c r="AJ133" s="9">
        <f t="shared" si="111"/>
        <v>0</v>
      </c>
      <c r="AK133" s="9">
        <f t="shared" si="111"/>
        <v>0</v>
      </c>
      <c r="AL133" s="9">
        <f t="shared" si="112"/>
        <v>0</v>
      </c>
      <c r="AM133" s="9">
        <f t="shared" si="112"/>
        <v>0</v>
      </c>
      <c r="AN133" s="7">
        <f t="shared" si="112"/>
        <v>0</v>
      </c>
      <c r="AO133" s="9">
        <f t="shared" si="112"/>
        <v>0</v>
      </c>
      <c r="AP133" s="9">
        <f t="shared" si="112"/>
        <v>0</v>
      </c>
      <c r="AQ133" s="9">
        <f t="shared" si="112"/>
        <v>0</v>
      </c>
      <c r="AR133" s="9">
        <f t="shared" si="112"/>
        <v>0</v>
      </c>
      <c r="AS133" s="9">
        <f t="shared" si="112"/>
        <v>0</v>
      </c>
      <c r="AT133" s="9">
        <f t="shared" si="112"/>
        <v>0</v>
      </c>
      <c r="AU133" s="9">
        <f t="shared" si="112"/>
        <v>0</v>
      </c>
      <c r="AV133" s="9">
        <f t="shared" si="113"/>
        <v>0</v>
      </c>
      <c r="AW133" s="9">
        <f t="shared" si="113"/>
        <v>0</v>
      </c>
      <c r="AX133" s="9">
        <f t="shared" si="113"/>
        <v>0</v>
      </c>
      <c r="AY133" s="9">
        <f t="shared" si="113"/>
        <v>0</v>
      </c>
      <c r="AZ133" s="9">
        <f t="shared" si="113"/>
        <v>0</v>
      </c>
      <c r="BA133" s="9">
        <f t="shared" si="113"/>
        <v>0</v>
      </c>
      <c r="BB133" s="9">
        <f t="shared" si="113"/>
        <v>0</v>
      </c>
      <c r="BC133" s="9">
        <f t="shared" si="113"/>
        <v>0</v>
      </c>
      <c r="BD133" s="9">
        <f t="shared" si="113"/>
        <v>0</v>
      </c>
      <c r="BE133" s="9">
        <f t="shared" si="113"/>
        <v>0</v>
      </c>
      <c r="BF133" s="9">
        <f t="shared" si="114"/>
        <v>0</v>
      </c>
      <c r="BG133" s="9">
        <f t="shared" si="114"/>
        <v>0</v>
      </c>
      <c r="BH133" s="9">
        <f t="shared" si="114"/>
        <v>0</v>
      </c>
      <c r="BI133" s="9">
        <f t="shared" si="114"/>
        <v>0</v>
      </c>
      <c r="BJ133" s="9">
        <f t="shared" si="114"/>
        <v>0</v>
      </c>
      <c r="BK133" s="9">
        <f t="shared" si="114"/>
        <v>0</v>
      </c>
      <c r="BL133" s="9">
        <f t="shared" si="114"/>
        <v>0</v>
      </c>
      <c r="BM133" s="9">
        <f t="shared" si="114"/>
        <v>0</v>
      </c>
      <c r="BN133" s="9">
        <f t="shared" si="114"/>
        <v>0</v>
      </c>
      <c r="BO133" s="9">
        <f t="shared" si="114"/>
        <v>0</v>
      </c>
      <c r="BP133" s="9">
        <f t="shared" si="114"/>
        <v>0</v>
      </c>
      <c r="BQ133" s="9">
        <f t="shared" si="114"/>
        <v>0</v>
      </c>
      <c r="BR133" s="9">
        <f t="shared" si="114"/>
        <v>0</v>
      </c>
      <c r="BS133" s="9">
        <f t="shared" si="114"/>
        <v>0</v>
      </c>
      <c r="BT133" s="9">
        <f t="shared" si="114"/>
        <v>0</v>
      </c>
      <c r="BV133" s="6">
        <v>0</v>
      </c>
      <c r="BW133" s="9">
        <f t="shared" si="116"/>
        <v>0</v>
      </c>
      <c r="BX133" s="9">
        <f t="shared" si="116"/>
        <v>0</v>
      </c>
      <c r="BY133" s="9">
        <f t="shared" si="116"/>
        <v>0</v>
      </c>
      <c r="BZ133" s="9">
        <f t="shared" si="116"/>
        <v>0</v>
      </c>
      <c r="CA133" s="9">
        <f t="shared" si="116"/>
        <v>0</v>
      </c>
      <c r="CB133" s="9">
        <f t="shared" si="116"/>
        <v>0</v>
      </c>
      <c r="CC133" s="9">
        <f t="shared" si="116"/>
        <v>0</v>
      </c>
      <c r="CD133" s="9">
        <f t="shared" si="116"/>
        <v>0</v>
      </c>
      <c r="CE133" s="9">
        <f t="shared" si="116"/>
        <v>0</v>
      </c>
      <c r="CF133" s="9">
        <f t="shared" si="116"/>
        <v>0</v>
      </c>
      <c r="CG133" s="9">
        <f t="shared" si="116"/>
        <v>0</v>
      </c>
      <c r="CH133" s="9">
        <f t="shared" si="116"/>
        <v>0</v>
      </c>
      <c r="CI133" s="9">
        <f t="shared" si="116"/>
        <v>0</v>
      </c>
      <c r="CJ133" s="9">
        <f t="shared" si="116"/>
        <v>0</v>
      </c>
      <c r="CK133" s="9">
        <f t="shared" si="116"/>
        <v>0</v>
      </c>
      <c r="CL133" s="9">
        <f t="shared" si="116"/>
        <v>0</v>
      </c>
      <c r="CM133" s="9">
        <f t="shared" si="115"/>
        <v>0</v>
      </c>
      <c r="CN133" s="9">
        <f t="shared" si="115"/>
        <v>0</v>
      </c>
      <c r="CO133" s="9">
        <f t="shared" si="115"/>
        <v>0</v>
      </c>
      <c r="CP133" s="9">
        <f t="shared" si="115"/>
        <v>0</v>
      </c>
      <c r="CQ133" s="9">
        <f t="shared" si="115"/>
        <v>0</v>
      </c>
      <c r="CR133" s="9">
        <f t="shared" si="115"/>
        <v>0</v>
      </c>
      <c r="CS133" s="9">
        <f t="shared" si="115"/>
        <v>0</v>
      </c>
      <c r="CT133" s="9">
        <f t="shared" si="115"/>
        <v>0</v>
      </c>
      <c r="CU133" s="9">
        <f t="shared" si="115"/>
        <v>0</v>
      </c>
      <c r="CV133" s="9">
        <f t="shared" si="115"/>
        <v>0</v>
      </c>
      <c r="CW133" s="9">
        <f t="shared" si="115"/>
        <v>0</v>
      </c>
      <c r="CX133" s="9">
        <f t="shared" si="115"/>
        <v>0</v>
      </c>
      <c r="CY133" s="9">
        <f t="shared" si="115"/>
        <v>0</v>
      </c>
      <c r="CZ133" s="9">
        <f t="shared" si="115"/>
        <v>0</v>
      </c>
      <c r="DA133" s="9">
        <f t="shared" si="115"/>
        <v>0</v>
      </c>
      <c r="DB133" s="9">
        <f t="shared" si="118"/>
        <v>0</v>
      </c>
      <c r="DC133" s="7">
        <f t="shared" si="118"/>
        <v>0</v>
      </c>
      <c r="DD133" s="9">
        <f t="shared" si="118"/>
        <v>0</v>
      </c>
      <c r="DE133" s="9">
        <f t="shared" si="118"/>
        <v>0</v>
      </c>
      <c r="DF133" s="9">
        <f t="shared" si="118"/>
        <v>0</v>
      </c>
      <c r="DG133" s="9">
        <f t="shared" si="118"/>
        <v>0</v>
      </c>
      <c r="DH133" s="9">
        <f t="shared" si="118"/>
        <v>0</v>
      </c>
      <c r="DI133" s="9">
        <f t="shared" si="118"/>
        <v>0</v>
      </c>
      <c r="DJ133" s="9">
        <f t="shared" si="118"/>
        <v>0</v>
      </c>
      <c r="DK133" s="9">
        <f t="shared" si="118"/>
        <v>0</v>
      </c>
      <c r="DL133" s="9">
        <f t="shared" si="118"/>
        <v>0</v>
      </c>
      <c r="DM133" s="9">
        <f t="shared" si="118"/>
        <v>0</v>
      </c>
      <c r="DN133" s="9">
        <f t="shared" si="118"/>
        <v>0</v>
      </c>
      <c r="DO133" s="9">
        <f t="shared" si="118"/>
        <v>0</v>
      </c>
      <c r="DP133" s="9">
        <f t="shared" si="118"/>
        <v>0</v>
      </c>
      <c r="DQ133" s="9">
        <f t="shared" si="118"/>
        <v>0</v>
      </c>
      <c r="DR133" s="9">
        <f t="shared" si="117"/>
        <v>0</v>
      </c>
      <c r="DS133" s="9">
        <f t="shared" si="117"/>
        <v>0</v>
      </c>
      <c r="DT133" s="9">
        <f t="shared" si="117"/>
        <v>0</v>
      </c>
      <c r="DU133" s="9">
        <f t="shared" si="117"/>
        <v>0</v>
      </c>
      <c r="DV133" s="9">
        <f t="shared" si="117"/>
        <v>0</v>
      </c>
      <c r="DW133" s="9">
        <f t="shared" si="117"/>
        <v>0</v>
      </c>
      <c r="DX133" s="9">
        <f t="shared" si="117"/>
        <v>0</v>
      </c>
      <c r="DY133" s="9">
        <f t="shared" si="117"/>
        <v>0</v>
      </c>
      <c r="DZ133" s="9">
        <f t="shared" si="117"/>
        <v>0</v>
      </c>
      <c r="EA133" s="9">
        <f t="shared" si="117"/>
        <v>0</v>
      </c>
      <c r="EB133" s="9">
        <f t="shared" si="117"/>
        <v>0</v>
      </c>
      <c r="EC133" s="9">
        <f t="shared" si="117"/>
        <v>0</v>
      </c>
      <c r="ED133" s="9">
        <f t="shared" si="117"/>
        <v>0</v>
      </c>
      <c r="EE133" s="9">
        <f t="shared" si="117"/>
        <v>0</v>
      </c>
      <c r="EF133" s="9">
        <f t="shared" si="117"/>
        <v>0</v>
      </c>
      <c r="EG133" s="9">
        <f t="shared" si="99"/>
        <v>0</v>
      </c>
      <c r="EH133" s="9">
        <f t="shared" si="97"/>
        <v>0</v>
      </c>
      <c r="EI133" s="9">
        <f t="shared" si="97"/>
        <v>0</v>
      </c>
    </row>
    <row r="134" spans="7:139" x14ac:dyDescent="0.2">
      <c r="H134" s="6">
        <v>0</v>
      </c>
      <c r="I134" s="6">
        <v>9.6664389341224399E-2</v>
      </c>
      <c r="J134" s="6">
        <v>0.1933287786824488</v>
      </c>
      <c r="K134" s="6">
        <v>0.2899931680236732</v>
      </c>
      <c r="L134" s="6">
        <v>0.3866575573648976</v>
      </c>
      <c r="M134" s="6">
        <v>0.483321946706122</v>
      </c>
      <c r="N134" s="6">
        <v>0.5799863360473464</v>
      </c>
      <c r="O134" s="6">
        <v>0.67665072538857085</v>
      </c>
      <c r="P134" s="6">
        <v>0.77331511472979519</v>
      </c>
      <c r="Q134" s="6">
        <v>0.86997950407101965</v>
      </c>
      <c r="R134" s="6">
        <v>0.96664389341224399</v>
      </c>
      <c r="S134" s="6">
        <v>1.0633082827534683</v>
      </c>
      <c r="T134" s="6">
        <v>1.1599726720946928</v>
      </c>
      <c r="U134" s="6">
        <v>1.2566370614359172</v>
      </c>
      <c r="V134" s="6">
        <v>1.3533014507771417</v>
      </c>
      <c r="W134" s="6">
        <v>1.4499658401183659</v>
      </c>
      <c r="X134" s="6">
        <v>1.5466302294595904</v>
      </c>
      <c r="Y134" s="6">
        <v>1.6432946188008151</v>
      </c>
      <c r="Z134" s="6">
        <v>1.7399590081420393</v>
      </c>
      <c r="AA134" s="6">
        <v>1.8366233974832635</v>
      </c>
      <c r="AB134" s="6">
        <v>1.933287786824488</v>
      </c>
      <c r="AC134" s="6">
        <v>2.0299521761657124</v>
      </c>
      <c r="AD134" s="6">
        <v>2.1266165655069367</v>
      </c>
      <c r="AE134" s="6">
        <v>2.2232809548481614</v>
      </c>
      <c r="AF134" s="6">
        <v>2.3199453441893856</v>
      </c>
      <c r="AG134" s="6">
        <v>2.4166097335306103</v>
      </c>
      <c r="AH134" s="6">
        <v>2.5132741228718345</v>
      </c>
      <c r="AI134" s="6">
        <v>2.6099385122130587</v>
      </c>
      <c r="AJ134" s="6">
        <v>2.7066029015542834</v>
      </c>
      <c r="AK134" s="6">
        <v>2.8032672908955076</v>
      </c>
      <c r="AL134" s="6">
        <v>2.8999316802367319</v>
      </c>
      <c r="AM134" s="6">
        <v>2.9965960695779565</v>
      </c>
      <c r="AN134" s="6">
        <v>3.0932604589191808</v>
      </c>
      <c r="AO134" s="6">
        <v>3.1899248482604055</v>
      </c>
      <c r="AP134" s="6">
        <v>3.2865892376016301</v>
      </c>
      <c r="AQ134" s="6">
        <v>3.3832536269428539</v>
      </c>
      <c r="AR134" s="6">
        <v>3.4799180162840786</v>
      </c>
      <c r="AS134" s="6">
        <v>3.5765824056253028</v>
      </c>
      <c r="AT134" s="6">
        <v>3.6732467949665271</v>
      </c>
      <c r="AU134" s="6">
        <v>3.7699111843077517</v>
      </c>
      <c r="AV134" s="6">
        <v>3.866575573648976</v>
      </c>
      <c r="AW134" s="6">
        <v>3.9632399629902002</v>
      </c>
      <c r="AX134" s="6">
        <v>4.0599043523314249</v>
      </c>
      <c r="AY134" s="6">
        <v>4.1565687416726496</v>
      </c>
      <c r="AZ134" s="6">
        <v>4.2532331310138733</v>
      </c>
      <c r="BA134" s="6">
        <v>4.349897520355098</v>
      </c>
      <c r="BB134" s="6">
        <v>4.4465619096963227</v>
      </c>
      <c r="BC134" s="6">
        <v>4.5432262990375474</v>
      </c>
      <c r="BD134" s="6">
        <v>4.6398906883787712</v>
      </c>
      <c r="BE134" s="6">
        <v>4.7365550777199958</v>
      </c>
      <c r="BF134" s="6">
        <v>4.8332194670612205</v>
      </c>
      <c r="BG134" s="6">
        <v>4.9298838564024443</v>
      </c>
      <c r="BH134" s="6">
        <v>5.026548245743669</v>
      </c>
      <c r="BI134" s="6">
        <v>5.1232126350848937</v>
      </c>
      <c r="BJ134" s="6">
        <v>5.2198770244261175</v>
      </c>
      <c r="BK134" s="6">
        <v>5.3165414137673421</v>
      </c>
      <c r="BL134" s="6">
        <v>5.4132058031085668</v>
      </c>
      <c r="BM134" s="6">
        <v>5.5098701924497906</v>
      </c>
      <c r="BN134" s="6">
        <v>5.6065345817910153</v>
      </c>
      <c r="BO134" s="6">
        <v>5.7031989711322399</v>
      </c>
      <c r="BP134" s="6">
        <v>5.7998633604734637</v>
      </c>
      <c r="BQ134" s="6">
        <v>5.8965277498146884</v>
      </c>
      <c r="BR134" s="6">
        <v>5.9931921391559131</v>
      </c>
      <c r="BS134" s="6">
        <v>6.0898565284971378</v>
      </c>
      <c r="BT134" s="6">
        <v>6.1865209178383616</v>
      </c>
      <c r="BW134" s="6">
        <v>0</v>
      </c>
      <c r="BX134" s="6">
        <v>9.6664389341224399E-2</v>
      </c>
      <c r="BY134" s="6">
        <v>0.1933287786824488</v>
      </c>
      <c r="BZ134" s="6">
        <v>0.2899931680236732</v>
      </c>
      <c r="CA134" s="6">
        <v>0.3866575573648976</v>
      </c>
      <c r="CB134" s="6">
        <v>0.483321946706122</v>
      </c>
      <c r="CC134" s="6">
        <v>0.5799863360473464</v>
      </c>
      <c r="CD134" s="6">
        <v>0.67665072538857085</v>
      </c>
      <c r="CE134" s="6">
        <v>0.77331511472979519</v>
      </c>
      <c r="CF134" s="6">
        <v>0.86997950407101965</v>
      </c>
      <c r="CG134" s="6">
        <v>0.96664389341224399</v>
      </c>
      <c r="CH134" s="6">
        <v>1.0633082827534683</v>
      </c>
      <c r="CI134" s="6">
        <v>1.1599726720946928</v>
      </c>
      <c r="CJ134" s="6">
        <v>1.2566370614359172</v>
      </c>
      <c r="CK134" s="6">
        <v>1.3533014507771417</v>
      </c>
      <c r="CL134" s="6">
        <v>1.4499658401183659</v>
      </c>
      <c r="CM134" s="6">
        <v>1.5466302294595904</v>
      </c>
      <c r="CN134" s="6">
        <v>1.6432946188008151</v>
      </c>
      <c r="CO134" s="6">
        <v>1.7399590081420393</v>
      </c>
      <c r="CP134" s="6">
        <v>1.8366233974832635</v>
      </c>
      <c r="CQ134" s="6">
        <v>1.933287786824488</v>
      </c>
      <c r="CR134" s="6">
        <v>2.0299521761657124</v>
      </c>
      <c r="CS134" s="6">
        <v>2.1266165655069367</v>
      </c>
      <c r="CT134" s="6">
        <v>2.2232809548481614</v>
      </c>
      <c r="CU134" s="6">
        <v>2.3199453441893856</v>
      </c>
      <c r="CV134" s="6">
        <v>2.4166097335306103</v>
      </c>
      <c r="CW134" s="6">
        <v>2.5132741228718345</v>
      </c>
      <c r="CX134" s="6">
        <v>2.6099385122130587</v>
      </c>
      <c r="CY134" s="6">
        <v>2.7066029015542834</v>
      </c>
      <c r="CZ134" s="6">
        <v>2.8032672908955076</v>
      </c>
      <c r="DA134" s="6">
        <v>2.8999316802367319</v>
      </c>
      <c r="DB134" s="6">
        <v>2.9965960695779565</v>
      </c>
      <c r="DC134" s="6">
        <v>3.0932604589191808</v>
      </c>
      <c r="DD134" s="6">
        <v>3.1899248482604055</v>
      </c>
      <c r="DE134" s="6">
        <v>3.2865892376016301</v>
      </c>
      <c r="DF134" s="6">
        <v>3.3832536269428539</v>
      </c>
      <c r="DG134" s="6">
        <v>3.4799180162840786</v>
      </c>
      <c r="DH134" s="6">
        <v>3.5765824056253028</v>
      </c>
      <c r="DI134" s="6">
        <v>3.6732467949665271</v>
      </c>
      <c r="DJ134" s="6">
        <v>3.7699111843077517</v>
      </c>
      <c r="DK134" s="6">
        <v>3.866575573648976</v>
      </c>
      <c r="DL134" s="6">
        <v>3.9632399629902002</v>
      </c>
      <c r="DM134" s="6">
        <v>4.0599043523314249</v>
      </c>
      <c r="DN134" s="6">
        <v>4.1565687416726496</v>
      </c>
      <c r="DO134" s="6">
        <v>4.2532331310138733</v>
      </c>
      <c r="DP134" s="6">
        <v>4.349897520355098</v>
      </c>
      <c r="DQ134" s="6">
        <v>4.4465619096963227</v>
      </c>
      <c r="DR134" s="6">
        <v>4.5432262990375474</v>
      </c>
      <c r="DS134" s="6">
        <v>4.6398906883787712</v>
      </c>
      <c r="DT134" s="6">
        <v>4.7365550777199958</v>
      </c>
      <c r="DU134" s="6">
        <v>4.8332194670612205</v>
      </c>
      <c r="DV134" s="6">
        <v>4.9298838564024443</v>
      </c>
      <c r="DW134" s="6">
        <v>5.026548245743669</v>
      </c>
      <c r="DX134" s="6">
        <v>5.1232126350848937</v>
      </c>
      <c r="DY134" s="6">
        <v>5.2198770244261175</v>
      </c>
      <c r="DZ134" s="6">
        <v>5.3165414137673421</v>
      </c>
      <c r="EA134" s="6">
        <v>5.4132058031085668</v>
      </c>
      <c r="EB134" s="6">
        <v>5.5098701924497906</v>
      </c>
      <c r="EC134" s="6">
        <v>5.6065345817910153</v>
      </c>
      <c r="ED134" s="6">
        <v>5.7031989711322399</v>
      </c>
      <c r="EE134" s="6">
        <v>5.7998633604734637</v>
      </c>
      <c r="EF134" s="6">
        <v>5.8965277498146884</v>
      </c>
      <c r="EG134" s="6">
        <v>5.9931921391559131</v>
      </c>
      <c r="EH134" s="6">
        <v>6.0898565284971378</v>
      </c>
      <c r="EI134" s="6">
        <v>6.1865209178383616</v>
      </c>
    </row>
    <row r="135" spans="7:139" x14ac:dyDescent="0.2">
      <c r="G135" s="2" t="s">
        <v>11</v>
      </c>
      <c r="BV135" s="2" t="s">
        <v>11</v>
      </c>
    </row>
    <row r="136" spans="7:139" x14ac:dyDescent="0.2">
      <c r="G136" s="6">
        <v>6.1865209178383616</v>
      </c>
      <c r="H136" s="9">
        <f t="shared" ref="H136:Q145" si="119">$B$4*EXP(-$B$5*($B$1^2+$B$2^2)*$B$6)*$B$1/$B$2*SIN($B$1*H$67)*COS($B$2*$G136)</f>
        <v>0</v>
      </c>
      <c r="I136" s="9">
        <f t="shared" si="119"/>
        <v>3.0377901310455818E-3</v>
      </c>
      <c r="J136" s="9">
        <f t="shared" si="119"/>
        <v>6.0472172341254791E-3</v>
      </c>
      <c r="K136" s="9">
        <f t="shared" si="119"/>
        <v>9.0001830992241186E-3</v>
      </c>
      <c r="L136" s="9">
        <f t="shared" si="119"/>
        <v>1.186911667969231E-2</v>
      </c>
      <c r="M136" s="9">
        <f t="shared" si="119"/>
        <v>1.4627231515681197E-2</v>
      </c>
      <c r="N136" s="9">
        <f t="shared" si="119"/>
        <v>1.7248775832100639E-2</v>
      </c>
      <c r="O136" s="9">
        <f t="shared" si="119"/>
        <v>1.9709272976004805E-2</v>
      </c>
      <c r="P136" s="9">
        <f t="shared" si="119"/>
        <v>2.1985749948505832E-2</v>
      </c>
      <c r="Q136" s="9">
        <f t="shared" si="119"/>
        <v>2.4056951897474737E-2</v>
      </c>
      <c r="R136" s="9">
        <f t="shared" ref="R136:AA145" si="120">$B$4*EXP(-$B$5*($B$1^2+$B$2^2)*$B$6)*$B$1/$B$2*SIN($B$1*R$67)*COS($B$2*$G136)</f>
        <v>2.59035405683689E-2</v>
      </c>
      <c r="S136" s="9">
        <f t="shared" si="120"/>
        <v>2.7508274860304358E-2</v>
      </c>
      <c r="T136" s="9">
        <f t="shared" si="120"/>
        <v>2.8856171801569373E-2</v>
      </c>
      <c r="U136" s="9">
        <f t="shared" si="120"/>
        <v>2.9934646441594361E-2</v>
      </c>
      <c r="V136" s="9">
        <f t="shared" si="120"/>
        <v>3.0733629353244543E-2</v>
      </c>
      <c r="W136" s="9">
        <f t="shared" si="120"/>
        <v>3.1245660648348043E-2</v>
      </c>
      <c r="X136" s="9">
        <f t="shared" si="120"/>
        <v>3.146595962866177E-2</v>
      </c>
      <c r="Y136" s="9">
        <f t="shared" si="120"/>
        <v>3.1392469421962881E-2</v>
      </c>
      <c r="Z136" s="9">
        <f t="shared" si="120"/>
        <v>3.1025876186510457E-2</v>
      </c>
      <c r="AA136" s="9">
        <f t="shared" si="120"/>
        <v>3.0369602704570751E-2</v>
      </c>
      <c r="AB136" s="9">
        <f t="shared" ref="AB136:AK145" si="121">$B$4*EXP(-$B$5*($B$1^2+$B$2^2)*$B$6)*$B$1/$B$2*SIN($B$1*AB$67)*COS($B$2*$G136)</f>
        <v>2.9429776424821405E-2</v>
      </c>
      <c r="AC136" s="9">
        <f t="shared" si="121"/>
        <v>2.8215172252014056E-2</v>
      </c>
      <c r="AD136" s="9">
        <f t="shared" si="121"/>
        <v>2.6737130618052978E-2</v>
      </c>
      <c r="AE136" s="9">
        <f t="shared" si="121"/>
        <v>2.5009451599437869E-2</v>
      </c>
      <c r="AF136" s="9">
        <f t="shared" si="121"/>
        <v>2.3048266069667846E-2</v>
      </c>
      <c r="AG136" s="9">
        <f t="shared" si="121"/>
        <v>2.0871885089621744E-2</v>
      </c>
      <c r="AH136" s="9">
        <f t="shared" si="121"/>
        <v>1.8500628942116414E-2</v>
      </c>
      <c r="AI136" s="9">
        <f t="shared" si="121"/>
        <v>1.5956637406900998E-2</v>
      </c>
      <c r="AJ136" s="9">
        <f t="shared" si="121"/>
        <v>1.3263663047498686E-2</v>
      </c>
      <c r="AK136" s="9">
        <f t="shared" si="121"/>
        <v>1.0446849439920886E-2</v>
      </c>
      <c r="AL136" s="9">
        <f t="shared" ref="AL136:AU145" si="122">$B$4*EXP(-$B$5*($B$1^2+$B$2^2)*$B$6)*$B$1/$B$2*SIN($B$1*AL$67)*COS($B$2*$G136)</f>
        <v>7.5324964138725253E-3</v>
      </c>
      <c r="AM136" s="9">
        <f t="shared" si="122"/>
        <v>4.547814498328237E-3</v>
      </c>
      <c r="AN136" s="7">
        <f t="shared" si="122"/>
        <v>1.5206708641548219E-3</v>
      </c>
      <c r="AO136" s="9">
        <f t="shared" si="122"/>
        <v>-1.5206708641548143E-3</v>
      </c>
      <c r="AP136" s="9">
        <f t="shared" si="122"/>
        <v>-4.5478144983282431E-3</v>
      </c>
      <c r="AQ136" s="9">
        <f t="shared" si="122"/>
        <v>-7.5324964138725045E-3</v>
      </c>
      <c r="AR136" s="9">
        <f t="shared" si="122"/>
        <v>-1.0446849439920879E-2</v>
      </c>
      <c r="AS136" s="9">
        <f t="shared" si="122"/>
        <v>-1.3263663047498679E-2</v>
      </c>
      <c r="AT136" s="9">
        <f t="shared" si="122"/>
        <v>-1.5956637406900981E-2</v>
      </c>
      <c r="AU136" s="9">
        <f t="shared" si="122"/>
        <v>-1.8500628942116404E-2</v>
      </c>
      <c r="AV136" s="9">
        <f t="shared" ref="AV136:BE145" si="123">$B$4*EXP(-$B$5*($B$1^2+$B$2^2)*$B$6)*$B$1/$B$2*SIN($B$1*AV$67)*COS($B$2*$G136)</f>
        <v>-2.0871885089621737E-2</v>
      </c>
      <c r="AW136" s="9">
        <f t="shared" si="123"/>
        <v>-2.3048266069667828E-2</v>
      </c>
      <c r="AX136" s="9">
        <f t="shared" si="123"/>
        <v>-2.5009451599437866E-2</v>
      </c>
      <c r="AY136" s="9">
        <f t="shared" si="123"/>
        <v>-2.6737130618052975E-2</v>
      </c>
      <c r="AZ136" s="9">
        <f t="shared" si="123"/>
        <v>-2.8215172252014049E-2</v>
      </c>
      <c r="BA136" s="9">
        <f t="shared" si="123"/>
        <v>-2.9429776424821402E-2</v>
      </c>
      <c r="BB136" s="9">
        <f t="shared" si="123"/>
        <v>-3.0369602704570751E-2</v>
      </c>
      <c r="BC136" s="9">
        <f t="shared" si="123"/>
        <v>-3.1025876186510457E-2</v>
      </c>
      <c r="BD136" s="9">
        <f t="shared" si="123"/>
        <v>-3.1392469421962881E-2</v>
      </c>
      <c r="BE136" s="9">
        <f t="shared" si="123"/>
        <v>-3.146595962866177E-2</v>
      </c>
      <c r="BF136" s="9">
        <f t="shared" ref="BF136:BT145" si="124">$B$4*EXP(-$B$5*($B$1^2+$B$2^2)*$B$6)*$B$1/$B$2*SIN($B$1*BF$67)*COS($B$2*$G136)</f>
        <v>-3.1245660648348043E-2</v>
      </c>
      <c r="BG136" s="9">
        <f t="shared" si="124"/>
        <v>-3.0733629353244547E-2</v>
      </c>
      <c r="BH136" s="9">
        <f t="shared" si="124"/>
        <v>-2.9934646441594364E-2</v>
      </c>
      <c r="BI136" s="9">
        <f t="shared" si="124"/>
        <v>-2.8856171801569373E-2</v>
      </c>
      <c r="BJ136" s="9">
        <f t="shared" si="124"/>
        <v>-2.7508274860304372E-2</v>
      </c>
      <c r="BK136" s="9">
        <f t="shared" si="124"/>
        <v>-2.5903540568368907E-2</v>
      </c>
      <c r="BL136" s="9">
        <f t="shared" si="124"/>
        <v>-2.4056951897474737E-2</v>
      </c>
      <c r="BM136" s="9">
        <f t="shared" si="124"/>
        <v>-2.1985749948505846E-2</v>
      </c>
      <c r="BN136" s="9">
        <f t="shared" si="124"/>
        <v>-1.9709272976004812E-2</v>
      </c>
      <c r="BO136" s="9">
        <f t="shared" si="124"/>
        <v>-1.7248775832100643E-2</v>
      </c>
      <c r="BP136" s="9">
        <f t="shared" si="124"/>
        <v>-1.4627231515681217E-2</v>
      </c>
      <c r="BQ136" s="9">
        <f t="shared" si="124"/>
        <v>-1.1869116679692324E-2</v>
      </c>
      <c r="BR136" s="9">
        <f t="shared" si="124"/>
        <v>-9.0001830992241239E-3</v>
      </c>
      <c r="BS136" s="9">
        <f t="shared" si="124"/>
        <v>-6.0472172341254765E-3</v>
      </c>
      <c r="BT136" s="9">
        <f t="shared" si="124"/>
        <v>-3.0377901310455983E-3</v>
      </c>
      <c r="BV136" s="6">
        <v>6.1865209178383616</v>
      </c>
      <c r="BW136" s="9">
        <f>EXP(-$B$5*($B$1^2+$B$2^2)*$B$6)*$B$1/$B$2*SIN($B$1*BW$67)*COS($B$2*$G136)</f>
        <v>0</v>
      </c>
      <c r="BX136" s="9">
        <f t="shared" ref="BX136:EI139" si="125">EXP(-$B$5*($B$1^2+$B$2^2)*$B$6)*$B$1/$B$2*SIN($B$1*BX$67)*COS($B$2*$G136)</f>
        <v>9.6063358676854171E-2</v>
      </c>
      <c r="BY136" s="9">
        <f t="shared" si="125"/>
        <v>0.1912297996566022</v>
      </c>
      <c r="BZ136" s="9">
        <f t="shared" si="125"/>
        <v>0.28461077952101438</v>
      </c>
      <c r="CA136" s="9">
        <f t="shared" si="125"/>
        <v>0.3753344252212289</v>
      </c>
      <c r="CB136" s="9">
        <f t="shared" si="125"/>
        <v>0.46255367452149515</v>
      </c>
      <c r="CC136" s="9">
        <f t="shared" si="125"/>
        <v>0.54545418479104102</v>
      </c>
      <c r="CD136" s="9">
        <f t="shared" si="125"/>
        <v>0.62326193630180349</v>
      </c>
      <c r="CE136" s="9">
        <f t="shared" si="125"/>
        <v>0.69525045904208094</v>
      </c>
      <c r="CF136" s="9">
        <f t="shared" si="125"/>
        <v>0.76074761557129666</v>
      </c>
      <c r="CG136" s="9">
        <f t="shared" si="125"/>
        <v>0.81914187658618309</v>
      </c>
      <c r="CH136" s="9">
        <f t="shared" si="125"/>
        <v>0.86988803060511932</v>
      </c>
      <c r="CI136" s="9">
        <f t="shared" si="125"/>
        <v>0.91251227446083583</v>
      </c>
      <c r="CJ136" s="9">
        <f t="shared" si="125"/>
        <v>0.9466166370729272</v>
      </c>
      <c r="CK136" s="9">
        <f t="shared" si="125"/>
        <v>0.97188269519660386</v>
      </c>
      <c r="CL136" s="9">
        <f t="shared" si="125"/>
        <v>0.98807454645473247</v>
      </c>
      <c r="CM136" s="9">
        <f t="shared" si="125"/>
        <v>0.99504101189477256</v>
      </c>
      <c r="CN136" s="9">
        <f t="shared" si="125"/>
        <v>0.99271704750592193</v>
      </c>
      <c r="CO136" s="9">
        <f t="shared" si="125"/>
        <v>0.98112435151752131</v>
      </c>
      <c r="CP136" s="9">
        <f t="shared" si="125"/>
        <v>0.96037116180853288</v>
      </c>
      <c r="CQ136" s="9">
        <f t="shared" si="125"/>
        <v>0.93065124531962762</v>
      </c>
      <c r="CR136" s="9">
        <f t="shared" si="125"/>
        <v>0.8922420889034679</v>
      </c>
      <c r="CS136" s="9">
        <f t="shared" si="125"/>
        <v>0.84550230850472918</v>
      </c>
      <c r="CT136" s="9">
        <f t="shared" si="125"/>
        <v>0.79086830085964721</v>
      </c>
      <c r="CU136" s="9">
        <f t="shared" si="125"/>
        <v>0.72885016897727495</v>
      </c>
      <c r="CV136" s="9">
        <f t="shared" si="125"/>
        <v>0.66002695944512335</v>
      </c>
      <c r="CW136" s="9">
        <f t="shared" si="125"/>
        <v>0.58504125602719292</v>
      </c>
      <c r="CX136" s="9">
        <f t="shared" si="125"/>
        <v>0.50459318003250131</v>
      </c>
      <c r="CY136" s="9">
        <f t="shared" si="125"/>
        <v>0.41943385347105944</v>
      </c>
      <c r="CZ136" s="9">
        <f t="shared" si="125"/>
        <v>0.33035838603004358</v>
      </c>
      <c r="DA136" s="9">
        <f t="shared" si="125"/>
        <v>0.23819845134887521</v>
      </c>
      <c r="DB136" s="9">
        <f t="shared" si="125"/>
        <v>0.14381452190653249</v>
      </c>
      <c r="DC136" s="7">
        <f t="shared" si="125"/>
        <v>4.8087835021857379E-2</v>
      </c>
      <c r="DD136" s="9">
        <f t="shared" si="125"/>
        <v>-4.8087835021857137E-2</v>
      </c>
      <c r="DE136" s="9">
        <f t="shared" si="125"/>
        <v>-0.14381452190653268</v>
      </c>
      <c r="DF136" s="9">
        <f t="shared" si="125"/>
        <v>-0.23819845134887455</v>
      </c>
      <c r="DG136" s="9">
        <f t="shared" si="125"/>
        <v>-0.33035838603004336</v>
      </c>
      <c r="DH136" s="9">
        <f t="shared" si="125"/>
        <v>-0.41943385347105921</v>
      </c>
      <c r="DI136" s="9">
        <f t="shared" si="125"/>
        <v>-0.50459318003250075</v>
      </c>
      <c r="DJ136" s="9">
        <f t="shared" si="125"/>
        <v>-0.5850412560271927</v>
      </c>
      <c r="DK136" s="9">
        <f t="shared" si="125"/>
        <v>-0.66002695944512313</v>
      </c>
      <c r="DL136" s="9">
        <f t="shared" si="125"/>
        <v>-0.72885016897727439</v>
      </c>
      <c r="DM136" s="9">
        <f t="shared" si="125"/>
        <v>-0.7908683008596471</v>
      </c>
      <c r="DN136" s="9">
        <f t="shared" si="125"/>
        <v>-0.84550230850472907</v>
      </c>
      <c r="DO136" s="9">
        <f t="shared" si="125"/>
        <v>-0.89224208890346768</v>
      </c>
      <c r="DP136" s="9">
        <f t="shared" si="125"/>
        <v>-0.93065124531962751</v>
      </c>
      <c r="DQ136" s="9">
        <f t="shared" si="125"/>
        <v>-0.96037116180853288</v>
      </c>
      <c r="DR136" s="9">
        <f t="shared" si="125"/>
        <v>-0.98112435151752131</v>
      </c>
      <c r="DS136" s="9">
        <f t="shared" si="125"/>
        <v>-0.99271704750592182</v>
      </c>
      <c r="DT136" s="9">
        <f t="shared" si="125"/>
        <v>-0.99504101189477256</v>
      </c>
      <c r="DU136" s="9">
        <f t="shared" si="125"/>
        <v>-0.98807454645473247</v>
      </c>
      <c r="DV136" s="9">
        <f t="shared" si="125"/>
        <v>-0.97188269519660397</v>
      </c>
      <c r="DW136" s="9">
        <f t="shared" si="125"/>
        <v>-0.94661663707292731</v>
      </c>
      <c r="DX136" s="9">
        <f t="shared" si="125"/>
        <v>-0.91251227446083583</v>
      </c>
      <c r="DY136" s="9">
        <f t="shared" si="125"/>
        <v>-0.86988803060511966</v>
      </c>
      <c r="DZ136" s="9">
        <f t="shared" si="125"/>
        <v>-0.81914187658618332</v>
      </c>
      <c r="EA136" s="9">
        <f t="shared" si="125"/>
        <v>-0.76074761557129666</v>
      </c>
      <c r="EB136" s="9">
        <f t="shared" si="125"/>
        <v>-0.69525045904208138</v>
      </c>
      <c r="EC136" s="9">
        <f t="shared" si="125"/>
        <v>-0.62326193630180371</v>
      </c>
      <c r="ED136" s="9">
        <f t="shared" si="125"/>
        <v>-0.54545418479104113</v>
      </c>
      <c r="EE136" s="9">
        <f t="shared" si="125"/>
        <v>-0.46255367452149582</v>
      </c>
      <c r="EF136" s="9">
        <f t="shared" si="125"/>
        <v>-0.37533442522122934</v>
      </c>
      <c r="EG136" s="9">
        <f t="shared" si="125"/>
        <v>-0.28461077952101455</v>
      </c>
      <c r="EH136" s="9">
        <f t="shared" si="125"/>
        <v>-0.19122979965660211</v>
      </c>
      <c r="EI136" s="9">
        <f t="shared" si="125"/>
        <v>-9.6063358676854699E-2</v>
      </c>
    </row>
    <row r="137" spans="7:139" x14ac:dyDescent="0.2">
      <c r="G137" s="6">
        <v>6.0898565284971378</v>
      </c>
      <c r="H137" s="9">
        <f t="shared" si="119"/>
        <v>0</v>
      </c>
      <c r="I137" s="9">
        <f t="shared" si="119"/>
        <v>2.9951790740931901E-3</v>
      </c>
      <c r="J137" s="9">
        <f t="shared" si="119"/>
        <v>5.9623929681785369E-3</v>
      </c>
      <c r="K137" s="9">
        <f t="shared" si="119"/>
        <v>8.8739376055991213E-3</v>
      </c>
      <c r="L137" s="9">
        <f t="shared" si="119"/>
        <v>1.1702628678548243E-2</v>
      </c>
      <c r="M137" s="9">
        <f t="shared" si="119"/>
        <v>1.4422055460626996E-2</v>
      </c>
      <c r="N137" s="9">
        <f t="shared" si="119"/>
        <v>1.7006827396680677E-2</v>
      </c>
      <c r="O137" s="9">
        <f t="shared" si="119"/>
        <v>1.9432811167571146E-2</v>
      </c>
      <c r="P137" s="9">
        <f t="shared" si="119"/>
        <v>2.1677356016475257E-2</v>
      </c>
      <c r="Q137" s="9">
        <f t="shared" si="119"/>
        <v>2.3719505232898397E-2</v>
      </c>
      <c r="R137" s="9">
        <f t="shared" si="120"/>
        <v>2.5540191819833909E-2</v>
      </c>
      <c r="S137" s="9">
        <f t="shared" si="120"/>
        <v>2.7122416517176808E-2</v>
      </c>
      <c r="T137" s="9">
        <f t="shared" si="120"/>
        <v>2.8451406519235185E-2</v>
      </c>
      <c r="U137" s="9">
        <f t="shared" si="120"/>
        <v>2.9514753404436635E-2</v>
      </c>
      <c r="V137" s="9">
        <f t="shared" si="120"/>
        <v>3.0302528989417217E-2</v>
      </c>
      <c r="W137" s="9">
        <f t="shared" si="120"/>
        <v>3.0807378025794519E-2</v>
      </c>
      <c r="X137" s="9">
        <f t="shared" si="120"/>
        <v>3.1024586874140024E-2</v>
      </c>
      <c r="Y137" s="9">
        <f t="shared" si="120"/>
        <v>3.0952127513960481E-2</v>
      </c>
      <c r="Z137" s="9">
        <f t="shared" si="120"/>
        <v>3.0590676478778764E-2</v>
      </c>
      <c r="AA137" s="9">
        <f t="shared" si="120"/>
        <v>2.9943608539522697E-2</v>
      </c>
      <c r="AB137" s="9">
        <f t="shared" si="121"/>
        <v>2.9016965195198179E-2</v>
      </c>
      <c r="AC137" s="9">
        <f t="shared" si="121"/>
        <v>2.7819398265040735E-2</v>
      </c>
      <c r="AD137" s="9">
        <f t="shared" si="121"/>
        <v>2.6362089108810449E-2</v>
      </c>
      <c r="AE137" s="9">
        <f t="shared" si="121"/>
        <v>2.4658644229448509E-2</v>
      </c>
      <c r="AF137" s="9">
        <f t="shared" si="121"/>
        <v>2.2724968232825354E-2</v>
      </c>
      <c r="AG137" s="9">
        <f t="shared" si="121"/>
        <v>2.0579115330720876E-2</v>
      </c>
      <c r="AH137" s="9">
        <f t="shared" si="121"/>
        <v>1.8241120773513517E-2</v>
      </c>
      <c r="AI137" s="9">
        <f t="shared" si="121"/>
        <v>1.5732813786445657E-2</v>
      </c>
      <c r="AJ137" s="9">
        <f t="shared" si="121"/>
        <v>1.3077613756029109E-2</v>
      </c>
      <c r="AK137" s="9">
        <f t="shared" si="121"/>
        <v>1.0300311569543277E-2</v>
      </c>
      <c r="AL137" s="9">
        <f t="shared" si="122"/>
        <v>7.4268381492001287E-3</v>
      </c>
      <c r="AM137" s="9">
        <f t="shared" si="122"/>
        <v>4.4840223421102306E-3</v>
      </c>
      <c r="AN137" s="7">
        <f t="shared" si="122"/>
        <v>1.4993404265659547E-3</v>
      </c>
      <c r="AO137" s="9">
        <f t="shared" si="122"/>
        <v>-1.4993404265659473E-3</v>
      </c>
      <c r="AP137" s="9">
        <f t="shared" si="122"/>
        <v>-4.4840223421102367E-3</v>
      </c>
      <c r="AQ137" s="9">
        <f t="shared" si="122"/>
        <v>-7.4268381492001078E-3</v>
      </c>
      <c r="AR137" s="9">
        <f t="shared" si="122"/>
        <v>-1.0300311569543271E-2</v>
      </c>
      <c r="AS137" s="9">
        <f t="shared" si="122"/>
        <v>-1.3077613756029102E-2</v>
      </c>
      <c r="AT137" s="9">
        <f t="shared" si="122"/>
        <v>-1.5732813786445643E-2</v>
      </c>
      <c r="AU137" s="9">
        <f t="shared" si="122"/>
        <v>-1.8241120773513506E-2</v>
      </c>
      <c r="AV137" s="9">
        <f t="shared" si="123"/>
        <v>-2.0579115330720869E-2</v>
      </c>
      <c r="AW137" s="9">
        <f t="shared" si="123"/>
        <v>-2.2724968232825337E-2</v>
      </c>
      <c r="AX137" s="9">
        <f t="shared" si="123"/>
        <v>-2.4658644229448506E-2</v>
      </c>
      <c r="AY137" s="9">
        <f t="shared" si="123"/>
        <v>-2.6362089108810445E-2</v>
      </c>
      <c r="AZ137" s="9">
        <f t="shared" si="123"/>
        <v>-2.7819398265040728E-2</v>
      </c>
      <c r="BA137" s="9">
        <f t="shared" si="123"/>
        <v>-2.9016965195198176E-2</v>
      </c>
      <c r="BB137" s="9">
        <f t="shared" si="123"/>
        <v>-2.9943608539522697E-2</v>
      </c>
      <c r="BC137" s="9">
        <f t="shared" si="123"/>
        <v>-3.0590676478778764E-2</v>
      </c>
      <c r="BD137" s="9">
        <f t="shared" si="123"/>
        <v>-3.0952127513960481E-2</v>
      </c>
      <c r="BE137" s="9">
        <f t="shared" si="123"/>
        <v>-3.1024586874140024E-2</v>
      </c>
      <c r="BF137" s="9">
        <f t="shared" si="124"/>
        <v>-3.0807378025794519E-2</v>
      </c>
      <c r="BG137" s="9">
        <f t="shared" si="124"/>
        <v>-3.030252898941722E-2</v>
      </c>
      <c r="BH137" s="9">
        <f t="shared" si="124"/>
        <v>-2.9514753404436638E-2</v>
      </c>
      <c r="BI137" s="9">
        <f t="shared" si="124"/>
        <v>-2.8451406519235185E-2</v>
      </c>
      <c r="BJ137" s="9">
        <f t="shared" si="124"/>
        <v>-2.7122416517176819E-2</v>
      </c>
      <c r="BK137" s="9">
        <f t="shared" si="124"/>
        <v>-2.5540191819833916E-2</v>
      </c>
      <c r="BL137" s="9">
        <f t="shared" si="124"/>
        <v>-2.3719505232898397E-2</v>
      </c>
      <c r="BM137" s="9">
        <f t="shared" si="124"/>
        <v>-2.1677356016475271E-2</v>
      </c>
      <c r="BN137" s="9">
        <f t="shared" si="124"/>
        <v>-1.9432811167571153E-2</v>
      </c>
      <c r="BO137" s="9">
        <f t="shared" si="124"/>
        <v>-1.700682739668068E-2</v>
      </c>
      <c r="BP137" s="9">
        <f t="shared" si="124"/>
        <v>-1.4422055460627017E-2</v>
      </c>
      <c r="BQ137" s="9">
        <f t="shared" si="124"/>
        <v>-1.1702628678548257E-2</v>
      </c>
      <c r="BR137" s="9">
        <f t="shared" si="124"/>
        <v>-8.8739376055991265E-3</v>
      </c>
      <c r="BS137" s="9">
        <f t="shared" si="124"/>
        <v>-5.9623929681785343E-3</v>
      </c>
      <c r="BT137" s="9">
        <f t="shared" si="124"/>
        <v>-2.9951790740932061E-3</v>
      </c>
      <c r="BV137" s="6">
        <v>6.0898565284971378</v>
      </c>
      <c r="BW137" s="9">
        <f t="shared" ref="BW137:CL159" si="126">EXP(-$B$5*($B$1^2+$B$2^2)*$B$6)*$B$1/$B$2*SIN($B$1*BW$67)*COS($B$2*$G137)</f>
        <v>0</v>
      </c>
      <c r="BX137" s="9">
        <f t="shared" si="125"/>
        <v>9.4715878742087062E-2</v>
      </c>
      <c r="BY137" s="9">
        <f t="shared" si="125"/>
        <v>0.18854742084416021</v>
      </c>
      <c r="BZ137" s="9">
        <f t="shared" si="125"/>
        <v>0.28061854647914181</v>
      </c>
      <c r="CA137" s="9">
        <f t="shared" si="125"/>
        <v>0.37006961235418917</v>
      </c>
      <c r="CB137" s="9">
        <f t="shared" si="125"/>
        <v>0.45606543796850141</v>
      </c>
      <c r="CC137" s="9">
        <f t="shared" si="125"/>
        <v>0.53780310346862858</v>
      </c>
      <c r="CD137" s="9">
        <f t="shared" si="125"/>
        <v>0.61451944629480848</v>
      </c>
      <c r="CE137" s="9">
        <f t="shared" si="125"/>
        <v>0.68549818662416317</v>
      </c>
      <c r="CF137" s="9">
        <f t="shared" si="125"/>
        <v>0.75007661508241585</v>
      </c>
      <c r="CG137" s="9">
        <f t="shared" si="125"/>
        <v>0.80765178028275963</v>
      </c>
      <c r="CH137" s="9">
        <f t="shared" si="125"/>
        <v>0.85768611842050091</v>
      </c>
      <c r="CI137" s="9">
        <f t="shared" si="125"/>
        <v>0.89971247236146423</v>
      </c>
      <c r="CJ137" s="9">
        <f t="shared" si="125"/>
        <v>0.93333845336228594</v>
      </c>
      <c r="CK137" s="9">
        <f t="shared" si="125"/>
        <v>0.95825010469838767</v>
      </c>
      <c r="CL137" s="9">
        <f t="shared" si="125"/>
        <v>0.97421483299332234</v>
      </c>
      <c r="CM137" s="9">
        <f t="shared" si="125"/>
        <v>0.98108357988046146</v>
      </c>
      <c r="CN137" s="9">
        <f t="shared" si="125"/>
        <v>0.97879221372080272</v>
      </c>
      <c r="CO137" s="9">
        <f t="shared" si="125"/>
        <v>0.96736212838280389</v>
      </c>
      <c r="CP137" s="9">
        <f t="shared" si="125"/>
        <v>0.94690004349359747</v>
      </c>
      <c r="CQ137" s="9">
        <f t="shared" si="125"/>
        <v>0.91759700802658595</v>
      </c>
      <c r="CR137" s="9">
        <f t="shared" si="125"/>
        <v>0.87972661652865292</v>
      </c>
      <c r="CS137" s="9">
        <f t="shared" si="125"/>
        <v>0.83364245464159437</v>
      </c>
      <c r="CT137" s="9">
        <f t="shared" si="125"/>
        <v>0.77977479776824943</v>
      </c>
      <c r="CU137" s="9">
        <f t="shared" si="125"/>
        <v>0.71862659370699722</v>
      </c>
      <c r="CV137" s="9">
        <f t="shared" si="125"/>
        <v>0.65076876676367235</v>
      </c>
      <c r="CW137" s="9">
        <f t="shared" si="125"/>
        <v>0.57683488718515141</v>
      </c>
      <c r="CX137" s="9">
        <f t="shared" si="125"/>
        <v>0.49751525568466204</v>
      </c>
      <c r="CY137" s="9">
        <f t="shared" si="125"/>
        <v>0.41355045829001541</v>
      </c>
      <c r="CZ137" s="9">
        <f t="shared" si="125"/>
        <v>0.32572445169140601</v>
      </c>
      <c r="DA137" s="9">
        <f t="shared" si="125"/>
        <v>0.23485724364901842</v>
      </c>
      <c r="DB137" s="9">
        <f t="shared" si="125"/>
        <v>0.14179723680151077</v>
      </c>
      <c r="DC137" s="7">
        <f t="shared" si="125"/>
        <v>4.7413307359168474E-2</v>
      </c>
      <c r="DD137" s="9">
        <f t="shared" si="125"/>
        <v>-4.7413307359168239E-2</v>
      </c>
      <c r="DE137" s="9">
        <f t="shared" si="125"/>
        <v>-0.14179723680151096</v>
      </c>
      <c r="DF137" s="9">
        <f t="shared" si="125"/>
        <v>-0.23485724364901775</v>
      </c>
      <c r="DG137" s="9">
        <f t="shared" si="125"/>
        <v>-0.32572445169140579</v>
      </c>
      <c r="DH137" s="9">
        <f t="shared" si="125"/>
        <v>-0.41355045829001519</v>
      </c>
      <c r="DI137" s="9">
        <f t="shared" si="125"/>
        <v>-0.49751525568466148</v>
      </c>
      <c r="DJ137" s="9">
        <f t="shared" si="125"/>
        <v>-0.57683488718515119</v>
      </c>
      <c r="DK137" s="9">
        <f t="shared" si="125"/>
        <v>-0.65076876676367212</v>
      </c>
      <c r="DL137" s="9">
        <f t="shared" si="125"/>
        <v>-0.71862659370699666</v>
      </c>
      <c r="DM137" s="9">
        <f t="shared" si="125"/>
        <v>-0.77977479776824932</v>
      </c>
      <c r="DN137" s="9">
        <f t="shared" si="125"/>
        <v>-0.83364245464159425</v>
      </c>
      <c r="DO137" s="9">
        <f t="shared" si="125"/>
        <v>-0.87972661652865269</v>
      </c>
      <c r="DP137" s="9">
        <f t="shared" si="125"/>
        <v>-0.91759700802658584</v>
      </c>
      <c r="DQ137" s="9">
        <f t="shared" si="125"/>
        <v>-0.94690004349359747</v>
      </c>
      <c r="DR137" s="9">
        <f t="shared" si="125"/>
        <v>-0.96736212838280389</v>
      </c>
      <c r="DS137" s="9">
        <f t="shared" si="125"/>
        <v>-0.97879221372080261</v>
      </c>
      <c r="DT137" s="9">
        <f t="shared" si="125"/>
        <v>-0.98108357988046146</v>
      </c>
      <c r="DU137" s="9">
        <f t="shared" si="125"/>
        <v>-0.97421483299332234</v>
      </c>
      <c r="DV137" s="9">
        <f t="shared" si="125"/>
        <v>-0.95825010469838778</v>
      </c>
      <c r="DW137" s="9">
        <f t="shared" si="125"/>
        <v>-0.93333845336228605</v>
      </c>
      <c r="DX137" s="9">
        <f t="shared" si="125"/>
        <v>-0.89971247236146423</v>
      </c>
      <c r="DY137" s="9">
        <f t="shared" si="125"/>
        <v>-0.85768611842050124</v>
      </c>
      <c r="DZ137" s="9">
        <f t="shared" si="125"/>
        <v>-0.80765178028275986</v>
      </c>
      <c r="EA137" s="9">
        <f t="shared" si="125"/>
        <v>-0.75007661508241585</v>
      </c>
      <c r="EB137" s="9">
        <f t="shared" si="125"/>
        <v>-0.68549818662416362</v>
      </c>
      <c r="EC137" s="9">
        <f t="shared" si="125"/>
        <v>-0.6145194462948087</v>
      </c>
      <c r="ED137" s="9">
        <f t="shared" si="125"/>
        <v>-0.5378031034686287</v>
      </c>
      <c r="EE137" s="9">
        <f t="shared" si="125"/>
        <v>-0.45606543796850207</v>
      </c>
      <c r="EF137" s="9">
        <f t="shared" si="125"/>
        <v>-0.37006961235418956</v>
      </c>
      <c r="EG137" s="9">
        <f t="shared" si="125"/>
        <v>-0.28061854647914197</v>
      </c>
      <c r="EH137" s="9">
        <f t="shared" si="125"/>
        <v>-0.18854742084416012</v>
      </c>
      <c r="EI137" s="9">
        <f t="shared" si="125"/>
        <v>-9.4715878742087575E-2</v>
      </c>
    </row>
    <row r="138" spans="7:139" x14ac:dyDescent="0.2">
      <c r="G138" s="6">
        <v>5.9931921391559131</v>
      </c>
      <c r="H138" s="9">
        <f t="shared" si="119"/>
        <v>0</v>
      </c>
      <c r="I138" s="9">
        <f t="shared" si="119"/>
        <v>2.9246028371329538E-3</v>
      </c>
      <c r="J138" s="9">
        <f t="shared" si="119"/>
        <v>5.8218994455668327E-3</v>
      </c>
      <c r="K138" s="9">
        <f t="shared" si="119"/>
        <v>8.6648385475026606E-3</v>
      </c>
      <c r="L138" s="9">
        <f t="shared" si="119"/>
        <v>1.1426876386533806E-2</v>
      </c>
      <c r="M138" s="9">
        <f t="shared" si="119"/>
        <v>1.4082224559547721E-2</v>
      </c>
      <c r="N138" s="9">
        <f t="shared" si="119"/>
        <v>1.6606090796097501E-2</v>
      </c>
      <c r="O138" s="9">
        <f t="shared" si="119"/>
        <v>1.8974910437151129E-2</v>
      </c>
      <c r="P138" s="9">
        <f t="shared" si="119"/>
        <v>2.1166566451963711E-2</v>
      </c>
      <c r="Q138" s="9">
        <f t="shared" si="119"/>
        <v>2.3160595938834429E-2</v>
      </c>
      <c r="R138" s="9">
        <f t="shared" si="120"/>
        <v>2.4938381181706298E-2</v>
      </c>
      <c r="S138" s="9">
        <f t="shared" si="120"/>
        <v>2.6483323478764729E-2</v>
      </c>
      <c r="T138" s="9">
        <f t="shared" si="120"/>
        <v>2.7780998120044066E-2</v>
      </c>
      <c r="U138" s="9">
        <f t="shared" si="120"/>
        <v>2.8819289067058041E-2</v>
      </c>
      <c r="V138" s="9">
        <f t="shared" si="120"/>
        <v>2.9588502076986607E-2</v>
      </c>
      <c r="W138" s="9">
        <f t="shared" si="120"/>
        <v>3.0081455215209205E-2</v>
      </c>
      <c r="X138" s="9">
        <f t="shared" si="120"/>
        <v>3.0293545911093213E-2</v>
      </c>
      <c r="Y138" s="9">
        <f t="shared" si="120"/>
        <v>3.02227939309559E-2</v>
      </c>
      <c r="Z138" s="9">
        <f t="shared" si="120"/>
        <v>2.9869859866972721E-2</v>
      </c>
      <c r="AA138" s="9">
        <f t="shared" si="120"/>
        <v>2.9238038969406188E-2</v>
      </c>
      <c r="AB138" s="9">
        <f t="shared" si="121"/>
        <v>2.8333230379742027E-2</v>
      </c>
      <c r="AC138" s="9">
        <f t="shared" si="121"/>
        <v>2.7163882051994565E-2</v>
      </c>
      <c r="AD138" s="9">
        <f t="shared" si="121"/>
        <v>2.5740911876436269E-2</v>
      </c>
      <c r="AE138" s="9">
        <f t="shared" si="121"/>
        <v>2.4077605742197923E-2</v>
      </c>
      <c r="AF138" s="9">
        <f t="shared" si="121"/>
        <v>2.2189493490501543E-2</v>
      </c>
      <c r="AG138" s="9">
        <f t="shared" si="121"/>
        <v>2.009420391671712E-2</v>
      </c>
      <c r="AH138" s="9">
        <f t="shared" si="121"/>
        <v>1.7811300175050122E-2</v>
      </c>
      <c r="AI138" s="9">
        <f t="shared" si="121"/>
        <v>1.5362097122641633E-2</v>
      </c>
      <c r="AJ138" s="9">
        <f t="shared" si="121"/>
        <v>1.2769462308490237E-2</v>
      </c>
      <c r="AK138" s="9">
        <f t="shared" si="121"/>
        <v>1.0057602465308353E-2</v>
      </c>
      <c r="AL138" s="9">
        <f t="shared" si="122"/>
        <v>7.2518374977809932E-3</v>
      </c>
      <c r="AM138" s="9">
        <f t="shared" si="122"/>
        <v>4.3783640774378331E-3</v>
      </c>
      <c r="AN138" s="7">
        <f t="shared" si="122"/>
        <v>1.4640110513894748E-3</v>
      </c>
      <c r="AO138" s="9">
        <f t="shared" si="122"/>
        <v>-1.4640110513894674E-3</v>
      </c>
      <c r="AP138" s="9">
        <f t="shared" si="122"/>
        <v>-4.3783640774378392E-3</v>
      </c>
      <c r="AQ138" s="9">
        <f t="shared" si="122"/>
        <v>-7.2518374977809733E-3</v>
      </c>
      <c r="AR138" s="9">
        <f t="shared" si="122"/>
        <v>-1.0057602465308346E-2</v>
      </c>
      <c r="AS138" s="9">
        <f t="shared" si="122"/>
        <v>-1.276946230849023E-2</v>
      </c>
      <c r="AT138" s="9">
        <f t="shared" si="122"/>
        <v>-1.5362097122641616E-2</v>
      </c>
      <c r="AU138" s="9">
        <f t="shared" si="122"/>
        <v>-1.7811300175050112E-2</v>
      </c>
      <c r="AV138" s="9">
        <f t="shared" si="123"/>
        <v>-2.0094203916717113E-2</v>
      </c>
      <c r="AW138" s="9">
        <f t="shared" si="123"/>
        <v>-2.2189493490501529E-2</v>
      </c>
      <c r="AX138" s="9">
        <f t="shared" si="123"/>
        <v>-2.407760574219792E-2</v>
      </c>
      <c r="AY138" s="9">
        <f t="shared" si="123"/>
        <v>-2.5740911876436266E-2</v>
      </c>
      <c r="AZ138" s="9">
        <f t="shared" si="123"/>
        <v>-2.7163882051994558E-2</v>
      </c>
      <c r="BA138" s="9">
        <f t="shared" si="123"/>
        <v>-2.8333230379742023E-2</v>
      </c>
      <c r="BB138" s="9">
        <f t="shared" si="123"/>
        <v>-2.9238038969406188E-2</v>
      </c>
      <c r="BC138" s="9">
        <f t="shared" si="123"/>
        <v>-2.9869859866972721E-2</v>
      </c>
      <c r="BD138" s="9">
        <f t="shared" si="123"/>
        <v>-3.02227939309559E-2</v>
      </c>
      <c r="BE138" s="9">
        <f t="shared" si="123"/>
        <v>-3.0293545911093213E-2</v>
      </c>
      <c r="BF138" s="9">
        <f t="shared" si="124"/>
        <v>-3.0081455215209205E-2</v>
      </c>
      <c r="BG138" s="9">
        <f t="shared" si="124"/>
        <v>-2.9588502076986611E-2</v>
      </c>
      <c r="BH138" s="9">
        <f t="shared" si="124"/>
        <v>-2.8819289067058041E-2</v>
      </c>
      <c r="BI138" s="9">
        <f t="shared" si="124"/>
        <v>-2.7780998120044066E-2</v>
      </c>
      <c r="BJ138" s="9">
        <f t="shared" si="124"/>
        <v>-2.6483323478764743E-2</v>
      </c>
      <c r="BK138" s="9">
        <f t="shared" si="124"/>
        <v>-2.4938381181706305E-2</v>
      </c>
      <c r="BL138" s="9">
        <f t="shared" si="124"/>
        <v>-2.3160595938834429E-2</v>
      </c>
      <c r="BM138" s="9">
        <f t="shared" si="124"/>
        <v>-2.1166566451963721E-2</v>
      </c>
      <c r="BN138" s="9">
        <f t="shared" si="124"/>
        <v>-1.8974910437151136E-2</v>
      </c>
      <c r="BO138" s="9">
        <f t="shared" si="124"/>
        <v>-1.6606090796097504E-2</v>
      </c>
      <c r="BP138" s="9">
        <f t="shared" si="124"/>
        <v>-1.4082224559547742E-2</v>
      </c>
      <c r="BQ138" s="9">
        <f t="shared" si="124"/>
        <v>-1.142687638653382E-2</v>
      </c>
      <c r="BR138" s="9">
        <f t="shared" si="124"/>
        <v>-8.6648385475026658E-3</v>
      </c>
      <c r="BS138" s="9">
        <f t="shared" si="124"/>
        <v>-5.8218994455668301E-3</v>
      </c>
      <c r="BT138" s="9">
        <f t="shared" si="124"/>
        <v>-2.9246028371329694E-3</v>
      </c>
      <c r="BV138" s="6">
        <v>5.9931921391559131</v>
      </c>
      <c r="BW138" s="9">
        <f t="shared" si="126"/>
        <v>0</v>
      </c>
      <c r="BX138" s="9">
        <f t="shared" si="125"/>
        <v>9.2484062167306022E-2</v>
      </c>
      <c r="BY138" s="9">
        <f t="shared" si="125"/>
        <v>0.1841046255646267</v>
      </c>
      <c r="BZ138" s="9">
        <f t="shared" si="125"/>
        <v>0.27400625367733494</v>
      </c>
      <c r="CA138" s="9">
        <f t="shared" si="125"/>
        <v>0.36134955922641432</v>
      </c>
      <c r="CB138" s="9">
        <f t="shared" si="125"/>
        <v>0.4453190413013226</v>
      </c>
      <c r="CC138" s="9">
        <f t="shared" si="125"/>
        <v>0.52513069947226865</v>
      </c>
      <c r="CD138" s="9">
        <f t="shared" si="125"/>
        <v>0.60003935379098838</v>
      </c>
      <c r="CE138" s="9">
        <f t="shared" si="125"/>
        <v>0.66934560233514317</v>
      </c>
      <c r="CF138" s="9">
        <f t="shared" si="125"/>
        <v>0.73240235133562615</v>
      </c>
      <c r="CG138" s="9">
        <f t="shared" si="125"/>
        <v>0.78862085691673356</v>
      </c>
      <c r="CH138" s="9">
        <f t="shared" si="125"/>
        <v>0.83747622203910443</v>
      </c>
      <c r="CI138" s="9">
        <f t="shared" si="125"/>
        <v>0.87851229732195102</v>
      </c>
      <c r="CJ138" s="9">
        <f t="shared" si="125"/>
        <v>0.91134593998692459</v>
      </c>
      <c r="CK138" s="9">
        <f t="shared" si="125"/>
        <v>0.93567059115900453</v>
      </c>
      <c r="CL138" s="9">
        <f t="shared" si="125"/>
        <v>0.95125913812411655</v>
      </c>
      <c r="CM138" s="9">
        <f t="shared" si="125"/>
        <v>0.95796603481935239</v>
      </c>
      <c r="CN138" s="9">
        <f t="shared" si="125"/>
        <v>0.95572866075734342</v>
      </c>
      <c r="CO138" s="9">
        <f t="shared" si="125"/>
        <v>0.94456790569687887</v>
      </c>
      <c r="CP138" s="9">
        <f t="shared" si="125"/>
        <v>0.92458797460085695</v>
      </c>
      <c r="CQ138" s="9">
        <f t="shared" si="125"/>
        <v>0.89597541470262265</v>
      </c>
      <c r="CR138" s="9">
        <f t="shared" si="125"/>
        <v>0.85899737376471208</v>
      </c>
      <c r="CS138" s="9">
        <f t="shared" si="125"/>
        <v>0.81399910579217338</v>
      </c>
      <c r="CT138" s="9">
        <f t="shared" si="125"/>
        <v>0.76140074748894393</v>
      </c>
      <c r="CU138" s="9">
        <f t="shared" si="125"/>
        <v>0.70169339555464716</v>
      </c>
      <c r="CV138" s="9">
        <f t="shared" si="125"/>
        <v>0.63543452144702495</v>
      </c>
      <c r="CW138" s="9">
        <f t="shared" si="125"/>
        <v>0.56324276642114146</v>
      </c>
      <c r="CX138" s="9">
        <f t="shared" si="125"/>
        <v>0.48579216544266585</v>
      </c>
      <c r="CY138" s="9">
        <f t="shared" si="125"/>
        <v>0.40380585390500823</v>
      </c>
      <c r="CZ138" s="9">
        <f t="shared" si="125"/>
        <v>0.31804931590899022</v>
      </c>
      <c r="DA138" s="9">
        <f t="shared" si="125"/>
        <v>0.22932323714404196</v>
      </c>
      <c r="DB138" s="9">
        <f t="shared" si="125"/>
        <v>0.13845602910165397</v>
      </c>
      <c r="DC138" s="7">
        <f t="shared" si="125"/>
        <v>4.6296094420485573E-2</v>
      </c>
      <c r="DD138" s="9">
        <f t="shared" si="125"/>
        <v>-4.6296094420485344E-2</v>
      </c>
      <c r="DE138" s="9">
        <f t="shared" si="125"/>
        <v>-0.13845602910165414</v>
      </c>
      <c r="DF138" s="9">
        <f t="shared" si="125"/>
        <v>-0.22932323714404132</v>
      </c>
      <c r="DG138" s="9">
        <f t="shared" si="125"/>
        <v>-0.31804931590898999</v>
      </c>
      <c r="DH138" s="9">
        <f t="shared" si="125"/>
        <v>-0.40380585390500801</v>
      </c>
      <c r="DI138" s="9">
        <f t="shared" si="125"/>
        <v>-0.48579216544266529</v>
      </c>
      <c r="DJ138" s="9">
        <f t="shared" si="125"/>
        <v>-0.56324276642114124</v>
      </c>
      <c r="DK138" s="9">
        <f t="shared" si="125"/>
        <v>-0.63543452144702484</v>
      </c>
      <c r="DL138" s="9">
        <f t="shared" si="125"/>
        <v>-0.7016933955546466</v>
      </c>
      <c r="DM138" s="9">
        <f t="shared" si="125"/>
        <v>-0.76140074748894382</v>
      </c>
      <c r="DN138" s="9">
        <f t="shared" si="125"/>
        <v>-0.81399910579217327</v>
      </c>
      <c r="DO138" s="9">
        <f t="shared" si="125"/>
        <v>-0.85899737376471197</v>
      </c>
      <c r="DP138" s="9">
        <f t="shared" si="125"/>
        <v>-0.89597541470262254</v>
      </c>
      <c r="DQ138" s="9">
        <f t="shared" si="125"/>
        <v>-0.92458797460085695</v>
      </c>
      <c r="DR138" s="9">
        <f t="shared" si="125"/>
        <v>-0.94456790569687887</v>
      </c>
      <c r="DS138" s="9">
        <f t="shared" si="125"/>
        <v>-0.95572866075734331</v>
      </c>
      <c r="DT138" s="9">
        <f t="shared" si="125"/>
        <v>-0.95796603481935239</v>
      </c>
      <c r="DU138" s="9">
        <f t="shared" si="125"/>
        <v>-0.95125913812411655</v>
      </c>
      <c r="DV138" s="9">
        <f t="shared" si="125"/>
        <v>-0.93567059115900464</v>
      </c>
      <c r="DW138" s="9">
        <f t="shared" si="125"/>
        <v>-0.9113459399869247</v>
      </c>
      <c r="DX138" s="9">
        <f t="shared" si="125"/>
        <v>-0.87851229732195102</v>
      </c>
      <c r="DY138" s="9">
        <f t="shared" si="125"/>
        <v>-0.83747622203910466</v>
      </c>
      <c r="DZ138" s="9">
        <f t="shared" si="125"/>
        <v>-0.78862085691673367</v>
      </c>
      <c r="EA138" s="9">
        <f t="shared" si="125"/>
        <v>-0.73240235133562615</v>
      </c>
      <c r="EB138" s="9">
        <f t="shared" si="125"/>
        <v>-0.66934560233514362</v>
      </c>
      <c r="EC138" s="9">
        <f t="shared" si="125"/>
        <v>-0.60003935379098861</v>
      </c>
      <c r="ED138" s="9">
        <f t="shared" si="125"/>
        <v>-0.52513069947226876</v>
      </c>
      <c r="EE138" s="9">
        <f t="shared" si="125"/>
        <v>-0.44531904130132322</v>
      </c>
      <c r="EF138" s="9">
        <f t="shared" si="125"/>
        <v>-0.36134955922641476</v>
      </c>
      <c r="EG138" s="9">
        <f t="shared" si="125"/>
        <v>-0.27400625367733511</v>
      </c>
      <c r="EH138" s="9">
        <f t="shared" si="125"/>
        <v>-0.18410462556462662</v>
      </c>
      <c r="EI138" s="9">
        <f t="shared" si="125"/>
        <v>-9.2484062167306522E-2</v>
      </c>
    </row>
    <row r="139" spans="7:139" x14ac:dyDescent="0.2">
      <c r="G139" s="6">
        <v>5.8965277498146884</v>
      </c>
      <c r="H139" s="9">
        <f t="shared" si="119"/>
        <v>0</v>
      </c>
      <c r="I139" s="9">
        <f t="shared" si="119"/>
        <v>2.8267203714736422E-3</v>
      </c>
      <c r="J139" s="9">
        <f t="shared" si="119"/>
        <v>5.6270484164570788E-3</v>
      </c>
      <c r="K139" s="9">
        <f t="shared" si="119"/>
        <v>8.374838226501518E-3</v>
      </c>
      <c r="L139" s="9">
        <f t="shared" si="119"/>
        <v>1.1044434428502139E-2</v>
      </c>
      <c r="M139" s="9">
        <f t="shared" si="119"/>
        <v>1.361091172200431E-2</v>
      </c>
      <c r="N139" s="9">
        <f t="shared" si="119"/>
        <v>1.605030760001817E-2</v>
      </c>
      <c r="O139" s="9">
        <f t="shared" si="119"/>
        <v>1.8339846080490066E-2</v>
      </c>
      <c r="P139" s="9">
        <f t="shared" si="119"/>
        <v>2.0458150359510301E-2</v>
      </c>
      <c r="Q139" s="9">
        <f t="shared" si="119"/>
        <v>2.2385442400771612E-2</v>
      </c>
      <c r="R139" s="9">
        <f t="shared" si="120"/>
        <v>2.4103727597765249E-2</v>
      </c>
      <c r="S139" s="9">
        <f t="shared" si="120"/>
        <v>2.5596962784573556E-2</v>
      </c>
      <c r="T139" s="9">
        <f t="shared" si="120"/>
        <v>2.6851206026587585E-2</v>
      </c>
      <c r="U139" s="9">
        <f t="shared" si="120"/>
        <v>2.7854746792594039E-2</v>
      </c>
      <c r="V139" s="9">
        <f t="shared" si="120"/>
        <v>2.8598215292850025E-2</v>
      </c>
      <c r="W139" s="9">
        <f t="shared" si="120"/>
        <v>2.9074669962285311E-2</v>
      </c>
      <c r="X139" s="9">
        <f t="shared" si="120"/>
        <v>2.9279662272025074E-2</v>
      </c>
      <c r="Y139" s="9">
        <f t="shared" si="120"/>
        <v>2.9211278264105456E-2</v>
      </c>
      <c r="Z139" s="9">
        <f t="shared" si="120"/>
        <v>2.8870156421583328E-2</v>
      </c>
      <c r="AA139" s="9">
        <f t="shared" si="120"/>
        <v>2.8259481707192051E-2</v>
      </c>
      <c r="AB139" s="9">
        <f t="shared" si="121"/>
        <v>2.7384955826202578E-2</v>
      </c>
      <c r="AC139" s="9">
        <f t="shared" si="121"/>
        <v>2.6254743991137561E-2</v>
      </c>
      <c r="AD139" s="9">
        <f t="shared" si="121"/>
        <v>2.4879398685382047E-2</v>
      </c>
      <c r="AE139" s="9">
        <f t="shared" si="121"/>
        <v>2.3271761137489296E-2</v>
      </c>
      <c r="AF139" s="9">
        <f t="shared" si="121"/>
        <v>2.1446841426089696E-2</v>
      </c>
      <c r="AG139" s="9">
        <f t="shared" si="121"/>
        <v>1.9421678334830786E-2</v>
      </c>
      <c r="AH139" s="9">
        <f t="shared" si="121"/>
        <v>1.7215180265845238E-2</v>
      </c>
      <c r="AI139" s="9">
        <f t="shared" si="121"/>
        <v>1.4847948697094706E-2</v>
      </c>
      <c r="AJ139" s="9">
        <f t="shared" si="121"/>
        <v>1.2342085831920865E-2</v>
      </c>
      <c r="AK139" s="9">
        <f t="shared" si="121"/>
        <v>9.7209882367279548E-3</v>
      </c>
      <c r="AL139" s="9">
        <f t="shared" si="122"/>
        <v>7.0091283935460689E-3</v>
      </c>
      <c r="AM139" s="9">
        <f t="shared" si="122"/>
        <v>4.231826207060225E-3</v>
      </c>
      <c r="AN139" s="7">
        <f t="shared" si="122"/>
        <v>1.415012599482424E-3</v>
      </c>
      <c r="AO139" s="9">
        <f t="shared" si="122"/>
        <v>-1.415012599482417E-3</v>
      </c>
      <c r="AP139" s="9">
        <f t="shared" si="122"/>
        <v>-4.2318262070602311E-3</v>
      </c>
      <c r="AQ139" s="9">
        <f t="shared" si="122"/>
        <v>-7.0091283935460498E-3</v>
      </c>
      <c r="AR139" s="9">
        <f t="shared" si="122"/>
        <v>-9.7209882367279479E-3</v>
      </c>
      <c r="AS139" s="9">
        <f t="shared" si="122"/>
        <v>-1.2342085831920858E-2</v>
      </c>
      <c r="AT139" s="9">
        <f t="shared" si="122"/>
        <v>-1.4847948697094691E-2</v>
      </c>
      <c r="AU139" s="9">
        <f t="shared" si="122"/>
        <v>-1.7215180265845231E-2</v>
      </c>
      <c r="AV139" s="9">
        <f t="shared" si="123"/>
        <v>-1.9421678334830779E-2</v>
      </c>
      <c r="AW139" s="9">
        <f t="shared" si="123"/>
        <v>-2.1446841426089682E-2</v>
      </c>
      <c r="AX139" s="9">
        <f t="shared" si="123"/>
        <v>-2.3271761137489293E-2</v>
      </c>
      <c r="AY139" s="9">
        <f t="shared" si="123"/>
        <v>-2.4879398685382043E-2</v>
      </c>
      <c r="AZ139" s="9">
        <f t="shared" si="123"/>
        <v>-2.6254743991137554E-2</v>
      </c>
      <c r="BA139" s="9">
        <f t="shared" si="123"/>
        <v>-2.7384955826202574E-2</v>
      </c>
      <c r="BB139" s="9">
        <f t="shared" si="123"/>
        <v>-2.8259481707192051E-2</v>
      </c>
      <c r="BC139" s="9">
        <f t="shared" si="123"/>
        <v>-2.8870156421583328E-2</v>
      </c>
      <c r="BD139" s="9">
        <f t="shared" si="123"/>
        <v>-2.9211278264105456E-2</v>
      </c>
      <c r="BE139" s="9">
        <f t="shared" si="123"/>
        <v>-2.9279662272025074E-2</v>
      </c>
      <c r="BF139" s="9">
        <f t="shared" si="124"/>
        <v>-2.9074669962285311E-2</v>
      </c>
      <c r="BG139" s="9">
        <f t="shared" si="124"/>
        <v>-2.8598215292850029E-2</v>
      </c>
      <c r="BH139" s="9">
        <f t="shared" si="124"/>
        <v>-2.7854746792594042E-2</v>
      </c>
      <c r="BI139" s="9">
        <f t="shared" si="124"/>
        <v>-2.6851206026587585E-2</v>
      </c>
      <c r="BJ139" s="9">
        <f t="shared" si="124"/>
        <v>-2.559696278457357E-2</v>
      </c>
      <c r="BK139" s="9">
        <f t="shared" si="124"/>
        <v>-2.4103727597765252E-2</v>
      </c>
      <c r="BL139" s="9">
        <f t="shared" si="124"/>
        <v>-2.2385442400771612E-2</v>
      </c>
      <c r="BM139" s="9">
        <f t="shared" si="124"/>
        <v>-2.0458150359510315E-2</v>
      </c>
      <c r="BN139" s="9">
        <f t="shared" si="124"/>
        <v>-1.8339846080490073E-2</v>
      </c>
      <c r="BO139" s="9">
        <f t="shared" si="124"/>
        <v>-1.6050307600018174E-2</v>
      </c>
      <c r="BP139" s="9">
        <f t="shared" si="124"/>
        <v>-1.3610911722004329E-2</v>
      </c>
      <c r="BQ139" s="9">
        <f t="shared" si="124"/>
        <v>-1.1044434428502153E-2</v>
      </c>
      <c r="BR139" s="9">
        <f t="shared" si="124"/>
        <v>-8.3748382265015232E-3</v>
      </c>
      <c r="BS139" s="9">
        <f t="shared" si="124"/>
        <v>-5.6270484164570762E-3</v>
      </c>
      <c r="BT139" s="9">
        <f t="shared" si="124"/>
        <v>-2.8267203714736574E-3</v>
      </c>
      <c r="BV139" s="6">
        <v>5.8965277498146884</v>
      </c>
      <c r="BW139" s="9">
        <f t="shared" si="126"/>
        <v>0</v>
      </c>
      <c r="BX139" s="9">
        <f t="shared" si="125"/>
        <v>8.9388746822539611E-2</v>
      </c>
      <c r="BY139" s="9">
        <f t="shared" si="125"/>
        <v>0.17794289500048077</v>
      </c>
      <c r="BZ139" s="9">
        <f t="shared" si="125"/>
        <v>0.26483563831189921</v>
      </c>
      <c r="CA139" s="9">
        <f t="shared" si="125"/>
        <v>0.34925568262446843</v>
      </c>
      <c r="CB139" s="9">
        <f t="shared" si="125"/>
        <v>0.43041482073018161</v>
      </c>
      <c r="CC139" s="9">
        <f t="shared" si="125"/>
        <v>0.50755529162368218</v>
      </c>
      <c r="CD139" s="9">
        <f t="shared" si="125"/>
        <v>0.57995685551260356</v>
      </c>
      <c r="CE139" s="9">
        <f t="shared" si="125"/>
        <v>0.64694351850245135</v>
      </c>
      <c r="CF139" s="9">
        <f t="shared" si="125"/>
        <v>0.70788984416946088</v>
      </c>
      <c r="CG139" s="9">
        <f t="shared" si="125"/>
        <v>0.76222679309197083</v>
      </c>
      <c r="CH139" s="9">
        <f t="shared" si="125"/>
        <v>0.80944703581818367</v>
      </c>
      <c r="CI139" s="9">
        <f t="shared" si="125"/>
        <v>0.84910968966456479</v>
      </c>
      <c r="CJ139" s="9">
        <f t="shared" si="125"/>
        <v>0.8808444351186695</v>
      </c>
      <c r="CK139" s="9">
        <f t="shared" si="125"/>
        <v>0.90435497341265347</v>
      </c>
      <c r="CL139" s="9">
        <f t="shared" si="125"/>
        <v>0.91942179298503457</v>
      </c>
      <c r="CM139" s="9">
        <f t="shared" si="125"/>
        <v>0.9259042190009984</v>
      </c>
      <c r="CN139" s="9">
        <f t="shared" si="125"/>
        <v>0.92374172679542854</v>
      </c>
      <c r="CO139" s="9">
        <f t="shared" si="125"/>
        <v>0.91295450697539648</v>
      </c>
      <c r="CP139" s="9">
        <f t="shared" si="125"/>
        <v>0.89364327690590395</v>
      </c>
      <c r="CQ139" s="9">
        <f t="shared" si="125"/>
        <v>0.86598834033898309</v>
      </c>
      <c r="CR139" s="9">
        <f t="shared" si="125"/>
        <v>0.83024790396614301</v>
      </c>
      <c r="CS139" s="9">
        <f t="shared" si="125"/>
        <v>0.78675566661206198</v>
      </c>
      <c r="CT139" s="9">
        <f t="shared" si="125"/>
        <v>0.73591770357857078</v>
      </c>
      <c r="CU139" s="9">
        <f t="shared" si="125"/>
        <v>0.67820867522897199</v>
      </c>
      <c r="CV139" s="9">
        <f t="shared" si="125"/>
        <v>0.61416739521211594</v>
      </c>
      <c r="CW139" s="9">
        <f t="shared" si="125"/>
        <v>0.54439179970453944</v>
      </c>
      <c r="CX139" s="9">
        <f t="shared" si="125"/>
        <v>0.46953336464148793</v>
      </c>
      <c r="CY139" s="9">
        <f t="shared" si="125"/>
        <v>0.39029102306164021</v>
      </c>
      <c r="CZ139" s="9">
        <f t="shared" si="125"/>
        <v>0.30740463935764417</v>
      </c>
      <c r="DA139" s="9">
        <f t="shared" si="125"/>
        <v>0.22164810136162619</v>
      </c>
      <c r="DB139" s="9">
        <f t="shared" si="125"/>
        <v>0.13382209476301637</v>
      </c>
      <c r="DC139" s="7">
        <f t="shared" si="125"/>
        <v>4.4746627322000562E-2</v>
      </c>
      <c r="DD139" s="9">
        <f t="shared" si="125"/>
        <v>-4.474662732200034E-2</v>
      </c>
      <c r="DE139" s="9">
        <f t="shared" si="125"/>
        <v>-0.13382209476301657</v>
      </c>
      <c r="DF139" s="9">
        <f t="shared" si="125"/>
        <v>-0.22164810136162555</v>
      </c>
      <c r="DG139" s="9">
        <f t="shared" si="125"/>
        <v>-0.30740463935764395</v>
      </c>
      <c r="DH139" s="9">
        <f t="shared" si="125"/>
        <v>-0.39029102306163999</v>
      </c>
      <c r="DI139" s="9">
        <f t="shared" si="125"/>
        <v>-0.46953336464148743</v>
      </c>
      <c r="DJ139" s="9">
        <f t="shared" si="125"/>
        <v>-0.54439179970453921</v>
      </c>
      <c r="DK139" s="9">
        <f t="shared" si="125"/>
        <v>-0.61416739521211583</v>
      </c>
      <c r="DL139" s="9">
        <f t="shared" si="125"/>
        <v>-0.67820867522897144</v>
      </c>
      <c r="DM139" s="9">
        <f t="shared" si="125"/>
        <v>-0.73591770357857067</v>
      </c>
      <c r="DN139" s="9">
        <f t="shared" si="125"/>
        <v>-0.78675566661206187</v>
      </c>
      <c r="DO139" s="9">
        <f t="shared" si="125"/>
        <v>-0.83024790396614279</v>
      </c>
      <c r="DP139" s="9">
        <f t="shared" si="125"/>
        <v>-0.86598834033898298</v>
      </c>
      <c r="DQ139" s="9">
        <f t="shared" si="125"/>
        <v>-0.89364327690590395</v>
      </c>
      <c r="DR139" s="9">
        <f t="shared" si="125"/>
        <v>-0.91295450697539648</v>
      </c>
      <c r="DS139" s="9">
        <f t="shared" si="125"/>
        <v>-0.92374172679542843</v>
      </c>
      <c r="DT139" s="9">
        <f t="shared" si="125"/>
        <v>-0.9259042190009984</v>
      </c>
      <c r="DU139" s="9">
        <f t="shared" si="125"/>
        <v>-0.91942179298503457</v>
      </c>
      <c r="DV139" s="9">
        <f t="shared" si="125"/>
        <v>-0.90435497341265358</v>
      </c>
      <c r="DW139" s="9">
        <f t="shared" si="125"/>
        <v>-0.88084443511866961</v>
      </c>
      <c r="DX139" s="9">
        <f t="shared" si="125"/>
        <v>-0.84910968966456479</v>
      </c>
      <c r="DY139" s="9">
        <f t="shared" si="125"/>
        <v>-0.809447035818184</v>
      </c>
      <c r="DZ139" s="9">
        <f t="shared" si="125"/>
        <v>-0.76222679309197106</v>
      </c>
      <c r="EA139" s="9">
        <f t="shared" si="125"/>
        <v>-0.70788984416946088</v>
      </c>
      <c r="EB139" s="9">
        <f t="shared" si="125"/>
        <v>-0.64694351850245169</v>
      </c>
      <c r="EC139" s="9">
        <f t="shared" si="125"/>
        <v>-0.57995685551260379</v>
      </c>
      <c r="ED139" s="9">
        <f t="shared" si="125"/>
        <v>-0.50755529162368229</v>
      </c>
      <c r="EE139" s="9">
        <f t="shared" si="125"/>
        <v>-0.43041482073018222</v>
      </c>
      <c r="EF139" s="9">
        <f t="shared" si="125"/>
        <v>-0.34925568262446882</v>
      </c>
      <c r="EG139" s="9">
        <f t="shared" si="125"/>
        <v>-0.26483563831189938</v>
      </c>
      <c r="EH139" s="9">
        <f t="shared" si="125"/>
        <v>-0.17794289500048069</v>
      </c>
      <c r="EI139" s="9">
        <f t="shared" ref="BX139:EI143" si="127">EXP(-$B$5*($B$1^2+$B$2^2)*$B$6)*$B$1/$B$2*SIN($B$1*EI$67)*COS($B$2*$G139)</f>
        <v>-8.9388746822540111E-2</v>
      </c>
    </row>
    <row r="140" spans="7:139" x14ac:dyDescent="0.2">
      <c r="G140" s="6">
        <v>5.7998633604734637</v>
      </c>
      <c r="H140" s="9">
        <f t="shared" si="119"/>
        <v>0</v>
      </c>
      <c r="I140" s="9">
        <f t="shared" si="119"/>
        <v>2.7024455793241242E-3</v>
      </c>
      <c r="J140" s="9">
        <f t="shared" si="119"/>
        <v>5.3796591524083275E-3</v>
      </c>
      <c r="K140" s="9">
        <f t="shared" si="119"/>
        <v>8.0066442974565579E-3</v>
      </c>
      <c r="L140" s="9">
        <f t="shared" si="119"/>
        <v>1.0558873561972021E-2</v>
      </c>
      <c r="M140" s="9">
        <f t="shared" si="119"/>
        <v>1.3012517468972588E-2</v>
      </c>
      <c r="N140" s="9">
        <f t="shared" si="119"/>
        <v>1.534466700639687E-2</v>
      </c>
      <c r="O140" s="9">
        <f t="shared" si="119"/>
        <v>1.7533547522377346E-2</v>
      </c>
      <c r="P140" s="9">
        <f t="shared" si="119"/>
        <v>1.9558722029297967E-2</v>
      </c>
      <c r="Q140" s="9">
        <f t="shared" si="119"/>
        <v>2.1401282018441121E-2</v>
      </c>
      <c r="R140" s="9">
        <f t="shared" si="120"/>
        <v>2.3044024003638867E-2</v>
      </c>
      <c r="S140" s="9">
        <f t="shared" si="120"/>
        <v>2.4471610145588098E-2</v>
      </c>
      <c r="T140" s="9">
        <f t="shared" si="120"/>
        <v>2.5670711457123529E-2</v>
      </c>
      <c r="U140" s="9">
        <f t="shared" si="120"/>
        <v>2.6630132252379569E-2</v>
      </c>
      <c r="V140" s="9">
        <f t="shared" si="120"/>
        <v>2.7340914677892739E-2</v>
      </c>
      <c r="W140" s="9">
        <f t="shared" si="120"/>
        <v>2.7796422349665902E-2</v>
      </c>
      <c r="X140" s="9">
        <f t="shared" si="120"/>
        <v>2.7992402315297545E-2</v>
      </c>
      <c r="Y140" s="9">
        <f t="shared" si="120"/>
        <v>2.7927024762652498E-2</v>
      </c>
      <c r="Z140" s="9">
        <f t="shared" si="120"/>
        <v>2.7600900104324786E-2</v>
      </c>
      <c r="AA140" s="9">
        <f t="shared" si="120"/>
        <v>2.7017073278379714E-2</v>
      </c>
      <c r="AB140" s="9">
        <f t="shared" si="121"/>
        <v>2.6180995318587582E-2</v>
      </c>
      <c r="AC140" s="9">
        <f t="shared" si="121"/>
        <v>2.5100472459590052E-2</v>
      </c>
      <c r="AD140" s="9">
        <f t="shared" si="121"/>
        <v>2.3785593252190592E-2</v>
      </c>
      <c r="AE140" s="9">
        <f t="shared" si="121"/>
        <v>2.2248634369273809E-2</v>
      </c>
      <c r="AF140" s="9">
        <f t="shared" si="121"/>
        <v>2.0503945981818542E-2</v>
      </c>
      <c r="AG140" s="9">
        <f t="shared" si="121"/>
        <v>1.8567817775217807E-2</v>
      </c>
      <c r="AH140" s="9">
        <f t="shared" si="121"/>
        <v>1.6458326856875372E-2</v>
      </c>
      <c r="AI140" s="9">
        <f t="shared" si="121"/>
        <v>1.4195168975124477E-2</v>
      </c>
      <c r="AJ140" s="9">
        <f t="shared" si="121"/>
        <v>1.1799474625332412E-2</v>
      </c>
      <c r="AK140" s="9">
        <f t="shared" si="121"/>
        <v>9.2936117601585821E-3</v>
      </c>
      <c r="AL140" s="9">
        <f t="shared" si="122"/>
        <v>6.700976946007197E-3</v>
      </c>
      <c r="AM140" s="9">
        <f t="shared" si="122"/>
        <v>4.0457769155906476E-3</v>
      </c>
      <c r="AN140" s="7">
        <f t="shared" si="122"/>
        <v>1.3528025561883462E-3</v>
      </c>
      <c r="AO140" s="9">
        <f t="shared" si="122"/>
        <v>-1.3528025561883395E-3</v>
      </c>
      <c r="AP140" s="9">
        <f t="shared" si="122"/>
        <v>-4.0457769155906537E-3</v>
      </c>
      <c r="AQ140" s="9">
        <f t="shared" si="122"/>
        <v>-6.7009769460071788E-3</v>
      </c>
      <c r="AR140" s="9">
        <f t="shared" si="122"/>
        <v>-9.2936117601585752E-3</v>
      </c>
      <c r="AS140" s="9">
        <f t="shared" si="122"/>
        <v>-1.1799474625332405E-2</v>
      </c>
      <c r="AT140" s="9">
        <f t="shared" si="122"/>
        <v>-1.4195168975124461E-2</v>
      </c>
      <c r="AU140" s="9">
        <f t="shared" si="122"/>
        <v>-1.6458326856875361E-2</v>
      </c>
      <c r="AV140" s="9">
        <f t="shared" si="123"/>
        <v>-1.85678177752178E-2</v>
      </c>
      <c r="AW140" s="9">
        <f t="shared" si="123"/>
        <v>-2.0503945981818525E-2</v>
      </c>
      <c r="AX140" s="9">
        <f t="shared" si="123"/>
        <v>-2.2248634369273806E-2</v>
      </c>
      <c r="AY140" s="9">
        <f t="shared" si="123"/>
        <v>-2.3785593252190589E-2</v>
      </c>
      <c r="AZ140" s="9">
        <f t="shared" si="123"/>
        <v>-2.5100472459590045E-2</v>
      </c>
      <c r="BA140" s="9">
        <f t="shared" si="123"/>
        <v>-2.6180995318587579E-2</v>
      </c>
      <c r="BB140" s="9">
        <f t="shared" si="123"/>
        <v>-2.7017073278379714E-2</v>
      </c>
      <c r="BC140" s="9">
        <f t="shared" si="123"/>
        <v>-2.7600900104324786E-2</v>
      </c>
      <c r="BD140" s="9">
        <f t="shared" si="123"/>
        <v>-2.7927024762652498E-2</v>
      </c>
      <c r="BE140" s="9">
        <f t="shared" si="123"/>
        <v>-2.7992402315297545E-2</v>
      </c>
      <c r="BF140" s="9">
        <f t="shared" si="124"/>
        <v>-2.7796422349665902E-2</v>
      </c>
      <c r="BG140" s="9">
        <f t="shared" si="124"/>
        <v>-2.7340914677892743E-2</v>
      </c>
      <c r="BH140" s="9">
        <f t="shared" si="124"/>
        <v>-2.6630132252379573E-2</v>
      </c>
      <c r="BI140" s="9">
        <f t="shared" si="124"/>
        <v>-2.5670711457123529E-2</v>
      </c>
      <c r="BJ140" s="9">
        <f t="shared" si="124"/>
        <v>-2.4471610145588112E-2</v>
      </c>
      <c r="BK140" s="9">
        <f t="shared" si="124"/>
        <v>-2.3044024003638874E-2</v>
      </c>
      <c r="BL140" s="9">
        <f t="shared" si="124"/>
        <v>-2.1401282018441121E-2</v>
      </c>
      <c r="BM140" s="9">
        <f t="shared" si="124"/>
        <v>-1.9558722029297981E-2</v>
      </c>
      <c r="BN140" s="9">
        <f t="shared" si="124"/>
        <v>-1.753354752237735E-2</v>
      </c>
      <c r="BO140" s="9">
        <f t="shared" si="124"/>
        <v>-1.5344667006396874E-2</v>
      </c>
      <c r="BP140" s="9">
        <f t="shared" si="124"/>
        <v>-1.3012517468972607E-2</v>
      </c>
      <c r="BQ140" s="9">
        <f t="shared" si="124"/>
        <v>-1.0558873561972033E-2</v>
      </c>
      <c r="BR140" s="9">
        <f t="shared" si="124"/>
        <v>-8.0066442974565614E-3</v>
      </c>
      <c r="BS140" s="9">
        <f t="shared" si="124"/>
        <v>-5.3796591524083257E-3</v>
      </c>
      <c r="BT140" s="9">
        <f t="shared" si="124"/>
        <v>-2.7024455793241389E-3</v>
      </c>
      <c r="BV140" s="6">
        <v>5.7998633604734637</v>
      </c>
      <c r="BW140" s="9">
        <f t="shared" si="126"/>
        <v>0</v>
      </c>
      <c r="BX140" s="9">
        <f t="shared" si="127"/>
        <v>8.5458832833174722E-2</v>
      </c>
      <c r="BY140" s="9">
        <f t="shared" si="127"/>
        <v>0.17011975956981215</v>
      </c>
      <c r="BZ140" s="9">
        <f t="shared" si="127"/>
        <v>0.25319232394761421</v>
      </c>
      <c r="CA140" s="9">
        <f t="shared" si="127"/>
        <v>0.33390089981566645</v>
      </c>
      <c r="CB140" s="9">
        <f t="shared" si="127"/>
        <v>0.41149193294682801</v>
      </c>
      <c r="CC140" s="9">
        <f t="shared" si="127"/>
        <v>0.48524097677051631</v>
      </c>
      <c r="CD140" s="9">
        <f t="shared" si="127"/>
        <v>0.55445945633514515</v>
      </c>
      <c r="CE140" s="9">
        <f t="shared" si="127"/>
        <v>0.61850109734692116</v>
      </c>
      <c r="CF140" s="9">
        <f t="shared" si="127"/>
        <v>0.67676796025879604</v>
      </c>
      <c r="CG140" s="9">
        <f t="shared" si="127"/>
        <v>0.72871602307091099</v>
      </c>
      <c r="CH140" s="9">
        <f t="shared" si="127"/>
        <v>0.77386026071743119</v>
      </c>
      <c r="CI140" s="9">
        <f t="shared" si="127"/>
        <v>0.81177917361490215</v>
      </c>
      <c r="CJ140" s="9">
        <f t="shared" si="127"/>
        <v>0.84211872309029356</v>
      </c>
      <c r="CK140" s="9">
        <f t="shared" si="127"/>
        <v>0.86459563694469965</v>
      </c>
      <c r="CL140" s="9">
        <f t="shared" si="127"/>
        <v>0.87900005428953532</v>
      </c>
      <c r="CM140" s="9">
        <f t="shared" si="127"/>
        <v>0.8851974849611105</v>
      </c>
      <c r="CN140" s="9">
        <f t="shared" si="127"/>
        <v>0.88313006521905146</v>
      </c>
      <c r="CO140" s="9">
        <f t="shared" si="127"/>
        <v>0.87281709800445362</v>
      </c>
      <c r="CP140" s="9">
        <f t="shared" si="127"/>
        <v>0.85435487271352251</v>
      </c>
      <c r="CQ140" s="9">
        <f t="shared" si="127"/>
        <v>0.82791576616942431</v>
      </c>
      <c r="CR140" s="9">
        <f t="shared" si="127"/>
        <v>0.79374663318633276</v>
      </c>
      <c r="CS140" s="9">
        <f t="shared" si="127"/>
        <v>0.75216650175254063</v>
      </c>
      <c r="CT140" s="9">
        <f t="shared" si="127"/>
        <v>0.70356359435208971</v>
      </c>
      <c r="CU140" s="9">
        <f t="shared" si="127"/>
        <v>0.6483917032360399</v>
      </c>
      <c r="CV140" s="9">
        <f t="shared" si="127"/>
        <v>0.58716595348648604</v>
      </c>
      <c r="CW140" s="9">
        <f t="shared" si="127"/>
        <v>0.52045799343246246</v>
      </c>
      <c r="CX140" s="9">
        <f t="shared" si="127"/>
        <v>0.44889065732351413</v>
      </c>
      <c r="CY140" s="9">
        <f t="shared" si="127"/>
        <v>0.37313215009412343</v>
      </c>
      <c r="CZ140" s="9">
        <f t="shared" si="127"/>
        <v>0.29388980851427615</v>
      </c>
      <c r="DA140" s="9">
        <f t="shared" si="127"/>
        <v>0.21190349697661895</v>
      </c>
      <c r="DB140" s="9">
        <f t="shared" si="127"/>
        <v>0.12793869958197238</v>
      </c>
      <c r="DC140" s="7">
        <f t="shared" si="127"/>
        <v>4.2779373020530864E-2</v>
      </c>
      <c r="DD140" s="9">
        <f t="shared" si="127"/>
        <v>-4.2779373020530649E-2</v>
      </c>
      <c r="DE140" s="9">
        <f t="shared" si="127"/>
        <v>-0.12793869958197254</v>
      </c>
      <c r="DF140" s="9">
        <f t="shared" si="127"/>
        <v>-0.21190349697661834</v>
      </c>
      <c r="DG140" s="9">
        <f t="shared" si="127"/>
        <v>-0.29388980851427593</v>
      </c>
      <c r="DH140" s="9">
        <f t="shared" si="127"/>
        <v>-0.37313215009412326</v>
      </c>
      <c r="DI140" s="9">
        <f t="shared" si="127"/>
        <v>-0.44889065732351363</v>
      </c>
      <c r="DJ140" s="9">
        <f t="shared" si="127"/>
        <v>-0.52045799343246224</v>
      </c>
      <c r="DK140" s="9">
        <f t="shared" si="127"/>
        <v>-0.58716595348648593</v>
      </c>
      <c r="DL140" s="9">
        <f t="shared" si="127"/>
        <v>-0.64839170323603934</v>
      </c>
      <c r="DM140" s="9">
        <f t="shared" si="127"/>
        <v>-0.70356359435208959</v>
      </c>
      <c r="DN140" s="9">
        <f t="shared" si="127"/>
        <v>-0.75216650175254052</v>
      </c>
      <c r="DO140" s="9">
        <f t="shared" si="127"/>
        <v>-0.79374663318633254</v>
      </c>
      <c r="DP140" s="9">
        <f t="shared" si="127"/>
        <v>-0.82791576616942419</v>
      </c>
      <c r="DQ140" s="9">
        <f t="shared" si="127"/>
        <v>-0.85435487271352251</v>
      </c>
      <c r="DR140" s="9">
        <f t="shared" si="127"/>
        <v>-0.87281709800445362</v>
      </c>
      <c r="DS140" s="9">
        <f t="shared" si="127"/>
        <v>-0.88313006521905135</v>
      </c>
      <c r="DT140" s="9">
        <f t="shared" si="127"/>
        <v>-0.8851974849611105</v>
      </c>
      <c r="DU140" s="9">
        <f t="shared" si="127"/>
        <v>-0.87900005428953532</v>
      </c>
      <c r="DV140" s="9">
        <f t="shared" si="127"/>
        <v>-0.86459563694469965</v>
      </c>
      <c r="DW140" s="9">
        <f t="shared" si="127"/>
        <v>-0.84211872309029367</v>
      </c>
      <c r="DX140" s="9">
        <f t="shared" si="127"/>
        <v>-0.81177917361490215</v>
      </c>
      <c r="DY140" s="9">
        <f t="shared" si="127"/>
        <v>-0.77386026071743141</v>
      </c>
      <c r="DZ140" s="9">
        <f t="shared" si="127"/>
        <v>-0.72871602307091121</v>
      </c>
      <c r="EA140" s="9">
        <f t="shared" si="127"/>
        <v>-0.67676796025879604</v>
      </c>
      <c r="EB140" s="9">
        <f t="shared" si="127"/>
        <v>-0.6185010973469216</v>
      </c>
      <c r="EC140" s="9">
        <f t="shared" si="127"/>
        <v>-0.55445945633514537</v>
      </c>
      <c r="ED140" s="9">
        <f t="shared" si="127"/>
        <v>-0.48524097677051636</v>
      </c>
      <c r="EE140" s="9">
        <f t="shared" si="127"/>
        <v>-0.41149193294682862</v>
      </c>
      <c r="EF140" s="9">
        <f t="shared" si="127"/>
        <v>-0.33390089981566684</v>
      </c>
      <c r="EG140" s="9">
        <f t="shared" si="127"/>
        <v>-0.25319232394761432</v>
      </c>
      <c r="EH140" s="9">
        <f t="shared" si="127"/>
        <v>-0.17011975956981207</v>
      </c>
      <c r="EI140" s="9">
        <f t="shared" si="127"/>
        <v>-8.5458832833175194E-2</v>
      </c>
    </row>
    <row r="141" spans="7:139" x14ac:dyDescent="0.2">
      <c r="G141" s="6">
        <v>5.7031989711322399</v>
      </c>
      <c r="H141" s="9">
        <f t="shared" si="119"/>
        <v>0</v>
      </c>
      <c r="I141" s="9">
        <f t="shared" si="119"/>
        <v>2.5529387809346865E-3</v>
      </c>
      <c r="J141" s="9">
        <f t="shared" si="119"/>
        <v>5.0820414603236054E-3</v>
      </c>
      <c r="K141" s="9">
        <f t="shared" si="119"/>
        <v>7.5636944878788347E-3</v>
      </c>
      <c r="L141" s="9">
        <f t="shared" si="119"/>
        <v>9.9747273379270102E-3</v>
      </c>
      <c r="M141" s="9">
        <f t="shared" si="119"/>
        <v>1.2292628846364588E-2</v>
      </c>
      <c r="N141" s="9">
        <f t="shared" si="119"/>
        <v>1.4495757391331767E-2</v>
      </c>
      <c r="O141" s="9">
        <f t="shared" si="119"/>
        <v>1.6563542955204784E-2</v>
      </c>
      <c r="P141" s="9">
        <f t="shared" si="119"/>
        <v>1.8476679181308173E-2</v>
      </c>
      <c r="Q141" s="9">
        <f t="shared" si="119"/>
        <v>2.0217303632165236E-2</v>
      </c>
      <c r="R141" s="9">
        <f t="shared" si="120"/>
        <v>2.1769164566263981E-2</v>
      </c>
      <c r="S141" s="9">
        <f t="shared" si="120"/>
        <v>2.311777267618885E-2</v>
      </c>
      <c r="T141" s="9">
        <f t="shared" si="120"/>
        <v>2.4250536371380096E-2</v>
      </c>
      <c r="U141" s="9">
        <f t="shared" si="120"/>
        <v>2.5156879342422243E-2</v>
      </c>
      <c r="V141" s="9">
        <f t="shared" si="120"/>
        <v>2.5828339309195456E-2</v>
      </c>
      <c r="W141" s="9">
        <f t="shared" si="120"/>
        <v>2.6258647030904993E-2</v>
      </c>
      <c r="X141" s="9">
        <f t="shared" si="120"/>
        <v>2.6443784840293333E-2</v>
      </c>
      <c r="Y141" s="9">
        <f t="shared" si="120"/>
        <v>2.6382024155516885E-2</v>
      </c>
      <c r="Z141" s="9">
        <f t="shared" si="120"/>
        <v>2.6073941619448902E-2</v>
      </c>
      <c r="AA141" s="9">
        <f t="shared" si="120"/>
        <v>2.5522413715720331E-2</v>
      </c>
      <c r="AB141" s="9">
        <f t="shared" si="121"/>
        <v>2.4732589911767206E-2</v>
      </c>
      <c r="AC141" s="9">
        <f t="shared" si="121"/>
        <v>2.3711844579640623E-2</v>
      </c>
      <c r="AD141" s="9">
        <f t="shared" si="121"/>
        <v>2.2469708143481832E-2</v>
      </c>
      <c r="AE141" s="9">
        <f t="shared" si="121"/>
        <v>2.1017778096519838E-2</v>
      </c>
      <c r="AF141" s="9">
        <f t="shared" si="121"/>
        <v>1.9369610718401938E-2</v>
      </c>
      <c r="AG141" s="9">
        <f t="shared" si="121"/>
        <v>1.7540594503863131E-2</v>
      </c>
      <c r="AH141" s="9">
        <f t="shared" si="121"/>
        <v>1.5547806484497056E-2</v>
      </c>
      <c r="AI141" s="9">
        <f t="shared" si="121"/>
        <v>1.3409852785113091E-2</v>
      </c>
      <c r="AJ141" s="9">
        <f t="shared" si="121"/>
        <v>1.1146694903362189E-2</v>
      </c>
      <c r="AK141" s="9">
        <f t="shared" si="121"/>
        <v>8.7794633346116608E-3</v>
      </c>
      <c r="AL141" s="9">
        <f t="shared" si="122"/>
        <v>6.3302602822031748E-3</v>
      </c>
      <c r="AM141" s="9">
        <f t="shared" si="122"/>
        <v>3.8219532951353084E-3</v>
      </c>
      <c r="AN141" s="7">
        <f t="shared" si="122"/>
        <v>1.2779617599198972E-3</v>
      </c>
      <c r="AO141" s="9">
        <f t="shared" si="122"/>
        <v>-1.2779617599198909E-3</v>
      </c>
      <c r="AP141" s="9">
        <f t="shared" si="122"/>
        <v>-3.8219532951353137E-3</v>
      </c>
      <c r="AQ141" s="9">
        <f t="shared" si="122"/>
        <v>-6.3302602822031574E-3</v>
      </c>
      <c r="AR141" s="9">
        <f t="shared" si="122"/>
        <v>-8.7794633346116539E-3</v>
      </c>
      <c r="AS141" s="9">
        <f t="shared" si="122"/>
        <v>-1.1146694903362182E-2</v>
      </c>
      <c r="AT141" s="9">
        <f t="shared" si="122"/>
        <v>-1.3409852785113075E-2</v>
      </c>
      <c r="AU141" s="9">
        <f t="shared" si="122"/>
        <v>-1.5547806484497047E-2</v>
      </c>
      <c r="AV141" s="9">
        <f t="shared" si="123"/>
        <v>-1.7540594503863124E-2</v>
      </c>
      <c r="AW141" s="9">
        <f t="shared" si="123"/>
        <v>-1.9369610718401924E-2</v>
      </c>
      <c r="AX141" s="9">
        <f t="shared" si="123"/>
        <v>-2.1017778096519835E-2</v>
      </c>
      <c r="AY141" s="9">
        <f t="shared" si="123"/>
        <v>-2.2469708143481829E-2</v>
      </c>
      <c r="AZ141" s="9">
        <f t="shared" si="123"/>
        <v>-2.3711844579640616E-2</v>
      </c>
      <c r="BA141" s="9">
        <f t="shared" si="123"/>
        <v>-2.4732589911767203E-2</v>
      </c>
      <c r="BB141" s="9">
        <f t="shared" si="123"/>
        <v>-2.5522413715720331E-2</v>
      </c>
      <c r="BC141" s="9">
        <f t="shared" si="123"/>
        <v>-2.6073941619448902E-2</v>
      </c>
      <c r="BD141" s="9">
        <f t="shared" si="123"/>
        <v>-2.6382024155516885E-2</v>
      </c>
      <c r="BE141" s="9">
        <f t="shared" si="123"/>
        <v>-2.6443784840293333E-2</v>
      </c>
      <c r="BF141" s="9">
        <f t="shared" si="124"/>
        <v>-2.6258647030904993E-2</v>
      </c>
      <c r="BG141" s="9">
        <f t="shared" si="124"/>
        <v>-2.582833930919546E-2</v>
      </c>
      <c r="BH141" s="9">
        <f t="shared" si="124"/>
        <v>-2.5156879342422247E-2</v>
      </c>
      <c r="BI141" s="9">
        <f t="shared" si="124"/>
        <v>-2.4250536371380096E-2</v>
      </c>
      <c r="BJ141" s="9">
        <f t="shared" si="124"/>
        <v>-2.311777267618886E-2</v>
      </c>
      <c r="BK141" s="9">
        <f t="shared" si="124"/>
        <v>-2.1769164566263988E-2</v>
      </c>
      <c r="BL141" s="9">
        <f t="shared" si="124"/>
        <v>-2.0217303632165236E-2</v>
      </c>
      <c r="BM141" s="9">
        <f t="shared" si="124"/>
        <v>-1.8476679181308187E-2</v>
      </c>
      <c r="BN141" s="9">
        <f t="shared" si="124"/>
        <v>-1.6563542955204791E-2</v>
      </c>
      <c r="BO141" s="9">
        <f t="shared" si="124"/>
        <v>-1.4495757391331769E-2</v>
      </c>
      <c r="BP141" s="9">
        <f t="shared" si="124"/>
        <v>-1.2292628846364605E-2</v>
      </c>
      <c r="BQ141" s="9">
        <f t="shared" si="124"/>
        <v>-9.9747273379270224E-3</v>
      </c>
      <c r="BR141" s="9">
        <f t="shared" si="124"/>
        <v>-7.563694487878839E-3</v>
      </c>
      <c r="BS141" s="9">
        <f t="shared" si="124"/>
        <v>-5.0820414603236037E-3</v>
      </c>
      <c r="BT141" s="9">
        <f t="shared" si="124"/>
        <v>-2.5529387809347004E-3</v>
      </c>
      <c r="BV141" s="6">
        <v>5.7031989711322399</v>
      </c>
      <c r="BW141" s="9">
        <f t="shared" si="126"/>
        <v>0</v>
      </c>
      <c r="BX141" s="9">
        <f t="shared" si="127"/>
        <v>8.0731012747272554E-2</v>
      </c>
      <c r="BY141" s="9">
        <f t="shared" si="127"/>
        <v>0.16070826178030825</v>
      </c>
      <c r="BZ141" s="9">
        <f t="shared" si="127"/>
        <v>0.2391850210735795</v>
      </c>
      <c r="CA141" s="9">
        <f t="shared" si="127"/>
        <v>0.315428574269974</v>
      </c>
      <c r="CB141" s="9">
        <f t="shared" si="127"/>
        <v>0.38872705585600137</v>
      </c>
      <c r="CC141" s="9">
        <f t="shared" si="127"/>
        <v>0.45839609765829109</v>
      </c>
      <c r="CD141" s="9">
        <f t="shared" si="127"/>
        <v>0.5237852186048344</v>
      </c>
      <c r="CE141" s="9">
        <f t="shared" si="127"/>
        <v>0.58428389809149017</v>
      </c>
      <c r="CF141" s="9">
        <f t="shared" si="127"/>
        <v>0.6393272762483716</v>
      </c>
      <c r="CG141" s="9">
        <f t="shared" si="127"/>
        <v>0.68840142788425662</v>
      </c>
      <c r="CH141" s="9">
        <f t="shared" si="127"/>
        <v>0.7310481608676298</v>
      </c>
      <c r="CI141" s="9">
        <f t="shared" si="127"/>
        <v>0.76686929414316041</v>
      </c>
      <c r="CJ141" s="9">
        <f t="shared" si="127"/>
        <v>0.79553037544093252</v>
      </c>
      <c r="CK141" s="9">
        <f t="shared" si="127"/>
        <v>0.81676380396717596</v>
      </c>
      <c r="CL141" s="9">
        <f t="shared" si="127"/>
        <v>0.83037132892077603</v>
      </c>
      <c r="CM141" s="9">
        <f t="shared" si="127"/>
        <v>0.83622590050758872</v>
      </c>
      <c r="CN141" s="9">
        <f t="shared" si="127"/>
        <v>0.83427285617013613</v>
      </c>
      <c r="CO141" s="9">
        <f t="shared" si="127"/>
        <v>0.82453043095717793</v>
      </c>
      <c r="CP141" s="9">
        <f t="shared" si="127"/>
        <v>0.80708958726797442</v>
      </c>
      <c r="CQ141" s="9">
        <f t="shared" si="127"/>
        <v>0.78211316556087263</v>
      </c>
      <c r="CR141" s="9">
        <f t="shared" si="127"/>
        <v>0.74983436395582226</v>
      </c>
      <c r="CS141" s="9">
        <f t="shared" si="127"/>
        <v>0.71055456092636116</v>
      </c>
      <c r="CT141" s="9">
        <f t="shared" si="127"/>
        <v>0.66464050141000974</v>
      </c>
      <c r="CU141" s="9">
        <f t="shared" si="127"/>
        <v>0.61252087260960442</v>
      </c>
      <c r="CV141" s="9">
        <f t="shared" si="127"/>
        <v>0.55468230145638642</v>
      </c>
      <c r="CW141" s="9">
        <f t="shared" si="127"/>
        <v>0.49166481110546106</v>
      </c>
      <c r="CX141" s="9">
        <f t="shared" si="127"/>
        <v>0.42405677888509857</v>
      </c>
      <c r="CY141" s="9">
        <f t="shared" si="127"/>
        <v>0.35248944277614985</v>
      </c>
      <c r="CZ141" s="9">
        <f t="shared" si="127"/>
        <v>0.2776310077130984</v>
      </c>
      <c r="DA141" s="9">
        <f t="shared" si="127"/>
        <v>0.20018040673462281</v>
      </c>
      <c r="DB141" s="9">
        <f t="shared" si="127"/>
        <v>0.12086077523413312</v>
      </c>
      <c r="DC141" s="7">
        <f t="shared" si="127"/>
        <v>4.0412699239441574E-2</v>
      </c>
      <c r="DD141" s="9">
        <f t="shared" si="127"/>
        <v>-4.0412699239441366E-2</v>
      </c>
      <c r="DE141" s="9">
        <f t="shared" si="127"/>
        <v>-0.12086077523413329</v>
      </c>
      <c r="DF141" s="9">
        <f t="shared" si="127"/>
        <v>-0.20018040673462226</v>
      </c>
      <c r="DG141" s="9">
        <f t="shared" si="127"/>
        <v>-0.27763100771309823</v>
      </c>
      <c r="DH141" s="9">
        <f t="shared" si="127"/>
        <v>-0.35248944277614963</v>
      </c>
      <c r="DI141" s="9">
        <f t="shared" si="127"/>
        <v>-0.42405677888509807</v>
      </c>
      <c r="DJ141" s="9">
        <f t="shared" si="127"/>
        <v>-0.49166481110546084</v>
      </c>
      <c r="DK141" s="9">
        <f t="shared" si="127"/>
        <v>-0.5546823014563862</v>
      </c>
      <c r="DL141" s="9">
        <f t="shared" si="127"/>
        <v>-0.61252087260960397</v>
      </c>
      <c r="DM141" s="9">
        <f t="shared" si="127"/>
        <v>-0.66464050141000963</v>
      </c>
      <c r="DN141" s="9">
        <f t="shared" si="127"/>
        <v>-0.71055456092636105</v>
      </c>
      <c r="DO141" s="9">
        <f t="shared" si="127"/>
        <v>-0.74983436395582204</v>
      </c>
      <c r="DP141" s="9">
        <f t="shared" si="127"/>
        <v>-0.78211316556087251</v>
      </c>
      <c r="DQ141" s="9">
        <f t="shared" si="127"/>
        <v>-0.80708958726797442</v>
      </c>
      <c r="DR141" s="9">
        <f t="shared" si="127"/>
        <v>-0.82453043095717793</v>
      </c>
      <c r="DS141" s="9">
        <f t="shared" si="127"/>
        <v>-0.83427285617013602</v>
      </c>
      <c r="DT141" s="9">
        <f t="shared" si="127"/>
        <v>-0.83622590050758872</v>
      </c>
      <c r="DU141" s="9">
        <f t="shared" si="127"/>
        <v>-0.83037132892077603</v>
      </c>
      <c r="DV141" s="9">
        <f t="shared" si="127"/>
        <v>-0.81676380396717607</v>
      </c>
      <c r="DW141" s="9">
        <f t="shared" si="127"/>
        <v>-0.79553037544093264</v>
      </c>
      <c r="DX141" s="9">
        <f t="shared" si="127"/>
        <v>-0.76686929414316041</v>
      </c>
      <c r="DY141" s="9">
        <f t="shared" si="127"/>
        <v>-0.73104816086763003</v>
      </c>
      <c r="DZ141" s="9">
        <f t="shared" si="127"/>
        <v>-0.68840142788425684</v>
      </c>
      <c r="EA141" s="9">
        <f t="shared" si="127"/>
        <v>-0.6393272762483716</v>
      </c>
      <c r="EB141" s="9">
        <f t="shared" si="127"/>
        <v>-0.58428389809149062</v>
      </c>
      <c r="EC141" s="9">
        <f t="shared" si="127"/>
        <v>-0.52378521860483451</v>
      </c>
      <c r="ED141" s="9">
        <f t="shared" si="127"/>
        <v>-0.4583960976582912</v>
      </c>
      <c r="EE141" s="9">
        <f t="shared" si="127"/>
        <v>-0.38872705585600192</v>
      </c>
      <c r="EF141" s="9">
        <f t="shared" si="127"/>
        <v>-0.31542857426997434</v>
      </c>
      <c r="EG141" s="9">
        <f t="shared" si="127"/>
        <v>-0.23918502107357964</v>
      </c>
      <c r="EH141" s="9">
        <f t="shared" si="127"/>
        <v>-0.1607082617803082</v>
      </c>
      <c r="EI141" s="9">
        <f t="shared" si="127"/>
        <v>-8.0731012747272998E-2</v>
      </c>
    </row>
    <row r="142" spans="7:139" x14ac:dyDescent="0.2">
      <c r="G142" s="6">
        <v>5.6065345817910153</v>
      </c>
      <c r="H142" s="9">
        <f t="shared" si="119"/>
        <v>0</v>
      </c>
      <c r="I142" s="9">
        <f t="shared" si="119"/>
        <v>2.3795958809994795E-3</v>
      </c>
      <c r="J142" s="9">
        <f t="shared" si="119"/>
        <v>4.7369741164051907E-3</v>
      </c>
      <c r="K142" s="9">
        <f t="shared" si="119"/>
        <v>7.0501245007940552E-3</v>
      </c>
      <c r="L142" s="9">
        <f t="shared" si="119"/>
        <v>9.2974497722713954E-3</v>
      </c>
      <c r="M142" s="9">
        <f t="shared" si="119"/>
        <v>1.1457967260286183E-2</v>
      </c>
      <c r="N142" s="9">
        <f t="shared" si="119"/>
        <v>1.3511504795172491E-2</v>
      </c>
      <c r="O142" s="9">
        <f t="shared" si="119"/>
        <v>1.5438889050262587E-2</v>
      </c>
      <c r="P142" s="9">
        <f t="shared" si="119"/>
        <v>1.7222124558072038E-2</v>
      </c>
      <c r="Q142" s="9">
        <f t="shared" si="119"/>
        <v>1.8844561729131026E-2</v>
      </c>
      <c r="R142" s="9">
        <f t="shared" si="120"/>
        <v>2.0291052304715201E-2</v>
      </c>
      <c r="S142" s="9">
        <f t="shared" si="120"/>
        <v>2.1548090792055965E-2</v>
      </c>
      <c r="T142" s="9">
        <f t="shared" si="120"/>
        <v>2.260394056148755E-2</v>
      </c>
      <c r="U142" s="9">
        <f t="shared" si="120"/>
        <v>2.3448743428195969E-2</v>
      </c>
      <c r="V142" s="9">
        <f t="shared" si="120"/>
        <v>2.407461169543448E-2</v>
      </c>
      <c r="W142" s="9">
        <f t="shared" si="120"/>
        <v>2.4475701799822877E-2</v>
      </c>
      <c r="X142" s="9">
        <f t="shared" si="120"/>
        <v>2.4648268871124313E-2</v>
      </c>
      <c r="Y142" s="9">
        <f t="shared" si="120"/>
        <v>2.4590701697089715E-2</v>
      </c>
      <c r="Z142" s="9">
        <f t="shared" si="120"/>
        <v>2.4303537766912416E-2</v>
      </c>
      <c r="AA142" s="9">
        <f t="shared" si="120"/>
        <v>2.3789458252836376E-2</v>
      </c>
      <c r="AB142" s="9">
        <f t="shared" si="121"/>
        <v>2.3053262976773358E-2</v>
      </c>
      <c r="AC142" s="9">
        <f t="shared" si="121"/>
        <v>2.2101825595658969E-2</v>
      </c>
      <c r="AD142" s="9">
        <f t="shared" si="121"/>
        <v>2.0944029423969862E-2</v>
      </c>
      <c r="AE142" s="9">
        <f t="shared" si="121"/>
        <v>1.959068449260994E-2</v>
      </c>
      <c r="AF142" s="9">
        <f t="shared" si="121"/>
        <v>1.8054426618564424E-2</v>
      </c>
      <c r="AG142" s="9">
        <f t="shared" si="121"/>
        <v>1.6349599427681168E-2</v>
      </c>
      <c r="AH142" s="9">
        <f t="shared" si="121"/>
        <v>1.4492120432100844E-2</v>
      </c>
      <c r="AI142" s="9">
        <f t="shared" si="121"/>
        <v>1.2499332412734765E-2</v>
      </c>
      <c r="AJ142" s="9">
        <f t="shared" si="121"/>
        <v>1.0389841494392321E-2</v>
      </c>
      <c r="AK142" s="9">
        <f t="shared" si="121"/>
        <v>8.1833434254067767E-3</v>
      </c>
      <c r="AL142" s="9">
        <f t="shared" si="122"/>
        <v>5.9004396837397778E-3</v>
      </c>
      <c r="AM142" s="9">
        <f t="shared" si="122"/>
        <v>3.5624451265324109E-3</v>
      </c>
      <c r="AN142" s="7">
        <f t="shared" si="122"/>
        <v>1.1911889790270822E-3</v>
      </c>
      <c r="AO142" s="9">
        <f t="shared" si="122"/>
        <v>-1.1911889790270763E-3</v>
      </c>
      <c r="AP142" s="9">
        <f t="shared" si="122"/>
        <v>-3.5624451265324156E-3</v>
      </c>
      <c r="AQ142" s="9">
        <f t="shared" si="122"/>
        <v>-5.9004396837397614E-3</v>
      </c>
      <c r="AR142" s="9">
        <f t="shared" si="122"/>
        <v>-8.1833434254067715E-3</v>
      </c>
      <c r="AS142" s="9">
        <f t="shared" si="122"/>
        <v>-1.0389841494392316E-2</v>
      </c>
      <c r="AT142" s="9">
        <f t="shared" si="122"/>
        <v>-1.2499332412734751E-2</v>
      </c>
      <c r="AU142" s="9">
        <f t="shared" si="122"/>
        <v>-1.4492120432100835E-2</v>
      </c>
      <c r="AV142" s="9">
        <f t="shared" si="123"/>
        <v>-1.6349599427681164E-2</v>
      </c>
      <c r="AW142" s="9">
        <f t="shared" si="123"/>
        <v>-1.805442661856441E-2</v>
      </c>
      <c r="AX142" s="9">
        <f t="shared" si="123"/>
        <v>-1.9590684492609936E-2</v>
      </c>
      <c r="AY142" s="9">
        <f t="shared" si="123"/>
        <v>-2.0944029423969859E-2</v>
      </c>
      <c r="AZ142" s="9">
        <f t="shared" si="123"/>
        <v>-2.2101825595658962E-2</v>
      </c>
      <c r="BA142" s="9">
        <f t="shared" si="123"/>
        <v>-2.3053262976773355E-2</v>
      </c>
      <c r="BB142" s="9">
        <f t="shared" si="123"/>
        <v>-2.3789458252836376E-2</v>
      </c>
      <c r="BC142" s="9">
        <f t="shared" si="123"/>
        <v>-2.4303537766912416E-2</v>
      </c>
      <c r="BD142" s="9">
        <f t="shared" si="123"/>
        <v>-2.4590701697089715E-2</v>
      </c>
      <c r="BE142" s="9">
        <f t="shared" si="123"/>
        <v>-2.4648268871124313E-2</v>
      </c>
      <c r="BF142" s="9">
        <f t="shared" si="124"/>
        <v>-2.4475701799822877E-2</v>
      </c>
      <c r="BG142" s="9">
        <f t="shared" si="124"/>
        <v>-2.4074611695434484E-2</v>
      </c>
      <c r="BH142" s="9">
        <f t="shared" si="124"/>
        <v>-2.3448743428195973E-2</v>
      </c>
      <c r="BI142" s="9">
        <f t="shared" si="124"/>
        <v>-2.260394056148755E-2</v>
      </c>
      <c r="BJ142" s="9">
        <f t="shared" si="124"/>
        <v>-2.1548090792055975E-2</v>
      </c>
      <c r="BK142" s="9">
        <f t="shared" si="124"/>
        <v>-2.0291052304715208E-2</v>
      </c>
      <c r="BL142" s="9">
        <f t="shared" si="124"/>
        <v>-1.8844561729131026E-2</v>
      </c>
      <c r="BM142" s="9">
        <f t="shared" si="124"/>
        <v>-1.7222124558072052E-2</v>
      </c>
      <c r="BN142" s="9">
        <f t="shared" si="124"/>
        <v>-1.5438889050262593E-2</v>
      </c>
      <c r="BO142" s="9">
        <f t="shared" si="124"/>
        <v>-1.3511504795172493E-2</v>
      </c>
      <c r="BP142" s="9">
        <f t="shared" si="124"/>
        <v>-1.1457967260286198E-2</v>
      </c>
      <c r="BQ142" s="9">
        <f t="shared" si="124"/>
        <v>-9.2974497722714076E-3</v>
      </c>
      <c r="BR142" s="9">
        <f t="shared" si="124"/>
        <v>-7.0501245007940595E-3</v>
      </c>
      <c r="BS142" s="9">
        <f t="shared" si="124"/>
        <v>-4.736974116405189E-3</v>
      </c>
      <c r="BT142" s="9">
        <f t="shared" si="124"/>
        <v>-2.3795958809994921E-3</v>
      </c>
      <c r="BV142" s="6">
        <v>5.6065345817910153</v>
      </c>
      <c r="BW142" s="9">
        <f t="shared" si="126"/>
        <v>0</v>
      </c>
      <c r="BX142" s="9">
        <f t="shared" si="127"/>
        <v>7.5249428947133476E-2</v>
      </c>
      <c r="BY142" s="9">
        <f t="shared" si="127"/>
        <v>0.14979627425103983</v>
      </c>
      <c r="BZ142" s="9">
        <f t="shared" si="127"/>
        <v>0.22294451210266789</v>
      </c>
      <c r="CA142" s="9">
        <f t="shared" si="127"/>
        <v>0.29401117711391422</v>
      </c>
      <c r="CB142" s="9">
        <f t="shared" si="127"/>
        <v>0.36233273898143686</v>
      </c>
      <c r="CC142" s="9">
        <f t="shared" si="127"/>
        <v>0.42727129769031902</v>
      </c>
      <c r="CD142" s="9">
        <f t="shared" si="127"/>
        <v>0.48822053941463589</v>
      </c>
      <c r="CE142" s="9">
        <f t="shared" si="127"/>
        <v>0.5446113975062844</v>
      </c>
      <c r="CF142" s="9">
        <f t="shared" si="127"/>
        <v>0.59591736571695053</v>
      </c>
      <c r="CG142" s="9">
        <f t="shared" si="127"/>
        <v>0.64165941404508997</v>
      </c>
      <c r="CH142" s="9">
        <f t="shared" si="127"/>
        <v>0.68141046130998539</v>
      </c>
      <c r="CI142" s="9">
        <f t="shared" si="127"/>
        <v>0.71479936269365985</v>
      </c>
      <c r="CJ142" s="9">
        <f t="shared" si="127"/>
        <v>0.74151437502004214</v>
      </c>
      <c r="CK142" s="9">
        <f t="shared" si="127"/>
        <v>0.76130606741700857</v>
      </c>
      <c r="CL142" s="9">
        <f t="shared" si="127"/>
        <v>0.77398965018522881</v>
      </c>
      <c r="CM142" s="9">
        <f t="shared" si="127"/>
        <v>0.779446700129801</v>
      </c>
      <c r="CN142" s="9">
        <f t="shared" si="127"/>
        <v>0.77762626624571474</v>
      </c>
      <c r="CO142" s="9">
        <f t="shared" si="127"/>
        <v>0.76854534543365638</v>
      </c>
      <c r="CP142" s="9">
        <f t="shared" si="127"/>
        <v>0.75228872380452749</v>
      </c>
      <c r="CQ142" s="9">
        <f t="shared" si="127"/>
        <v>0.72900818505437182</v>
      </c>
      <c r="CR142" s="9">
        <f t="shared" si="127"/>
        <v>0.69892109330090035</v>
      </c>
      <c r="CS142" s="9">
        <f t="shared" si="127"/>
        <v>0.66230836361329115</v>
      </c>
      <c r="CT142" s="9">
        <f t="shared" si="127"/>
        <v>0.6195118391838752</v>
      </c>
      <c r="CU142" s="9">
        <f t="shared" si="127"/>
        <v>0.57093109963035615</v>
      </c>
      <c r="CV142" s="9">
        <f t="shared" si="127"/>
        <v>0.51701973022857883</v>
      </c>
      <c r="CW142" s="9">
        <f t="shared" si="127"/>
        <v>0.45828108690902214</v>
      </c>
      <c r="CX142" s="9">
        <f t="shared" si="127"/>
        <v>0.39526359655809684</v>
      </c>
      <c r="CY142" s="9">
        <f t="shared" si="127"/>
        <v>0.32855563650407288</v>
      </c>
      <c r="CZ142" s="9">
        <f t="shared" si="127"/>
        <v>0.25878004099649637</v>
      </c>
      <c r="DA142" s="9">
        <f t="shared" si="127"/>
        <v>0.18658828597061278</v>
      </c>
      <c r="DB142" s="9">
        <f t="shared" si="127"/>
        <v>0.11265440639209158</v>
      </c>
      <c r="DC142" s="7">
        <f t="shared" si="127"/>
        <v>3.7668702974161222E-2</v>
      </c>
      <c r="DD142" s="9">
        <f t="shared" si="127"/>
        <v>-3.7668702974161035E-2</v>
      </c>
      <c r="DE142" s="9">
        <f t="shared" si="127"/>
        <v>-0.11265440639209173</v>
      </c>
      <c r="DF142" s="9">
        <f t="shared" si="127"/>
        <v>-0.18658828597061228</v>
      </c>
      <c r="DG142" s="9">
        <f t="shared" si="127"/>
        <v>-0.25878004099649621</v>
      </c>
      <c r="DH142" s="9">
        <f t="shared" si="127"/>
        <v>-0.32855563650407271</v>
      </c>
      <c r="DI142" s="9">
        <f t="shared" si="127"/>
        <v>-0.3952635965580964</v>
      </c>
      <c r="DJ142" s="9">
        <f t="shared" si="127"/>
        <v>-0.45828108690902197</v>
      </c>
      <c r="DK142" s="9">
        <f t="shared" si="127"/>
        <v>-0.51701973022857861</v>
      </c>
      <c r="DL142" s="9">
        <f t="shared" si="127"/>
        <v>-0.57093109963035571</v>
      </c>
      <c r="DM142" s="9">
        <f t="shared" si="127"/>
        <v>-0.61951183918387509</v>
      </c>
      <c r="DN142" s="9">
        <f t="shared" si="127"/>
        <v>-0.66230836361329104</v>
      </c>
      <c r="DO142" s="9">
        <f t="shared" si="127"/>
        <v>-0.69892109330090024</v>
      </c>
      <c r="DP142" s="9">
        <f t="shared" si="127"/>
        <v>-0.7290081850543717</v>
      </c>
      <c r="DQ142" s="9">
        <f t="shared" si="127"/>
        <v>-0.75228872380452749</v>
      </c>
      <c r="DR142" s="9">
        <f t="shared" si="127"/>
        <v>-0.76854534543365638</v>
      </c>
      <c r="DS142" s="9">
        <f t="shared" si="127"/>
        <v>-0.77762626624571463</v>
      </c>
      <c r="DT142" s="9">
        <f t="shared" si="127"/>
        <v>-0.779446700129801</v>
      </c>
      <c r="DU142" s="9">
        <f t="shared" si="127"/>
        <v>-0.77398965018522881</v>
      </c>
      <c r="DV142" s="9">
        <f t="shared" si="127"/>
        <v>-0.76130606741700857</v>
      </c>
      <c r="DW142" s="9">
        <f t="shared" si="127"/>
        <v>-0.74151437502004225</v>
      </c>
      <c r="DX142" s="9">
        <f t="shared" si="127"/>
        <v>-0.71479936269365985</v>
      </c>
      <c r="DY142" s="9">
        <f t="shared" si="127"/>
        <v>-0.68141046130998573</v>
      </c>
      <c r="DZ142" s="9">
        <f t="shared" si="127"/>
        <v>-0.64165941404509019</v>
      </c>
      <c r="EA142" s="9">
        <f t="shared" si="127"/>
        <v>-0.59591736571695053</v>
      </c>
      <c r="EB142" s="9">
        <f t="shared" si="127"/>
        <v>-0.54461139750628473</v>
      </c>
      <c r="EC142" s="9">
        <f t="shared" si="127"/>
        <v>-0.48822053941463606</v>
      </c>
      <c r="ED142" s="9">
        <f t="shared" si="127"/>
        <v>-0.42727129769031913</v>
      </c>
      <c r="EE142" s="9">
        <f t="shared" si="127"/>
        <v>-0.36233273898143742</v>
      </c>
      <c r="EF142" s="9">
        <f t="shared" si="127"/>
        <v>-0.29401117711391461</v>
      </c>
      <c r="EG142" s="9">
        <f t="shared" si="127"/>
        <v>-0.22294451210266802</v>
      </c>
      <c r="EH142" s="9">
        <f t="shared" si="127"/>
        <v>-0.14979627425103975</v>
      </c>
      <c r="EI142" s="9">
        <f t="shared" si="127"/>
        <v>-7.5249428947133878E-2</v>
      </c>
    </row>
    <row r="143" spans="7:139" x14ac:dyDescent="0.2">
      <c r="G143" s="6">
        <v>5.5098701924497906</v>
      </c>
      <c r="H143" s="9">
        <f t="shared" si="119"/>
        <v>0</v>
      </c>
      <c r="I143" s="9">
        <f t="shared" si="119"/>
        <v>2.1840353354705038E-3</v>
      </c>
      <c r="J143" s="9">
        <f t="shared" si="119"/>
        <v>4.3476789214699297E-3</v>
      </c>
      <c r="K143" s="9">
        <f t="shared" si="119"/>
        <v>6.4707294007977523E-3</v>
      </c>
      <c r="L143" s="9">
        <f t="shared" si="119"/>
        <v>8.5333644231532259E-3</v>
      </c>
      <c r="M143" s="9">
        <f t="shared" si="119"/>
        <v>1.0516325721079299E-2</v>
      </c>
      <c r="N143" s="9">
        <f t="shared" si="119"/>
        <v>1.2401098919217E-2</v>
      </c>
      <c r="O143" s="9">
        <f t="shared" si="119"/>
        <v>1.4170086398039749E-2</v>
      </c>
      <c r="P143" s="9">
        <f t="shared" si="119"/>
        <v>1.580677159808544E-2</v>
      </c>
      <c r="Q143" s="9">
        <f t="shared" si="119"/>
        <v>1.7295873230622007E-2</v>
      </c>
      <c r="R143" s="9">
        <f t="shared" si="120"/>
        <v>1.8623487954923006E-2</v>
      </c>
      <c r="S143" s="9">
        <f t="shared" si="120"/>
        <v>1.9777220190013899E-2</v>
      </c>
      <c r="T143" s="9">
        <f t="shared" si="120"/>
        <v>2.0746297848871838E-2</v>
      </c>
      <c r="U143" s="9">
        <f t="shared" si="120"/>
        <v>2.1521672914499787E-2</v>
      </c>
      <c r="V143" s="9">
        <f t="shared" si="120"/>
        <v>2.209610591882339E-2</v>
      </c>
      <c r="W143" s="9">
        <f t="shared" si="120"/>
        <v>2.2464233535653806E-2</v>
      </c>
      <c r="X143" s="9">
        <f t="shared" si="120"/>
        <v>2.2622618656619256E-2</v>
      </c>
      <c r="Y143" s="9">
        <f t="shared" si="120"/>
        <v>2.2569782482519844E-2</v>
      </c>
      <c r="Z143" s="9">
        <f t="shared" si="120"/>
        <v>2.2306218330477193E-2</v>
      </c>
      <c r="AA143" s="9">
        <f t="shared" si="120"/>
        <v>2.1834387027965443E-2</v>
      </c>
      <c r="AB143" s="9">
        <f t="shared" si="121"/>
        <v>2.1158693936728139E-2</v>
      </c>
      <c r="AC143" s="9">
        <f t="shared" si="121"/>
        <v>2.0285447821102594E-2</v>
      </c>
      <c r="AD143" s="9">
        <f t="shared" si="121"/>
        <v>1.922280194478708E-2</v>
      </c>
      <c r="AE143" s="9">
        <f t="shared" si="121"/>
        <v>1.7980677946014441E-2</v>
      </c>
      <c r="AF143" s="9">
        <f t="shared" si="121"/>
        <v>1.6570673201889177E-2</v>
      </c>
      <c r="AG143" s="9">
        <f t="shared" si="121"/>
        <v>1.5005952546802131E-2</v>
      </c>
      <c r="AH143" s="9">
        <f t="shared" si="121"/>
        <v>1.3301125355918882E-2</v>
      </c>
      <c r="AI143" s="9">
        <f t="shared" si="121"/>
        <v>1.1472109141380081E-2</v>
      </c>
      <c r="AJ143" s="9">
        <f t="shared" si="121"/>
        <v>9.5359809347793437E-3</v>
      </c>
      <c r="AK143" s="9">
        <f t="shared" si="121"/>
        <v>7.5108178435204405E-3</v>
      </c>
      <c r="AL143" s="9">
        <f t="shared" si="122"/>
        <v>5.4155282697360228E-3</v>
      </c>
      <c r="AM143" s="9">
        <f t="shared" si="122"/>
        <v>3.2696753676315416E-3</v>
      </c>
      <c r="AN143" s="7">
        <f t="shared" si="122"/>
        <v>1.093294387585448E-3</v>
      </c>
      <c r="AO143" s="9">
        <f t="shared" si="122"/>
        <v>-1.0932943875854426E-3</v>
      </c>
      <c r="AP143" s="9">
        <f t="shared" si="122"/>
        <v>-3.269675367631546E-3</v>
      </c>
      <c r="AQ143" s="9">
        <f t="shared" si="122"/>
        <v>-5.415528269736008E-3</v>
      </c>
      <c r="AR143" s="9">
        <f t="shared" si="122"/>
        <v>-7.5108178435204353E-3</v>
      </c>
      <c r="AS143" s="9">
        <f t="shared" si="122"/>
        <v>-9.5359809347793385E-3</v>
      </c>
      <c r="AT143" s="9">
        <f t="shared" si="122"/>
        <v>-1.1472109141380067E-2</v>
      </c>
      <c r="AU143" s="9">
        <f t="shared" si="122"/>
        <v>-1.3301125355918875E-2</v>
      </c>
      <c r="AV143" s="9">
        <f t="shared" si="123"/>
        <v>-1.5005952546802126E-2</v>
      </c>
      <c r="AW143" s="9">
        <f t="shared" si="123"/>
        <v>-1.6570673201889166E-2</v>
      </c>
      <c r="AX143" s="9">
        <f t="shared" si="123"/>
        <v>-1.7980677946014437E-2</v>
      </c>
      <c r="AY143" s="9">
        <f t="shared" si="123"/>
        <v>-1.9222801944787076E-2</v>
      </c>
      <c r="AZ143" s="9">
        <f t="shared" si="123"/>
        <v>-2.028544782110259E-2</v>
      </c>
      <c r="BA143" s="9">
        <f t="shared" si="123"/>
        <v>-2.1158693936728139E-2</v>
      </c>
      <c r="BB143" s="9">
        <f t="shared" si="123"/>
        <v>-2.1834387027965443E-2</v>
      </c>
      <c r="BC143" s="9">
        <f t="shared" si="123"/>
        <v>-2.2306218330477193E-2</v>
      </c>
      <c r="BD143" s="9">
        <f t="shared" si="123"/>
        <v>-2.2569782482519844E-2</v>
      </c>
      <c r="BE143" s="9">
        <f t="shared" si="123"/>
        <v>-2.2622618656619256E-2</v>
      </c>
      <c r="BF143" s="9">
        <f t="shared" si="124"/>
        <v>-2.2464233535653806E-2</v>
      </c>
      <c r="BG143" s="9">
        <f t="shared" si="124"/>
        <v>-2.209610591882339E-2</v>
      </c>
      <c r="BH143" s="9">
        <f t="shared" si="124"/>
        <v>-2.1521672914499791E-2</v>
      </c>
      <c r="BI143" s="9">
        <f t="shared" si="124"/>
        <v>-2.0746297848871838E-2</v>
      </c>
      <c r="BJ143" s="9">
        <f t="shared" si="124"/>
        <v>-1.9777220190013909E-2</v>
      </c>
      <c r="BK143" s="9">
        <f t="shared" si="124"/>
        <v>-1.862348795492301E-2</v>
      </c>
      <c r="BL143" s="9">
        <f t="shared" si="124"/>
        <v>-1.7295873230622007E-2</v>
      </c>
      <c r="BM143" s="9">
        <f t="shared" si="124"/>
        <v>-1.580677159808545E-2</v>
      </c>
      <c r="BN143" s="9">
        <f t="shared" si="124"/>
        <v>-1.4170086398039754E-2</v>
      </c>
      <c r="BO143" s="9">
        <f t="shared" si="124"/>
        <v>-1.2401098919217002E-2</v>
      </c>
      <c r="BP143" s="9">
        <f t="shared" si="124"/>
        <v>-1.0516325721079314E-2</v>
      </c>
      <c r="BQ143" s="9">
        <f t="shared" si="124"/>
        <v>-8.5333644231532363E-3</v>
      </c>
      <c r="BR143" s="9">
        <f t="shared" si="124"/>
        <v>-6.4707294007977567E-3</v>
      </c>
      <c r="BS143" s="9">
        <f t="shared" si="124"/>
        <v>-4.3476789214699279E-3</v>
      </c>
      <c r="BT143" s="9">
        <f t="shared" si="124"/>
        <v>-2.1840353354705155E-3</v>
      </c>
      <c r="BV143" s="6">
        <v>5.5098701924497906</v>
      </c>
      <c r="BW143" s="9">
        <f t="shared" si="126"/>
        <v>0</v>
      </c>
      <c r="BX143" s="9">
        <f t="shared" si="127"/>
        <v>6.9065261503767267E-2</v>
      </c>
      <c r="BY143" s="9">
        <f t="shared" si="127"/>
        <v>0.13748567926949312</v>
      </c>
      <c r="BZ143" s="9">
        <f t="shared" si="127"/>
        <v>0.20462243029137456</v>
      </c>
      <c r="CA143" s="9">
        <f t="shared" si="127"/>
        <v>0.26984867681413077</v>
      </c>
      <c r="CB143" s="9">
        <f t="shared" si="127"/>
        <v>0.33255541894823193</v>
      </c>
      <c r="CC143" s="9">
        <f t="shared" si="127"/>
        <v>0.39215718073778155</v>
      </c>
      <c r="CD143" s="9">
        <f t="shared" si="127"/>
        <v>0.44809747659176918</v>
      </c>
      <c r="CE143" s="9">
        <f t="shared" si="127"/>
        <v>0.49985400704009619</v>
      </c>
      <c r="CF143" s="9">
        <f t="shared" si="127"/>
        <v>0.54694353530300277</v>
      </c>
      <c r="CG143" s="9">
        <f t="shared" si="127"/>
        <v>0.5889263991426793</v>
      </c>
      <c r="CH143" s="9">
        <f t="shared" si="127"/>
        <v>0.6254106158711199</v>
      </c>
      <c r="CI143" s="9">
        <f t="shared" si="127"/>
        <v>0.65605554218686724</v>
      </c>
      <c r="CJ143" s="9">
        <f t="shared" si="127"/>
        <v>0.68057505466973567</v>
      </c>
      <c r="CK143" s="9">
        <f t="shared" si="127"/>
        <v>0.69874022123809509</v>
      </c>
      <c r="CL143" s="9">
        <f t="shared" si="127"/>
        <v>0.71038143862603353</v>
      </c>
      <c r="CM143" s="9">
        <f t="shared" si="127"/>
        <v>0.71539001592335483</v>
      </c>
      <c r="CN143" s="9">
        <f t="shared" si="127"/>
        <v>0.71371918939332135</v>
      </c>
      <c r="CO143" s="9">
        <f t="shared" si="127"/>
        <v>0.70538455909306441</v>
      </c>
      <c r="CP143" s="9">
        <f t="shared" si="127"/>
        <v>0.69046394322005378</v>
      </c>
      <c r="CQ143" s="9">
        <f t="shared" si="127"/>
        <v>0.66909665154455533</v>
      </c>
      <c r="CR143" s="9">
        <f t="shared" si="127"/>
        <v>0.6414821847118406</v>
      </c>
      <c r="CS143" s="9">
        <f t="shared" si="127"/>
        <v>0.60787837155841473</v>
      </c>
      <c r="CT143" s="9">
        <f t="shared" si="127"/>
        <v>0.56859896183363734</v>
      </c>
      <c r="CU143" s="9">
        <f t="shared" si="127"/>
        <v>0.52401069680284984</v>
      </c>
      <c r="CV143" s="9">
        <f t="shared" si="127"/>
        <v>0.47452988508299176</v>
      </c>
      <c r="CW143" s="9">
        <f t="shared" si="127"/>
        <v>0.42061851568121461</v>
      </c>
      <c r="CX143" s="9">
        <f t="shared" si="127"/>
        <v>0.36277994452799683</v>
      </c>
      <c r="CY143" s="9">
        <f t="shared" si="127"/>
        <v>0.30155419477844303</v>
      </c>
      <c r="CZ143" s="9">
        <f t="shared" si="127"/>
        <v>0.23751291476158731</v>
      </c>
      <c r="DA143" s="9">
        <f t="shared" si="127"/>
        <v>0.17125404065396543</v>
      </c>
      <c r="DB143" s="9">
        <f t="shared" si="127"/>
        <v>0.10339621371064057</v>
      </c>
      <c r="DC143" s="7">
        <f t="shared" si="127"/>
        <v>3.4573004178489318E-2</v>
      </c>
      <c r="DD143" s="9">
        <f t="shared" si="127"/>
        <v>-3.4573004178489145E-2</v>
      </c>
      <c r="DE143" s="9">
        <f t="shared" si="127"/>
        <v>-0.10339621371064071</v>
      </c>
      <c r="DF143" s="9">
        <f t="shared" si="127"/>
        <v>-0.17125404065396496</v>
      </c>
      <c r="DG143" s="9">
        <f t="shared" si="127"/>
        <v>-0.23751291476158715</v>
      </c>
      <c r="DH143" s="9">
        <f t="shared" si="127"/>
        <v>-0.30155419477844286</v>
      </c>
      <c r="DI143" s="9">
        <f t="shared" si="127"/>
        <v>-0.36277994452799639</v>
      </c>
      <c r="DJ143" s="9">
        <f t="shared" si="127"/>
        <v>-0.42061851568121444</v>
      </c>
      <c r="DK143" s="9">
        <f t="shared" si="127"/>
        <v>-0.4745298850829916</v>
      </c>
      <c r="DL143" s="9">
        <f t="shared" si="127"/>
        <v>-0.5240106968028494</v>
      </c>
      <c r="DM143" s="9">
        <f t="shared" si="127"/>
        <v>-0.56859896183363723</v>
      </c>
      <c r="DN143" s="9">
        <f t="shared" si="127"/>
        <v>-0.60787837155841462</v>
      </c>
      <c r="DO143" s="9">
        <f t="shared" si="127"/>
        <v>-0.64148218471184049</v>
      </c>
      <c r="DP143" s="9">
        <f t="shared" si="127"/>
        <v>-0.66909665154455533</v>
      </c>
      <c r="DQ143" s="9">
        <f t="shared" si="127"/>
        <v>-0.69046394322005378</v>
      </c>
      <c r="DR143" s="9">
        <f t="shared" si="127"/>
        <v>-0.70538455909306441</v>
      </c>
      <c r="DS143" s="9">
        <f t="shared" si="127"/>
        <v>-0.71371918939332124</v>
      </c>
      <c r="DT143" s="9">
        <f t="shared" si="127"/>
        <v>-0.71539001592335483</v>
      </c>
      <c r="DU143" s="9">
        <f t="shared" si="127"/>
        <v>-0.71038143862603353</v>
      </c>
      <c r="DV143" s="9">
        <f t="shared" si="127"/>
        <v>-0.6987402212380952</v>
      </c>
      <c r="DW143" s="9">
        <f t="shared" si="127"/>
        <v>-0.68057505466973578</v>
      </c>
      <c r="DX143" s="9">
        <f t="shared" si="127"/>
        <v>-0.65605554218686724</v>
      </c>
      <c r="DY143" s="9">
        <f t="shared" si="127"/>
        <v>-0.62541061587112023</v>
      </c>
      <c r="DZ143" s="9">
        <f t="shared" si="127"/>
        <v>-0.58892639914267941</v>
      </c>
      <c r="EA143" s="9">
        <f t="shared" si="127"/>
        <v>-0.54694353530300277</v>
      </c>
      <c r="EB143" s="9">
        <f t="shared" si="127"/>
        <v>-0.49985400704009647</v>
      </c>
      <c r="EC143" s="9">
        <f t="shared" si="127"/>
        <v>-0.44809747659176935</v>
      </c>
      <c r="ED143" s="9">
        <f t="shared" si="127"/>
        <v>-0.39215718073778161</v>
      </c>
      <c r="EE143" s="9">
        <f t="shared" si="127"/>
        <v>-0.33255541894823243</v>
      </c>
      <c r="EF143" s="9">
        <f t="shared" si="127"/>
        <v>-0.26984867681413111</v>
      </c>
      <c r="EG143" s="9">
        <f t="shared" si="127"/>
        <v>-0.2046224302913747</v>
      </c>
      <c r="EH143" s="9">
        <f t="shared" ref="EH143:EI173" si="128">EXP(-$B$5*($B$1^2+$B$2^2)*$B$6)*$B$1/$B$2*SIN($B$1*EH$67)*COS($B$2*$G143)</f>
        <v>-0.13748567926949307</v>
      </c>
      <c r="EI143" s="9">
        <f t="shared" si="128"/>
        <v>-6.9065261503767642E-2</v>
      </c>
    </row>
    <row r="144" spans="7:139" x14ac:dyDescent="0.2">
      <c r="G144" s="6">
        <v>5.4132058031085668</v>
      </c>
      <c r="H144" s="9">
        <f t="shared" si="119"/>
        <v>0</v>
      </c>
      <c r="I144" s="9">
        <f t="shared" si="119"/>
        <v>1.9680830404704515E-3</v>
      </c>
      <c r="J144" s="9">
        <f t="shared" si="119"/>
        <v>3.9177906198630697E-3</v>
      </c>
      <c r="K144" s="9">
        <f t="shared" si="119"/>
        <v>5.8309188438291065E-3</v>
      </c>
      <c r="L144" s="9">
        <f t="shared" si="119"/>
        <v>7.6896053496056625E-3</v>
      </c>
      <c r="M144" s="9">
        <f t="shared" si="119"/>
        <v>9.476496082084054E-3</v>
      </c>
      <c r="N144" s="9">
        <f t="shared" si="119"/>
        <v>1.1174907323946564E-2</v>
      </c>
      <c r="O144" s="9">
        <f t="shared" si="119"/>
        <v>1.2768981467039866E-2</v>
      </c>
      <c r="P144" s="9">
        <f t="shared" si="119"/>
        <v>1.424383507058973E-2</v>
      </c>
      <c r="Q144" s="9">
        <f t="shared" si="119"/>
        <v>1.5585697823877436E-2</v>
      </c>
      <c r="R144" s="9">
        <f t="shared" si="120"/>
        <v>1.6782041115920722E-2</v>
      </c>
      <c r="S144" s="9">
        <f t="shared" si="120"/>
        <v>1.7821695011738893E-2</v>
      </c>
      <c r="T144" s="9">
        <f t="shared" si="120"/>
        <v>1.8694952543026156E-2</v>
      </c>
      <c r="U144" s="9">
        <f t="shared" si="120"/>
        <v>1.9393660339499276E-2</v>
      </c>
      <c r="V144" s="9">
        <f t="shared" si="120"/>
        <v>1.991129475471913E-2</v>
      </c>
      <c r="W144" s="9">
        <f t="shared" si="120"/>
        <v>2.0243022775619793E-2</v>
      </c>
      <c r="X144" s="9">
        <f t="shared" si="120"/>
        <v>2.0385747147049351E-2</v>
      </c>
      <c r="Y144" s="9">
        <f t="shared" si="120"/>
        <v>2.0338135290006751E-2</v>
      </c>
      <c r="Z144" s="9">
        <f t="shared" si="120"/>
        <v>2.0100631743572892E-2</v>
      </c>
      <c r="AA144" s="9">
        <f t="shared" si="120"/>
        <v>1.9675454014368977E-2</v>
      </c>
      <c r="AB144" s="9">
        <f t="shared" si="121"/>
        <v>1.9066571872294699E-2</v>
      </c>
      <c r="AC144" s="9">
        <f t="shared" si="121"/>
        <v>1.8279670285856267E-2</v>
      </c>
      <c r="AD144" s="9">
        <f t="shared" si="121"/>
        <v>1.7322096343147193E-2</v>
      </c>
      <c r="AE144" s="9">
        <f t="shared" si="121"/>
        <v>1.6202790654066327E-2</v>
      </c>
      <c r="AF144" s="9">
        <f t="shared" si="121"/>
        <v>1.4932203874252167E-2</v>
      </c>
      <c r="AG144" s="9">
        <f t="shared" si="121"/>
        <v>1.3522199130126897E-2</v>
      </c>
      <c r="AH144" s="9">
        <f t="shared" si="121"/>
        <v>1.1985941256081382E-2</v>
      </c>
      <c r="AI144" s="9">
        <f t="shared" si="121"/>
        <v>1.0337773877963476E-2</v>
      </c>
      <c r="AJ144" s="9">
        <f t="shared" si="121"/>
        <v>8.5930854905081969E-3</v>
      </c>
      <c r="AK144" s="9">
        <f t="shared" si="121"/>
        <v>6.7681657791085967E-3</v>
      </c>
      <c r="AL144" s="9">
        <f t="shared" si="122"/>
        <v>4.8800535274122168E-3</v>
      </c>
      <c r="AM144" s="9">
        <f t="shared" si="122"/>
        <v>2.9463775307890538E-3</v>
      </c>
      <c r="AN144" s="7">
        <f t="shared" si="122"/>
        <v>9.851920010190275E-4</v>
      </c>
      <c r="AO144" s="9">
        <f t="shared" si="122"/>
        <v>-9.8519200101902251E-4</v>
      </c>
      <c r="AP144" s="9">
        <f t="shared" si="122"/>
        <v>-2.9463775307890577E-3</v>
      </c>
      <c r="AQ144" s="9">
        <f t="shared" si="122"/>
        <v>-4.880053527412203E-3</v>
      </c>
      <c r="AR144" s="9">
        <f t="shared" si="122"/>
        <v>-6.7681657791085923E-3</v>
      </c>
      <c r="AS144" s="9">
        <f t="shared" si="122"/>
        <v>-8.5930854905081934E-3</v>
      </c>
      <c r="AT144" s="9">
        <f t="shared" si="122"/>
        <v>-1.0337773877963464E-2</v>
      </c>
      <c r="AU144" s="9">
        <f t="shared" si="122"/>
        <v>-1.1985941256081375E-2</v>
      </c>
      <c r="AV144" s="9">
        <f t="shared" si="123"/>
        <v>-1.3522199130126892E-2</v>
      </c>
      <c r="AW144" s="9">
        <f t="shared" si="123"/>
        <v>-1.4932203874252155E-2</v>
      </c>
      <c r="AX144" s="9">
        <f t="shared" si="123"/>
        <v>-1.6202790654066324E-2</v>
      </c>
      <c r="AY144" s="9">
        <f t="shared" si="123"/>
        <v>-1.732209634314719E-2</v>
      </c>
      <c r="AZ144" s="9">
        <f t="shared" si="123"/>
        <v>-1.8279670285856264E-2</v>
      </c>
      <c r="BA144" s="9">
        <f t="shared" si="123"/>
        <v>-1.9066571872294696E-2</v>
      </c>
      <c r="BB144" s="9">
        <f t="shared" si="123"/>
        <v>-1.9675454014368977E-2</v>
      </c>
      <c r="BC144" s="9">
        <f t="shared" si="123"/>
        <v>-2.0100631743572892E-2</v>
      </c>
      <c r="BD144" s="9">
        <f t="shared" si="123"/>
        <v>-2.0338135290006751E-2</v>
      </c>
      <c r="BE144" s="9">
        <f t="shared" si="123"/>
        <v>-2.0385747147049351E-2</v>
      </c>
      <c r="BF144" s="9">
        <f t="shared" si="124"/>
        <v>-2.0243022775619793E-2</v>
      </c>
      <c r="BG144" s="9">
        <f t="shared" si="124"/>
        <v>-1.991129475471913E-2</v>
      </c>
      <c r="BH144" s="9">
        <f t="shared" si="124"/>
        <v>-1.9393660339499279E-2</v>
      </c>
      <c r="BI144" s="9">
        <f t="shared" si="124"/>
        <v>-1.8694952543026156E-2</v>
      </c>
      <c r="BJ144" s="9">
        <f t="shared" si="124"/>
        <v>-1.7821695011738903E-2</v>
      </c>
      <c r="BK144" s="9">
        <f t="shared" si="124"/>
        <v>-1.6782041115920725E-2</v>
      </c>
      <c r="BL144" s="9">
        <f t="shared" si="124"/>
        <v>-1.5585697823877436E-2</v>
      </c>
      <c r="BM144" s="9">
        <f t="shared" si="124"/>
        <v>-1.4243835070589739E-2</v>
      </c>
      <c r="BN144" s="9">
        <f t="shared" si="124"/>
        <v>-1.2768981467039871E-2</v>
      </c>
      <c r="BO144" s="9">
        <f t="shared" si="124"/>
        <v>-1.1174907323946567E-2</v>
      </c>
      <c r="BP144" s="9">
        <f t="shared" si="124"/>
        <v>-9.4764960820840662E-3</v>
      </c>
      <c r="BQ144" s="9">
        <f t="shared" si="124"/>
        <v>-7.6896053496056712E-3</v>
      </c>
      <c r="BR144" s="9">
        <f t="shared" si="124"/>
        <v>-5.8309188438291099E-3</v>
      </c>
      <c r="BS144" s="9">
        <f t="shared" si="124"/>
        <v>-3.917790619863068E-3</v>
      </c>
      <c r="BT144" s="9">
        <f t="shared" si="124"/>
        <v>-1.9680830404704619E-3</v>
      </c>
      <c r="BV144" s="6">
        <v>5.4132058031085668</v>
      </c>
      <c r="BW144" s="9">
        <f t="shared" si="126"/>
        <v>0</v>
      </c>
      <c r="BX144" s="9">
        <f t="shared" si="126"/>
        <v>6.2236250322359694E-2</v>
      </c>
      <c r="BY144" s="9">
        <f t="shared" si="126"/>
        <v>0.12389141754410213</v>
      </c>
      <c r="BZ144" s="9">
        <f t="shared" si="126"/>
        <v>0.18438984398095618</v>
      </c>
      <c r="CA144" s="9">
        <f t="shared" si="126"/>
        <v>0.24316667212569248</v>
      </c>
      <c r="CB144" s="9">
        <f t="shared" si="126"/>
        <v>0.29967311857047579</v>
      </c>
      <c r="CC144" s="9">
        <f t="shared" si="126"/>
        <v>0.35338159784968232</v>
      </c>
      <c r="CD144" s="9">
        <f t="shared" si="126"/>
        <v>0.4037906483632423</v>
      </c>
      <c r="CE144" s="9">
        <f t="shared" si="126"/>
        <v>0.450429614388488</v>
      </c>
      <c r="CF144" s="9">
        <f t="shared" si="126"/>
        <v>0.49286304046582541</v>
      </c>
      <c r="CG144" s="9">
        <f t="shared" si="126"/>
        <v>0.53069473712903326</v>
      </c>
      <c r="CH144" s="9">
        <f t="shared" si="126"/>
        <v>0.56357148001956159</v>
      </c>
      <c r="CI144" s="9">
        <f t="shared" si="126"/>
        <v>0.5911863078471965</v>
      </c>
      <c r="CJ144" s="9">
        <f t="shared" si="126"/>
        <v>0.61328138840492064</v>
      </c>
      <c r="CK144" s="9">
        <f t="shared" si="126"/>
        <v>0.62965042587876141</v>
      </c>
      <c r="CL144" s="9">
        <f t="shared" si="126"/>
        <v>0.64014058697622167</v>
      </c>
      <c r="CM144" s="9">
        <f t="shared" ref="CM144:DB160" si="129">EXP(-$B$5*($B$1^2+$B$2^2)*$B$6)*$B$1/$B$2*SIN($B$1*CM$67)*COS($B$2*$G144)</f>
        <v>0.64465392788955445</v>
      </c>
      <c r="CN144" s="9">
        <f t="shared" si="129"/>
        <v>0.64314830877070506</v>
      </c>
      <c r="CO144" s="9">
        <f t="shared" si="129"/>
        <v>0.6356377871797193</v>
      </c>
      <c r="CP144" s="9">
        <f t="shared" si="129"/>
        <v>0.62219248683309269</v>
      </c>
      <c r="CQ144" s="9">
        <f t="shared" si="129"/>
        <v>0.60293794287752323</v>
      </c>
      <c r="CR144" s="9">
        <f t="shared" si="129"/>
        <v>0.57805392980207004</v>
      </c>
      <c r="CS144" s="9">
        <f t="shared" si="129"/>
        <v>0.54777278293218756</v>
      </c>
      <c r="CT144" s="9">
        <f t="shared" si="129"/>
        <v>0.51237722917738959</v>
      </c>
      <c r="CU144" s="9">
        <f t="shared" si="129"/>
        <v>0.47219774728627356</v>
      </c>
      <c r="CV144" s="9">
        <f t="shared" si="129"/>
        <v>0.42760948225548578</v>
      </c>
      <c r="CW144" s="9">
        <f t="shared" si="129"/>
        <v>0.37902874270196674</v>
      </c>
      <c r="CX144" s="9">
        <f t="shared" si="129"/>
        <v>0.32690911390156135</v>
      </c>
      <c r="CY144" s="9">
        <f t="shared" si="129"/>
        <v>0.27173722278551116</v>
      </c>
      <c r="CZ144" s="9">
        <f t="shared" si="129"/>
        <v>0.21402819443591231</v>
      </c>
      <c r="DA144" s="9">
        <f t="shared" si="129"/>
        <v>0.15432084250161551</v>
      </c>
      <c r="DB144" s="9">
        <f t="shared" si="129"/>
        <v>9.317263844036297E-2</v>
      </c>
      <c r="DC144" s="7">
        <f t="shared" ref="DC144:DR159" si="130">EXP(-$B$5*($B$1^2+$B$2^2)*$B$6)*$B$1/$B$2*SIN($B$1*DC$67)*COS($B$2*$G144)</f>
        <v>3.1154506557990541E-2</v>
      </c>
      <c r="DD144" s="9">
        <f t="shared" si="130"/>
        <v>-3.1154506557990385E-2</v>
      </c>
      <c r="DE144" s="9">
        <f t="shared" si="130"/>
        <v>-9.3172638440363095E-2</v>
      </c>
      <c r="DF144" s="9">
        <f t="shared" si="130"/>
        <v>-0.1543208425016151</v>
      </c>
      <c r="DG144" s="9">
        <f t="shared" si="130"/>
        <v>-0.21402819443591217</v>
      </c>
      <c r="DH144" s="9">
        <f t="shared" si="130"/>
        <v>-0.27173722278551099</v>
      </c>
      <c r="DI144" s="9">
        <f t="shared" si="130"/>
        <v>-0.32690911390156102</v>
      </c>
      <c r="DJ144" s="9">
        <f t="shared" si="130"/>
        <v>-0.37902874270196657</v>
      </c>
      <c r="DK144" s="9">
        <f t="shared" si="130"/>
        <v>-0.42760948225548567</v>
      </c>
      <c r="DL144" s="9">
        <f t="shared" si="130"/>
        <v>-0.47219774728627317</v>
      </c>
      <c r="DM144" s="9">
        <f t="shared" si="130"/>
        <v>-0.51237722917738948</v>
      </c>
      <c r="DN144" s="9">
        <f t="shared" si="130"/>
        <v>-0.54777278293218745</v>
      </c>
      <c r="DO144" s="9">
        <f t="shared" si="130"/>
        <v>-0.57805392980206993</v>
      </c>
      <c r="DP144" s="9">
        <f t="shared" si="130"/>
        <v>-0.60293794287752311</v>
      </c>
      <c r="DQ144" s="9">
        <f t="shared" si="130"/>
        <v>-0.62219248683309269</v>
      </c>
      <c r="DR144" s="9">
        <f t="shared" si="130"/>
        <v>-0.6356377871797193</v>
      </c>
      <c r="DS144" s="9">
        <f t="shared" ref="DS144:EH173" si="131">EXP(-$B$5*($B$1^2+$B$2^2)*$B$6)*$B$1/$B$2*SIN($B$1*DS$67)*COS($B$2*$G144)</f>
        <v>-0.64314830877070495</v>
      </c>
      <c r="DT144" s="9">
        <f t="shared" si="131"/>
        <v>-0.64465392788955445</v>
      </c>
      <c r="DU144" s="9">
        <f t="shared" si="131"/>
        <v>-0.64014058697622167</v>
      </c>
      <c r="DV144" s="9">
        <f t="shared" si="131"/>
        <v>-0.62965042587876152</v>
      </c>
      <c r="DW144" s="9">
        <f t="shared" si="131"/>
        <v>-0.61328138840492075</v>
      </c>
      <c r="DX144" s="9">
        <f t="shared" si="131"/>
        <v>-0.5911863078471965</v>
      </c>
      <c r="DY144" s="9">
        <f t="shared" si="131"/>
        <v>-0.5635714800195617</v>
      </c>
      <c r="DZ144" s="9">
        <f t="shared" si="131"/>
        <v>-0.53069473712903337</v>
      </c>
      <c r="EA144" s="9">
        <f t="shared" si="131"/>
        <v>-0.49286304046582541</v>
      </c>
      <c r="EB144" s="9">
        <f t="shared" si="131"/>
        <v>-0.45042961438848828</v>
      </c>
      <c r="EC144" s="9">
        <f t="shared" si="131"/>
        <v>-0.40379064836324241</v>
      </c>
      <c r="ED144" s="9">
        <f t="shared" si="131"/>
        <v>-0.35338159784968237</v>
      </c>
      <c r="EE144" s="9">
        <f t="shared" si="131"/>
        <v>-0.29967311857047618</v>
      </c>
      <c r="EF144" s="9">
        <f t="shared" si="131"/>
        <v>-0.24316667212569276</v>
      </c>
      <c r="EG144" s="9">
        <f t="shared" si="131"/>
        <v>-0.18438984398095629</v>
      </c>
      <c r="EH144" s="9">
        <f t="shared" si="131"/>
        <v>-0.12389141754410207</v>
      </c>
      <c r="EI144" s="9">
        <f t="shared" si="128"/>
        <v>-6.2236250322360034E-2</v>
      </c>
    </row>
    <row r="145" spans="7:139" x14ac:dyDescent="0.2">
      <c r="G145" s="6">
        <v>5.3165414137673421</v>
      </c>
      <c r="H145" s="9">
        <f t="shared" si="119"/>
        <v>0</v>
      </c>
      <c r="I145" s="9">
        <f t="shared" si="119"/>
        <v>1.733755284392564E-3</v>
      </c>
      <c r="J145" s="9">
        <f t="shared" si="119"/>
        <v>3.4513229628296252E-3</v>
      </c>
      <c r="K145" s="9">
        <f t="shared" si="119"/>
        <v>5.1366665686709747E-3</v>
      </c>
      <c r="L145" s="9">
        <f t="shared" si="119"/>
        <v>6.7740505027599259E-3</v>
      </c>
      <c r="M145" s="9">
        <f t="shared" si="119"/>
        <v>8.3481869524729205E-3</v>
      </c>
      <c r="N145" s="9">
        <f t="shared" si="119"/>
        <v>9.8443786299069053E-3</v>
      </c>
      <c r="O145" s="9">
        <f t="shared" si="119"/>
        <v>1.1248655996496536E-2</v>
      </c>
      <c r="P145" s="9">
        <f t="shared" si="119"/>
        <v>1.254790769283185E-2</v>
      </c>
      <c r="Q145" s="9">
        <f t="shared" si="119"/>
        <v>1.3730002955888431E-2</v>
      </c>
      <c r="R145" s="9">
        <f t="shared" si="120"/>
        <v>1.4783904880693307E-2</v>
      </c>
      <c r="S145" s="9">
        <f t="shared" si="120"/>
        <v>1.5699773468932959E-2</v>
      </c>
      <c r="T145" s="9">
        <f t="shared" si="120"/>
        <v>1.6469057502366317E-2</v>
      </c>
      <c r="U145" s="9">
        <f t="shared" si="120"/>
        <v>1.7084574383245482E-2</v>
      </c>
      <c r="V145" s="9">
        <f t="shared" si="120"/>
        <v>1.7540577196295662E-2</v>
      </c>
      <c r="W145" s="9">
        <f t="shared" si="120"/>
        <v>1.7832808366114661E-2</v>
      </c>
      <c r="X145" s="9">
        <f t="shared" si="120"/>
        <v>1.7958539409007265E-2</v>
      </c>
      <c r="Y145" s="9">
        <f t="shared" si="120"/>
        <v>1.7916596408102378E-2</v>
      </c>
      <c r="Z145" s="9">
        <f t="shared" si="120"/>
        <v>1.7707370973898517E-2</v>
      </c>
      <c r="AA145" s="9">
        <f t="shared" si="120"/>
        <v>1.7332816587902127E-2</v>
      </c>
      <c r="AB145" s="9">
        <f t="shared" si="121"/>
        <v>1.6796430363497088E-2</v>
      </c>
      <c r="AC145" s="9">
        <f t="shared" si="121"/>
        <v>1.6103220394339278E-2</v>
      </c>
      <c r="AD145" s="9">
        <f t="shared" si="121"/>
        <v>1.5259658995135502E-2</v>
      </c>
      <c r="AE145" s="9">
        <f t="shared" si="121"/>
        <v>1.4273622271384897E-2</v>
      </c>
      <c r="AF145" s="9">
        <f t="shared" si="121"/>
        <v>1.3154316582304039E-2</v>
      </c>
      <c r="AG145" s="9">
        <f t="shared" si="121"/>
        <v>1.1912192583531401E-2</v>
      </c>
      <c r="AH145" s="9">
        <f t="shared" si="121"/>
        <v>1.0558847652171483E-2</v>
      </c>
      <c r="AI145" s="9">
        <f t="shared" si="121"/>
        <v>9.1069176052094945E-3</v>
      </c>
      <c r="AJ145" s="9">
        <f t="shared" si="121"/>
        <v>7.5699587222927125E-3</v>
      </c>
      <c r="AK145" s="9">
        <f t="shared" si="121"/>
        <v>5.9623211743999698E-3</v>
      </c>
      <c r="AL145" s="9">
        <f t="shared" si="122"/>
        <v>4.2990150401616307E-3</v>
      </c>
      <c r="AM145" s="9">
        <f t="shared" si="122"/>
        <v>2.5955701607996919E-3</v>
      </c>
      <c r="AN145" s="7">
        <f t="shared" si="122"/>
        <v>8.6789114218459122E-4</v>
      </c>
      <c r="AO145" s="9">
        <f t="shared" si="122"/>
        <v>-8.6789114218458689E-4</v>
      </c>
      <c r="AP145" s="9">
        <f t="shared" si="122"/>
        <v>-2.5955701607996953E-3</v>
      </c>
      <c r="AQ145" s="9">
        <f t="shared" si="122"/>
        <v>-4.2990150401616186E-3</v>
      </c>
      <c r="AR145" s="9">
        <f t="shared" si="122"/>
        <v>-5.9623211743999654E-3</v>
      </c>
      <c r="AS145" s="9">
        <f t="shared" si="122"/>
        <v>-7.5699587222927082E-3</v>
      </c>
      <c r="AT145" s="9">
        <f t="shared" si="122"/>
        <v>-9.1069176052094841E-3</v>
      </c>
      <c r="AU145" s="9">
        <f t="shared" si="122"/>
        <v>-1.0558847652171476E-2</v>
      </c>
      <c r="AV145" s="9">
        <f t="shared" si="123"/>
        <v>-1.1912192583531395E-2</v>
      </c>
      <c r="AW145" s="9">
        <f t="shared" si="123"/>
        <v>-1.3154316582304029E-2</v>
      </c>
      <c r="AX145" s="9">
        <f t="shared" si="123"/>
        <v>-1.4273622271384895E-2</v>
      </c>
      <c r="AY145" s="9">
        <f t="shared" si="123"/>
        <v>-1.5259658995135501E-2</v>
      </c>
      <c r="AZ145" s="9">
        <f t="shared" si="123"/>
        <v>-1.6103220394339274E-2</v>
      </c>
      <c r="BA145" s="9">
        <f t="shared" si="123"/>
        <v>-1.6796430363497084E-2</v>
      </c>
      <c r="BB145" s="9">
        <f t="shared" si="123"/>
        <v>-1.7332816587902127E-2</v>
      </c>
      <c r="BC145" s="9">
        <f t="shared" si="123"/>
        <v>-1.7707370973898517E-2</v>
      </c>
      <c r="BD145" s="9">
        <f t="shared" si="123"/>
        <v>-1.7916596408102378E-2</v>
      </c>
      <c r="BE145" s="9">
        <f t="shared" si="123"/>
        <v>-1.7958539409007265E-2</v>
      </c>
      <c r="BF145" s="9">
        <f t="shared" si="124"/>
        <v>-1.7832808366114661E-2</v>
      </c>
      <c r="BG145" s="9">
        <f t="shared" si="124"/>
        <v>-1.7540577196295662E-2</v>
      </c>
      <c r="BH145" s="9">
        <f t="shared" si="124"/>
        <v>-1.7084574383245482E-2</v>
      </c>
      <c r="BI145" s="9">
        <f t="shared" si="124"/>
        <v>-1.6469057502366317E-2</v>
      </c>
      <c r="BJ145" s="9">
        <f t="shared" si="124"/>
        <v>-1.5699773468932966E-2</v>
      </c>
      <c r="BK145" s="9">
        <f t="shared" si="124"/>
        <v>-1.4783904880693312E-2</v>
      </c>
      <c r="BL145" s="9">
        <f t="shared" si="124"/>
        <v>-1.3730002955888431E-2</v>
      </c>
      <c r="BM145" s="9">
        <f t="shared" si="124"/>
        <v>-1.2547907692831857E-2</v>
      </c>
      <c r="BN145" s="9">
        <f t="shared" si="124"/>
        <v>-1.1248655996496541E-2</v>
      </c>
      <c r="BO145" s="9">
        <f t="shared" si="124"/>
        <v>-9.8443786299069087E-3</v>
      </c>
      <c r="BP145" s="9">
        <f t="shared" si="124"/>
        <v>-8.3481869524729309E-3</v>
      </c>
      <c r="BQ145" s="9">
        <f t="shared" si="124"/>
        <v>-6.7740505027599337E-3</v>
      </c>
      <c r="BR145" s="9">
        <f t="shared" si="124"/>
        <v>-5.1366665686709773E-3</v>
      </c>
      <c r="BS145" s="9">
        <f t="shared" si="124"/>
        <v>-3.4513229628296239E-3</v>
      </c>
      <c r="BT145" s="9">
        <f t="shared" si="124"/>
        <v>-1.7337552843925733E-3</v>
      </c>
      <c r="BV145" s="6">
        <v>5.3165414137673421</v>
      </c>
      <c r="BW145" s="9">
        <f t="shared" si="126"/>
        <v>0</v>
      </c>
      <c r="BX145" s="9">
        <f t="shared" si="126"/>
        <v>5.4826156040334806E-2</v>
      </c>
      <c r="BY145" s="9">
        <f t="shared" si="126"/>
        <v>0.10914041503382266</v>
      </c>
      <c r="BZ145" s="9">
        <f t="shared" si="126"/>
        <v>0.16243565937841986</v>
      </c>
      <c r="CA145" s="9">
        <f t="shared" si="126"/>
        <v>0.21421428573730095</v>
      </c>
      <c r="CB145" s="9">
        <f t="shared" si="126"/>
        <v>0.26399285102714259</v>
      </c>
      <c r="CC145" s="9">
        <f t="shared" si="126"/>
        <v>0.3113065861959361</v>
      </c>
      <c r="CD145" s="9">
        <f t="shared" si="126"/>
        <v>0.3557137356464008</v>
      </c>
      <c r="CE145" s="9">
        <f t="shared" si="126"/>
        <v>0.39679968178897113</v>
      </c>
      <c r="CF145" s="9">
        <f t="shared" si="126"/>
        <v>0.43418081621451798</v>
      </c>
      <c r="CG145" s="9">
        <f t="shared" si="126"/>
        <v>0.46750812134270719</v>
      </c>
      <c r="CH145" s="9">
        <f t="shared" si="126"/>
        <v>0.49647042910510919</v>
      </c>
      <c r="CI145" s="9">
        <f t="shared" si="126"/>
        <v>0.52079732623761454</v>
      </c>
      <c r="CJ145" s="9">
        <f t="shared" si="126"/>
        <v>0.54026167905622158</v>
      </c>
      <c r="CK145" s="9">
        <f t="shared" si="126"/>
        <v>0.55468175414304677</v>
      </c>
      <c r="CL145" s="9">
        <f t="shared" si="126"/>
        <v>0.56392291514228166</v>
      </c>
      <c r="CM145" s="9">
        <f t="shared" si="129"/>
        <v>0.56789887982357135</v>
      </c>
      <c r="CN145" s="9">
        <f t="shared" si="129"/>
        <v>0.56657252567595184</v>
      </c>
      <c r="CO145" s="9">
        <f t="shared" si="129"/>
        <v>0.5599562365107329</v>
      </c>
      <c r="CP145" s="9">
        <f t="shared" si="129"/>
        <v>0.5481117868371882</v>
      </c>
      <c r="CQ145" s="9">
        <f t="shared" si="129"/>
        <v>0.53114976509060685</v>
      </c>
      <c r="CR145" s="9">
        <f t="shared" si="129"/>
        <v>0.50922854109786941</v>
      </c>
      <c r="CS145" s="9">
        <f t="shared" si="129"/>
        <v>0.48255278742104463</v>
      </c>
      <c r="CT145" s="9">
        <f t="shared" si="129"/>
        <v>0.45137156838482306</v>
      </c>
      <c r="CU145" s="9">
        <f t="shared" si="129"/>
        <v>0.41597601463002531</v>
      </c>
      <c r="CV145" s="9">
        <f t="shared" si="129"/>
        <v>0.37669660490524798</v>
      </c>
      <c r="CW145" s="9">
        <f t="shared" si="129"/>
        <v>0.33390008047583219</v>
      </c>
      <c r="CX145" s="9">
        <f t="shared" si="129"/>
        <v>0.28798602095948106</v>
      </c>
      <c r="CY145" s="9">
        <f t="shared" si="129"/>
        <v>0.23938311355903014</v>
      </c>
      <c r="CZ145" s="9">
        <f t="shared" si="129"/>
        <v>0.18854515052553919</v>
      </c>
      <c r="DA145" s="9">
        <f t="shared" si="129"/>
        <v>0.13594679222230996</v>
      </c>
      <c r="DB145" s="9">
        <f t="shared" si="129"/>
        <v>8.2079135348965146E-2</v>
      </c>
      <c r="DC145" s="7">
        <f t="shared" si="130"/>
        <v>2.7445127703883514E-2</v>
      </c>
      <c r="DD145" s="9">
        <f t="shared" si="130"/>
        <v>-2.7445127703883378E-2</v>
      </c>
      <c r="DE145" s="9">
        <f t="shared" si="130"/>
        <v>-8.2079135348965257E-2</v>
      </c>
      <c r="DF145" s="9">
        <f t="shared" si="130"/>
        <v>-0.13594679222230957</v>
      </c>
      <c r="DG145" s="9">
        <f t="shared" si="130"/>
        <v>-0.18854515052553905</v>
      </c>
      <c r="DH145" s="9">
        <f t="shared" si="130"/>
        <v>-0.23938311355903003</v>
      </c>
      <c r="DI145" s="9">
        <f t="shared" si="130"/>
        <v>-0.28798602095948073</v>
      </c>
      <c r="DJ145" s="9">
        <f t="shared" si="130"/>
        <v>-0.33390008047583208</v>
      </c>
      <c r="DK145" s="9">
        <f t="shared" si="130"/>
        <v>-0.37669660490524787</v>
      </c>
      <c r="DL145" s="9">
        <f t="shared" si="130"/>
        <v>-0.41597601463002498</v>
      </c>
      <c r="DM145" s="9">
        <f t="shared" si="130"/>
        <v>-0.45137156838482301</v>
      </c>
      <c r="DN145" s="9">
        <f t="shared" si="130"/>
        <v>-0.48255278742104457</v>
      </c>
      <c r="DO145" s="9">
        <f t="shared" si="130"/>
        <v>-0.5092285410978693</v>
      </c>
      <c r="DP145" s="9">
        <f t="shared" si="130"/>
        <v>-0.53114976509060685</v>
      </c>
      <c r="DQ145" s="9">
        <f t="shared" si="130"/>
        <v>-0.5481117868371882</v>
      </c>
      <c r="DR145" s="9">
        <f t="shared" si="130"/>
        <v>-0.5599562365107329</v>
      </c>
      <c r="DS145" s="9">
        <f t="shared" si="131"/>
        <v>-0.56657252567595184</v>
      </c>
      <c r="DT145" s="9">
        <f t="shared" si="131"/>
        <v>-0.56789887982357135</v>
      </c>
      <c r="DU145" s="9">
        <f t="shared" si="131"/>
        <v>-0.56392291514228166</v>
      </c>
      <c r="DV145" s="9">
        <f t="shared" si="131"/>
        <v>-0.55468175414304688</v>
      </c>
      <c r="DW145" s="9">
        <f t="shared" si="131"/>
        <v>-0.54026167905622158</v>
      </c>
      <c r="DX145" s="9">
        <f t="shared" si="131"/>
        <v>-0.52079732623761454</v>
      </c>
      <c r="DY145" s="9">
        <f t="shared" si="131"/>
        <v>-0.49647042910510941</v>
      </c>
      <c r="DZ145" s="9">
        <f t="shared" si="131"/>
        <v>-0.46750812134270736</v>
      </c>
      <c r="EA145" s="9">
        <f t="shared" si="131"/>
        <v>-0.43418081621451798</v>
      </c>
      <c r="EB145" s="9">
        <f t="shared" si="131"/>
        <v>-0.39679968178897135</v>
      </c>
      <c r="EC145" s="9">
        <f t="shared" si="131"/>
        <v>-0.35571373564640091</v>
      </c>
      <c r="ED145" s="9">
        <f t="shared" si="131"/>
        <v>-0.31130658619593615</v>
      </c>
      <c r="EE145" s="9">
        <f t="shared" si="131"/>
        <v>-0.26399285102714298</v>
      </c>
      <c r="EF145" s="9">
        <f t="shared" si="131"/>
        <v>-0.2142142857373012</v>
      </c>
      <c r="EG145" s="9">
        <f t="shared" si="131"/>
        <v>-0.16243565937841997</v>
      </c>
      <c r="EH145" s="9">
        <f t="shared" si="131"/>
        <v>-0.10914041503382262</v>
      </c>
      <c r="EI145" s="9">
        <f t="shared" si="128"/>
        <v>-5.4826156040335104E-2</v>
      </c>
    </row>
    <row r="146" spans="7:139" x14ac:dyDescent="0.2">
      <c r="G146" s="6">
        <v>5.2198770244261175</v>
      </c>
      <c r="H146" s="9">
        <f t="shared" ref="H146:Q155" si="132">$B$4*EXP(-$B$5*($B$1^2+$B$2^2)*$B$6)*$B$1/$B$2*SIN($B$1*H$67)*COS($B$2*$G146)</f>
        <v>0</v>
      </c>
      <c r="I146" s="9">
        <f t="shared" si="132"/>
        <v>1.4832399223591733E-3</v>
      </c>
      <c r="J146" s="9">
        <f t="shared" si="132"/>
        <v>2.9526312332004688E-3</v>
      </c>
      <c r="K146" s="9">
        <f t="shared" si="132"/>
        <v>4.3944546217604451E-3</v>
      </c>
      <c r="L146" s="9">
        <f t="shared" si="132"/>
        <v>5.7952481715382309E-3</v>
      </c>
      <c r="M146" s="9">
        <f t="shared" si="132"/>
        <v>7.141933050582778E-3</v>
      </c>
      <c r="N146" s="9">
        <f t="shared" si="132"/>
        <v>8.4219356250228878E-3</v>
      </c>
      <c r="O146" s="9">
        <f t="shared" si="132"/>
        <v>9.6233048556988911E-3</v>
      </c>
      <c r="P146" s="9">
        <f t="shared" si="132"/>
        <v>1.0734823881795235E-2</v>
      </c>
      <c r="Q146" s="9">
        <f t="shared" si="132"/>
        <v>1.1746114749647721E-2</v>
      </c>
      <c r="R146" s="9">
        <f t="shared" ref="R146:AA155" si="133">$B$4*EXP(-$B$5*($B$1^2+$B$2^2)*$B$6)*$B$1/$B$2*SIN($B$1*R$67)*COS($B$2*$G146)</f>
        <v>1.2647735308900664E-2</v>
      </c>
      <c r="S146" s="9">
        <f t="shared" si="133"/>
        <v>1.3431267371320726E-2</v>
      </c>
      <c r="T146" s="9">
        <f t="shared" si="133"/>
        <v>1.4089395309152285E-2</v>
      </c>
      <c r="U146" s="9">
        <f t="shared" si="133"/>
        <v>1.46159743591627E-2</v>
      </c>
      <c r="V146" s="9">
        <f t="shared" si="133"/>
        <v>1.5006087994641008E-2</v>
      </c>
      <c r="W146" s="9">
        <f t="shared" si="133"/>
        <v>1.5256093829683135E-2</v>
      </c>
      <c r="X146" s="9">
        <f t="shared" si="133"/>
        <v>1.5363657627167683E-2</v>
      </c>
      <c r="Y146" s="9">
        <f t="shared" si="133"/>
        <v>1.5327775092899029E-2</v>
      </c>
      <c r="Z146" s="9">
        <f t="shared" si="133"/>
        <v>1.5148781252431616E-2</v>
      </c>
      <c r="AA146" s="9">
        <f t="shared" si="133"/>
        <v>1.4828347323026627E-2</v>
      </c>
      <c r="AB146" s="9">
        <f t="shared" ref="AB146:AK155" si="134">$B$4*EXP(-$B$5*($B$1^2+$B$2^2)*$B$6)*$B$1/$B$2*SIN($B$1*AB$67)*COS($B$2*$G146)</f>
        <v>1.4369465109946708E-2</v>
      </c>
      <c r="AC146" s="9">
        <f t="shared" si="134"/>
        <v>1.377641907277632E-2</v>
      </c>
      <c r="AD146" s="9">
        <f t="shared" si="134"/>
        <v>1.3054746322576987E-2</v>
      </c>
      <c r="AE146" s="9">
        <f t="shared" si="134"/>
        <v>1.2211184923373206E-2</v>
      </c>
      <c r="AF146" s="9">
        <f t="shared" si="134"/>
        <v>1.1253610980664136E-2</v>
      </c>
      <c r="AG146" s="9">
        <f t="shared" si="134"/>
        <v>1.0190965104348618E-2</v>
      </c>
      <c r="AH146" s="9">
        <f t="shared" si="134"/>
        <v>9.0331689326595133E-3</v>
      </c>
      <c r="AI146" s="9">
        <f t="shared" si="134"/>
        <v>7.7910324965007232E-3</v>
      </c>
      <c r="AJ146" s="9">
        <f t="shared" si="134"/>
        <v>6.4761532891012578E-3</v>
      </c>
      <c r="AK146" s="9">
        <f t="shared" si="134"/>
        <v>5.1008079833457466E-3</v>
      </c>
      <c r="AL146" s="9">
        <f t="shared" ref="AL146:AU155" si="135">$B$4*EXP(-$B$5*($B$1^2+$B$2^2)*$B$6)*$B$1/$B$2*SIN($B$1*AL$67)*COS($B$2*$G146)</f>
        <v>3.6778378077874509E-3</v>
      </c>
      <c r="AM146" s="9">
        <f t="shared" si="135"/>
        <v>2.2205286515571609E-3</v>
      </c>
      <c r="AN146" s="7">
        <f t="shared" si="135"/>
        <v>7.4248701759608519E-4</v>
      </c>
      <c r="AO146" s="9">
        <f t="shared" si="135"/>
        <v>-7.424870175960815E-4</v>
      </c>
      <c r="AP146" s="9">
        <f t="shared" si="135"/>
        <v>-2.2205286515571639E-3</v>
      </c>
      <c r="AQ146" s="9">
        <f t="shared" si="135"/>
        <v>-3.6778378077874404E-3</v>
      </c>
      <c r="AR146" s="9">
        <f t="shared" si="135"/>
        <v>-5.1008079833457431E-3</v>
      </c>
      <c r="AS146" s="9">
        <f t="shared" si="135"/>
        <v>-6.4761532891012543E-3</v>
      </c>
      <c r="AT146" s="9">
        <f t="shared" si="135"/>
        <v>-7.7910324965007145E-3</v>
      </c>
      <c r="AU146" s="9">
        <f t="shared" si="135"/>
        <v>-9.0331689326595098E-3</v>
      </c>
      <c r="AV146" s="9">
        <f t="shared" ref="AV146:BE155" si="136">$B$4*EXP(-$B$5*($B$1^2+$B$2^2)*$B$6)*$B$1/$B$2*SIN($B$1*AV$67)*COS($B$2*$G146)</f>
        <v>-1.0190965104348615E-2</v>
      </c>
      <c r="AW146" s="9">
        <f t="shared" si="136"/>
        <v>-1.1253610980664127E-2</v>
      </c>
      <c r="AX146" s="9">
        <f t="shared" si="136"/>
        <v>-1.2211184923373204E-2</v>
      </c>
      <c r="AY146" s="9">
        <f t="shared" si="136"/>
        <v>-1.3054746322576985E-2</v>
      </c>
      <c r="AZ146" s="9">
        <f t="shared" si="136"/>
        <v>-1.3776419072776316E-2</v>
      </c>
      <c r="BA146" s="9">
        <f t="shared" si="136"/>
        <v>-1.4369465109946706E-2</v>
      </c>
      <c r="BB146" s="9">
        <f t="shared" si="136"/>
        <v>-1.4828347323026627E-2</v>
      </c>
      <c r="BC146" s="9">
        <f t="shared" si="136"/>
        <v>-1.5148781252431616E-2</v>
      </c>
      <c r="BD146" s="9">
        <f t="shared" si="136"/>
        <v>-1.5327775092899029E-2</v>
      </c>
      <c r="BE146" s="9">
        <f t="shared" si="136"/>
        <v>-1.5363657627167683E-2</v>
      </c>
      <c r="BF146" s="9">
        <f t="shared" ref="BF146:BT155" si="137">$B$4*EXP(-$B$5*($B$1^2+$B$2^2)*$B$6)*$B$1/$B$2*SIN($B$1*BF$67)*COS($B$2*$G146)</f>
        <v>-1.5256093829683135E-2</v>
      </c>
      <c r="BG146" s="9">
        <f t="shared" si="137"/>
        <v>-1.500608799464101E-2</v>
      </c>
      <c r="BH146" s="9">
        <f t="shared" si="137"/>
        <v>-1.4615974359162702E-2</v>
      </c>
      <c r="BI146" s="9">
        <f t="shared" si="137"/>
        <v>-1.4089395309152285E-2</v>
      </c>
      <c r="BJ146" s="9">
        <f t="shared" si="137"/>
        <v>-1.3431267371320733E-2</v>
      </c>
      <c r="BK146" s="9">
        <f t="shared" si="137"/>
        <v>-1.2647735308900667E-2</v>
      </c>
      <c r="BL146" s="9">
        <f t="shared" si="137"/>
        <v>-1.1746114749647721E-2</v>
      </c>
      <c r="BM146" s="9">
        <f t="shared" si="137"/>
        <v>-1.0734823881795242E-2</v>
      </c>
      <c r="BN146" s="9">
        <f t="shared" si="137"/>
        <v>-9.6233048556988946E-3</v>
      </c>
      <c r="BO146" s="9">
        <f t="shared" si="137"/>
        <v>-8.4219356250228895E-3</v>
      </c>
      <c r="BP146" s="9">
        <f t="shared" si="137"/>
        <v>-7.1419330505827884E-3</v>
      </c>
      <c r="BQ146" s="9">
        <f t="shared" si="137"/>
        <v>-5.7952481715382378E-3</v>
      </c>
      <c r="BR146" s="9">
        <f t="shared" si="137"/>
        <v>-4.3944546217604477E-3</v>
      </c>
      <c r="BS146" s="9">
        <f t="shared" si="137"/>
        <v>-2.9526312332004674E-3</v>
      </c>
      <c r="BT146" s="9">
        <f t="shared" si="137"/>
        <v>-1.4832399223591813E-3</v>
      </c>
      <c r="BV146" s="6">
        <v>5.2198770244261175</v>
      </c>
      <c r="BW146" s="9">
        <f t="shared" si="126"/>
        <v>0</v>
      </c>
      <c r="BX146" s="9">
        <f t="shared" si="126"/>
        <v>4.6904164711462956E-2</v>
      </c>
      <c r="BY146" s="9">
        <f t="shared" si="126"/>
        <v>9.3370397874652553E-2</v>
      </c>
      <c r="BZ146" s="9">
        <f t="shared" si="126"/>
        <v>0.1389648567901674</v>
      </c>
      <c r="CA146" s="9">
        <f t="shared" si="126"/>
        <v>0.18326183827986997</v>
      </c>
      <c r="CB146" s="9">
        <f t="shared" si="126"/>
        <v>0.22584775336276125</v>
      </c>
      <c r="CC146" s="9">
        <f t="shared" si="126"/>
        <v>0.26632498882386102</v>
      </c>
      <c r="CD146" s="9">
        <f t="shared" si="126"/>
        <v>0.30431561962166492</v>
      </c>
      <c r="CE146" s="9">
        <f t="shared" si="126"/>
        <v>0.33946493747243078</v>
      </c>
      <c r="CF146" s="9">
        <f t="shared" si="126"/>
        <v>0.37144476266585286</v>
      </c>
      <c r="CG146" s="9">
        <f t="shared" si="126"/>
        <v>0.39995650819059392</v>
      </c>
      <c r="CH146" s="9">
        <f t="shared" si="126"/>
        <v>0.4247339675607601</v>
      </c>
      <c r="CI146" s="9">
        <f t="shared" si="126"/>
        <v>0.44554580031413427</v>
      </c>
      <c r="CJ146" s="9">
        <f t="shared" si="126"/>
        <v>0.46219769197574051</v>
      </c>
      <c r="CK146" s="9">
        <f t="shared" si="126"/>
        <v>0.47453416831974182</v>
      </c>
      <c r="CL146" s="9">
        <f t="shared" si="126"/>
        <v>0.48244004699039633</v>
      </c>
      <c r="CM146" s="9">
        <f t="shared" si="129"/>
        <v>0.485841512928679</v>
      </c>
      <c r="CN146" s="9">
        <f t="shared" si="129"/>
        <v>0.48470680756359913</v>
      </c>
      <c r="CO146" s="9">
        <f t="shared" si="129"/>
        <v>0.47904652533342063</v>
      </c>
      <c r="CP146" s="9">
        <f t="shared" si="129"/>
        <v>0.46891351476824694</v>
      </c>
      <c r="CQ146" s="9">
        <f t="shared" si="129"/>
        <v>0.45440238505753439</v>
      </c>
      <c r="CR146" s="9">
        <f t="shared" si="129"/>
        <v>0.43564862270958132</v>
      </c>
      <c r="CS146" s="9">
        <f t="shared" si="129"/>
        <v>0.41282732655050514</v>
      </c>
      <c r="CT146" s="9">
        <f t="shared" si="129"/>
        <v>0.38615157287368018</v>
      </c>
      <c r="CU146" s="9">
        <f t="shared" si="129"/>
        <v>0.35587042600379765</v>
      </c>
      <c r="CV146" s="9">
        <f t="shared" si="129"/>
        <v>0.3222666128503715</v>
      </c>
      <c r="CW146" s="9">
        <f t="shared" si="129"/>
        <v>0.28565388316276225</v>
      </c>
      <c r="CX146" s="9">
        <f t="shared" si="129"/>
        <v>0.24637408013330117</v>
      </c>
      <c r="CY146" s="9">
        <f t="shared" si="129"/>
        <v>0.20479394869950879</v>
      </c>
      <c r="CZ146" s="9">
        <f t="shared" si="129"/>
        <v>0.16130171134542778</v>
      </c>
      <c r="DA146" s="9">
        <f t="shared" si="129"/>
        <v>0.11630344337288903</v>
      </c>
      <c r="DB146" s="9">
        <f t="shared" si="129"/>
        <v>7.0219281485830259E-2</v>
      </c>
      <c r="DC146" s="7">
        <f t="shared" si="130"/>
        <v>2.3479501087091466E-2</v>
      </c>
      <c r="DD146" s="9">
        <f t="shared" si="130"/>
        <v>-2.3479501087091348E-2</v>
      </c>
      <c r="DE146" s="9">
        <f t="shared" si="130"/>
        <v>-7.0219281485830343E-2</v>
      </c>
      <c r="DF146" s="9">
        <f t="shared" si="130"/>
        <v>-0.1163034433728887</v>
      </c>
      <c r="DG146" s="9">
        <f t="shared" si="130"/>
        <v>-0.16130171134542767</v>
      </c>
      <c r="DH146" s="9">
        <f t="shared" si="130"/>
        <v>-0.2047939486995087</v>
      </c>
      <c r="DI146" s="9">
        <f t="shared" si="130"/>
        <v>-0.24637408013330089</v>
      </c>
      <c r="DJ146" s="9">
        <f t="shared" si="130"/>
        <v>-0.28565388316276213</v>
      </c>
      <c r="DK146" s="9">
        <f t="shared" si="130"/>
        <v>-0.32226661285037139</v>
      </c>
      <c r="DL146" s="9">
        <f t="shared" si="130"/>
        <v>-0.35587042600379737</v>
      </c>
      <c r="DM146" s="9">
        <f t="shared" si="130"/>
        <v>-0.38615157287368013</v>
      </c>
      <c r="DN146" s="9">
        <f t="shared" si="130"/>
        <v>-0.41282732655050508</v>
      </c>
      <c r="DO146" s="9">
        <f t="shared" si="130"/>
        <v>-0.43564862270958121</v>
      </c>
      <c r="DP146" s="9">
        <f t="shared" si="130"/>
        <v>-0.45440238505753433</v>
      </c>
      <c r="DQ146" s="9">
        <f t="shared" si="130"/>
        <v>-0.46891351476824694</v>
      </c>
      <c r="DR146" s="9">
        <f t="shared" si="130"/>
        <v>-0.47904652533342063</v>
      </c>
      <c r="DS146" s="9">
        <f t="shared" si="131"/>
        <v>-0.48470680756359907</v>
      </c>
      <c r="DT146" s="9">
        <f t="shared" si="131"/>
        <v>-0.485841512928679</v>
      </c>
      <c r="DU146" s="9">
        <f t="shared" si="131"/>
        <v>-0.48244004699039633</v>
      </c>
      <c r="DV146" s="9">
        <f t="shared" si="131"/>
        <v>-0.47453416831974188</v>
      </c>
      <c r="DW146" s="9">
        <f t="shared" si="131"/>
        <v>-0.46219769197574057</v>
      </c>
      <c r="DX146" s="9">
        <f t="shared" si="131"/>
        <v>-0.44554580031413427</v>
      </c>
      <c r="DY146" s="9">
        <f t="shared" si="131"/>
        <v>-0.42473396756076026</v>
      </c>
      <c r="DZ146" s="9">
        <f t="shared" si="131"/>
        <v>-0.39995650819059403</v>
      </c>
      <c r="EA146" s="9">
        <f t="shared" si="131"/>
        <v>-0.37144476266585286</v>
      </c>
      <c r="EB146" s="9">
        <f t="shared" si="131"/>
        <v>-0.33946493747243101</v>
      </c>
      <c r="EC146" s="9">
        <f t="shared" si="131"/>
        <v>-0.30431561962166503</v>
      </c>
      <c r="ED146" s="9">
        <f t="shared" si="131"/>
        <v>-0.26632498882386108</v>
      </c>
      <c r="EE146" s="9">
        <f t="shared" si="131"/>
        <v>-0.22584775336276158</v>
      </c>
      <c r="EF146" s="9">
        <f t="shared" si="131"/>
        <v>-0.18326183827987019</v>
      </c>
      <c r="EG146" s="9">
        <f t="shared" si="131"/>
        <v>-0.13896485679016748</v>
      </c>
      <c r="EH146" s="9">
        <f t="shared" si="131"/>
        <v>-9.3370397874652511E-2</v>
      </c>
      <c r="EI146" s="9">
        <f t="shared" si="128"/>
        <v>-4.6904164711463206E-2</v>
      </c>
    </row>
    <row r="147" spans="7:139" x14ac:dyDescent="0.2">
      <c r="G147" s="6">
        <v>5.1232126350848937</v>
      </c>
      <c r="H147" s="9">
        <f t="shared" si="132"/>
        <v>0</v>
      </c>
      <c r="I147" s="9">
        <f t="shared" si="132"/>
        <v>1.2188759488079067E-3</v>
      </c>
      <c r="J147" s="9">
        <f t="shared" si="132"/>
        <v>2.426371581289998E-3</v>
      </c>
      <c r="K147" s="9">
        <f t="shared" si="132"/>
        <v>3.6112128360677323E-3</v>
      </c>
      <c r="L147" s="9">
        <f t="shared" si="132"/>
        <v>4.7623371695833059E-3</v>
      </c>
      <c r="M147" s="9">
        <f t="shared" si="132"/>
        <v>5.8689968440882121E-3</v>
      </c>
      <c r="N147" s="9">
        <f t="shared" si="132"/>
        <v>6.9208592763747743E-3</v>
      </c>
      <c r="O147" s="9">
        <f t="shared" si="132"/>
        <v>7.9081035103216041E-3</v>
      </c>
      <c r="P147" s="9">
        <f t="shared" si="132"/>
        <v>8.8215119125147796E-3</v>
      </c>
      <c r="Q147" s="9">
        <f t="shared" si="132"/>
        <v>9.6525562348074891E-3</v>
      </c>
      <c r="R147" s="9">
        <f t="shared" si="133"/>
        <v>1.0393477240275159E-2</v>
      </c>
      <c r="S147" s="9">
        <f t="shared" si="133"/>
        <v>1.1037357149120009E-2</v>
      </c>
      <c r="T147" s="9">
        <f t="shared" si="133"/>
        <v>1.1578184228117133E-2</v>
      </c>
      <c r="U147" s="9">
        <f t="shared" si="133"/>
        <v>1.2010908920547835E-2</v>
      </c>
      <c r="V147" s="9">
        <f t="shared" si="133"/>
        <v>1.2331490992550197E-2</v>
      </c>
      <c r="W147" s="9">
        <f t="shared" si="133"/>
        <v>1.2536937255694059E-2</v>
      </c>
      <c r="X147" s="9">
        <f t="shared" si="133"/>
        <v>1.262532951357492E-2</v>
      </c>
      <c r="Y147" s="9">
        <f t="shared" si="133"/>
        <v>1.2595842471496945E-2</v>
      </c>
      <c r="Z147" s="9">
        <f t="shared" si="133"/>
        <v>1.2448751442027164E-2</v>
      </c>
      <c r="AA147" s="9">
        <f t="shared" si="133"/>
        <v>1.2185429774476219E-2</v>
      </c>
      <c r="AB147" s="9">
        <f t="shared" si="134"/>
        <v>1.1808336032305883E-2</v>
      </c>
      <c r="AC147" s="9">
        <f t="shared" si="134"/>
        <v>1.1320991038184436E-2</v>
      </c>
      <c r="AD147" s="9">
        <f t="shared" si="134"/>
        <v>1.0727945001014047E-2</v>
      </c>
      <c r="AE147" s="9">
        <f t="shared" si="134"/>
        <v>1.0034735031856238E-2</v>
      </c>
      <c r="AF147" s="9">
        <f t="shared" si="134"/>
        <v>9.247833445417809E-3</v>
      </c>
      <c r="AG147" s="9">
        <f t="shared" si="134"/>
        <v>8.3745873297922623E-3</v>
      </c>
      <c r="AH147" s="9">
        <f t="shared" si="134"/>
        <v>7.4231499486778745E-3</v>
      </c>
      <c r="AI147" s="9">
        <f t="shared" si="134"/>
        <v>6.402404616551294E-3</v>
      </c>
      <c r="AJ147" s="9">
        <f t="shared" si="134"/>
        <v>5.3218817575537616E-3</v>
      </c>
      <c r="AK147" s="9">
        <f t="shared" si="134"/>
        <v>4.191669922488748E-3</v>
      </c>
      <c r="AL147" s="9">
        <f t="shared" si="135"/>
        <v>3.022321594741288E-3</v>
      </c>
      <c r="AM147" s="9">
        <f t="shared" si="135"/>
        <v>1.8247546645838413E-3</v>
      </c>
      <c r="AN147" s="7">
        <f t="shared" si="135"/>
        <v>6.1015049177649599E-4</v>
      </c>
      <c r="AO147" s="9">
        <f t="shared" si="135"/>
        <v>-6.1015049177649296E-4</v>
      </c>
      <c r="AP147" s="9">
        <f t="shared" si="135"/>
        <v>-1.8247546645838437E-3</v>
      </c>
      <c r="AQ147" s="9">
        <f t="shared" si="135"/>
        <v>-3.0223215947412798E-3</v>
      </c>
      <c r="AR147" s="9">
        <f t="shared" si="135"/>
        <v>-4.1916699224887454E-3</v>
      </c>
      <c r="AS147" s="9">
        <f t="shared" si="135"/>
        <v>-5.3218817575537581E-3</v>
      </c>
      <c r="AT147" s="9">
        <f t="shared" si="135"/>
        <v>-6.402404616551287E-3</v>
      </c>
      <c r="AU147" s="9">
        <f t="shared" si="135"/>
        <v>-7.4231499486778702E-3</v>
      </c>
      <c r="AV147" s="9">
        <f t="shared" si="136"/>
        <v>-8.3745873297922588E-3</v>
      </c>
      <c r="AW147" s="9">
        <f t="shared" si="136"/>
        <v>-9.247833445417802E-3</v>
      </c>
      <c r="AX147" s="9">
        <f t="shared" si="136"/>
        <v>-1.0034735031856238E-2</v>
      </c>
      <c r="AY147" s="9">
        <f t="shared" si="136"/>
        <v>-1.0727945001014046E-2</v>
      </c>
      <c r="AZ147" s="9">
        <f t="shared" si="136"/>
        <v>-1.1320991038184434E-2</v>
      </c>
      <c r="BA147" s="9">
        <f t="shared" si="136"/>
        <v>-1.1808336032305881E-2</v>
      </c>
      <c r="BB147" s="9">
        <f t="shared" si="136"/>
        <v>-1.2185429774476219E-2</v>
      </c>
      <c r="BC147" s="9">
        <f t="shared" si="136"/>
        <v>-1.2448751442027164E-2</v>
      </c>
      <c r="BD147" s="9">
        <f t="shared" si="136"/>
        <v>-1.2595842471496945E-2</v>
      </c>
      <c r="BE147" s="9">
        <f t="shared" si="136"/>
        <v>-1.262532951357492E-2</v>
      </c>
      <c r="BF147" s="9">
        <f t="shared" si="137"/>
        <v>-1.2536937255694059E-2</v>
      </c>
      <c r="BG147" s="9">
        <f t="shared" si="137"/>
        <v>-1.2331490992550199E-2</v>
      </c>
      <c r="BH147" s="9">
        <f t="shared" si="137"/>
        <v>-1.2010908920547837E-2</v>
      </c>
      <c r="BI147" s="9">
        <f t="shared" si="137"/>
        <v>-1.1578184228117133E-2</v>
      </c>
      <c r="BJ147" s="9">
        <f t="shared" si="137"/>
        <v>-1.1037357149120016E-2</v>
      </c>
      <c r="BK147" s="9">
        <f t="shared" si="137"/>
        <v>-1.0393477240275163E-2</v>
      </c>
      <c r="BL147" s="9">
        <f t="shared" si="137"/>
        <v>-9.6525562348074891E-3</v>
      </c>
      <c r="BM147" s="9">
        <f t="shared" si="137"/>
        <v>-8.8215119125147849E-3</v>
      </c>
      <c r="BN147" s="9">
        <f t="shared" si="137"/>
        <v>-7.9081035103216075E-3</v>
      </c>
      <c r="BO147" s="9">
        <f t="shared" si="137"/>
        <v>-6.9208592763747761E-3</v>
      </c>
      <c r="BP147" s="9">
        <f t="shared" si="137"/>
        <v>-5.8689968440882199E-3</v>
      </c>
      <c r="BQ147" s="9">
        <f t="shared" si="137"/>
        <v>-4.762337169583312E-3</v>
      </c>
      <c r="BR147" s="9">
        <f t="shared" si="137"/>
        <v>-3.6112128360677345E-3</v>
      </c>
      <c r="BS147" s="9">
        <f t="shared" si="137"/>
        <v>-2.4263715812899967E-3</v>
      </c>
      <c r="BT147" s="9">
        <f t="shared" si="137"/>
        <v>-1.2188759488079134E-3</v>
      </c>
      <c r="BV147" s="6">
        <v>5.1232126350848937</v>
      </c>
      <c r="BW147" s="9">
        <f t="shared" si="126"/>
        <v>0</v>
      </c>
      <c r="BX147" s="9">
        <f t="shared" si="126"/>
        <v>3.8544241834317809E-2</v>
      </c>
      <c r="BY147" s="9">
        <f t="shared" si="126"/>
        <v>7.6728606467807853E-2</v>
      </c>
      <c r="BZ147" s="9">
        <f t="shared" si="126"/>
        <v>0.11419657677610286</v>
      </c>
      <c r="CA147" s="9">
        <f t="shared" si="126"/>
        <v>0.15059832441562801</v>
      </c>
      <c r="CB147" s="9">
        <f t="shared" si="126"/>
        <v>0.18559397607658876</v>
      </c>
      <c r="CC147" s="9">
        <f t="shared" si="126"/>
        <v>0.21885678678849046</v>
      </c>
      <c r="CD147" s="9">
        <f t="shared" si="126"/>
        <v>0.25007619064989151</v>
      </c>
      <c r="CE147" s="9">
        <f t="shared" si="126"/>
        <v>0.27896070049854726</v>
      </c>
      <c r="CF147" s="9">
        <f t="shared" si="126"/>
        <v>0.30524062944850733</v>
      </c>
      <c r="CG147" s="9">
        <f t="shared" si="126"/>
        <v>0.32867060888390637</v>
      </c>
      <c r="CH147" s="9">
        <f t="shared" si="126"/>
        <v>0.3490318793996196</v>
      </c>
      <c r="CI147" s="9">
        <f t="shared" si="126"/>
        <v>0.36613433329888684</v>
      </c>
      <c r="CJ147" s="9">
        <f t="shared" si="126"/>
        <v>0.37981828957765523</v>
      </c>
      <c r="CK147" s="9">
        <f t="shared" si="126"/>
        <v>0.38995598482309085</v>
      </c>
      <c r="CL147" s="9">
        <f t="shared" si="126"/>
        <v>0.39645276610613994</v>
      </c>
      <c r="CM147" s="9">
        <f t="shared" si="129"/>
        <v>0.39924797473042484</v>
      </c>
      <c r="CN147" s="9">
        <f t="shared" si="129"/>
        <v>0.39831551258614861</v>
      </c>
      <c r="CO147" s="9">
        <f t="shared" si="129"/>
        <v>0.39366408582111401</v>
      </c>
      <c r="CP147" s="9">
        <f t="shared" si="129"/>
        <v>0.38533712355376759</v>
      </c>
      <c r="CQ147" s="9">
        <f t="shared" si="129"/>
        <v>0.37341237238722214</v>
      </c>
      <c r="CR147" s="9">
        <f t="shared" si="129"/>
        <v>0.35800117051017072</v>
      </c>
      <c r="CS147" s="9">
        <f t="shared" si="129"/>
        <v>0.33924740816221766</v>
      </c>
      <c r="CT147" s="9">
        <f t="shared" si="129"/>
        <v>0.31732618416948016</v>
      </c>
      <c r="CU147" s="9">
        <f t="shared" si="129"/>
        <v>0.29244217109402709</v>
      </c>
      <c r="CV147" s="9">
        <f t="shared" si="129"/>
        <v>0.2648277042613123</v>
      </c>
      <c r="CW147" s="9">
        <f t="shared" si="129"/>
        <v>0.23474061250784092</v>
      </c>
      <c r="CX147" s="9">
        <f t="shared" si="129"/>
        <v>0.20246181090279058</v>
      </c>
      <c r="CY147" s="9">
        <f t="shared" si="129"/>
        <v>0.1682926779196989</v>
      </c>
      <c r="CZ147" s="9">
        <f t="shared" si="129"/>
        <v>0.13255224154685891</v>
      </c>
      <c r="DA147" s="9">
        <f t="shared" si="129"/>
        <v>9.5574200608948459E-2</v>
      </c>
      <c r="DB147" s="9">
        <f t="shared" si="129"/>
        <v>5.7703809111015261E-2</v>
      </c>
      <c r="DC147" s="7">
        <f t="shared" si="130"/>
        <v>1.9294652694855637E-2</v>
      </c>
      <c r="DD147" s="9">
        <f t="shared" si="130"/>
        <v>-1.929465269485554E-2</v>
      </c>
      <c r="DE147" s="9">
        <f t="shared" si="130"/>
        <v>-5.7703809111015338E-2</v>
      </c>
      <c r="DF147" s="9">
        <f t="shared" si="130"/>
        <v>-9.5574200608948195E-2</v>
      </c>
      <c r="DG147" s="9">
        <f t="shared" si="130"/>
        <v>-0.13255224154685882</v>
      </c>
      <c r="DH147" s="9">
        <f t="shared" si="130"/>
        <v>-0.16829267791969882</v>
      </c>
      <c r="DI147" s="9">
        <f t="shared" si="130"/>
        <v>-0.20246181090279036</v>
      </c>
      <c r="DJ147" s="9">
        <f t="shared" si="130"/>
        <v>-0.23474061250784084</v>
      </c>
      <c r="DK147" s="9">
        <f t="shared" si="130"/>
        <v>-0.26482770426131219</v>
      </c>
      <c r="DL147" s="9">
        <f t="shared" si="130"/>
        <v>-0.29244217109402687</v>
      </c>
      <c r="DM147" s="9">
        <f t="shared" si="130"/>
        <v>-0.31732618416948011</v>
      </c>
      <c r="DN147" s="9">
        <f t="shared" si="130"/>
        <v>-0.33924740816221766</v>
      </c>
      <c r="DO147" s="9">
        <f t="shared" si="130"/>
        <v>-0.35800117051017061</v>
      </c>
      <c r="DP147" s="9">
        <f t="shared" si="130"/>
        <v>-0.37341237238722208</v>
      </c>
      <c r="DQ147" s="9">
        <f t="shared" si="130"/>
        <v>-0.38533712355376759</v>
      </c>
      <c r="DR147" s="9">
        <f t="shared" si="130"/>
        <v>-0.39366408582111401</v>
      </c>
      <c r="DS147" s="9">
        <f t="shared" si="131"/>
        <v>-0.39831551258614856</v>
      </c>
      <c r="DT147" s="9">
        <f t="shared" si="131"/>
        <v>-0.39924797473042484</v>
      </c>
      <c r="DU147" s="9">
        <f t="shared" si="131"/>
        <v>-0.39645276610613994</v>
      </c>
      <c r="DV147" s="9">
        <f t="shared" si="131"/>
        <v>-0.38995598482309091</v>
      </c>
      <c r="DW147" s="9">
        <f t="shared" si="131"/>
        <v>-0.37981828957765529</v>
      </c>
      <c r="DX147" s="9">
        <f t="shared" si="131"/>
        <v>-0.36613433329888684</v>
      </c>
      <c r="DY147" s="9">
        <f t="shared" si="131"/>
        <v>-0.34903187939961977</v>
      </c>
      <c r="DZ147" s="9">
        <f t="shared" si="131"/>
        <v>-0.32867060888390648</v>
      </c>
      <c r="EA147" s="9">
        <f t="shared" si="131"/>
        <v>-0.30524062944850733</v>
      </c>
      <c r="EB147" s="9">
        <f t="shared" si="131"/>
        <v>-0.27896070049854743</v>
      </c>
      <c r="EC147" s="9">
        <f t="shared" si="131"/>
        <v>-0.25007619064989162</v>
      </c>
      <c r="ED147" s="9">
        <f t="shared" si="131"/>
        <v>-0.21885678678849052</v>
      </c>
      <c r="EE147" s="9">
        <f t="shared" si="131"/>
        <v>-0.18559397607658901</v>
      </c>
      <c r="EF147" s="9">
        <f t="shared" si="131"/>
        <v>-0.15059832441562818</v>
      </c>
      <c r="EG147" s="9">
        <f t="shared" si="131"/>
        <v>-0.11419657677610293</v>
      </c>
      <c r="EH147" s="9">
        <f t="shared" si="131"/>
        <v>-7.6728606467807825E-2</v>
      </c>
      <c r="EI147" s="9">
        <f t="shared" si="128"/>
        <v>-3.8544241834318017E-2</v>
      </c>
    </row>
    <row r="148" spans="7:139" x14ac:dyDescent="0.2">
      <c r="G148" s="6">
        <v>5.026548245743669</v>
      </c>
      <c r="H148" s="9">
        <f t="shared" si="132"/>
        <v>0</v>
      </c>
      <c r="I148" s="9">
        <f t="shared" si="132"/>
        <v>9.4313165893082185E-4</v>
      </c>
      <c r="J148" s="9">
        <f t="shared" si="132"/>
        <v>1.8774575516751657E-3</v>
      </c>
      <c r="K148" s="9">
        <f t="shared" si="132"/>
        <v>2.7942541291128518E-3</v>
      </c>
      <c r="L148" s="9">
        <f t="shared" si="132"/>
        <v>3.6849615086177031E-3</v>
      </c>
      <c r="M148" s="9">
        <f t="shared" si="132"/>
        <v>4.54126339537529E-3</v>
      </c>
      <c r="N148" s="9">
        <f t="shared" si="132"/>
        <v>5.355164729386911E-3</v>
      </c>
      <c r="O148" s="9">
        <f t="shared" si="132"/>
        <v>6.1190663331906489E-3</v>
      </c>
      <c r="P148" s="9">
        <f t="shared" si="132"/>
        <v>6.8258358633338399E-3</v>
      </c>
      <c r="Q148" s="9">
        <f t="shared" si="132"/>
        <v>7.4688744031421988E-3</v>
      </c>
      <c r="R148" s="9">
        <f t="shared" si="133"/>
        <v>8.0421780750268134E-3</v>
      </c>
      <c r="S148" s="9">
        <f t="shared" si="133"/>
        <v>8.5403940970715415E-3</v>
      </c>
      <c r="T148" s="9">
        <f t="shared" si="133"/>
        <v>8.9588707605155384E-3</v>
      </c>
      <c r="U148" s="9">
        <f t="shared" si="133"/>
        <v>9.2937008615046057E-3</v>
      </c>
      <c r="V148" s="9">
        <f t="shared" si="133"/>
        <v>9.5417581816008602E-3</v>
      </c>
      <c r="W148" s="9">
        <f t="shared" si="133"/>
        <v>9.7007266764419578E-3</v>
      </c>
      <c r="X148" s="9">
        <f t="shared" si="133"/>
        <v>9.7691221000232916E-3</v>
      </c>
      <c r="Y148" s="9">
        <f t="shared" si="133"/>
        <v>9.7463058627030273E-3</v>
      </c>
      <c r="Z148" s="9">
        <f t="shared" si="133"/>
        <v>9.6324909935415221E-3</v>
      </c>
      <c r="AA148" s="9">
        <f t="shared" si="133"/>
        <v>9.4287401513063942E-3</v>
      </c>
      <c r="AB148" s="9">
        <f t="shared" si="134"/>
        <v>9.1369557027139222E-3</v>
      </c>
      <c r="AC148" s="9">
        <f t="shared" si="134"/>
        <v>8.7598619605435864E-3</v>
      </c>
      <c r="AD148" s="9">
        <f t="shared" si="134"/>
        <v>8.3009797474636673E-3</v>
      </c>
      <c r="AE148" s="9">
        <f t="shared" si="134"/>
        <v>7.7645935230586244E-3</v>
      </c>
      <c r="AF148" s="9">
        <f t="shared" si="134"/>
        <v>7.1557113809843495E-3</v>
      </c>
      <c r="AG148" s="9">
        <f t="shared" si="134"/>
        <v>6.4800182897470438E-3</v>
      </c>
      <c r="AH148" s="9">
        <f t="shared" si="134"/>
        <v>5.7438230136840273E-3</v>
      </c>
      <c r="AI148" s="9">
        <f t="shared" si="134"/>
        <v>4.9539992097309025E-3</v>
      </c>
      <c r="AJ148" s="9">
        <f t="shared" si="134"/>
        <v>4.1179212499387677E-3</v>
      </c>
      <c r="AK148" s="9">
        <f t="shared" si="134"/>
        <v>3.2433953689492948E-3</v>
      </c>
      <c r="AL148" s="9">
        <f t="shared" si="135"/>
        <v>2.338586779285137E-3</v>
      </c>
      <c r="AM148" s="9">
        <f t="shared" si="135"/>
        <v>1.4119434349606143E-3</v>
      </c>
      <c r="AN148" s="7">
        <f t="shared" si="135"/>
        <v>4.7211715521126748E-4</v>
      </c>
      <c r="AO148" s="9">
        <f t="shared" si="135"/>
        <v>-4.7211715521126515E-4</v>
      </c>
      <c r="AP148" s="9">
        <f t="shared" si="135"/>
        <v>-1.4119434349606163E-3</v>
      </c>
      <c r="AQ148" s="9">
        <f t="shared" si="135"/>
        <v>-2.3385867792851305E-3</v>
      </c>
      <c r="AR148" s="9">
        <f t="shared" si="135"/>
        <v>-3.2433953689492926E-3</v>
      </c>
      <c r="AS148" s="9">
        <f t="shared" si="135"/>
        <v>-4.1179212499387659E-3</v>
      </c>
      <c r="AT148" s="9">
        <f t="shared" si="135"/>
        <v>-4.9539992097308973E-3</v>
      </c>
      <c r="AU148" s="9">
        <f t="shared" si="135"/>
        <v>-5.7438230136840239E-3</v>
      </c>
      <c r="AV148" s="9">
        <f t="shared" si="136"/>
        <v>-6.480018289747042E-3</v>
      </c>
      <c r="AW148" s="9">
        <f t="shared" si="136"/>
        <v>-7.1557113809843443E-3</v>
      </c>
      <c r="AX148" s="9">
        <f t="shared" si="136"/>
        <v>-7.7645935230586226E-3</v>
      </c>
      <c r="AY148" s="9">
        <f t="shared" si="136"/>
        <v>-8.3009797474636673E-3</v>
      </c>
      <c r="AZ148" s="9">
        <f t="shared" si="136"/>
        <v>-8.7598619605435846E-3</v>
      </c>
      <c r="BA148" s="9">
        <f t="shared" si="136"/>
        <v>-9.1369557027139222E-3</v>
      </c>
      <c r="BB148" s="9">
        <f t="shared" si="136"/>
        <v>-9.4287401513063942E-3</v>
      </c>
      <c r="BC148" s="9">
        <f t="shared" si="136"/>
        <v>-9.6324909935415221E-3</v>
      </c>
      <c r="BD148" s="9">
        <f t="shared" si="136"/>
        <v>-9.7463058627030273E-3</v>
      </c>
      <c r="BE148" s="9">
        <f t="shared" si="136"/>
        <v>-9.7691221000232916E-3</v>
      </c>
      <c r="BF148" s="9">
        <f t="shared" si="137"/>
        <v>-9.7007266764419578E-3</v>
      </c>
      <c r="BG148" s="9">
        <f t="shared" si="137"/>
        <v>-9.5417581816008602E-3</v>
      </c>
      <c r="BH148" s="9">
        <f t="shared" si="137"/>
        <v>-9.2937008615046075E-3</v>
      </c>
      <c r="BI148" s="9">
        <f t="shared" si="137"/>
        <v>-8.9588707605155384E-3</v>
      </c>
      <c r="BJ148" s="9">
        <f t="shared" si="137"/>
        <v>-8.5403940970715467E-3</v>
      </c>
      <c r="BK148" s="9">
        <f t="shared" si="137"/>
        <v>-8.0421780750268151E-3</v>
      </c>
      <c r="BL148" s="9">
        <f t="shared" si="137"/>
        <v>-7.4688744031421988E-3</v>
      </c>
      <c r="BM148" s="9">
        <f t="shared" si="137"/>
        <v>-6.8258358633338442E-3</v>
      </c>
      <c r="BN148" s="9">
        <f t="shared" si="137"/>
        <v>-6.1190663331906507E-3</v>
      </c>
      <c r="BO148" s="9">
        <f t="shared" si="137"/>
        <v>-5.3551647293869119E-3</v>
      </c>
      <c r="BP148" s="9">
        <f t="shared" si="137"/>
        <v>-4.541263395375297E-3</v>
      </c>
      <c r="BQ148" s="9">
        <f t="shared" si="137"/>
        <v>-3.6849615086177075E-3</v>
      </c>
      <c r="BR148" s="9">
        <f t="shared" si="137"/>
        <v>-2.7942541291128536E-3</v>
      </c>
      <c r="BS148" s="9">
        <f t="shared" si="137"/>
        <v>-1.8774575516751649E-3</v>
      </c>
      <c r="BT148" s="9">
        <f t="shared" si="137"/>
        <v>-9.4313165893082694E-4</v>
      </c>
      <c r="BV148" s="6">
        <v>5.026548245743669</v>
      </c>
      <c r="BW148" s="9">
        <f t="shared" si="126"/>
        <v>0</v>
      </c>
      <c r="BX148" s="9">
        <f t="shared" si="126"/>
        <v>2.9824441756344817E-2</v>
      </c>
      <c r="BY148" s="9">
        <f t="shared" si="126"/>
        <v>5.9370420735767974E-2</v>
      </c>
      <c r="BZ148" s="9">
        <f t="shared" si="126"/>
        <v>8.8362074093268225E-2</v>
      </c>
      <c r="CA148" s="9">
        <f t="shared" si="126"/>
        <v>0.11652871457282132</v>
      </c>
      <c r="CB148" s="9">
        <f t="shared" si="126"/>
        <v>0.14360735784135684</v>
      </c>
      <c r="CC148" s="9">
        <f t="shared" si="126"/>
        <v>0.16934517790261874</v>
      </c>
      <c r="CD148" s="9">
        <f t="shared" si="126"/>
        <v>0.19350186766537231</v>
      </c>
      <c r="CE148" s="9">
        <f t="shared" si="126"/>
        <v>0.21585188262596747</v>
      </c>
      <c r="CF148" s="9">
        <f t="shared" si="126"/>
        <v>0.23618654671660014</v>
      </c>
      <c r="CG148" s="9">
        <f t="shared" si="126"/>
        <v>0.25431600065753235</v>
      </c>
      <c r="CH148" s="9">
        <f t="shared" si="126"/>
        <v>0.27007097462203239</v>
      </c>
      <c r="CI148" s="9">
        <f t="shared" si="126"/>
        <v>0.28330436866313985</v>
      </c>
      <c r="CJ148" s="9">
        <f t="shared" si="126"/>
        <v>0.29389262614623635</v>
      </c>
      <c r="CK148" s="9">
        <f t="shared" si="126"/>
        <v>0.30173688736405258</v>
      </c>
      <c r="CL148" s="9">
        <f t="shared" si="126"/>
        <v>0.30676391256311852</v>
      </c>
      <c r="CM148" s="9">
        <f t="shared" si="129"/>
        <v>0.30892676576360867</v>
      </c>
      <c r="CN148" s="9">
        <f t="shared" si="129"/>
        <v>0.30820525298793894</v>
      </c>
      <c r="CO148" s="9">
        <f t="shared" si="129"/>
        <v>0.30460611080649475</v>
      </c>
      <c r="CP148" s="9">
        <f t="shared" si="129"/>
        <v>0.29816294344008831</v>
      </c>
      <c r="CQ148" s="9">
        <f t="shared" si="129"/>
        <v>0.28893590900640315</v>
      </c>
      <c r="CR148" s="9">
        <f t="shared" si="129"/>
        <v>0.27701115783985769</v>
      </c>
      <c r="CS148" s="9">
        <f t="shared" si="129"/>
        <v>0.26250002812914514</v>
      </c>
      <c r="CT148" s="9">
        <f t="shared" si="129"/>
        <v>0.24553800638256382</v>
      </c>
      <c r="CU148" s="9">
        <f t="shared" si="129"/>
        <v>0.22628346242699435</v>
      </c>
      <c r="CV148" s="9">
        <f t="shared" si="129"/>
        <v>0.20491617075149587</v>
      </c>
      <c r="CW148" s="9">
        <f t="shared" si="129"/>
        <v>0.18163563200134014</v>
      </c>
      <c r="CX148" s="9">
        <f t="shared" si="129"/>
        <v>0.1566592102942384</v>
      </c>
      <c r="CY148" s="9">
        <f t="shared" si="129"/>
        <v>0.13022010375014015</v>
      </c>
      <c r="CZ148" s="9">
        <f t="shared" si="129"/>
        <v>0.10256516718321934</v>
      </c>
      <c r="DA148" s="9">
        <f t="shared" si="129"/>
        <v>7.3952607284985095E-2</v>
      </c>
      <c r="DB148" s="9">
        <f t="shared" si="129"/>
        <v>4.4649571817973563E-2</v>
      </c>
      <c r="DC148" s="7">
        <f t="shared" si="130"/>
        <v>1.4929655329068387E-2</v>
      </c>
      <c r="DD148" s="9">
        <f t="shared" si="130"/>
        <v>-1.4929655329068311E-2</v>
      </c>
      <c r="DE148" s="9">
        <f t="shared" si="130"/>
        <v>-4.4649571817973618E-2</v>
      </c>
      <c r="DF148" s="9">
        <f t="shared" si="130"/>
        <v>-7.39526072849849E-2</v>
      </c>
      <c r="DG148" s="9">
        <f t="shared" si="130"/>
        <v>-0.10256516718321927</v>
      </c>
      <c r="DH148" s="9">
        <f t="shared" si="130"/>
        <v>-0.13022010375014009</v>
      </c>
      <c r="DI148" s="9">
        <f t="shared" si="130"/>
        <v>-0.15665921029423824</v>
      </c>
      <c r="DJ148" s="9">
        <f t="shared" si="130"/>
        <v>-0.18163563200134009</v>
      </c>
      <c r="DK148" s="9">
        <f t="shared" si="130"/>
        <v>-0.20491617075149579</v>
      </c>
      <c r="DL148" s="9">
        <f t="shared" si="130"/>
        <v>-0.22628346242699415</v>
      </c>
      <c r="DM148" s="9">
        <f t="shared" si="130"/>
        <v>-0.24553800638256379</v>
      </c>
      <c r="DN148" s="9">
        <f t="shared" si="130"/>
        <v>-0.26250002812914514</v>
      </c>
      <c r="DO148" s="9">
        <f t="shared" si="130"/>
        <v>-0.27701115783985758</v>
      </c>
      <c r="DP148" s="9">
        <f t="shared" si="130"/>
        <v>-0.28893590900640309</v>
      </c>
      <c r="DQ148" s="9">
        <f t="shared" si="130"/>
        <v>-0.29816294344008831</v>
      </c>
      <c r="DR148" s="9">
        <f t="shared" si="130"/>
        <v>-0.30460611080649475</v>
      </c>
      <c r="DS148" s="9">
        <f t="shared" si="131"/>
        <v>-0.30820525298793888</v>
      </c>
      <c r="DT148" s="9">
        <f t="shared" si="131"/>
        <v>-0.30892676576360867</v>
      </c>
      <c r="DU148" s="9">
        <f t="shared" si="131"/>
        <v>-0.30676391256311852</v>
      </c>
      <c r="DV148" s="9">
        <f t="shared" si="131"/>
        <v>-0.30173688736405263</v>
      </c>
      <c r="DW148" s="9">
        <f t="shared" si="131"/>
        <v>-0.2938926261462364</v>
      </c>
      <c r="DX148" s="9">
        <f t="shared" si="131"/>
        <v>-0.28330436866313985</v>
      </c>
      <c r="DY148" s="9">
        <f t="shared" si="131"/>
        <v>-0.2700709746220325</v>
      </c>
      <c r="DZ148" s="9">
        <f t="shared" si="131"/>
        <v>-0.2543160006575324</v>
      </c>
      <c r="EA148" s="9">
        <f t="shared" si="131"/>
        <v>-0.23618654671660014</v>
      </c>
      <c r="EB148" s="9">
        <f t="shared" si="131"/>
        <v>-0.21585188262596761</v>
      </c>
      <c r="EC148" s="9">
        <f t="shared" si="131"/>
        <v>-0.19350186766537236</v>
      </c>
      <c r="ED148" s="9">
        <f t="shared" si="131"/>
        <v>-0.1693451779026188</v>
      </c>
      <c r="EE148" s="9">
        <f t="shared" si="131"/>
        <v>-0.14360735784135706</v>
      </c>
      <c r="EF148" s="9">
        <f t="shared" si="131"/>
        <v>-0.11652871457282146</v>
      </c>
      <c r="EG148" s="9">
        <f t="shared" si="131"/>
        <v>-8.8362074093268267E-2</v>
      </c>
      <c r="EH148" s="9">
        <f t="shared" si="131"/>
        <v>-5.9370420735767947E-2</v>
      </c>
      <c r="EI148" s="9">
        <f t="shared" si="128"/>
        <v>-2.982444175634498E-2</v>
      </c>
    </row>
    <row r="149" spans="7:139" x14ac:dyDescent="0.2">
      <c r="G149" s="6">
        <v>4.9298838564024443</v>
      </c>
      <c r="H149" s="9">
        <f t="shared" si="132"/>
        <v>0</v>
      </c>
      <c r="I149" s="9">
        <f t="shared" si="132"/>
        <v>6.5858160286725892E-4</v>
      </c>
      <c r="J149" s="9">
        <f t="shared" si="132"/>
        <v>1.3110142067536763E-3</v>
      </c>
      <c r="K149" s="9">
        <f t="shared" si="132"/>
        <v>1.951206224225137E-3</v>
      </c>
      <c r="L149" s="9">
        <f t="shared" si="132"/>
        <v>2.5731803549048364E-3</v>
      </c>
      <c r="M149" s="9">
        <f t="shared" si="132"/>
        <v>3.1711293939164034E-3</v>
      </c>
      <c r="N149" s="9">
        <f t="shared" si="132"/>
        <v>3.7394704521911634E-3</v>
      </c>
      <c r="O149" s="9">
        <f t="shared" si="132"/>
        <v>4.2728970823991486E-3</v>
      </c>
      <c r="P149" s="9">
        <f t="shared" si="132"/>
        <v>4.7664288238180681E-3</v>
      </c>
      <c r="Q149" s="9">
        <f t="shared" si="132"/>
        <v>5.2154577035531642E-3</v>
      </c>
      <c r="R149" s="9">
        <f t="shared" si="133"/>
        <v>5.6157912599385821E-3</v>
      </c>
      <c r="S149" s="9">
        <f t="shared" si="133"/>
        <v>5.9636916864223401E-3</v>
      </c>
      <c r="T149" s="9">
        <f t="shared" si="133"/>
        <v>6.2559107304590161E-3</v>
      </c>
      <c r="U149" s="9">
        <f t="shared" si="133"/>
        <v>6.4897200215685629E-3</v>
      </c>
      <c r="V149" s="9">
        <f t="shared" si="133"/>
        <v>6.6629365453963673E-3</v>
      </c>
      <c r="W149" s="9">
        <f t="shared" si="133"/>
        <v>6.773943025930095E-3</v>
      </c>
      <c r="X149" s="9">
        <f t="shared" si="133"/>
        <v>6.8217030255700644E-3</v>
      </c>
      <c r="Y149" s="9">
        <f t="shared" si="133"/>
        <v>6.8057706220678704E-3</v>
      </c>
      <c r="Z149" s="9">
        <f t="shared" si="133"/>
        <v>6.72629457198226E-3</v>
      </c>
      <c r="AA149" s="9">
        <f t="shared" si="133"/>
        <v>6.5840169217792274E-3</v>
      </c>
      <c r="AB149" s="9">
        <f t="shared" si="134"/>
        <v>6.3802660795440986E-3</v>
      </c>
      <c r="AC149" s="9">
        <f t="shared" si="134"/>
        <v>6.116944411993154E-3</v>
      </c>
      <c r="AD149" s="9">
        <f t="shared" si="134"/>
        <v>5.7965104825881669E-3</v>
      </c>
      <c r="AE149" s="9">
        <f t="shared" si="134"/>
        <v>5.4219560965917766E-3</v>
      </c>
      <c r="AF149" s="9">
        <f t="shared" si="134"/>
        <v>4.9967783673878635E-3</v>
      </c>
      <c r="AG149" s="9">
        <f t="shared" si="134"/>
        <v>4.5249470648761137E-3</v>
      </c>
      <c r="AH149" s="9">
        <f t="shared" si="134"/>
        <v>4.0108675508000744E-3</v>
      </c>
      <c r="AI149" s="9">
        <f t="shared" si="134"/>
        <v>3.4593396470715041E-3</v>
      </c>
      <c r="AJ149" s="9">
        <f t="shared" si="134"/>
        <v>2.8755128211264322E-3</v>
      </c>
      <c r="AK149" s="9">
        <f t="shared" si="134"/>
        <v>2.2648381067351575E-3</v>
      </c>
      <c r="AL149" s="9">
        <f t="shared" si="135"/>
        <v>1.633017209168625E-3</v>
      </c>
      <c r="AM149" s="9">
        <f t="shared" si="135"/>
        <v>9.8594926991255939E-4</v>
      </c>
      <c r="AN149" s="7">
        <f t="shared" si="135"/>
        <v>3.2967578797285751E-4</v>
      </c>
      <c r="AO149" s="9">
        <f t="shared" si="135"/>
        <v>-3.2967578797285589E-4</v>
      </c>
      <c r="AP149" s="9">
        <f t="shared" si="135"/>
        <v>-9.8594926991256069E-4</v>
      </c>
      <c r="AQ149" s="9">
        <f t="shared" si="135"/>
        <v>-1.6330172091686204E-3</v>
      </c>
      <c r="AR149" s="9">
        <f t="shared" si="135"/>
        <v>-2.2648381067351562E-3</v>
      </c>
      <c r="AS149" s="9">
        <f t="shared" si="135"/>
        <v>-2.8755128211264309E-3</v>
      </c>
      <c r="AT149" s="9">
        <f t="shared" si="135"/>
        <v>-3.4593396470715006E-3</v>
      </c>
      <c r="AU149" s="9">
        <f t="shared" si="135"/>
        <v>-4.0108675508000718E-3</v>
      </c>
      <c r="AV149" s="9">
        <f t="shared" si="136"/>
        <v>-4.5249470648761119E-3</v>
      </c>
      <c r="AW149" s="9">
        <f t="shared" si="136"/>
        <v>-4.99677836738786E-3</v>
      </c>
      <c r="AX149" s="9">
        <f t="shared" si="136"/>
        <v>-5.4219560965917757E-3</v>
      </c>
      <c r="AY149" s="9">
        <f t="shared" si="136"/>
        <v>-5.796510482588166E-3</v>
      </c>
      <c r="AZ149" s="9">
        <f t="shared" si="136"/>
        <v>-6.1169444119931532E-3</v>
      </c>
      <c r="BA149" s="9">
        <f t="shared" si="136"/>
        <v>-6.3802660795440978E-3</v>
      </c>
      <c r="BB149" s="9">
        <f t="shared" si="136"/>
        <v>-6.5840169217792274E-3</v>
      </c>
      <c r="BC149" s="9">
        <f t="shared" si="136"/>
        <v>-6.72629457198226E-3</v>
      </c>
      <c r="BD149" s="9">
        <f t="shared" si="136"/>
        <v>-6.8057706220678704E-3</v>
      </c>
      <c r="BE149" s="9">
        <f t="shared" si="136"/>
        <v>-6.8217030255700644E-3</v>
      </c>
      <c r="BF149" s="9">
        <f t="shared" si="137"/>
        <v>-6.773943025930095E-3</v>
      </c>
      <c r="BG149" s="9">
        <f t="shared" si="137"/>
        <v>-6.6629365453963682E-3</v>
      </c>
      <c r="BH149" s="9">
        <f t="shared" si="137"/>
        <v>-6.4897200215685638E-3</v>
      </c>
      <c r="BI149" s="9">
        <f t="shared" si="137"/>
        <v>-6.2559107304590161E-3</v>
      </c>
      <c r="BJ149" s="9">
        <f t="shared" si="137"/>
        <v>-5.9636916864223427E-3</v>
      </c>
      <c r="BK149" s="9">
        <f t="shared" si="137"/>
        <v>-5.615791259938583E-3</v>
      </c>
      <c r="BL149" s="9">
        <f t="shared" si="137"/>
        <v>-5.2154577035531642E-3</v>
      </c>
      <c r="BM149" s="9">
        <f t="shared" si="137"/>
        <v>-4.7664288238180707E-3</v>
      </c>
      <c r="BN149" s="9">
        <f t="shared" si="137"/>
        <v>-4.2728970823991503E-3</v>
      </c>
      <c r="BO149" s="9">
        <f t="shared" si="137"/>
        <v>-3.7394704521911642E-3</v>
      </c>
      <c r="BP149" s="9">
        <f t="shared" si="137"/>
        <v>-3.1711293939164077E-3</v>
      </c>
      <c r="BQ149" s="9">
        <f t="shared" si="137"/>
        <v>-2.5731803549048395E-3</v>
      </c>
      <c r="BR149" s="9">
        <f t="shared" si="137"/>
        <v>-1.9512062242251381E-3</v>
      </c>
      <c r="BS149" s="9">
        <f t="shared" si="137"/>
        <v>-1.3110142067536757E-3</v>
      </c>
      <c r="BT149" s="9">
        <f t="shared" si="137"/>
        <v>-6.585816028672625E-4</v>
      </c>
      <c r="BV149" s="6">
        <v>4.9298838564024443</v>
      </c>
      <c r="BW149" s="9">
        <f t="shared" si="126"/>
        <v>0</v>
      </c>
      <c r="BX149" s="9">
        <f t="shared" si="126"/>
        <v>2.0826178901450165E-2</v>
      </c>
      <c r="BY149" s="9">
        <f t="shared" si="126"/>
        <v>4.1457909381805193E-2</v>
      </c>
      <c r="BZ149" s="9">
        <f t="shared" si="126"/>
        <v>6.1702558532486441E-2</v>
      </c>
      <c r="CA149" s="9">
        <f t="shared" si="126"/>
        <v>8.1371107518997066E-2</v>
      </c>
      <c r="CB149" s="9">
        <f t="shared" si="126"/>
        <v>0.10027991639885137</v>
      </c>
      <c r="CC149" s="9">
        <f t="shared" si="126"/>
        <v>0.11825243871823865</v>
      </c>
      <c r="CD149" s="9">
        <f t="shared" si="126"/>
        <v>0.13512086987869476</v>
      </c>
      <c r="CE149" s="9">
        <f t="shared" si="126"/>
        <v>0.15072771388342521</v>
      </c>
      <c r="CF149" s="9">
        <f t="shared" si="126"/>
        <v>0.16492725383499252</v>
      </c>
      <c r="CG149" s="9">
        <f t="shared" si="126"/>
        <v>0.17758691245472616</v>
      </c>
      <c r="CH149" s="9">
        <f t="shared" si="126"/>
        <v>0.18858848992105257</v>
      </c>
      <c r="CI149" s="9">
        <f t="shared" si="126"/>
        <v>0.19782926746938195</v>
      </c>
      <c r="CJ149" s="9">
        <f t="shared" si="126"/>
        <v>0.20522296644953722</v>
      </c>
      <c r="CK149" s="9">
        <f t="shared" si="126"/>
        <v>0.21070055388626413</v>
      </c>
      <c r="CL149" s="9">
        <f t="shared" si="126"/>
        <v>0.21421088702152133</v>
      </c>
      <c r="CM149" s="9">
        <f t="shared" si="129"/>
        <v>0.21572119082063262</v>
      </c>
      <c r="CN149" s="9">
        <f t="shared" si="129"/>
        <v>0.21521736398395486</v>
      </c>
      <c r="CO149" s="9">
        <f t="shared" si="129"/>
        <v>0.21270411060691333</v>
      </c>
      <c r="CP149" s="9">
        <f t="shared" si="129"/>
        <v>0.2082048962591303</v>
      </c>
      <c r="CQ149" s="9">
        <f t="shared" si="129"/>
        <v>0.20176172889272392</v>
      </c>
      <c r="CR149" s="9">
        <f t="shared" si="129"/>
        <v>0.19343476662537756</v>
      </c>
      <c r="CS149" s="9">
        <f t="shared" si="129"/>
        <v>0.18330175606020394</v>
      </c>
      <c r="CT149" s="9">
        <f t="shared" si="129"/>
        <v>0.17145730638665924</v>
      </c>
      <c r="CU149" s="9">
        <f t="shared" si="129"/>
        <v>0.15801200604003271</v>
      </c>
      <c r="CV149" s="9">
        <f t="shared" si="129"/>
        <v>0.1430913901670221</v>
      </c>
      <c r="CW149" s="9">
        <f t="shared" si="129"/>
        <v>0.12683476853789336</v>
      </c>
      <c r="CX149" s="9">
        <f t="shared" si="129"/>
        <v>0.10939392484868986</v>
      </c>
      <c r="CY149" s="9">
        <f t="shared" si="129"/>
        <v>9.0931699557758705E-2</v>
      </c>
      <c r="CZ149" s="9">
        <f t="shared" si="129"/>
        <v>7.1620469488266364E-2</v>
      </c>
      <c r="DA149" s="9">
        <f t="shared" si="129"/>
        <v>5.164053839224457E-2</v>
      </c>
      <c r="DB149" s="9">
        <f t="shared" si="129"/>
        <v>3.1178453503038103E-2</v>
      </c>
      <c r="DC149" s="7">
        <f t="shared" si="130"/>
        <v>1.0425263794049747E-2</v>
      </c>
      <c r="DD149" s="9">
        <f t="shared" si="130"/>
        <v>-1.0425263794049695E-2</v>
      </c>
      <c r="DE149" s="9">
        <f t="shared" si="130"/>
        <v>-3.1178453503038144E-2</v>
      </c>
      <c r="DF149" s="9">
        <f t="shared" si="130"/>
        <v>-5.1640538392244424E-2</v>
      </c>
      <c r="DG149" s="9">
        <f t="shared" si="130"/>
        <v>-7.1620469488266322E-2</v>
      </c>
      <c r="DH149" s="9">
        <f t="shared" si="130"/>
        <v>-9.0931699557758663E-2</v>
      </c>
      <c r="DI149" s="9">
        <f t="shared" si="130"/>
        <v>-0.10939392484868973</v>
      </c>
      <c r="DJ149" s="9">
        <f t="shared" si="130"/>
        <v>-0.1268347685378933</v>
      </c>
      <c r="DK149" s="9">
        <f t="shared" si="130"/>
        <v>-0.14309139016702208</v>
      </c>
      <c r="DL149" s="9">
        <f t="shared" si="130"/>
        <v>-0.15801200604003257</v>
      </c>
      <c r="DM149" s="9">
        <f t="shared" si="130"/>
        <v>-0.17145730638665921</v>
      </c>
      <c r="DN149" s="9">
        <f t="shared" si="130"/>
        <v>-0.18330175606020391</v>
      </c>
      <c r="DO149" s="9">
        <f t="shared" si="130"/>
        <v>-0.19343476662537751</v>
      </c>
      <c r="DP149" s="9">
        <f t="shared" si="130"/>
        <v>-0.2017617288927239</v>
      </c>
      <c r="DQ149" s="9">
        <f t="shared" si="130"/>
        <v>-0.2082048962591303</v>
      </c>
      <c r="DR149" s="9">
        <f t="shared" si="130"/>
        <v>-0.21270411060691333</v>
      </c>
      <c r="DS149" s="9">
        <f t="shared" si="131"/>
        <v>-0.21521736398395483</v>
      </c>
      <c r="DT149" s="9">
        <f t="shared" si="131"/>
        <v>-0.21572119082063262</v>
      </c>
      <c r="DU149" s="9">
        <f t="shared" si="131"/>
        <v>-0.21421088702152133</v>
      </c>
      <c r="DV149" s="9">
        <f t="shared" si="131"/>
        <v>-0.21070055388626416</v>
      </c>
      <c r="DW149" s="9">
        <f t="shared" si="131"/>
        <v>-0.20522296644953725</v>
      </c>
      <c r="DX149" s="9">
        <f t="shared" si="131"/>
        <v>-0.19782926746938195</v>
      </c>
      <c r="DY149" s="9">
        <f t="shared" si="131"/>
        <v>-0.18858848992105262</v>
      </c>
      <c r="DZ149" s="9">
        <f t="shared" si="131"/>
        <v>-0.17758691245472621</v>
      </c>
      <c r="EA149" s="9">
        <f t="shared" si="131"/>
        <v>-0.16492725383499252</v>
      </c>
      <c r="EB149" s="9">
        <f t="shared" si="131"/>
        <v>-0.15072771388342529</v>
      </c>
      <c r="EC149" s="9">
        <f t="shared" si="131"/>
        <v>-0.13512086987869482</v>
      </c>
      <c r="ED149" s="9">
        <f t="shared" si="131"/>
        <v>-0.11825243871823868</v>
      </c>
      <c r="EE149" s="9">
        <f t="shared" si="131"/>
        <v>-0.1002799163988515</v>
      </c>
      <c r="EF149" s="9">
        <f t="shared" si="131"/>
        <v>-8.1371107518997163E-2</v>
      </c>
      <c r="EG149" s="9">
        <f t="shared" si="131"/>
        <v>-6.1702558532486476E-2</v>
      </c>
      <c r="EH149" s="9">
        <f t="shared" si="131"/>
        <v>-4.1457909381805179E-2</v>
      </c>
      <c r="EI149" s="9">
        <f t="shared" si="128"/>
        <v>-2.082617890145028E-2</v>
      </c>
    </row>
    <row r="150" spans="7:139" x14ac:dyDescent="0.2">
      <c r="G150" s="6">
        <v>4.8332194670612205</v>
      </c>
      <c r="H150" s="9">
        <f t="shared" si="132"/>
        <v>0</v>
      </c>
      <c r="I150" s="9">
        <f t="shared" si="132"/>
        <v>3.6788254782285683E-4</v>
      </c>
      <c r="J150" s="9">
        <f t="shared" si="132"/>
        <v>7.3233027541723546E-4</v>
      </c>
      <c r="K150" s="9">
        <f t="shared" si="132"/>
        <v>1.0899404325456685E-3</v>
      </c>
      <c r="L150" s="9">
        <f t="shared" si="132"/>
        <v>1.4373741095238472E-3</v>
      </c>
      <c r="M150" s="9">
        <f t="shared" si="132"/>
        <v>1.7713874117207223E-3</v>
      </c>
      <c r="N150" s="9">
        <f t="shared" si="132"/>
        <v>2.0888617469286548E-3</v>
      </c>
      <c r="O150" s="9">
        <f t="shared" si="132"/>
        <v>2.3868329428186003E-3</v>
      </c>
      <c r="P150" s="9">
        <f t="shared" si="132"/>
        <v>2.662518922618492E-3</v>
      </c>
      <c r="Q150" s="9">
        <f t="shared" si="132"/>
        <v>2.9133456806144718E-3</v>
      </c>
      <c r="R150" s="9">
        <f t="shared" si="133"/>
        <v>3.1369713149487139E-3</v>
      </c>
      <c r="S150" s="9">
        <f t="shared" si="133"/>
        <v>3.3313078933260788E-3</v>
      </c>
      <c r="T150" s="9">
        <f t="shared" si="133"/>
        <v>3.4945409474753907E-3</v>
      </c>
      <c r="U150" s="9">
        <f t="shared" si="133"/>
        <v>3.6251464143508038E-3</v>
      </c>
      <c r="V150" s="9">
        <f t="shared" si="133"/>
        <v>3.7219048658978251E-3</v>
      </c>
      <c r="W150" s="9">
        <f t="shared" si="133"/>
        <v>3.7839128945245026E-3</v>
      </c>
      <c r="X150" s="9">
        <f t="shared" si="133"/>
        <v>3.8105915479746994E-3</v>
      </c>
      <c r="Y150" s="9">
        <f t="shared" si="133"/>
        <v>3.8016917348493236E-3</v>
      </c>
      <c r="Z150" s="9">
        <f t="shared" si="133"/>
        <v>3.7572965503056025E-3</v>
      </c>
      <c r="AA150" s="9">
        <f t="shared" si="133"/>
        <v>3.6778205002199905E-3</v>
      </c>
      <c r="AB150" s="9">
        <f t="shared" si="134"/>
        <v>3.5640056310584844E-3</v>
      </c>
      <c r="AC150" s="9">
        <f t="shared" si="134"/>
        <v>3.4169146015887017E-3</v>
      </c>
      <c r="AD150" s="9">
        <f t="shared" si="134"/>
        <v>3.2379207611212871E-3</v>
      </c>
      <c r="AE150" s="9">
        <f t="shared" si="134"/>
        <v>3.0286953269174251E-3</v>
      </c>
      <c r="AF150" s="9">
        <f t="shared" si="134"/>
        <v>2.7911917804835616E-3</v>
      </c>
      <c r="AG150" s="9">
        <f t="shared" si="134"/>
        <v>2.5276276284409097E-3</v>
      </c>
      <c r="AH150" s="9">
        <f t="shared" si="134"/>
        <v>2.2404636982636069E-3</v>
      </c>
      <c r="AI150" s="9">
        <f t="shared" si="134"/>
        <v>1.9323811621956191E-3</v>
      </c>
      <c r="AJ150" s="9">
        <f t="shared" si="134"/>
        <v>1.6062565038679026E-3</v>
      </c>
      <c r="AK150" s="9">
        <f t="shared" si="134"/>
        <v>1.265134661345772E-3</v>
      </c>
      <c r="AL150" s="9">
        <f t="shared" si="135"/>
        <v>9.1220059736258892E-4</v>
      </c>
      <c r="AM150" s="9">
        <f t="shared" si="135"/>
        <v>5.5074956218086914E-4</v>
      </c>
      <c r="AN150" s="7">
        <f t="shared" si="135"/>
        <v>1.8415632672844019E-4</v>
      </c>
      <c r="AO150" s="9">
        <f t="shared" si="135"/>
        <v>-1.8415632672843927E-4</v>
      </c>
      <c r="AP150" s="9">
        <f t="shared" si="135"/>
        <v>-5.507495621808699E-4</v>
      </c>
      <c r="AQ150" s="9">
        <f t="shared" si="135"/>
        <v>-9.1220059736258643E-4</v>
      </c>
      <c r="AR150" s="9">
        <f t="shared" si="135"/>
        <v>-1.2651346613457711E-3</v>
      </c>
      <c r="AS150" s="9">
        <f t="shared" si="135"/>
        <v>-1.606256503867902E-3</v>
      </c>
      <c r="AT150" s="9">
        <f t="shared" si="135"/>
        <v>-1.9323811621956169E-3</v>
      </c>
      <c r="AU150" s="9">
        <f t="shared" si="135"/>
        <v>-2.2404636982636056E-3</v>
      </c>
      <c r="AV150" s="9">
        <f t="shared" si="136"/>
        <v>-2.5276276284409089E-3</v>
      </c>
      <c r="AW150" s="9">
        <f t="shared" si="136"/>
        <v>-2.7911917804835599E-3</v>
      </c>
      <c r="AX150" s="9">
        <f t="shared" si="136"/>
        <v>-3.0286953269174246E-3</v>
      </c>
      <c r="AY150" s="9">
        <f t="shared" si="136"/>
        <v>-3.2379207611212867E-3</v>
      </c>
      <c r="AZ150" s="9">
        <f t="shared" si="136"/>
        <v>-3.4169146015887008E-3</v>
      </c>
      <c r="BA150" s="9">
        <f t="shared" si="136"/>
        <v>-3.564005631058484E-3</v>
      </c>
      <c r="BB150" s="9">
        <f t="shared" si="136"/>
        <v>-3.6778205002199905E-3</v>
      </c>
      <c r="BC150" s="9">
        <f t="shared" si="136"/>
        <v>-3.7572965503056025E-3</v>
      </c>
      <c r="BD150" s="9">
        <f t="shared" si="136"/>
        <v>-3.8016917348493236E-3</v>
      </c>
      <c r="BE150" s="9">
        <f t="shared" si="136"/>
        <v>-3.8105915479746994E-3</v>
      </c>
      <c r="BF150" s="9">
        <f t="shared" si="137"/>
        <v>-3.7839128945245026E-3</v>
      </c>
      <c r="BG150" s="9">
        <f t="shared" si="137"/>
        <v>-3.7219048658978255E-3</v>
      </c>
      <c r="BH150" s="9">
        <f t="shared" si="137"/>
        <v>-3.6251464143508042E-3</v>
      </c>
      <c r="BI150" s="9">
        <f t="shared" si="137"/>
        <v>-3.4945409474753907E-3</v>
      </c>
      <c r="BJ150" s="9">
        <f t="shared" si="137"/>
        <v>-3.3313078933260801E-3</v>
      </c>
      <c r="BK150" s="9">
        <f t="shared" si="137"/>
        <v>-3.1369713149487148E-3</v>
      </c>
      <c r="BL150" s="9">
        <f t="shared" si="137"/>
        <v>-2.9133456806144718E-3</v>
      </c>
      <c r="BM150" s="9">
        <f t="shared" si="137"/>
        <v>-2.6625189226184938E-3</v>
      </c>
      <c r="BN150" s="9">
        <f t="shared" si="137"/>
        <v>-2.3868329428186012E-3</v>
      </c>
      <c r="BO150" s="9">
        <f t="shared" si="137"/>
        <v>-2.0888617469286552E-3</v>
      </c>
      <c r="BP150" s="9">
        <f t="shared" si="137"/>
        <v>-1.7713874117207247E-3</v>
      </c>
      <c r="BQ150" s="9">
        <f t="shared" si="137"/>
        <v>-1.4373741095238489E-3</v>
      </c>
      <c r="BR150" s="9">
        <f t="shared" si="137"/>
        <v>-1.0899404325456692E-3</v>
      </c>
      <c r="BS150" s="9">
        <f t="shared" si="137"/>
        <v>-7.3233027541723514E-4</v>
      </c>
      <c r="BT150" s="9">
        <f t="shared" si="137"/>
        <v>-3.6788254782285884E-4</v>
      </c>
      <c r="BV150" s="6">
        <v>4.8332194670612205</v>
      </c>
      <c r="BW150" s="9">
        <f t="shared" si="126"/>
        <v>0</v>
      </c>
      <c r="BX150" s="9">
        <f t="shared" si="126"/>
        <v>1.1633467625460457E-2</v>
      </c>
      <c r="BY150" s="9">
        <f t="shared" si="126"/>
        <v>2.3158316698168802E-2</v>
      </c>
      <c r="BZ150" s="9">
        <f t="shared" si="126"/>
        <v>3.4466942807534283E-2</v>
      </c>
      <c r="CA150" s="9">
        <f t="shared" si="126"/>
        <v>4.5453760358516802E-2</v>
      </c>
      <c r="CB150" s="9">
        <f t="shared" si="126"/>
        <v>5.6016188395879275E-2</v>
      </c>
      <c r="CC150" s="9">
        <f t="shared" si="126"/>
        <v>6.6055608374927799E-2</v>
      </c>
      <c r="CD150" s="9">
        <f t="shared" si="126"/>
        <v>7.547828493629212E-2</v>
      </c>
      <c r="CE150" s="9">
        <f t="shared" si="126"/>
        <v>8.4196241087720392E-2</v>
      </c>
      <c r="CF150" s="9">
        <f t="shared" si="126"/>
        <v>9.2128079621551881E-2</v>
      </c>
      <c r="CG150" s="9">
        <f t="shared" si="126"/>
        <v>9.919974309851344E-2</v>
      </c>
      <c r="CH150" s="9">
        <f t="shared" si="126"/>
        <v>0.10534520530207646</v>
      </c>
      <c r="CI150" s="9">
        <f t="shared" si="126"/>
        <v>0.11050708770745071</v>
      </c>
      <c r="CJ150" s="9">
        <f t="shared" si="126"/>
        <v>0.1146371952094105</v>
      </c>
      <c r="CK150" s="9">
        <f t="shared" si="126"/>
        <v>0.11769696610700681</v>
      </c>
      <c r="CL150" s="9">
        <f t="shared" si="126"/>
        <v>0.11965783214377902</v>
      </c>
      <c r="CM150" s="9">
        <f t="shared" si="129"/>
        <v>0.12050148524186836</v>
      </c>
      <c r="CN150" s="9">
        <f t="shared" si="129"/>
        <v>0.12022004843960787</v>
      </c>
      <c r="CO150" s="9">
        <f t="shared" si="129"/>
        <v>0.11881614943659125</v>
      </c>
      <c r="CP150" s="9">
        <f t="shared" si="129"/>
        <v>0.1163028960595497</v>
      </c>
      <c r="CQ150" s="9">
        <f t="shared" si="129"/>
        <v>0.11270375387810552</v>
      </c>
      <c r="CR150" s="9">
        <f t="shared" si="129"/>
        <v>0.1080523271130709</v>
      </c>
      <c r="CS150" s="9">
        <f t="shared" si="129"/>
        <v>0.10239204488289243</v>
      </c>
      <c r="CT150" s="9">
        <f t="shared" si="129"/>
        <v>9.5775755717673411E-2</v>
      </c>
      <c r="CU150" s="9">
        <f t="shared" si="129"/>
        <v>8.8265234126687714E-2</v>
      </c>
      <c r="CV150" s="9">
        <f t="shared" si="129"/>
        <v>7.9930603826430691E-2</v>
      </c>
      <c r="CW150" s="9">
        <f t="shared" si="129"/>
        <v>7.0849683014372319E-2</v>
      </c>
      <c r="CX150" s="9">
        <f t="shared" si="129"/>
        <v>6.1107257801414169E-2</v>
      </c>
      <c r="CY150" s="9">
        <f t="shared" si="129"/>
        <v>5.0794290586816331E-2</v>
      </c>
      <c r="CZ150" s="9">
        <f t="shared" si="129"/>
        <v>4.0007070766784225E-2</v>
      </c>
      <c r="DA150" s="9">
        <f t="shared" si="129"/>
        <v>2.884631570631966E-2</v>
      </c>
      <c r="DB150" s="9">
        <f t="shared" si="129"/>
        <v>1.7416230368320785E-2</v>
      </c>
      <c r="DC150" s="7">
        <f t="shared" si="130"/>
        <v>5.8235343799201544E-3</v>
      </c>
      <c r="DD150" s="9">
        <f t="shared" si="130"/>
        <v>-5.8235343799201249E-3</v>
      </c>
      <c r="DE150" s="9">
        <f t="shared" si="130"/>
        <v>-1.7416230368320809E-2</v>
      </c>
      <c r="DF150" s="9">
        <f t="shared" si="130"/>
        <v>-2.884631570631958E-2</v>
      </c>
      <c r="DG150" s="9">
        <f t="shared" si="130"/>
        <v>-4.0007070766784197E-2</v>
      </c>
      <c r="DH150" s="9">
        <f t="shared" si="130"/>
        <v>-5.0794290586816303E-2</v>
      </c>
      <c r="DI150" s="9">
        <f t="shared" si="130"/>
        <v>-6.11072578014141E-2</v>
      </c>
      <c r="DJ150" s="9">
        <f t="shared" si="130"/>
        <v>-7.0849683014372306E-2</v>
      </c>
      <c r="DK150" s="9">
        <f t="shared" si="130"/>
        <v>-7.9930603826430663E-2</v>
      </c>
      <c r="DL150" s="9">
        <f t="shared" si="130"/>
        <v>-8.8265234126687644E-2</v>
      </c>
      <c r="DM150" s="9">
        <f t="shared" si="130"/>
        <v>-9.5775755717673397E-2</v>
      </c>
      <c r="DN150" s="9">
        <f t="shared" si="130"/>
        <v>-0.10239204488289241</v>
      </c>
      <c r="DO150" s="9">
        <f t="shared" si="130"/>
        <v>-0.10805232711307088</v>
      </c>
      <c r="DP150" s="9">
        <f t="shared" si="130"/>
        <v>-0.11270375387810551</v>
      </c>
      <c r="DQ150" s="9">
        <f t="shared" si="130"/>
        <v>-0.1163028960595497</v>
      </c>
      <c r="DR150" s="9">
        <f t="shared" si="130"/>
        <v>-0.11881614943659125</v>
      </c>
      <c r="DS150" s="9">
        <f t="shared" si="131"/>
        <v>-0.12022004843960786</v>
      </c>
      <c r="DT150" s="9">
        <f t="shared" si="131"/>
        <v>-0.12050148524186836</v>
      </c>
      <c r="DU150" s="9">
        <f t="shared" si="131"/>
        <v>-0.11965783214377902</v>
      </c>
      <c r="DV150" s="9">
        <f t="shared" si="131"/>
        <v>-0.11769696610700682</v>
      </c>
      <c r="DW150" s="9">
        <f t="shared" si="131"/>
        <v>-0.11463719520941051</v>
      </c>
      <c r="DX150" s="9">
        <f t="shared" si="131"/>
        <v>-0.11050708770745071</v>
      </c>
      <c r="DY150" s="9">
        <f t="shared" si="131"/>
        <v>-0.1053452053020765</v>
      </c>
      <c r="DZ150" s="9">
        <f t="shared" si="131"/>
        <v>-9.9199743098513468E-2</v>
      </c>
      <c r="EA150" s="9">
        <f t="shared" si="131"/>
        <v>-9.2128079621551881E-2</v>
      </c>
      <c r="EB150" s="9">
        <f t="shared" si="131"/>
        <v>-8.4196241087720447E-2</v>
      </c>
      <c r="EC150" s="9">
        <f t="shared" si="131"/>
        <v>-7.5478284936292148E-2</v>
      </c>
      <c r="ED150" s="9">
        <f t="shared" si="131"/>
        <v>-6.6055608374927813E-2</v>
      </c>
      <c r="EE150" s="9">
        <f t="shared" si="131"/>
        <v>-5.6016188395879359E-2</v>
      </c>
      <c r="EF150" s="9">
        <f t="shared" si="131"/>
        <v>-4.5453760358516851E-2</v>
      </c>
      <c r="EG150" s="9">
        <f t="shared" si="131"/>
        <v>-3.4466942807534304E-2</v>
      </c>
      <c r="EH150" s="9">
        <f t="shared" si="131"/>
        <v>-2.3158316698168792E-2</v>
      </c>
      <c r="EI150" s="9">
        <f t="shared" si="128"/>
        <v>-1.1633467625460522E-2</v>
      </c>
    </row>
    <row r="151" spans="7:139" x14ac:dyDescent="0.2">
      <c r="G151" s="6">
        <v>4.7365550777199958</v>
      </c>
      <c r="H151" s="9">
        <f t="shared" si="132"/>
        <v>0</v>
      </c>
      <c r="I151" s="9">
        <f t="shared" si="132"/>
        <v>7.3748672549973801E-5</v>
      </c>
      <c r="J151" s="9">
        <f t="shared" si="132"/>
        <v>1.4680877361484404E-4</v>
      </c>
      <c r="K151" s="9">
        <f t="shared" si="132"/>
        <v>2.18498160715938E-4</v>
      </c>
      <c r="L151" s="9">
        <f t="shared" si="132"/>
        <v>2.8814748936154412E-4</v>
      </c>
      <c r="M151" s="9">
        <f t="shared" si="132"/>
        <v>3.5510646253608598E-4</v>
      </c>
      <c r="N151" s="9">
        <f t="shared" si="132"/>
        <v>4.1874990234814369E-4</v>
      </c>
      <c r="O151" s="9">
        <f t="shared" si="132"/>
        <v>4.7848358714798126E-4</v>
      </c>
      <c r="P151" s="9">
        <f t="shared" si="132"/>
        <v>5.3374979961498558E-4</v>
      </c>
      <c r="Q151" s="9">
        <f t="shared" si="132"/>
        <v>5.8403253401402078E-4</v>
      </c>
      <c r="R151" s="9">
        <f t="shared" si="133"/>
        <v>6.288623140019464E-4</v>
      </c>
      <c r="S151" s="9">
        <f t="shared" si="133"/>
        <v>6.678205760017403E-4</v>
      </c>
      <c r="T151" s="9">
        <f t="shared" si="133"/>
        <v>7.0054357721784154E-4</v>
      </c>
      <c r="U151" s="9">
        <f t="shared" si="133"/>
        <v>7.2672579180462665E-4</v>
      </c>
      <c r="V151" s="9">
        <f t="shared" si="133"/>
        <v>7.4612276347891171E-4</v>
      </c>
      <c r="W151" s="9">
        <f t="shared" si="133"/>
        <v>7.5855338794240284E-4</v>
      </c>
      <c r="X151" s="9">
        <f t="shared" si="133"/>
        <v>7.6390160380373313E-4</v>
      </c>
      <c r="Y151" s="9">
        <f t="shared" si="133"/>
        <v>7.621174762124038E-4</v>
      </c>
      <c r="Z151" s="9">
        <f t="shared" si="133"/>
        <v>7.5321766308702803E-4</v>
      </c>
      <c r="AA151" s="9">
        <f t="shared" si="133"/>
        <v>7.3728525958483351E-4</v>
      </c>
      <c r="AB151" s="9">
        <f t="shared" si="134"/>
        <v>7.1446902226456857E-4</v>
      </c>
      <c r="AC151" s="9">
        <f t="shared" si="134"/>
        <v>6.8498198018659268E-4</v>
      </c>
      <c r="AD151" s="9">
        <f t="shared" si="134"/>
        <v>6.4909944591793809E-4</v>
      </c>
      <c r="AE151" s="9">
        <f t="shared" si="134"/>
        <v>6.0715644501304971E-4</v>
      </c>
      <c r="AF151" s="9">
        <f t="shared" si="134"/>
        <v>5.5954458797045209E-4</v>
      </c>
      <c r="AG151" s="9">
        <f t="shared" si="134"/>
        <v>5.0670841387103643E-4</v>
      </c>
      <c r="AH151" s="9">
        <f t="shared" si="134"/>
        <v>4.4914123983643919E-4</v>
      </c>
      <c r="AI151" s="9">
        <f t="shared" si="134"/>
        <v>3.8738055505999254E-4</v>
      </c>
      <c r="AJ151" s="9">
        <f t="shared" si="134"/>
        <v>3.2200300241494554E-4</v>
      </c>
      <c r="AK151" s="9">
        <f t="shared" si="134"/>
        <v>2.5361899449532517E-4</v>
      </c>
      <c r="AL151" s="9">
        <f t="shared" si="135"/>
        <v>1.8286701435801111E-4</v>
      </c>
      <c r="AM151" s="9">
        <f t="shared" si="135"/>
        <v>1.1040765417846437E-4</v>
      </c>
      <c r="AN151" s="7">
        <f t="shared" si="135"/>
        <v>3.6917447479572736E-5</v>
      </c>
      <c r="AO151" s="9">
        <f t="shared" si="135"/>
        <v>-3.6917447479572554E-5</v>
      </c>
      <c r="AP151" s="9">
        <f t="shared" si="135"/>
        <v>-1.1040765417846452E-4</v>
      </c>
      <c r="AQ151" s="9">
        <f t="shared" si="135"/>
        <v>-1.828670143580106E-4</v>
      </c>
      <c r="AR151" s="9">
        <f t="shared" si="135"/>
        <v>-2.5361899449532501E-4</v>
      </c>
      <c r="AS151" s="9">
        <f t="shared" si="135"/>
        <v>-3.2200300241494537E-4</v>
      </c>
      <c r="AT151" s="9">
        <f t="shared" si="135"/>
        <v>-3.873805550599921E-4</v>
      </c>
      <c r="AU151" s="9">
        <f t="shared" si="135"/>
        <v>-4.4914123983643897E-4</v>
      </c>
      <c r="AV151" s="9">
        <f t="shared" si="136"/>
        <v>-5.0670841387103621E-4</v>
      </c>
      <c r="AW151" s="9">
        <f t="shared" si="136"/>
        <v>-5.5954458797045166E-4</v>
      </c>
      <c r="AX151" s="9">
        <f t="shared" si="136"/>
        <v>-6.0715644501304971E-4</v>
      </c>
      <c r="AY151" s="9">
        <f t="shared" si="136"/>
        <v>-6.4909944591793809E-4</v>
      </c>
      <c r="AZ151" s="9">
        <f t="shared" si="136"/>
        <v>-6.8498198018659257E-4</v>
      </c>
      <c r="BA151" s="9">
        <f t="shared" si="136"/>
        <v>-7.1446902226456846E-4</v>
      </c>
      <c r="BB151" s="9">
        <f t="shared" si="136"/>
        <v>-7.3728525958483351E-4</v>
      </c>
      <c r="BC151" s="9">
        <f t="shared" si="136"/>
        <v>-7.5321766308702803E-4</v>
      </c>
      <c r="BD151" s="9">
        <f t="shared" si="136"/>
        <v>-7.621174762124038E-4</v>
      </c>
      <c r="BE151" s="9">
        <f t="shared" si="136"/>
        <v>-7.6390160380373313E-4</v>
      </c>
      <c r="BF151" s="9">
        <f t="shared" si="137"/>
        <v>-7.5855338794240284E-4</v>
      </c>
      <c r="BG151" s="9">
        <f t="shared" si="137"/>
        <v>-7.4612276347891182E-4</v>
      </c>
      <c r="BH151" s="9">
        <f t="shared" si="137"/>
        <v>-7.2672579180462675E-4</v>
      </c>
      <c r="BI151" s="9">
        <f t="shared" si="137"/>
        <v>-7.0054357721784154E-4</v>
      </c>
      <c r="BJ151" s="9">
        <f t="shared" si="137"/>
        <v>-6.6782057600174062E-4</v>
      </c>
      <c r="BK151" s="9">
        <f t="shared" si="137"/>
        <v>-6.2886231400194651E-4</v>
      </c>
      <c r="BL151" s="9">
        <f t="shared" si="137"/>
        <v>-5.8403253401402078E-4</v>
      </c>
      <c r="BM151" s="9">
        <f t="shared" si="137"/>
        <v>-5.3374979961498591E-4</v>
      </c>
      <c r="BN151" s="9">
        <f t="shared" si="137"/>
        <v>-4.7848358714798142E-4</v>
      </c>
      <c r="BO151" s="9">
        <f t="shared" si="137"/>
        <v>-4.1874990234814374E-4</v>
      </c>
      <c r="BP151" s="9">
        <f t="shared" si="137"/>
        <v>-3.5510646253608647E-4</v>
      </c>
      <c r="BQ151" s="9">
        <f t="shared" si="137"/>
        <v>-2.881474893615445E-4</v>
      </c>
      <c r="BR151" s="9">
        <f t="shared" si="137"/>
        <v>-2.1849816071593814E-4</v>
      </c>
      <c r="BS151" s="9">
        <f t="shared" si="137"/>
        <v>-1.4680877361484396E-4</v>
      </c>
      <c r="BT151" s="9">
        <f t="shared" si="137"/>
        <v>-7.3748672549974208E-5</v>
      </c>
      <c r="BV151" s="6">
        <v>4.7365550777199958</v>
      </c>
      <c r="BW151" s="9">
        <f t="shared" si="126"/>
        <v>0</v>
      </c>
      <c r="BX151" s="9">
        <f t="shared" si="126"/>
        <v>2.3321377967185516E-3</v>
      </c>
      <c r="BY151" s="9">
        <f t="shared" si="126"/>
        <v>4.6425010511893829E-3</v>
      </c>
      <c r="BZ151" s="9">
        <f t="shared" si="126"/>
        <v>6.909518524198909E-3</v>
      </c>
      <c r="CA151" s="9">
        <f t="shared" si="126"/>
        <v>9.1120236844161682E-3</v>
      </c>
      <c r="CB151" s="9">
        <f t="shared" si="126"/>
        <v>1.1229452334592844E-2</v>
      </c>
      <c r="CC151" s="9">
        <f t="shared" si="126"/>
        <v>1.3242034613932252E-2</v>
      </c>
      <c r="CD151" s="9">
        <f t="shared" si="126"/>
        <v>1.5130979583952911E-2</v>
      </c>
      <c r="CE151" s="9">
        <f t="shared" si="126"/>
        <v>1.6878650674418183E-2</v>
      </c>
      <c r="CF151" s="9">
        <f t="shared" si="126"/>
        <v>1.8468730351240671E-2</v>
      </c>
      <c r="CG151" s="9">
        <f t="shared" si="126"/>
        <v>1.988637246890148E-2</v>
      </c>
      <c r="CH151" s="9">
        <f t="shared" si="126"/>
        <v>2.1118340884910828E-2</v>
      </c>
      <c r="CI151" s="9">
        <f t="shared" si="126"/>
        <v>2.2153133042104225E-2</v>
      </c>
      <c r="CJ151" s="9">
        <f t="shared" si="126"/>
        <v>2.2981087364919477E-2</v>
      </c>
      <c r="CK151" s="9">
        <f t="shared" si="126"/>
        <v>2.3594473466924584E-2</v>
      </c>
      <c r="CL151" s="9">
        <f t="shared" si="126"/>
        <v>2.3987564327352984E-2</v>
      </c>
      <c r="CM151" s="9">
        <f t="shared" si="129"/>
        <v>2.4156689762753418E-2</v>
      </c>
      <c r="CN151" s="9">
        <f t="shared" si="129"/>
        <v>2.4100270694503909E-2</v>
      </c>
      <c r="CO151" s="9">
        <f t="shared" si="129"/>
        <v>2.3818833892243416E-2</v>
      </c>
      <c r="CP151" s="9">
        <f t="shared" si="129"/>
        <v>2.3315007055565638E-2</v>
      </c>
      <c r="CQ151" s="9">
        <f t="shared" si="129"/>
        <v>2.2593494279895897E-2</v>
      </c>
      <c r="CR151" s="9">
        <f t="shared" si="129"/>
        <v>2.1661032135619616E-2</v>
      </c>
      <c r="CS151" s="9">
        <f t="shared" si="129"/>
        <v>2.0526326770539692E-2</v>
      </c>
      <c r="CT151" s="9">
        <f t="shared" si="129"/>
        <v>1.9199972622920187E-2</v>
      </c>
      <c r="CU151" s="9">
        <f t="shared" si="129"/>
        <v>1.7694353504070812E-2</v>
      </c>
      <c r="CV151" s="9">
        <f t="shared" si="129"/>
        <v>1.6023526974037319E-2</v>
      </c>
      <c r="CW151" s="9">
        <f t="shared" si="129"/>
        <v>1.4203093089950998E-2</v>
      </c>
      <c r="CX151" s="9">
        <f t="shared" si="129"/>
        <v>1.2250048752498414E-2</v>
      </c>
      <c r="CY151" s="9">
        <f t="shared" si="129"/>
        <v>1.018262901043927E-2</v>
      </c>
      <c r="CZ151" s="9">
        <f t="shared" si="129"/>
        <v>8.0201368048693402E-3</v>
      </c>
      <c r="DA151" s="9">
        <f t="shared" si="129"/>
        <v>5.7827627428602884E-3</v>
      </c>
      <c r="DB151" s="9">
        <f t="shared" si="129"/>
        <v>3.4913965832015391E-3</v>
      </c>
      <c r="DC151" s="7">
        <f t="shared" si="130"/>
        <v>1.1674321943509233E-3</v>
      </c>
      <c r="DD151" s="9">
        <f t="shared" si="130"/>
        <v>-1.1674321943509175E-3</v>
      </c>
      <c r="DE151" s="9">
        <f t="shared" si="130"/>
        <v>-3.4913965832015438E-3</v>
      </c>
      <c r="DF151" s="9">
        <f t="shared" si="130"/>
        <v>-5.7827627428602727E-3</v>
      </c>
      <c r="DG151" s="9">
        <f t="shared" si="130"/>
        <v>-8.020136804869335E-3</v>
      </c>
      <c r="DH151" s="9">
        <f t="shared" si="130"/>
        <v>-1.0182629010439264E-2</v>
      </c>
      <c r="DI151" s="9">
        <f t="shared" si="130"/>
        <v>-1.22500487524984E-2</v>
      </c>
      <c r="DJ151" s="9">
        <f t="shared" si="130"/>
        <v>-1.4203093089950993E-2</v>
      </c>
      <c r="DK151" s="9">
        <f t="shared" si="130"/>
        <v>-1.6023526974037312E-2</v>
      </c>
      <c r="DL151" s="9">
        <f t="shared" si="130"/>
        <v>-1.7694353504070798E-2</v>
      </c>
      <c r="DM151" s="9">
        <f t="shared" si="130"/>
        <v>-1.9199972622920183E-2</v>
      </c>
      <c r="DN151" s="9">
        <f t="shared" si="130"/>
        <v>-2.0526326770539689E-2</v>
      </c>
      <c r="DO151" s="9">
        <f t="shared" si="130"/>
        <v>-2.1661032135619609E-2</v>
      </c>
      <c r="DP151" s="9">
        <f t="shared" si="130"/>
        <v>-2.2593494279895893E-2</v>
      </c>
      <c r="DQ151" s="9">
        <f t="shared" si="130"/>
        <v>-2.3315007055565638E-2</v>
      </c>
      <c r="DR151" s="9">
        <f t="shared" si="130"/>
        <v>-2.3818833892243416E-2</v>
      </c>
      <c r="DS151" s="9">
        <f t="shared" si="131"/>
        <v>-2.4100270694503909E-2</v>
      </c>
      <c r="DT151" s="9">
        <f t="shared" si="131"/>
        <v>-2.4156689762753418E-2</v>
      </c>
      <c r="DU151" s="9">
        <f t="shared" si="131"/>
        <v>-2.3987564327352984E-2</v>
      </c>
      <c r="DV151" s="9">
        <f t="shared" si="131"/>
        <v>-2.3594473466924587E-2</v>
      </c>
      <c r="DW151" s="9">
        <f t="shared" si="131"/>
        <v>-2.2981087364919481E-2</v>
      </c>
      <c r="DX151" s="9">
        <f t="shared" si="131"/>
        <v>-2.2153133042104225E-2</v>
      </c>
      <c r="DY151" s="9">
        <f t="shared" si="131"/>
        <v>-2.1118340884910838E-2</v>
      </c>
      <c r="DZ151" s="9">
        <f t="shared" si="131"/>
        <v>-1.9886372468901483E-2</v>
      </c>
      <c r="EA151" s="9">
        <f t="shared" si="131"/>
        <v>-1.8468730351240671E-2</v>
      </c>
      <c r="EB151" s="9">
        <f t="shared" si="131"/>
        <v>-1.6878650674418193E-2</v>
      </c>
      <c r="EC151" s="9">
        <f t="shared" si="131"/>
        <v>-1.5130979583952917E-2</v>
      </c>
      <c r="ED151" s="9">
        <f t="shared" si="131"/>
        <v>-1.3242034613932255E-2</v>
      </c>
      <c r="EE151" s="9">
        <f t="shared" si="131"/>
        <v>-1.122945233459286E-2</v>
      </c>
      <c r="EF151" s="9">
        <f t="shared" si="131"/>
        <v>-9.1120236844161786E-3</v>
      </c>
      <c r="EG151" s="9">
        <f t="shared" si="131"/>
        <v>-6.9095185241989134E-3</v>
      </c>
      <c r="EH151" s="9">
        <f t="shared" si="131"/>
        <v>-4.6425010511893811E-3</v>
      </c>
      <c r="EI151" s="9">
        <f t="shared" si="128"/>
        <v>-2.3321377967185646E-3</v>
      </c>
    </row>
    <row r="152" spans="7:139" x14ac:dyDescent="0.2">
      <c r="G152" s="6">
        <v>4.6398906883787712</v>
      </c>
      <c r="H152" s="9">
        <f t="shared" si="132"/>
        <v>0</v>
      </c>
      <c r="I152" s="9">
        <f t="shared" si="132"/>
        <v>-2.2107377420801287E-4</v>
      </c>
      <c r="J152" s="9">
        <f t="shared" si="132"/>
        <v>-4.4008344215132366E-4</v>
      </c>
      <c r="K152" s="9">
        <f t="shared" si="132"/>
        <v>-6.5498416956928055E-4</v>
      </c>
      <c r="L152" s="9">
        <f t="shared" si="132"/>
        <v>-8.6376948627182339E-4</v>
      </c>
      <c r="M152" s="9">
        <f t="shared" si="132"/>
        <v>-1.0644900200110347E-3</v>
      </c>
      <c r="N152" s="9">
        <f t="shared" si="132"/>
        <v>-1.2552716972445877E-3</v>
      </c>
      <c r="O152" s="9">
        <f t="shared" si="132"/>
        <v>-1.4343332408554713E-3</v>
      </c>
      <c r="P152" s="9">
        <f t="shared" si="132"/>
        <v>-1.60000280145649E-3</v>
      </c>
      <c r="Q152" s="9">
        <f t="shared" si="132"/>
        <v>-1.7507335669975403E-3</v>
      </c>
      <c r="R152" s="9">
        <f t="shared" si="133"/>
        <v>-1.8851182049329531E-3</v>
      </c>
      <c r="S152" s="9">
        <f t="shared" si="133"/>
        <v>-2.0019020021062911E-3</v>
      </c>
      <c r="T152" s="9">
        <f t="shared" si="133"/>
        <v>-2.0999945796690241E-3</v>
      </c>
      <c r="U152" s="9">
        <f t="shared" si="133"/>
        <v>-2.1784800736540507E-3</v>
      </c>
      <c r="V152" s="9">
        <f t="shared" si="133"/>
        <v>-2.2366256861507958E-3</v>
      </c>
      <c r="W152" s="9">
        <f t="shared" si="133"/>
        <v>-2.2738885272418578E-3</v>
      </c>
      <c r="X152" s="9">
        <f t="shared" si="133"/>
        <v>-2.289920683819893E-3</v>
      </c>
      <c r="Y152" s="9">
        <f t="shared" si="133"/>
        <v>-2.2845724679585629E-3</v>
      </c>
      <c r="Z152" s="9">
        <f t="shared" si="133"/>
        <v>-2.2578938145083657E-3</v>
      </c>
      <c r="AA152" s="9">
        <f t="shared" si="133"/>
        <v>-2.2101338148683945E-3</v>
      </c>
      <c r="AB152" s="9">
        <f t="shared" si="134"/>
        <v>-2.1417383912870585E-3</v>
      </c>
      <c r="AC152" s="9">
        <f t="shared" si="134"/>
        <v>-2.0533461334061955E-3</v>
      </c>
      <c r="AD152" s="9">
        <f t="shared" si="134"/>
        <v>-1.9457823359216447E-3</v>
      </c>
      <c r="AE152" s="9">
        <f t="shared" si="134"/>
        <v>-1.8200512930290353E-3</v>
      </c>
      <c r="AF152" s="9">
        <f t="shared" si="134"/>
        <v>-1.6773269215994756E-3</v>
      </c>
      <c r="AG152" s="9">
        <f t="shared" si="134"/>
        <v>-1.5189418006340187E-3</v>
      </c>
      <c r="AH152" s="9">
        <f t="shared" si="134"/>
        <v>-1.3463747293325781E-3</v>
      </c>
      <c r="AI152" s="9">
        <f t="shared" si="134"/>
        <v>-1.1612369199442345E-3</v>
      </c>
      <c r="AJ152" s="9">
        <f t="shared" si="134"/>
        <v>-9.652569543125855E-4</v>
      </c>
      <c r="AK152" s="9">
        <f t="shared" si="134"/>
        <v>-7.6026464457281534E-4</v>
      </c>
      <c r="AL152" s="9">
        <f t="shared" si="135"/>
        <v>-5.4817394868879917E-4</v>
      </c>
      <c r="AM152" s="9">
        <f t="shared" si="135"/>
        <v>-3.3096510034328572E-4</v>
      </c>
      <c r="AN152" s="7">
        <f t="shared" si="135"/>
        <v>-1.1066612002954806E-4</v>
      </c>
      <c r="AO152" s="9">
        <f t="shared" si="135"/>
        <v>1.1066612002954751E-4</v>
      </c>
      <c r="AP152" s="9">
        <f t="shared" si="135"/>
        <v>3.3096510034328616E-4</v>
      </c>
      <c r="AQ152" s="9">
        <f t="shared" si="135"/>
        <v>5.4817394868879766E-4</v>
      </c>
      <c r="AR152" s="9">
        <f t="shared" si="135"/>
        <v>7.602646445728148E-4</v>
      </c>
      <c r="AS152" s="9">
        <f t="shared" si="135"/>
        <v>9.6525695431258496E-4</v>
      </c>
      <c r="AT152" s="9">
        <f t="shared" si="135"/>
        <v>1.1612369199442332E-3</v>
      </c>
      <c r="AU152" s="9">
        <f t="shared" si="135"/>
        <v>1.3463747293325774E-3</v>
      </c>
      <c r="AV152" s="9">
        <f t="shared" si="136"/>
        <v>1.5189418006340183E-3</v>
      </c>
      <c r="AW152" s="9">
        <f t="shared" si="136"/>
        <v>1.6773269215994743E-3</v>
      </c>
      <c r="AX152" s="9">
        <f t="shared" si="136"/>
        <v>1.8200512930290351E-3</v>
      </c>
      <c r="AY152" s="9">
        <f t="shared" si="136"/>
        <v>1.9457823359216445E-3</v>
      </c>
      <c r="AZ152" s="9">
        <f t="shared" si="136"/>
        <v>2.0533461334061951E-3</v>
      </c>
      <c r="BA152" s="9">
        <f t="shared" si="136"/>
        <v>2.1417383912870581E-3</v>
      </c>
      <c r="BB152" s="9">
        <f t="shared" si="136"/>
        <v>2.2101338148683945E-3</v>
      </c>
      <c r="BC152" s="9">
        <f t="shared" si="136"/>
        <v>2.2578938145083657E-3</v>
      </c>
      <c r="BD152" s="9">
        <f t="shared" si="136"/>
        <v>2.2845724679585629E-3</v>
      </c>
      <c r="BE152" s="9">
        <f t="shared" si="136"/>
        <v>2.289920683819893E-3</v>
      </c>
      <c r="BF152" s="9">
        <f t="shared" si="137"/>
        <v>2.2738885272418578E-3</v>
      </c>
      <c r="BG152" s="9">
        <f t="shared" si="137"/>
        <v>2.2366256861507962E-3</v>
      </c>
      <c r="BH152" s="9">
        <f t="shared" si="137"/>
        <v>2.1784800736540512E-3</v>
      </c>
      <c r="BI152" s="9">
        <f t="shared" si="137"/>
        <v>2.0999945796690241E-3</v>
      </c>
      <c r="BJ152" s="9">
        <f t="shared" si="137"/>
        <v>2.001902002106292E-3</v>
      </c>
      <c r="BK152" s="9">
        <f t="shared" si="137"/>
        <v>1.8851182049329537E-3</v>
      </c>
      <c r="BL152" s="9">
        <f t="shared" si="137"/>
        <v>1.7507335669975403E-3</v>
      </c>
      <c r="BM152" s="9">
        <f t="shared" si="137"/>
        <v>1.6000028014564911E-3</v>
      </c>
      <c r="BN152" s="9">
        <f t="shared" si="137"/>
        <v>1.4343332408554717E-3</v>
      </c>
      <c r="BO152" s="9">
        <f t="shared" si="137"/>
        <v>1.2552716972445879E-3</v>
      </c>
      <c r="BP152" s="9">
        <f t="shared" si="137"/>
        <v>1.0644900200110362E-3</v>
      </c>
      <c r="BQ152" s="9">
        <f t="shared" si="137"/>
        <v>8.6376948627182436E-4</v>
      </c>
      <c r="BR152" s="9">
        <f t="shared" si="137"/>
        <v>6.5498416956928087E-4</v>
      </c>
      <c r="BS152" s="9">
        <f t="shared" si="137"/>
        <v>4.4008344215132344E-4</v>
      </c>
      <c r="BT152" s="9">
        <f t="shared" si="137"/>
        <v>2.2107377420801407E-4</v>
      </c>
      <c r="BV152" s="6">
        <v>4.6398906883787712</v>
      </c>
      <c r="BW152" s="9">
        <f t="shared" si="126"/>
        <v>0</v>
      </c>
      <c r="BX152" s="9">
        <f t="shared" si="126"/>
        <v>-6.9909665742710764E-3</v>
      </c>
      <c r="BY152" s="9">
        <f t="shared" si="126"/>
        <v>-1.391666037725134E-2</v>
      </c>
      <c r="BZ152" s="9">
        <f t="shared" si="126"/>
        <v>-2.0712418071928734E-2</v>
      </c>
      <c r="CA152" s="9">
        <f t="shared" si="126"/>
        <v>-2.7314789499725049E-2</v>
      </c>
      <c r="CB152" s="9">
        <f t="shared" si="126"/>
        <v>-3.3662130097530864E-2</v>
      </c>
      <c r="CC152" s="9">
        <f t="shared" si="126"/>
        <v>-3.9695176456382049E-2</v>
      </c>
      <c r="CD152" s="9">
        <f t="shared" si="126"/>
        <v>-4.5357599647941685E-2</v>
      </c>
      <c r="CE152" s="9">
        <f t="shared" si="126"/>
        <v>-5.0596531152526818E-2</v>
      </c>
      <c r="CF152" s="9">
        <f t="shared" si="126"/>
        <v>-5.5363056478232225E-2</v>
      </c>
      <c r="CG152" s="9">
        <f t="shared" si="126"/>
        <v>-5.9612671862361952E-2</v>
      </c>
      <c r="CH152" s="9">
        <f t="shared" si="126"/>
        <v>-6.3305699791070771E-2</v>
      </c>
      <c r="CI152" s="9">
        <f t="shared" si="126"/>
        <v>-6.6407659457620408E-2</v>
      </c>
      <c r="CJ152" s="9">
        <f t="shared" si="126"/>
        <v>-6.8889588700381699E-2</v>
      </c>
      <c r="CK152" s="9">
        <f t="shared" si="126"/>
        <v>-7.0728314414734358E-2</v>
      </c>
      <c r="CL152" s="9">
        <f t="shared" si="126"/>
        <v>-7.1906668914101038E-2</v>
      </c>
      <c r="CM152" s="9">
        <f t="shared" si="129"/>
        <v>-7.2413650220011477E-2</v>
      </c>
      <c r="CN152" s="9">
        <f t="shared" si="129"/>
        <v>-7.2244524784611047E-2</v>
      </c>
      <c r="CO152" s="9">
        <f t="shared" si="129"/>
        <v>-7.1400871686521705E-2</v>
      </c>
      <c r="CP152" s="9">
        <f t="shared" si="129"/>
        <v>-6.989056788741041E-2</v>
      </c>
      <c r="CQ152" s="9">
        <f t="shared" si="129"/>
        <v>-6.7727714686920279E-2</v>
      </c>
      <c r="CR152" s="9">
        <f t="shared" si="129"/>
        <v>-6.4932506062635328E-2</v>
      </c>
      <c r="CS152" s="9">
        <f t="shared" si="129"/>
        <v>-6.1531040124352634E-2</v>
      </c>
      <c r="CT152" s="9">
        <f t="shared" si="129"/>
        <v>-5.7555075443062917E-2</v>
      </c>
      <c r="CU152" s="9">
        <f t="shared" si="129"/>
        <v>-5.3041734529730211E-2</v>
      </c>
      <c r="CV152" s="9">
        <f t="shared" si="129"/>
        <v>-4.8033157232408898E-2</v>
      </c>
      <c r="CW152" s="9">
        <f t="shared" si="129"/>
        <v>-4.2576107287836597E-2</v>
      </c>
      <c r="CX152" s="9">
        <f t="shared" si="129"/>
        <v>-3.6721535701023898E-2</v>
      </c>
      <c r="CY152" s="9">
        <f t="shared" si="129"/>
        <v>-3.0524105029448592E-2</v>
      </c>
      <c r="CZ152" s="9">
        <f t="shared" si="129"/>
        <v>-2.4041679013484672E-2</v>
      </c>
      <c r="DA152" s="9">
        <f t="shared" si="129"/>
        <v>-1.7334782318248775E-2</v>
      </c>
      <c r="DB152" s="9">
        <f t="shared" si="129"/>
        <v>-1.0466035431109584E-2</v>
      </c>
      <c r="DC152" s="7">
        <f t="shared" si="130"/>
        <v>-3.499569991069523E-3</v>
      </c>
      <c r="DD152" s="9">
        <f t="shared" si="130"/>
        <v>3.4995699910695052E-3</v>
      </c>
      <c r="DE152" s="9">
        <f t="shared" si="130"/>
        <v>1.0466035431109598E-2</v>
      </c>
      <c r="DF152" s="9">
        <f t="shared" si="130"/>
        <v>1.7334782318248726E-2</v>
      </c>
      <c r="DG152" s="9">
        <f t="shared" si="130"/>
        <v>2.4041679013484654E-2</v>
      </c>
      <c r="DH152" s="9">
        <f t="shared" si="130"/>
        <v>3.0524105029448575E-2</v>
      </c>
      <c r="DI152" s="9">
        <f t="shared" si="130"/>
        <v>3.6721535701023857E-2</v>
      </c>
      <c r="DJ152" s="9">
        <f t="shared" si="130"/>
        <v>4.2576107287836583E-2</v>
      </c>
      <c r="DK152" s="9">
        <f t="shared" si="130"/>
        <v>4.8033157232408877E-2</v>
      </c>
      <c r="DL152" s="9">
        <f t="shared" si="130"/>
        <v>5.304173452973017E-2</v>
      </c>
      <c r="DM152" s="9">
        <f t="shared" si="130"/>
        <v>5.755507544306291E-2</v>
      </c>
      <c r="DN152" s="9">
        <f t="shared" si="130"/>
        <v>6.1531040124352621E-2</v>
      </c>
      <c r="DO152" s="9">
        <f t="shared" si="130"/>
        <v>6.4932506062635315E-2</v>
      </c>
      <c r="DP152" s="9">
        <f t="shared" si="130"/>
        <v>6.7727714686920279E-2</v>
      </c>
      <c r="DQ152" s="9">
        <f t="shared" si="130"/>
        <v>6.989056788741041E-2</v>
      </c>
      <c r="DR152" s="9">
        <f t="shared" si="130"/>
        <v>7.1400871686521705E-2</v>
      </c>
      <c r="DS152" s="9">
        <f t="shared" si="131"/>
        <v>7.2244524784611033E-2</v>
      </c>
      <c r="DT152" s="9">
        <f t="shared" si="131"/>
        <v>7.2413650220011477E-2</v>
      </c>
      <c r="DU152" s="9">
        <f t="shared" si="131"/>
        <v>7.1906668914101038E-2</v>
      </c>
      <c r="DV152" s="9">
        <f t="shared" si="131"/>
        <v>7.0728314414734358E-2</v>
      </c>
      <c r="DW152" s="9">
        <f t="shared" si="131"/>
        <v>6.8889588700381713E-2</v>
      </c>
      <c r="DX152" s="9">
        <f t="shared" si="131"/>
        <v>6.6407659457620408E-2</v>
      </c>
      <c r="DY152" s="9">
        <f t="shared" si="131"/>
        <v>6.3305699791070799E-2</v>
      </c>
      <c r="DZ152" s="9">
        <f t="shared" si="131"/>
        <v>5.9612671862361966E-2</v>
      </c>
      <c r="EA152" s="9">
        <f t="shared" si="131"/>
        <v>5.5363056478232225E-2</v>
      </c>
      <c r="EB152" s="9">
        <f t="shared" si="131"/>
        <v>5.0596531152526852E-2</v>
      </c>
      <c r="EC152" s="9">
        <f t="shared" si="131"/>
        <v>4.5357599647941699E-2</v>
      </c>
      <c r="ED152" s="9">
        <f t="shared" si="131"/>
        <v>3.9695176456382063E-2</v>
      </c>
      <c r="EE152" s="9">
        <f t="shared" si="131"/>
        <v>3.3662130097530912E-2</v>
      </c>
      <c r="EF152" s="9">
        <f t="shared" si="131"/>
        <v>2.7314789499725083E-2</v>
      </c>
      <c r="EG152" s="9">
        <f t="shared" si="131"/>
        <v>2.0712418071928747E-2</v>
      </c>
      <c r="EH152" s="9">
        <f t="shared" si="131"/>
        <v>1.3916660377251335E-2</v>
      </c>
      <c r="EI152" s="9">
        <f t="shared" si="128"/>
        <v>6.9909665742711145E-3</v>
      </c>
    </row>
    <row r="153" spans="7:139" x14ac:dyDescent="0.2">
      <c r="G153" s="6">
        <v>4.5432262990375474</v>
      </c>
      <c r="H153" s="9">
        <f t="shared" si="132"/>
        <v>0</v>
      </c>
      <c r="I153" s="9">
        <f t="shared" si="132"/>
        <v>-5.1383211470129467E-4</v>
      </c>
      <c r="J153" s="9">
        <f t="shared" si="132"/>
        <v>-1.0228667173921321E-3</v>
      </c>
      <c r="K153" s="9">
        <f t="shared" si="132"/>
        <v>-1.5223510891390771E-3</v>
      </c>
      <c r="L153" s="9">
        <f t="shared" si="132"/>
        <v>-2.0076216789418487E-3</v>
      </c>
      <c r="M153" s="9">
        <f t="shared" si="132"/>
        <v>-2.4741476460524844E-3</v>
      </c>
      <c r="N153" s="9">
        <f t="shared" si="132"/>
        <v>-2.9175731632146338E-3</v>
      </c>
      <c r="O153" s="9">
        <f t="shared" si="132"/>
        <v>-3.3337580858490419E-3</v>
      </c>
      <c r="P153" s="9">
        <f t="shared" si="132"/>
        <v>-3.7188166074679776E-3</v>
      </c>
      <c r="Q153" s="9">
        <f t="shared" si="132"/>
        <v>-4.0691535404034432E-3</v>
      </c>
      <c r="R153" s="9">
        <f t="shared" si="133"/>
        <v>-4.381497883105755E-3</v>
      </c>
      <c r="S153" s="9">
        <f t="shared" si="133"/>
        <v>-4.6529333606036925E-3</v>
      </c>
      <c r="T153" s="9">
        <f t="shared" si="133"/>
        <v>-4.880925652978158E-3</v>
      </c>
      <c r="U153" s="9">
        <f t="shared" si="133"/>
        <v>-5.0633460576244198E-3</v>
      </c>
      <c r="V153" s="9">
        <f t="shared" si="133"/>
        <v>-5.1984913643747929E-3</v>
      </c>
      <c r="W153" s="9">
        <f t="shared" si="133"/>
        <v>-5.2850997579130645E-3</v>
      </c>
      <c r="X153" s="9">
        <f t="shared" si="133"/>
        <v>-5.3223625990041256E-3</v>
      </c>
      <c r="Y153" s="9">
        <f t="shared" si="133"/>
        <v>-5.3099319745406343E-3</v>
      </c>
      <c r="Z153" s="9">
        <f t="shared" si="133"/>
        <v>-5.2479239459139581E-3</v>
      </c>
      <c r="AA153" s="9">
        <f t="shared" si="133"/>
        <v>-5.1369174653802304E-3</v>
      </c>
      <c r="AB153" s="9">
        <f t="shared" si="134"/>
        <v>-4.9779489705391328E-3</v>
      </c>
      <c r="AC153" s="9">
        <f t="shared" si="134"/>
        <v>-4.7725027073952713E-3</v>
      </c>
      <c r="AD153" s="9">
        <f t="shared" si="134"/>
        <v>-4.5224968723531454E-3</v>
      </c>
      <c r="AE153" s="9">
        <f t="shared" si="134"/>
        <v>-4.2302657025341476E-3</v>
      </c>
      <c r="AF153" s="9">
        <f t="shared" si="134"/>
        <v>-3.8985376816334863E-3</v>
      </c>
      <c r="AG153" s="9">
        <f t="shared" si="134"/>
        <v>-3.5304100648030712E-3</v>
      </c>
      <c r="AH153" s="9">
        <f t="shared" si="134"/>
        <v>-3.1293199604146764E-3</v>
      </c>
      <c r="AI153" s="9">
        <f t="shared" si="134"/>
        <v>-2.6990122387051427E-3</v>
      </c>
      <c r="AJ153" s="9">
        <f t="shared" si="134"/>
        <v>-2.2435045669319826E-3</v>
      </c>
      <c r="AK153" s="9">
        <f t="shared" si="134"/>
        <v>-1.7670498974967008E-3</v>
      </c>
      <c r="AL153" s="9">
        <f t="shared" si="135"/>
        <v>-1.2740967592741064E-3</v>
      </c>
      <c r="AM153" s="9">
        <f t="shared" si="135"/>
        <v>-7.6924772289680668E-4</v>
      </c>
      <c r="AN153" s="7">
        <f t="shared" si="135"/>
        <v>-2.5721642779331059E-4</v>
      </c>
      <c r="AO153" s="9">
        <f t="shared" si="135"/>
        <v>2.5721642779330929E-4</v>
      </c>
      <c r="AP153" s="9">
        <f t="shared" si="135"/>
        <v>7.6924772289680766E-4</v>
      </c>
      <c r="AQ153" s="9">
        <f t="shared" si="135"/>
        <v>1.2740967592741027E-3</v>
      </c>
      <c r="AR153" s="9">
        <f t="shared" si="135"/>
        <v>1.7670498974966995E-3</v>
      </c>
      <c r="AS153" s="9">
        <f t="shared" si="135"/>
        <v>2.2435045669319813E-3</v>
      </c>
      <c r="AT153" s="9">
        <f t="shared" si="135"/>
        <v>2.6990122387051396E-3</v>
      </c>
      <c r="AU153" s="9">
        <f t="shared" si="135"/>
        <v>3.1293199604146746E-3</v>
      </c>
      <c r="AV153" s="9">
        <f t="shared" si="136"/>
        <v>3.5304100648030699E-3</v>
      </c>
      <c r="AW153" s="9">
        <f t="shared" si="136"/>
        <v>3.8985376816334833E-3</v>
      </c>
      <c r="AX153" s="9">
        <f t="shared" si="136"/>
        <v>4.2302657025341467E-3</v>
      </c>
      <c r="AY153" s="9">
        <f t="shared" si="136"/>
        <v>4.5224968723531454E-3</v>
      </c>
      <c r="AZ153" s="9">
        <f t="shared" si="136"/>
        <v>4.7725027073952696E-3</v>
      </c>
      <c r="BA153" s="9">
        <f t="shared" si="136"/>
        <v>4.977948970539132E-3</v>
      </c>
      <c r="BB153" s="9">
        <f t="shared" si="136"/>
        <v>5.1369174653802304E-3</v>
      </c>
      <c r="BC153" s="9">
        <f t="shared" si="136"/>
        <v>5.2479239459139581E-3</v>
      </c>
      <c r="BD153" s="9">
        <f t="shared" si="136"/>
        <v>5.3099319745406343E-3</v>
      </c>
      <c r="BE153" s="9">
        <f t="shared" si="136"/>
        <v>5.3223625990041256E-3</v>
      </c>
      <c r="BF153" s="9">
        <f t="shared" si="137"/>
        <v>5.2850997579130645E-3</v>
      </c>
      <c r="BG153" s="9">
        <f t="shared" si="137"/>
        <v>5.1984913643747938E-3</v>
      </c>
      <c r="BH153" s="9">
        <f t="shared" si="137"/>
        <v>5.0633460576244207E-3</v>
      </c>
      <c r="BI153" s="9">
        <f t="shared" si="137"/>
        <v>4.880925652978158E-3</v>
      </c>
      <c r="BJ153" s="9">
        <f t="shared" si="137"/>
        <v>4.6529333606036951E-3</v>
      </c>
      <c r="BK153" s="9">
        <f t="shared" si="137"/>
        <v>4.3814978831057559E-3</v>
      </c>
      <c r="BL153" s="9">
        <f t="shared" si="137"/>
        <v>4.0691535404034432E-3</v>
      </c>
      <c r="BM153" s="9">
        <f t="shared" si="137"/>
        <v>3.7188166074679798E-3</v>
      </c>
      <c r="BN153" s="9">
        <f t="shared" si="137"/>
        <v>3.3337580858490432E-3</v>
      </c>
      <c r="BO153" s="9">
        <f t="shared" si="137"/>
        <v>2.9175731632146346E-3</v>
      </c>
      <c r="BP153" s="9">
        <f t="shared" si="137"/>
        <v>2.4741476460524879E-3</v>
      </c>
      <c r="BQ153" s="9">
        <f t="shared" si="137"/>
        <v>2.0076216789418509E-3</v>
      </c>
      <c r="BR153" s="9">
        <f t="shared" si="137"/>
        <v>1.522351089139078E-3</v>
      </c>
      <c r="BS153" s="9">
        <f t="shared" si="137"/>
        <v>1.0228667173921317E-3</v>
      </c>
      <c r="BT153" s="9">
        <f t="shared" si="137"/>
        <v>5.1383211470129749E-4</v>
      </c>
      <c r="BV153" s="6">
        <v>4.5432262990375474</v>
      </c>
      <c r="BW153" s="9">
        <f t="shared" si="126"/>
        <v>0</v>
      </c>
      <c r="BX153" s="9">
        <f t="shared" si="126"/>
        <v>-1.6248798173969806E-2</v>
      </c>
      <c r="BY153" s="9">
        <f t="shared" si="126"/>
        <v>-3.2345885697389026E-2</v>
      </c>
      <c r="BZ153" s="9">
        <f t="shared" si="126"/>
        <v>-4.8140968401175044E-2</v>
      </c>
      <c r="CA153" s="9">
        <f t="shared" si="126"/>
        <v>-6.3486571853875434E-2</v>
      </c>
      <c r="CB153" s="9">
        <f t="shared" si="126"/>
        <v>-7.8239418290699539E-2</v>
      </c>
      <c r="CC153" s="9">
        <f t="shared" si="126"/>
        <v>-9.2261764359404308E-2</v>
      </c>
      <c r="CD153" s="9">
        <f t="shared" si="126"/>
        <v>-0.10542268719286124</v>
      </c>
      <c r="CE153" s="9">
        <f t="shared" si="126"/>
        <v>-0.11759930680059147</v>
      </c>
      <c r="CF153" s="9">
        <f t="shared" si="126"/>
        <v>-0.12867793336612876</v>
      </c>
      <c r="CG153" s="9">
        <f t="shared" si="126"/>
        <v>-0.13855512873820375</v>
      </c>
      <c r="CH153" s="9">
        <f t="shared" si="126"/>
        <v>-0.14713867220489241</v>
      </c>
      <c r="CI153" s="9">
        <f t="shared" si="126"/>
        <v>-0.15434842153355591</v>
      </c>
      <c r="CJ153" s="9">
        <f t="shared" si="126"/>
        <v>-0.1601170612372734</v>
      </c>
      <c r="CK153" s="9">
        <f t="shared" si="126"/>
        <v>-0.16439073108140648</v>
      </c>
      <c r="CL153" s="9">
        <f t="shared" si="126"/>
        <v>-0.16712952896209793</v>
      </c>
      <c r="CM153" s="9">
        <f t="shared" si="129"/>
        <v>-0.16830788346146461</v>
      </c>
      <c r="CN153" s="9">
        <f t="shared" si="129"/>
        <v>-0.16791479260103623</v>
      </c>
      <c r="CO153" s="9">
        <f t="shared" si="129"/>
        <v>-0.165953926564264</v>
      </c>
      <c r="CP153" s="9">
        <f t="shared" si="129"/>
        <v>-0.16244359342900677</v>
      </c>
      <c r="CQ153" s="9">
        <f t="shared" si="129"/>
        <v>-0.1574165682299408</v>
      </c>
      <c r="CR153" s="9">
        <f t="shared" si="129"/>
        <v>-0.15091978694689173</v>
      </c>
      <c r="CS153" s="9">
        <f t="shared" si="129"/>
        <v>-0.14301390827623722</v>
      </c>
      <c r="CT153" s="9">
        <f t="shared" si="129"/>
        <v>-0.13377274727700231</v>
      </c>
      <c r="CU153" s="9">
        <f t="shared" si="129"/>
        <v>-0.12328258617954201</v>
      </c>
      <c r="CV153" s="9">
        <f t="shared" si="129"/>
        <v>-0.11164136879160352</v>
      </c>
      <c r="CW153" s="9">
        <f t="shared" si="129"/>
        <v>-9.8957786023383273E-2</v>
      </c>
      <c r="CX153" s="9">
        <f t="shared" si="129"/>
        <v>-8.535026106978319E-2</v>
      </c>
      <c r="CY153" s="9">
        <f t="shared" si="129"/>
        <v>-7.094584372494743E-2</v>
      </c>
      <c r="CZ153" s="9">
        <f t="shared" si="129"/>
        <v>-5.5879024152566417E-2</v>
      </c>
      <c r="DA153" s="9">
        <f t="shared" si="129"/>
        <v>-4.0290477187454363E-2</v>
      </c>
      <c r="DB153" s="9">
        <f t="shared" si="129"/>
        <v>-2.4325748892519677E-2</v>
      </c>
      <c r="DC153" s="7">
        <f t="shared" si="130"/>
        <v>-8.1338976343909904E-3</v>
      </c>
      <c r="DD153" s="9">
        <f t="shared" si="130"/>
        <v>8.1338976343909505E-3</v>
      </c>
      <c r="DE153" s="9">
        <f t="shared" si="130"/>
        <v>2.4325748892519712E-2</v>
      </c>
      <c r="DF153" s="9">
        <f t="shared" si="130"/>
        <v>4.0290477187454252E-2</v>
      </c>
      <c r="DG153" s="9">
        <f t="shared" si="130"/>
        <v>5.5879024152566376E-2</v>
      </c>
      <c r="DH153" s="9">
        <f t="shared" si="130"/>
        <v>7.0945843724947402E-2</v>
      </c>
      <c r="DI153" s="9">
        <f t="shared" si="130"/>
        <v>8.5350261069783093E-2</v>
      </c>
      <c r="DJ153" s="9">
        <f t="shared" si="130"/>
        <v>9.8957786023383232E-2</v>
      </c>
      <c r="DK153" s="9">
        <f t="shared" si="130"/>
        <v>0.11164136879160348</v>
      </c>
      <c r="DL153" s="9">
        <f t="shared" si="130"/>
        <v>0.12328258617954191</v>
      </c>
      <c r="DM153" s="9">
        <f t="shared" si="130"/>
        <v>0.13377274727700228</v>
      </c>
      <c r="DN153" s="9">
        <f t="shared" si="130"/>
        <v>0.14301390827623719</v>
      </c>
      <c r="DO153" s="9">
        <f t="shared" si="130"/>
        <v>0.1509197869468917</v>
      </c>
      <c r="DP153" s="9">
        <f t="shared" si="130"/>
        <v>0.1574165682299408</v>
      </c>
      <c r="DQ153" s="9">
        <f t="shared" si="130"/>
        <v>0.16244359342900677</v>
      </c>
      <c r="DR153" s="9">
        <f t="shared" si="130"/>
        <v>0.165953926564264</v>
      </c>
      <c r="DS153" s="9">
        <f t="shared" si="131"/>
        <v>0.1679147926010362</v>
      </c>
      <c r="DT153" s="9">
        <f t="shared" si="131"/>
        <v>0.16830788346146461</v>
      </c>
      <c r="DU153" s="9">
        <f t="shared" si="131"/>
        <v>0.16712952896209793</v>
      </c>
      <c r="DV153" s="9">
        <f t="shared" si="131"/>
        <v>0.1643907310814065</v>
      </c>
      <c r="DW153" s="9">
        <f t="shared" si="131"/>
        <v>0.1601170612372734</v>
      </c>
      <c r="DX153" s="9">
        <f t="shared" si="131"/>
        <v>0.15434842153355591</v>
      </c>
      <c r="DY153" s="9">
        <f t="shared" si="131"/>
        <v>0.14713867220489246</v>
      </c>
      <c r="DZ153" s="9">
        <f t="shared" si="131"/>
        <v>0.13855512873820378</v>
      </c>
      <c r="EA153" s="9">
        <f t="shared" si="131"/>
        <v>0.12867793336612876</v>
      </c>
      <c r="EB153" s="9">
        <f t="shared" si="131"/>
        <v>0.11759930680059155</v>
      </c>
      <c r="EC153" s="9">
        <f t="shared" si="131"/>
        <v>0.10542268719286128</v>
      </c>
      <c r="ED153" s="9">
        <f t="shared" si="131"/>
        <v>9.2261764359404322E-2</v>
      </c>
      <c r="EE153" s="9">
        <f t="shared" si="131"/>
        <v>7.823941829069965E-2</v>
      </c>
      <c r="EF153" s="9">
        <f t="shared" si="131"/>
        <v>6.3486571853875504E-2</v>
      </c>
      <c r="EG153" s="9">
        <f t="shared" si="131"/>
        <v>4.8140968401175072E-2</v>
      </c>
      <c r="EH153" s="9">
        <f t="shared" si="131"/>
        <v>3.2345885697389012E-2</v>
      </c>
      <c r="EI153" s="9">
        <f t="shared" si="128"/>
        <v>1.6248798173969896E-2</v>
      </c>
    </row>
    <row r="154" spans="7:139" x14ac:dyDescent="0.2">
      <c r="G154" s="6">
        <v>4.4465619096963227</v>
      </c>
      <c r="H154" s="9">
        <f t="shared" si="132"/>
        <v>0</v>
      </c>
      <c r="I154" s="9">
        <f t="shared" si="132"/>
        <v>-8.017929431841218E-4</v>
      </c>
      <c r="J154" s="9">
        <f t="shared" si="132"/>
        <v>-1.5960997616890538E-3</v>
      </c>
      <c r="K154" s="9">
        <f t="shared" si="132"/>
        <v>-2.3755042267647082E-3</v>
      </c>
      <c r="L154" s="9">
        <f t="shared" si="132"/>
        <v>-3.1327292489197484E-3</v>
      </c>
      <c r="M154" s="9">
        <f t="shared" si="132"/>
        <v>-3.860704822145461E-3</v>
      </c>
      <c r="N154" s="9">
        <f t="shared" si="132"/>
        <v>-4.5526340346569525E-3</v>
      </c>
      <c r="O154" s="9">
        <f t="shared" si="132"/>
        <v>-5.2020565298271587E-3</v>
      </c>
      <c r="P154" s="9">
        <f t="shared" si="132"/>
        <v>-5.8029088247960143E-3</v>
      </c>
      <c r="Q154" s="9">
        <f t="shared" si="132"/>
        <v>-6.3495809235762134E-3</v>
      </c>
      <c r="R154" s="9">
        <f t="shared" si="133"/>
        <v>-6.8369686960742049E-3</v>
      </c>
      <c r="S154" s="9">
        <f t="shared" si="133"/>
        <v>-7.2605215339776458E-3</v>
      </c>
      <c r="T154" s="9">
        <f t="shared" si="133"/>
        <v>-7.6162848385591146E-3</v>
      </c>
      <c r="U154" s="9">
        <f t="shared" si="133"/>
        <v>-7.9009369436989271E-3</v>
      </c>
      <c r="V154" s="9">
        <f t="shared" si="133"/>
        <v>-8.1118201293867154E-3</v>
      </c>
      <c r="W154" s="9">
        <f t="shared" si="133"/>
        <v>-8.2469654361370902E-3</v>
      </c>
      <c r="X154" s="9">
        <f t="shared" si="133"/>
        <v>-8.3051110486338335E-3</v>
      </c>
      <c r="Y154" s="9">
        <f t="shared" si="133"/>
        <v>-8.2857140769595477E-3</v>
      </c>
      <c r="Z154" s="9">
        <f t="shared" si="133"/>
        <v>-8.1889556254125286E-3</v>
      </c>
      <c r="AA154" s="9">
        <f t="shared" si="133"/>
        <v>-8.0157391015847224E-3</v>
      </c>
      <c r="AB154" s="9">
        <f t="shared" si="134"/>
        <v>-7.7676817814884697E-3</v>
      </c>
      <c r="AC154" s="9">
        <f t="shared" si="134"/>
        <v>-7.4470997094861074E-3</v>
      </c>
      <c r="AD154" s="9">
        <f t="shared" si="134"/>
        <v>-7.0569860740077985E-3</v>
      </c>
      <c r="AE154" s="9">
        <f t="shared" si="134"/>
        <v>-6.600983260957617E-3</v>
      </c>
      <c r="AF154" s="9">
        <f t="shared" si="134"/>
        <v>-6.0833488457377651E-3</v>
      </c>
      <c r="AG154" s="9">
        <f t="shared" si="134"/>
        <v>-5.5089158414141611E-3</v>
      </c>
      <c r="AH154" s="9">
        <f t="shared" si="134"/>
        <v>-4.8830475741756529E-3</v>
      </c>
      <c r="AI154" s="9">
        <f t="shared" si="134"/>
        <v>-4.2115876074024401E-3</v>
      </c>
      <c r="AJ154" s="9">
        <f t="shared" si="134"/>
        <v>-3.5008051818892672E-3</v>
      </c>
      <c r="AK154" s="9">
        <f t="shared" si="134"/>
        <v>-2.7573366816332832E-3</v>
      </c>
      <c r="AL154" s="9">
        <f t="shared" si="135"/>
        <v>-1.9881236717047171E-3</v>
      </c>
      <c r="AM154" s="9">
        <f t="shared" si="135"/>
        <v>-1.200348086724133E-3</v>
      </c>
      <c r="AN154" s="7">
        <f t="shared" si="135"/>
        <v>-4.0136517507395299E-4</v>
      </c>
      <c r="AO154" s="9">
        <f t="shared" si="135"/>
        <v>4.0136517507395099E-4</v>
      </c>
      <c r="AP154" s="9">
        <f t="shared" si="135"/>
        <v>1.2003480867241348E-3</v>
      </c>
      <c r="AQ154" s="9">
        <f t="shared" si="135"/>
        <v>1.9881236717047114E-3</v>
      </c>
      <c r="AR154" s="9">
        <f t="shared" si="135"/>
        <v>2.7573366816332815E-3</v>
      </c>
      <c r="AS154" s="9">
        <f t="shared" si="135"/>
        <v>3.5008051818892654E-3</v>
      </c>
      <c r="AT154" s="9">
        <f t="shared" si="135"/>
        <v>4.2115876074024349E-3</v>
      </c>
      <c r="AU154" s="9">
        <f t="shared" si="135"/>
        <v>4.8830475741756495E-3</v>
      </c>
      <c r="AV154" s="9">
        <f t="shared" si="136"/>
        <v>5.5089158414141593E-3</v>
      </c>
      <c r="AW154" s="9">
        <f t="shared" si="136"/>
        <v>6.0833488457377599E-3</v>
      </c>
      <c r="AX154" s="9">
        <f t="shared" si="136"/>
        <v>6.6009832609576161E-3</v>
      </c>
      <c r="AY154" s="9">
        <f t="shared" si="136"/>
        <v>7.0569860740077976E-3</v>
      </c>
      <c r="AZ154" s="9">
        <f t="shared" si="136"/>
        <v>7.4470997094861057E-3</v>
      </c>
      <c r="BA154" s="9">
        <f t="shared" si="136"/>
        <v>7.7676817814884688E-3</v>
      </c>
      <c r="BB154" s="9">
        <f t="shared" si="136"/>
        <v>8.0157391015847224E-3</v>
      </c>
      <c r="BC154" s="9">
        <f t="shared" si="136"/>
        <v>8.1889556254125286E-3</v>
      </c>
      <c r="BD154" s="9">
        <f t="shared" si="136"/>
        <v>8.2857140769595477E-3</v>
      </c>
      <c r="BE154" s="9">
        <f t="shared" si="136"/>
        <v>8.3051110486338335E-3</v>
      </c>
      <c r="BF154" s="9">
        <f t="shared" si="137"/>
        <v>8.2469654361370902E-3</v>
      </c>
      <c r="BG154" s="9">
        <f t="shared" si="137"/>
        <v>8.1118201293867171E-3</v>
      </c>
      <c r="BH154" s="9">
        <f t="shared" si="137"/>
        <v>7.9009369436989271E-3</v>
      </c>
      <c r="BI154" s="9">
        <f t="shared" si="137"/>
        <v>7.6162848385591146E-3</v>
      </c>
      <c r="BJ154" s="9">
        <f t="shared" si="137"/>
        <v>7.2605215339776492E-3</v>
      </c>
      <c r="BK154" s="9">
        <f t="shared" si="137"/>
        <v>6.8369686960742075E-3</v>
      </c>
      <c r="BL154" s="9">
        <f t="shared" si="137"/>
        <v>6.3495809235762134E-3</v>
      </c>
      <c r="BM154" s="9">
        <f t="shared" si="137"/>
        <v>5.8029088247960178E-3</v>
      </c>
      <c r="BN154" s="9">
        <f t="shared" si="137"/>
        <v>5.2020565298271605E-3</v>
      </c>
      <c r="BO154" s="9">
        <f t="shared" si="137"/>
        <v>4.5526340346569542E-3</v>
      </c>
      <c r="BP154" s="9">
        <f t="shared" si="137"/>
        <v>3.8607048221454667E-3</v>
      </c>
      <c r="BQ154" s="9">
        <f t="shared" si="137"/>
        <v>3.1327292489197519E-3</v>
      </c>
      <c r="BR154" s="9">
        <f t="shared" si="137"/>
        <v>2.3755042267647099E-3</v>
      </c>
      <c r="BS154" s="9">
        <f t="shared" si="137"/>
        <v>1.5960997616890531E-3</v>
      </c>
      <c r="BT154" s="9">
        <f t="shared" si="137"/>
        <v>8.0179294318412613E-4</v>
      </c>
      <c r="BV154" s="6">
        <v>4.4465619096963227</v>
      </c>
      <c r="BW154" s="9">
        <f t="shared" si="126"/>
        <v>0</v>
      </c>
      <c r="BX154" s="9">
        <f t="shared" si="126"/>
        <v>-2.5354919123118033E-2</v>
      </c>
      <c r="BY154" s="9">
        <f t="shared" si="126"/>
        <v>-5.0473106197893684E-2</v>
      </c>
      <c r="BZ154" s="9">
        <f t="shared" si="126"/>
        <v>-7.5120039479335973E-2</v>
      </c>
      <c r="CA154" s="9">
        <f t="shared" si="126"/>
        <v>-9.9065597192149871E-2</v>
      </c>
      <c r="CB154" s="9">
        <f t="shared" si="126"/>
        <v>-0.12208620611574929</v>
      </c>
      <c r="CC154" s="9">
        <f t="shared" si="126"/>
        <v>-0.1439669290271792</v>
      </c>
      <c r="CD154" s="9">
        <f t="shared" si="126"/>
        <v>-0.16450347151205466</v>
      </c>
      <c r="CE154" s="9">
        <f t="shared" si="126"/>
        <v>-0.18350408940646382</v>
      </c>
      <c r="CF154" s="9">
        <f t="shared" si="126"/>
        <v>-0.20079137906056369</v>
      </c>
      <c r="CG154" s="9">
        <f t="shared" si="126"/>
        <v>-0.21620393370865995</v>
      </c>
      <c r="CH154" s="9">
        <f t="shared" si="126"/>
        <v>-0.22959785048068965</v>
      </c>
      <c r="CI154" s="9">
        <f t="shared" si="126"/>
        <v>-0.24084807398454622</v>
      </c>
      <c r="CJ154" s="9">
        <f t="shared" si="126"/>
        <v>-0.24984956391458149</v>
      </c>
      <c r="CK154" s="9">
        <f t="shared" si="126"/>
        <v>-0.25651827578463787</v>
      </c>
      <c r="CL154" s="9">
        <f t="shared" si="126"/>
        <v>-0.26079194562877095</v>
      </c>
      <c r="CM154" s="9">
        <f t="shared" si="129"/>
        <v>-0.26263067134312357</v>
      </c>
      <c r="CN154" s="9">
        <f t="shared" si="129"/>
        <v>-0.26201728524111845</v>
      </c>
      <c r="CO154" s="9">
        <f t="shared" si="129"/>
        <v>-0.25895751434352215</v>
      </c>
      <c r="CP154" s="9">
        <f t="shared" si="129"/>
        <v>-0.25347992690679527</v>
      </c>
      <c r="CQ154" s="9">
        <f t="shared" si="129"/>
        <v>-0.24563566568897904</v>
      </c>
      <c r="CR154" s="9">
        <f t="shared" si="129"/>
        <v>-0.23549797044354345</v>
      </c>
      <c r="CS154" s="9">
        <f t="shared" si="129"/>
        <v>-0.2231614940995422</v>
      </c>
      <c r="CT154" s="9">
        <f t="shared" si="129"/>
        <v>-0.20874141901271695</v>
      </c>
      <c r="CU154" s="9">
        <f t="shared" si="129"/>
        <v>-0.19237238153887631</v>
      </c>
      <c r="CV154" s="9">
        <f t="shared" si="129"/>
        <v>-0.17420721497051692</v>
      </c>
      <c r="CW154" s="9">
        <f t="shared" si="129"/>
        <v>-0.15441552257355062</v>
      </c>
      <c r="CX154" s="9">
        <f t="shared" si="129"/>
        <v>-0.13318209404730733</v>
      </c>
      <c r="CY154" s="9">
        <f t="shared" si="129"/>
        <v>-0.11070518019290131</v>
      </c>
      <c r="CZ154" s="9">
        <f t="shared" si="129"/>
        <v>-8.7194641898917416E-2</v>
      </c>
      <c r="DA154" s="9">
        <f t="shared" si="129"/>
        <v>-6.2869990726837605E-2</v>
      </c>
      <c r="DB154" s="9">
        <f t="shared" si="129"/>
        <v>-3.7958339390735826E-2</v>
      </c>
      <c r="DC154" s="7">
        <f t="shared" si="130"/>
        <v>-1.2692281267059321E-2</v>
      </c>
      <c r="DD154" s="9">
        <f t="shared" si="130"/>
        <v>1.2692281267059256E-2</v>
      </c>
      <c r="DE154" s="9">
        <f t="shared" si="130"/>
        <v>3.7958339390735875E-2</v>
      </c>
      <c r="DF154" s="9">
        <f t="shared" si="130"/>
        <v>6.2869990726837424E-2</v>
      </c>
      <c r="DG154" s="9">
        <f t="shared" si="130"/>
        <v>8.7194641898917361E-2</v>
      </c>
      <c r="DH154" s="9">
        <f t="shared" si="130"/>
        <v>0.11070518019290125</v>
      </c>
      <c r="DI154" s="9">
        <f t="shared" si="130"/>
        <v>0.13318209404730719</v>
      </c>
      <c r="DJ154" s="9">
        <f t="shared" si="130"/>
        <v>0.15441552257355057</v>
      </c>
      <c r="DK154" s="9">
        <f t="shared" si="130"/>
        <v>0.17420721497051686</v>
      </c>
      <c r="DL154" s="9">
        <f t="shared" si="130"/>
        <v>0.19237238153887617</v>
      </c>
      <c r="DM154" s="9">
        <f t="shared" si="130"/>
        <v>0.20874141901271692</v>
      </c>
      <c r="DN154" s="9">
        <f t="shared" si="130"/>
        <v>0.22316149409954217</v>
      </c>
      <c r="DO154" s="9">
        <f t="shared" si="130"/>
        <v>0.2354979704435434</v>
      </c>
      <c r="DP154" s="9">
        <f t="shared" si="130"/>
        <v>0.24563566568897902</v>
      </c>
      <c r="DQ154" s="9">
        <f t="shared" si="130"/>
        <v>0.25347992690679527</v>
      </c>
      <c r="DR154" s="9">
        <f t="shared" si="130"/>
        <v>0.25895751434352215</v>
      </c>
      <c r="DS154" s="9">
        <f t="shared" si="131"/>
        <v>0.26201728524111845</v>
      </c>
      <c r="DT154" s="9">
        <f t="shared" si="131"/>
        <v>0.26263067134312357</v>
      </c>
      <c r="DU154" s="9">
        <f t="shared" si="131"/>
        <v>0.26079194562877095</v>
      </c>
      <c r="DV154" s="9">
        <f t="shared" si="131"/>
        <v>0.25651827578463787</v>
      </c>
      <c r="DW154" s="9">
        <f t="shared" si="131"/>
        <v>0.24984956391458152</v>
      </c>
      <c r="DX154" s="9">
        <f t="shared" si="131"/>
        <v>0.24084807398454622</v>
      </c>
      <c r="DY154" s="9">
        <f t="shared" si="131"/>
        <v>0.22959785048068973</v>
      </c>
      <c r="DZ154" s="9">
        <f t="shared" si="131"/>
        <v>0.21620393370866001</v>
      </c>
      <c r="EA154" s="9">
        <f t="shared" si="131"/>
        <v>0.20079137906056369</v>
      </c>
      <c r="EB154" s="9">
        <f t="shared" si="131"/>
        <v>0.18350408940646393</v>
      </c>
      <c r="EC154" s="9">
        <f t="shared" si="131"/>
        <v>0.16450347151205472</v>
      </c>
      <c r="ED154" s="9">
        <f t="shared" si="131"/>
        <v>0.14396692902717922</v>
      </c>
      <c r="EE154" s="9">
        <f t="shared" si="131"/>
        <v>0.12208620611574947</v>
      </c>
      <c r="EF154" s="9">
        <f t="shared" si="131"/>
        <v>9.9065597192149982E-2</v>
      </c>
      <c r="EG154" s="9">
        <f t="shared" si="131"/>
        <v>7.5120039479336015E-2</v>
      </c>
      <c r="EH154" s="9">
        <f t="shared" si="131"/>
        <v>5.0473106197893663E-2</v>
      </c>
      <c r="EI154" s="9">
        <f t="shared" si="128"/>
        <v>2.5354919123118172E-2</v>
      </c>
    </row>
    <row r="155" spans="7:139" x14ac:dyDescent="0.2">
      <c r="G155" s="6">
        <v>4.349897520355098</v>
      </c>
      <c r="H155" s="9">
        <f t="shared" si="132"/>
        <v>0</v>
      </c>
      <c r="I155" s="9">
        <f t="shared" si="132"/>
        <v>-1.0822676469877585E-3</v>
      </c>
      <c r="J155" s="9">
        <f t="shared" si="132"/>
        <v>-2.154430452556698E-3</v>
      </c>
      <c r="K155" s="9">
        <f t="shared" si="132"/>
        <v>-3.2064779214697249E-3</v>
      </c>
      <c r="L155" s="9">
        <f t="shared" si="132"/>
        <v>-4.2285873699683205E-3</v>
      </c>
      <c r="M155" s="9">
        <f t="shared" si="132"/>
        <v>-5.2112156375242165E-3</v>
      </c>
      <c r="N155" s="9">
        <f t="shared" si="132"/>
        <v>-6.1451881887579834E-3</v>
      </c>
      <c r="O155" s="9">
        <f t="shared" si="132"/>
        <v>-7.0217847736039254E-3</v>
      </c>
      <c r="P155" s="9">
        <f t="shared" si="132"/>
        <v>-7.8328208459353937E-3</v>
      </c>
      <c r="Q155" s="9">
        <f t="shared" si="132"/>
        <v>-8.5707239804667761E-3</v>
      </c>
      <c r="R155" s="9">
        <f t="shared" si="133"/>
        <v>-9.2286045744481033E-3</v>
      </c>
      <c r="S155" s="9">
        <f t="shared" si="133"/>
        <v>-9.8003201740296253E-3</v>
      </c>
      <c r="T155" s="9">
        <f t="shared" si="133"/>
        <v>-1.0280532824698414E-2</v>
      </c>
      <c r="U155" s="9">
        <f t="shared" si="133"/>
        <v>-1.066475891032141E-2</v>
      </c>
      <c r="V155" s="9">
        <f t="shared" si="133"/>
        <v>-1.0949411015461222E-2</v>
      </c>
      <c r="W155" s="9">
        <f t="shared" si="133"/>
        <v>-1.1131831420107484E-2</v>
      </c>
      <c r="X155" s="9">
        <f t="shared" si="133"/>
        <v>-1.1210316914092508E-2</v>
      </c>
      <c r="Y155" s="9">
        <f t="shared" si="133"/>
        <v>-1.1184134699505724E-2</v>
      </c>
      <c r="Z155" s="9">
        <f t="shared" si="133"/>
        <v>-1.1053529232630312E-2</v>
      </c>
      <c r="AA155" s="9">
        <f t="shared" si="133"/>
        <v>-1.0819719941520764E-2</v>
      </c>
      <c r="AB155" s="9">
        <f t="shared" si="134"/>
        <v>-1.0484889840531697E-2</v>
      </c>
      <c r="AC155" s="9">
        <f t="shared" si="134"/>
        <v>-1.0052165148100995E-2</v>
      </c>
      <c r="AD155" s="9">
        <f t="shared" si="134"/>
        <v>-9.5255860980905799E-3</v>
      </c>
      <c r="AE155" s="9">
        <f t="shared" si="134"/>
        <v>-8.9100692172114117E-3</v>
      </c>
      <c r="AF155" s="9">
        <f t="shared" si="134"/>
        <v>-8.2113614207382935E-3</v>
      </c>
      <c r="AG155" s="9">
        <f t="shared" si="134"/>
        <v>-7.4359863551103434E-3</v>
      </c>
      <c r="AH155" s="9">
        <f t="shared" si="134"/>
        <v>-6.5911834884019244E-3</v>
      </c>
      <c r="AI155" s="9">
        <f t="shared" si="134"/>
        <v>-5.6848405173597783E-3</v>
      </c>
      <c r="AJ155" s="9">
        <f t="shared" si="134"/>
        <v>-4.725419722103736E-3</v>
      </c>
      <c r="AK155" s="9">
        <f t="shared" si="134"/>
        <v>-3.7218789560972835E-3</v>
      </c>
      <c r="AL155" s="9">
        <f t="shared" si="135"/>
        <v>-2.6835880090833124E-3</v>
      </c>
      <c r="AM155" s="9">
        <f t="shared" si="135"/>
        <v>-1.6202411238818595E-3</v>
      </c>
      <c r="AN155" s="7">
        <f t="shared" si="135"/>
        <v>-5.4176648385687509E-4</v>
      </c>
      <c r="AO155" s="9">
        <f t="shared" si="135"/>
        <v>5.4176648385687238E-4</v>
      </c>
      <c r="AP155" s="9">
        <f t="shared" si="135"/>
        <v>1.6202411238818617E-3</v>
      </c>
      <c r="AQ155" s="9">
        <f t="shared" si="135"/>
        <v>2.6835880090833051E-3</v>
      </c>
      <c r="AR155" s="9">
        <f t="shared" si="135"/>
        <v>3.7218789560972813E-3</v>
      </c>
      <c r="AS155" s="9">
        <f t="shared" si="135"/>
        <v>4.7254197221037334E-3</v>
      </c>
      <c r="AT155" s="9">
        <f t="shared" si="135"/>
        <v>5.6848405173597722E-3</v>
      </c>
      <c r="AU155" s="9">
        <f t="shared" si="135"/>
        <v>6.5911834884019209E-3</v>
      </c>
      <c r="AV155" s="9">
        <f t="shared" si="136"/>
        <v>7.4359863551103408E-3</v>
      </c>
      <c r="AW155" s="9">
        <f t="shared" si="136"/>
        <v>8.2113614207382866E-3</v>
      </c>
      <c r="AX155" s="9">
        <f t="shared" si="136"/>
        <v>8.9100692172114099E-3</v>
      </c>
      <c r="AY155" s="9">
        <f t="shared" si="136"/>
        <v>9.5255860980905781E-3</v>
      </c>
      <c r="AZ155" s="9">
        <f t="shared" si="136"/>
        <v>1.0052165148100992E-2</v>
      </c>
      <c r="BA155" s="9">
        <f t="shared" si="136"/>
        <v>1.0484889840531695E-2</v>
      </c>
      <c r="BB155" s="9">
        <f t="shared" si="136"/>
        <v>1.0819719941520764E-2</v>
      </c>
      <c r="BC155" s="9">
        <f t="shared" si="136"/>
        <v>1.1053529232630312E-2</v>
      </c>
      <c r="BD155" s="9">
        <f t="shared" si="136"/>
        <v>1.1184134699505724E-2</v>
      </c>
      <c r="BE155" s="9">
        <f t="shared" si="136"/>
        <v>1.1210316914092508E-2</v>
      </c>
      <c r="BF155" s="9">
        <f t="shared" si="137"/>
        <v>1.1131831420107484E-2</v>
      </c>
      <c r="BG155" s="9">
        <f t="shared" si="137"/>
        <v>1.0949411015461222E-2</v>
      </c>
      <c r="BH155" s="9">
        <f t="shared" si="137"/>
        <v>1.066475891032141E-2</v>
      </c>
      <c r="BI155" s="9">
        <f t="shared" si="137"/>
        <v>1.0280532824698414E-2</v>
      </c>
      <c r="BJ155" s="9">
        <f t="shared" si="137"/>
        <v>9.8003201740296305E-3</v>
      </c>
      <c r="BK155" s="9">
        <f t="shared" si="137"/>
        <v>9.228604574448105E-3</v>
      </c>
      <c r="BL155" s="9">
        <f t="shared" si="137"/>
        <v>8.5707239804667761E-3</v>
      </c>
      <c r="BM155" s="9">
        <f t="shared" si="137"/>
        <v>7.8328208459353989E-3</v>
      </c>
      <c r="BN155" s="9">
        <f t="shared" si="137"/>
        <v>7.021784773603928E-3</v>
      </c>
      <c r="BO155" s="9">
        <f t="shared" si="137"/>
        <v>6.1451881887579851E-3</v>
      </c>
      <c r="BP155" s="9">
        <f t="shared" si="137"/>
        <v>5.2112156375242243E-3</v>
      </c>
      <c r="BQ155" s="9">
        <f t="shared" si="137"/>
        <v>4.2285873699683249E-3</v>
      </c>
      <c r="BR155" s="9">
        <f t="shared" si="137"/>
        <v>3.2064779214697266E-3</v>
      </c>
      <c r="BS155" s="9">
        <f t="shared" si="137"/>
        <v>2.1544304525566971E-3</v>
      </c>
      <c r="BT155" s="9">
        <f t="shared" si="137"/>
        <v>1.0822676469877644E-3</v>
      </c>
      <c r="BV155" s="6">
        <v>4.349897520355098</v>
      </c>
      <c r="BW155" s="9">
        <f t="shared" si="126"/>
        <v>0</v>
      </c>
      <c r="BX155" s="9">
        <f t="shared" si="126"/>
        <v>-3.4224308023923872E-2</v>
      </c>
      <c r="BY155" s="9">
        <f t="shared" si="126"/>
        <v>-6.812907290506498E-2</v>
      </c>
      <c r="BZ155" s="9">
        <f t="shared" si="126"/>
        <v>-0.10139773498886849</v>
      </c>
      <c r="CA155" s="9">
        <f t="shared" si="126"/>
        <v>-0.13371967374120983</v>
      </c>
      <c r="CB155" s="9">
        <f t="shared" si="126"/>
        <v>-0.1647931079286295</v>
      </c>
      <c r="CC155" s="9">
        <f t="shared" si="126"/>
        <v>-0.1943279132683996</v>
      </c>
      <c r="CD155" s="9">
        <f t="shared" si="126"/>
        <v>-0.22204833124078177</v>
      </c>
      <c r="CE155" s="9">
        <f t="shared" si="126"/>
        <v>-0.24769554377202682</v>
      </c>
      <c r="CF155" s="9">
        <f t="shared" si="126"/>
        <v>-0.27103008974899495</v>
      </c>
      <c r="CG155" s="9">
        <f t="shared" si="126"/>
        <v>-0.2918341008030495</v>
      </c>
      <c r="CH155" s="9">
        <f t="shared" si="126"/>
        <v>-0.30991333548831373</v>
      </c>
      <c r="CI155" s="9">
        <f t="shared" si="126"/>
        <v>-0.32509899286171523</v>
      </c>
      <c r="CJ155" s="9">
        <f t="shared" si="126"/>
        <v>-0.33724928853191061</v>
      </c>
      <c r="CK155" s="9">
        <f t="shared" si="126"/>
        <v>-0.34625077846194591</v>
      </c>
      <c r="CL155" s="9">
        <f t="shared" si="126"/>
        <v>-0.3520194181656634</v>
      </c>
      <c r="CM155" s="9">
        <f t="shared" si="129"/>
        <v>-0.35450134740842471</v>
      </c>
      <c r="CN155" s="9">
        <f t="shared" si="129"/>
        <v>-0.35367339308560947</v>
      </c>
      <c r="CO155" s="9">
        <f t="shared" si="129"/>
        <v>-0.34954328558364967</v>
      </c>
      <c r="CP155" s="9">
        <f t="shared" si="129"/>
        <v>-0.34214958660349437</v>
      </c>
      <c r="CQ155" s="9">
        <f t="shared" si="129"/>
        <v>-0.33156132912039787</v>
      </c>
      <c r="CR155" s="9">
        <f t="shared" si="129"/>
        <v>-0.31787737284162942</v>
      </c>
      <c r="CS155" s="9">
        <f t="shared" si="129"/>
        <v>-0.30122548118002324</v>
      </c>
      <c r="CT155" s="9">
        <f t="shared" si="129"/>
        <v>-0.28176112836141609</v>
      </c>
      <c r="CU155" s="9">
        <f t="shared" si="129"/>
        <v>-0.2596660478036919</v>
      </c>
      <c r="CV155" s="9">
        <f t="shared" si="129"/>
        <v>-0.23514653532082333</v>
      </c>
      <c r="CW155" s="9">
        <f t="shared" si="129"/>
        <v>-0.20843152299444095</v>
      </c>
      <c r="CX155" s="9">
        <f t="shared" si="129"/>
        <v>-0.17977044169666884</v>
      </c>
      <c r="CY155" s="9">
        <f t="shared" si="129"/>
        <v>-0.14943089222127717</v>
      </c>
      <c r="CZ155" s="9">
        <f t="shared" si="129"/>
        <v>-0.11769614676717248</v>
      </c>
      <c r="DA155" s="9">
        <f t="shared" si="129"/>
        <v>-8.4862504102198977E-2</v>
      </c>
      <c r="DB155" s="9">
        <f t="shared" si="129"/>
        <v>-5.1236523101377128E-2</v>
      </c>
      <c r="DC155" s="7">
        <f t="shared" si="130"/>
        <v>-1.7132160489285689E-2</v>
      </c>
      <c r="DD155" s="9">
        <f t="shared" si="130"/>
        <v>1.7132160489285606E-2</v>
      </c>
      <c r="DE155" s="9">
        <f t="shared" si="130"/>
        <v>5.123652310137719E-2</v>
      </c>
      <c r="DF155" s="9">
        <f t="shared" si="130"/>
        <v>8.4862504102198741E-2</v>
      </c>
      <c r="DG155" s="9">
        <f t="shared" si="130"/>
        <v>0.1176961467671724</v>
      </c>
      <c r="DH155" s="9">
        <f t="shared" si="130"/>
        <v>0.14943089222127709</v>
      </c>
      <c r="DI155" s="9">
        <f t="shared" si="130"/>
        <v>0.17977044169666864</v>
      </c>
      <c r="DJ155" s="9">
        <f t="shared" si="130"/>
        <v>0.20843152299444087</v>
      </c>
      <c r="DK155" s="9">
        <f t="shared" si="130"/>
        <v>0.23514653532082325</v>
      </c>
      <c r="DL155" s="9">
        <f t="shared" si="130"/>
        <v>0.25966604780369174</v>
      </c>
      <c r="DM155" s="9">
        <f t="shared" si="130"/>
        <v>0.28176112836141604</v>
      </c>
      <c r="DN155" s="9">
        <f t="shared" si="130"/>
        <v>0.30122548118002318</v>
      </c>
      <c r="DO155" s="9">
        <f t="shared" si="130"/>
        <v>0.31787737284162937</v>
      </c>
      <c r="DP155" s="9">
        <f t="shared" si="130"/>
        <v>0.33156132912039782</v>
      </c>
      <c r="DQ155" s="9">
        <f t="shared" si="130"/>
        <v>0.34214958660349437</v>
      </c>
      <c r="DR155" s="9">
        <f t="shared" si="130"/>
        <v>0.34954328558364967</v>
      </c>
      <c r="DS155" s="9">
        <f t="shared" si="131"/>
        <v>0.35367339308560941</v>
      </c>
      <c r="DT155" s="9">
        <f t="shared" si="131"/>
        <v>0.35450134740842471</v>
      </c>
      <c r="DU155" s="9">
        <f t="shared" si="131"/>
        <v>0.3520194181656634</v>
      </c>
      <c r="DV155" s="9">
        <f t="shared" si="131"/>
        <v>0.34625077846194596</v>
      </c>
      <c r="DW155" s="9">
        <f t="shared" si="131"/>
        <v>0.33724928853191066</v>
      </c>
      <c r="DX155" s="9">
        <f t="shared" si="131"/>
        <v>0.32509899286171523</v>
      </c>
      <c r="DY155" s="9">
        <f t="shared" si="131"/>
        <v>0.30991333548831385</v>
      </c>
      <c r="DZ155" s="9">
        <f t="shared" si="131"/>
        <v>0.29183410080304961</v>
      </c>
      <c r="EA155" s="9">
        <f t="shared" si="131"/>
        <v>0.27103008974899495</v>
      </c>
      <c r="EB155" s="9">
        <f t="shared" si="131"/>
        <v>0.24769554377202699</v>
      </c>
      <c r="EC155" s="9">
        <f t="shared" si="131"/>
        <v>0.22204833124078183</v>
      </c>
      <c r="ED155" s="9">
        <f t="shared" si="131"/>
        <v>0.19432791326839963</v>
      </c>
      <c r="EE155" s="9">
        <f t="shared" si="131"/>
        <v>0.16479310792862975</v>
      </c>
      <c r="EF155" s="9">
        <f t="shared" si="131"/>
        <v>0.13371967374120997</v>
      </c>
      <c r="EG155" s="9">
        <f t="shared" si="131"/>
        <v>0.10139773498886855</v>
      </c>
      <c r="EH155" s="9">
        <f t="shared" si="131"/>
        <v>6.8129072905064952E-2</v>
      </c>
      <c r="EI155" s="9">
        <f t="shared" si="128"/>
        <v>3.4224308023924059E-2</v>
      </c>
    </row>
    <row r="156" spans="7:139" x14ac:dyDescent="0.2">
      <c r="G156" s="6">
        <v>4.2532331310138733</v>
      </c>
      <c r="H156" s="9">
        <f t="shared" ref="H156:Q165" si="138">$B$4*EXP(-$B$5*($B$1^2+$B$2^2)*$B$6)*$B$1/$B$2*SIN($B$1*H$67)*COS($B$2*$G156)</f>
        <v>0</v>
      </c>
      <c r="I156" s="9">
        <f t="shared" si="138"/>
        <v>-1.3526375093725761E-3</v>
      </c>
      <c r="J156" s="9">
        <f t="shared" si="138"/>
        <v>-2.6926458067684299E-3</v>
      </c>
      <c r="K156" s="9">
        <f t="shared" si="138"/>
        <v>-4.0075135957603099E-3</v>
      </c>
      <c r="L156" s="9">
        <f t="shared" si="138"/>
        <v>-5.2849643100741934E-3</v>
      </c>
      <c r="M156" s="9">
        <f t="shared" si="138"/>
        <v>-6.5130707365808433E-3</v>
      </c>
      <c r="N156" s="9">
        <f t="shared" si="138"/>
        <v>-7.6803663764711877E-3</v>
      </c>
      <c r="O156" s="9">
        <f t="shared" si="138"/>
        <v>-8.7759525048662201E-3</v>
      </c>
      <c r="P156" s="9">
        <f t="shared" si="138"/>
        <v>-9.789599929274688E-3</v>
      </c>
      <c r="Q156" s="9">
        <f t="shared" si="138"/>
        <v>-1.0711844496807284E-2</v>
      </c>
      <c r="R156" s="9">
        <f t="shared" ref="R156:AA165" si="139">$B$4*EXP(-$B$5*($B$1^2+$B$2^2)*$B$6)*$B$1/$B$2*SIN($B$1*R$67)*COS($B$2*$G156)</f>
        <v>-1.1534075458422196E-2</v>
      </c>
      <c r="S156" s="9">
        <f t="shared" si="139"/>
        <v>-1.224861586516887E-2</v>
      </c>
      <c r="T156" s="9">
        <f t="shared" si="139"/>
        <v>-1.2848794245791922E-2</v>
      </c>
      <c r="U156" s="9">
        <f t="shared" si="139"/>
        <v>-1.3329006896460709E-2</v>
      </c>
      <c r="V156" s="9">
        <f t="shared" si="139"/>
        <v>-1.3684770201042178E-2</v>
      </c>
      <c r="W156" s="9">
        <f t="shared" si="139"/>
        <v>-1.3912762493416645E-2</v>
      </c>
      <c r="X156" s="9">
        <f t="shared" si="139"/>
        <v>-1.4010855070979374E-2</v>
      </c>
      <c r="Y156" s="9">
        <f t="shared" si="139"/>
        <v>-1.3978132069763274E-2</v>
      </c>
      <c r="Z156" s="9">
        <f t="shared" si="139"/>
        <v>-1.3814899015613964E-2</v>
      </c>
      <c r="AA156" s="9">
        <f t="shared" si="139"/>
        <v>-1.3522679971577287E-2</v>
      </c>
      <c r="AB156" s="9">
        <f t="shared" ref="AB156:AK165" si="140">$B$4*EXP(-$B$5*($B$1^2+$B$2^2)*$B$6)*$B$1/$B$2*SIN($B$1*AB$67)*COS($B$2*$G156)</f>
        <v>-1.3104203308133291E-2</v>
      </c>
      <c r="AC156" s="9">
        <f t="shared" si="140"/>
        <v>-1.2563376229136168E-2</v>
      </c>
      <c r="AD156" s="9">
        <f t="shared" si="140"/>
        <v>-1.1905248291304611E-2</v>
      </c>
      <c r="AE156" s="9">
        <f t="shared" si="140"/>
        <v>-1.1135964257871252E-2</v>
      </c>
      <c r="AF156" s="9">
        <f t="shared" si="140"/>
        <v>-1.0262706726583994E-2</v>
      </c>
      <c r="AG156" s="9">
        <f t="shared" si="140"/>
        <v>-9.2936290677260551E-3</v>
      </c>
      <c r="AH156" s="9">
        <f t="shared" si="140"/>
        <v>-8.2377792982944714E-3</v>
      </c>
      <c r="AI156" s="9">
        <f t="shared" si="140"/>
        <v>-7.1050156031032246E-3</v>
      </c>
      <c r="AJ156" s="9">
        <f t="shared" si="140"/>
        <v>-5.9059142915677907E-3</v>
      </c>
      <c r="AK156" s="9">
        <f t="shared" si="140"/>
        <v>-4.6516710495537669E-3</v>
      </c>
      <c r="AL156" s="9">
        <f t="shared" ref="AL156:AU165" si="141">$B$4*EXP(-$B$5*($B$1^2+$B$2^2)*$B$6)*$B$1/$B$2*SIN($B$1*AL$67)*COS($B$2*$G156)</f>
        <v>-3.3539964082744305E-3</v>
      </c>
      <c r="AM156" s="9">
        <f t="shared" si="141"/>
        <v>-2.0250064062160501E-3</v>
      </c>
      <c r="AN156" s="7">
        <f t="shared" si="141"/>
        <v>-6.7710946495103911E-4</v>
      </c>
      <c r="AO156" s="9">
        <f t="shared" si="141"/>
        <v>6.7710946495103575E-4</v>
      </c>
      <c r="AP156" s="9">
        <f t="shared" si="141"/>
        <v>2.0250064062160528E-3</v>
      </c>
      <c r="AQ156" s="9">
        <f t="shared" si="141"/>
        <v>3.3539964082744214E-3</v>
      </c>
      <c r="AR156" s="9">
        <f t="shared" si="141"/>
        <v>4.6516710495537635E-3</v>
      </c>
      <c r="AS156" s="9">
        <f t="shared" si="141"/>
        <v>5.9059142915677872E-3</v>
      </c>
      <c r="AT156" s="9">
        <f t="shared" si="141"/>
        <v>7.1050156031032168E-3</v>
      </c>
      <c r="AU156" s="9">
        <f t="shared" si="141"/>
        <v>8.2377792982944661E-3</v>
      </c>
      <c r="AV156" s="9">
        <f t="shared" ref="AV156:BE165" si="142">$B$4*EXP(-$B$5*($B$1^2+$B$2^2)*$B$6)*$B$1/$B$2*SIN($B$1*AV$67)*COS($B$2*$G156)</f>
        <v>9.2936290677260516E-3</v>
      </c>
      <c r="AW156" s="9">
        <f t="shared" si="142"/>
        <v>1.0262706726583986E-2</v>
      </c>
      <c r="AX156" s="9">
        <f t="shared" si="142"/>
        <v>1.113596425787125E-2</v>
      </c>
      <c r="AY156" s="9">
        <f t="shared" si="142"/>
        <v>1.1905248291304609E-2</v>
      </c>
      <c r="AZ156" s="9">
        <f t="shared" si="142"/>
        <v>1.2563376229136166E-2</v>
      </c>
      <c r="BA156" s="9">
        <f t="shared" si="142"/>
        <v>1.310420330813329E-2</v>
      </c>
      <c r="BB156" s="9">
        <f t="shared" si="142"/>
        <v>1.3522679971577287E-2</v>
      </c>
      <c r="BC156" s="9">
        <f t="shared" si="142"/>
        <v>1.3814899015613964E-2</v>
      </c>
      <c r="BD156" s="9">
        <f t="shared" si="142"/>
        <v>1.3978132069763274E-2</v>
      </c>
      <c r="BE156" s="9">
        <f t="shared" si="142"/>
        <v>1.4010855070979374E-2</v>
      </c>
      <c r="BF156" s="9">
        <f t="shared" ref="BF156:BT165" si="143">$B$4*EXP(-$B$5*($B$1^2+$B$2^2)*$B$6)*$B$1/$B$2*SIN($B$1*BF$67)*COS($B$2*$G156)</f>
        <v>1.3912762493416645E-2</v>
      </c>
      <c r="BG156" s="9">
        <f t="shared" si="143"/>
        <v>1.368477020104218E-2</v>
      </c>
      <c r="BH156" s="9">
        <f t="shared" si="143"/>
        <v>1.332900689646071E-2</v>
      </c>
      <c r="BI156" s="9">
        <f t="shared" si="143"/>
        <v>1.2848794245791922E-2</v>
      </c>
      <c r="BJ156" s="9">
        <f t="shared" si="143"/>
        <v>1.2248615865168877E-2</v>
      </c>
      <c r="BK156" s="9">
        <f t="shared" si="143"/>
        <v>1.1534075458422199E-2</v>
      </c>
      <c r="BL156" s="9">
        <f t="shared" si="143"/>
        <v>1.0711844496807284E-2</v>
      </c>
      <c r="BM156" s="9">
        <f t="shared" si="143"/>
        <v>9.7895999292746932E-3</v>
      </c>
      <c r="BN156" s="9">
        <f t="shared" si="143"/>
        <v>8.7759525048662235E-3</v>
      </c>
      <c r="BO156" s="9">
        <f t="shared" si="143"/>
        <v>7.6803663764711894E-3</v>
      </c>
      <c r="BP156" s="9">
        <f t="shared" si="143"/>
        <v>6.5130707365808529E-3</v>
      </c>
      <c r="BQ156" s="9">
        <f t="shared" si="143"/>
        <v>5.2849643100741995E-3</v>
      </c>
      <c r="BR156" s="9">
        <f t="shared" si="143"/>
        <v>4.0075135957603125E-3</v>
      </c>
      <c r="BS156" s="9">
        <f t="shared" si="143"/>
        <v>2.692645806768429E-3</v>
      </c>
      <c r="BT156" s="9">
        <f t="shared" si="143"/>
        <v>1.3526375093725832E-3</v>
      </c>
      <c r="BV156" s="6">
        <v>4.2532331310138733</v>
      </c>
      <c r="BW156" s="9">
        <f t="shared" si="126"/>
        <v>0</v>
      </c>
      <c r="BX156" s="9">
        <f t="shared" si="126"/>
        <v>-4.277415378194694E-2</v>
      </c>
      <c r="BY156" s="9">
        <f t="shared" si="126"/>
        <v>-8.5148936814898699E-2</v>
      </c>
      <c r="BZ156" s="9">
        <f t="shared" si="126"/>
        <v>-0.12672870716693882</v>
      </c>
      <c r="CA156" s="9">
        <f t="shared" si="126"/>
        <v>-0.16712524572534815</v>
      </c>
      <c r="CB156" s="9">
        <f t="shared" si="126"/>
        <v>-0.20596138089386015</v>
      </c>
      <c r="CC156" s="9">
        <f t="shared" si="126"/>
        <v>-0.24287451014223205</v>
      </c>
      <c r="CD156" s="9">
        <f t="shared" si="126"/>
        <v>-0.27751998552837182</v>
      </c>
      <c r="CE156" s="9">
        <f t="shared" si="126"/>
        <v>-0.30957433158331293</v>
      </c>
      <c r="CF156" s="9">
        <f t="shared" si="126"/>
        <v>-0.33873826551451269</v>
      </c>
      <c r="CG156" s="9">
        <f t="shared" si="126"/>
        <v>-0.36473949152864871</v>
      </c>
      <c r="CH156" s="9">
        <f t="shared" si="126"/>
        <v>-0.38733524318407508</v>
      </c>
      <c r="CI156" s="9">
        <f t="shared" si="126"/>
        <v>-0.40631455003567818</v>
      </c>
      <c r="CJ156" s="9">
        <f t="shared" si="126"/>
        <v>-0.42150020740907962</v>
      </c>
      <c r="CK156" s="9">
        <f t="shared" si="126"/>
        <v>-0.43275043091293625</v>
      </c>
      <c r="CL156" s="9">
        <f t="shared" si="126"/>
        <v>-0.43996018024159972</v>
      </c>
      <c r="CM156" s="9">
        <f t="shared" si="129"/>
        <v>-0.44306213990814935</v>
      </c>
      <c r="CN156" s="9">
        <f t="shared" si="129"/>
        <v>-0.44202734775095598</v>
      </c>
      <c r="CO156" s="9">
        <f t="shared" si="129"/>
        <v>-0.43686546534558174</v>
      </c>
      <c r="CP156" s="9">
        <f t="shared" si="129"/>
        <v>-0.42762468779725227</v>
      </c>
      <c r="CQ156" s="9">
        <f t="shared" si="129"/>
        <v>-0.41439129375614481</v>
      </c>
      <c r="CR156" s="9">
        <f t="shared" si="129"/>
        <v>-0.39728883985687763</v>
      </c>
      <c r="CS156" s="9">
        <f t="shared" si="129"/>
        <v>-0.37647700710350346</v>
      </c>
      <c r="CT156" s="9">
        <f t="shared" si="129"/>
        <v>-0.3521501099709981</v>
      </c>
      <c r="CU156" s="9">
        <f t="shared" si="129"/>
        <v>-0.32453528214336325</v>
      </c>
      <c r="CV156" s="9">
        <f t="shared" si="129"/>
        <v>-0.29389035582761586</v>
      </c>
      <c r="CW156" s="9">
        <f t="shared" si="129"/>
        <v>-0.26050145444394152</v>
      </c>
      <c r="CX156" s="9">
        <f t="shared" si="129"/>
        <v>-0.22468032116841094</v>
      </c>
      <c r="CY156" s="9">
        <f t="shared" si="129"/>
        <v>-0.18676140827093984</v>
      </c>
      <c r="CZ156" s="9">
        <f t="shared" si="129"/>
        <v>-0.14709875442455875</v>
      </c>
      <c r="DA156" s="9">
        <f t="shared" si="129"/>
        <v>-0.10606267914171216</v>
      </c>
      <c r="DB156" s="9">
        <f t="shared" si="129"/>
        <v>-6.40363252007487E-2</v>
      </c>
      <c r="DC156" s="7">
        <f t="shared" si="130"/>
        <v>-2.1412081345032356E-2</v>
      </c>
      <c r="DD156" s="9">
        <f t="shared" si="130"/>
        <v>2.1412081345032249E-2</v>
      </c>
      <c r="DE156" s="9">
        <f t="shared" si="130"/>
        <v>6.4036325200748784E-2</v>
      </c>
      <c r="DF156" s="9">
        <f t="shared" si="130"/>
        <v>0.10606267914171186</v>
      </c>
      <c r="DG156" s="9">
        <f t="shared" si="130"/>
        <v>0.14709875442455866</v>
      </c>
      <c r="DH156" s="9">
        <f t="shared" si="130"/>
        <v>0.18676140827093976</v>
      </c>
      <c r="DI156" s="9">
        <f t="shared" si="130"/>
        <v>0.22468032116841069</v>
      </c>
      <c r="DJ156" s="9">
        <f t="shared" si="130"/>
        <v>0.2605014544439414</v>
      </c>
      <c r="DK156" s="9">
        <f t="shared" si="130"/>
        <v>0.29389035582761575</v>
      </c>
      <c r="DL156" s="9">
        <f t="shared" si="130"/>
        <v>0.32453528214336297</v>
      </c>
      <c r="DM156" s="9">
        <f t="shared" si="130"/>
        <v>0.35215010997099805</v>
      </c>
      <c r="DN156" s="9">
        <f t="shared" si="130"/>
        <v>0.3764770071035034</v>
      </c>
      <c r="DO156" s="9">
        <f t="shared" si="130"/>
        <v>0.39728883985687752</v>
      </c>
      <c r="DP156" s="9">
        <f t="shared" si="130"/>
        <v>0.41439129375614475</v>
      </c>
      <c r="DQ156" s="9">
        <f t="shared" si="130"/>
        <v>0.42762468779725227</v>
      </c>
      <c r="DR156" s="9">
        <f t="shared" si="130"/>
        <v>0.43686546534558174</v>
      </c>
      <c r="DS156" s="9">
        <f t="shared" si="131"/>
        <v>0.44202734775095592</v>
      </c>
      <c r="DT156" s="9">
        <f t="shared" si="131"/>
        <v>0.44306213990814935</v>
      </c>
      <c r="DU156" s="9">
        <f t="shared" si="131"/>
        <v>0.43996018024159972</v>
      </c>
      <c r="DV156" s="9">
        <f t="shared" si="131"/>
        <v>0.4327504309129363</v>
      </c>
      <c r="DW156" s="9">
        <f t="shared" si="131"/>
        <v>0.42150020740907967</v>
      </c>
      <c r="DX156" s="9">
        <f t="shared" si="131"/>
        <v>0.40631455003567818</v>
      </c>
      <c r="DY156" s="9">
        <f t="shared" si="131"/>
        <v>0.38733524318407525</v>
      </c>
      <c r="DZ156" s="9">
        <f t="shared" si="131"/>
        <v>0.36473949152864882</v>
      </c>
      <c r="EA156" s="9">
        <f t="shared" si="131"/>
        <v>0.33873826551451269</v>
      </c>
      <c r="EB156" s="9">
        <f t="shared" si="131"/>
        <v>0.3095743315833131</v>
      </c>
      <c r="EC156" s="9">
        <f t="shared" si="131"/>
        <v>0.27751998552837193</v>
      </c>
      <c r="ED156" s="9">
        <f t="shared" si="131"/>
        <v>0.24287451014223208</v>
      </c>
      <c r="EE156" s="9">
        <f t="shared" si="131"/>
        <v>0.20596138089386043</v>
      </c>
      <c r="EF156" s="9">
        <f t="shared" si="131"/>
        <v>0.16712524572534834</v>
      </c>
      <c r="EG156" s="9">
        <f t="shared" si="131"/>
        <v>0.1267287071669389</v>
      </c>
      <c r="EH156" s="9">
        <f t="shared" si="131"/>
        <v>8.5148936814898657E-2</v>
      </c>
      <c r="EI156" s="9">
        <f t="shared" si="128"/>
        <v>4.2774153781947176E-2</v>
      </c>
    </row>
    <row r="157" spans="7:139" x14ac:dyDescent="0.2">
      <c r="G157" s="6">
        <v>4.1565687416726496</v>
      </c>
      <c r="H157" s="9">
        <f t="shared" si="138"/>
        <v>0</v>
      </c>
      <c r="I157" s="9">
        <f t="shared" si="138"/>
        <v>-1.6103781597806687E-3</v>
      </c>
      <c r="J157" s="9">
        <f t="shared" si="138"/>
        <v>-3.2057206525761841E-3</v>
      </c>
      <c r="K157" s="9">
        <f t="shared" si="138"/>
        <v>-4.7711321953728923E-3</v>
      </c>
      <c r="L157" s="9">
        <f t="shared" si="138"/>
        <v>-6.291996962372824E-3</v>
      </c>
      <c r="M157" s="9">
        <f t="shared" si="138"/>
        <v>-7.7541150490211532E-3</v>
      </c>
      <c r="N157" s="9">
        <f t="shared" si="138"/>
        <v>-9.1438350526890644E-3</v>
      </c>
      <c r="O157" s="9">
        <f t="shared" si="138"/>
        <v>-1.0448181532141937E-2</v>
      </c>
      <c r="P157" s="9">
        <f t="shared" si="138"/>
        <v>-1.1654976155738093E-2</v>
      </c>
      <c r="Q157" s="9">
        <f t="shared" si="138"/>
        <v>-1.275295140723009E-2</v>
      </c>
      <c r="R157" s="9">
        <f t="shared" si="139"/>
        <v>-1.3731855787528032E-2</v>
      </c>
      <c r="S157" s="9">
        <f t="shared" si="139"/>
        <v>-1.4582549530184469E-2</v>
      </c>
      <c r="T157" s="9">
        <f t="shared" si="139"/>
        <v>-1.5297089936931145E-2</v>
      </c>
      <c r="U157" s="9">
        <f t="shared" si="139"/>
        <v>-1.5868805536512667E-2</v>
      </c>
      <c r="V157" s="9">
        <f t="shared" si="139"/>
        <v>-1.6292358374416109E-2</v>
      </c>
      <c r="W157" s="9">
        <f t="shared" si="139"/>
        <v>-1.6563793851914047E-2</v>
      </c>
      <c r="X157" s="9">
        <f t="shared" si="139"/>
        <v>-1.6680577649087383E-2</v>
      </c>
      <c r="Y157" s="9">
        <f t="shared" si="139"/>
        <v>-1.6641619387087588E-2</v>
      </c>
      <c r="Z157" s="9">
        <f t="shared" si="139"/>
        <v>-1.6447282808710228E-2</v>
      </c>
      <c r="AA157" s="9">
        <f t="shared" si="139"/>
        <v>-1.6099382382226468E-2</v>
      </c>
      <c r="AB157" s="9">
        <f t="shared" si="140"/>
        <v>-1.5601166360181737E-2</v>
      </c>
      <c r="AC157" s="9">
        <f t="shared" si="140"/>
        <v>-1.4957286451336885E-2</v>
      </c>
      <c r="AD157" s="9">
        <f t="shared" si="140"/>
        <v>-1.4173754388916824E-2</v>
      </c>
      <c r="AE157" s="9">
        <f t="shared" si="140"/>
        <v>-1.3257885800677169E-2</v>
      </c>
      <c r="AF157" s="9">
        <f t="shared" si="140"/>
        <v>-1.2218231904859E-2</v>
      </c>
      <c r="AG157" s="9">
        <f t="shared" si="140"/>
        <v>-1.1064499669768102E-2</v>
      </c>
      <c r="AH157" s="9">
        <f t="shared" si="140"/>
        <v>-9.8074611824273423E-3</v>
      </c>
      <c r="AI157" s="9">
        <f t="shared" si="140"/>
        <v>-8.4588530725024733E-3</v>
      </c>
      <c r="AJ157" s="9">
        <f t="shared" si="140"/>
        <v>-7.0312669305532391E-3</v>
      </c>
      <c r="AK157" s="9">
        <f t="shared" si="140"/>
        <v>-5.5380317437449308E-3</v>
      </c>
      <c r="AL157" s="9">
        <f t="shared" si="141"/>
        <v>-3.9930894466865038E-3</v>
      </c>
      <c r="AM157" s="9">
        <f t="shared" si="141"/>
        <v>-2.410864749343601E-3</v>
      </c>
      <c r="AN157" s="7">
        <f t="shared" si="141"/>
        <v>-8.0613045740814419E-4</v>
      </c>
      <c r="AO157" s="9">
        <f t="shared" si="141"/>
        <v>8.0613045740814018E-4</v>
      </c>
      <c r="AP157" s="9">
        <f t="shared" si="141"/>
        <v>2.4108647493436041E-3</v>
      </c>
      <c r="AQ157" s="9">
        <f t="shared" si="141"/>
        <v>3.9930894466864925E-3</v>
      </c>
      <c r="AR157" s="9">
        <f t="shared" si="141"/>
        <v>5.5380317437449273E-3</v>
      </c>
      <c r="AS157" s="9">
        <f t="shared" si="141"/>
        <v>7.0312669305532356E-3</v>
      </c>
      <c r="AT157" s="9">
        <f t="shared" si="141"/>
        <v>8.4588530725024647E-3</v>
      </c>
      <c r="AU157" s="9">
        <f t="shared" si="141"/>
        <v>9.8074611824273371E-3</v>
      </c>
      <c r="AV157" s="9">
        <f t="shared" si="142"/>
        <v>1.1064499669768099E-2</v>
      </c>
      <c r="AW157" s="9">
        <f t="shared" si="142"/>
        <v>1.2218231904858991E-2</v>
      </c>
      <c r="AX157" s="9">
        <f t="shared" si="142"/>
        <v>1.3257885800677167E-2</v>
      </c>
      <c r="AY157" s="9">
        <f t="shared" si="142"/>
        <v>1.4173754388916823E-2</v>
      </c>
      <c r="AZ157" s="9">
        <f t="shared" si="142"/>
        <v>1.4957286451336881E-2</v>
      </c>
      <c r="BA157" s="9">
        <f t="shared" si="142"/>
        <v>1.5601166360181735E-2</v>
      </c>
      <c r="BB157" s="9">
        <f t="shared" si="142"/>
        <v>1.6099382382226468E-2</v>
      </c>
      <c r="BC157" s="9">
        <f t="shared" si="142"/>
        <v>1.6447282808710228E-2</v>
      </c>
      <c r="BD157" s="9">
        <f t="shared" si="142"/>
        <v>1.6641619387087588E-2</v>
      </c>
      <c r="BE157" s="9">
        <f t="shared" si="142"/>
        <v>1.6680577649087383E-2</v>
      </c>
      <c r="BF157" s="9">
        <f t="shared" si="143"/>
        <v>1.6563793851914047E-2</v>
      </c>
      <c r="BG157" s="9">
        <f t="shared" si="143"/>
        <v>1.6292358374416109E-2</v>
      </c>
      <c r="BH157" s="9">
        <f t="shared" si="143"/>
        <v>1.5868805536512671E-2</v>
      </c>
      <c r="BI157" s="9">
        <f t="shared" si="143"/>
        <v>1.5297089936931145E-2</v>
      </c>
      <c r="BJ157" s="9">
        <f t="shared" si="143"/>
        <v>1.4582549530184476E-2</v>
      </c>
      <c r="BK157" s="9">
        <f t="shared" si="143"/>
        <v>1.3731855787528035E-2</v>
      </c>
      <c r="BL157" s="9">
        <f t="shared" si="143"/>
        <v>1.275295140723009E-2</v>
      </c>
      <c r="BM157" s="9">
        <f t="shared" si="143"/>
        <v>1.1654976155738102E-2</v>
      </c>
      <c r="BN157" s="9">
        <f t="shared" si="143"/>
        <v>1.0448181532141941E-2</v>
      </c>
      <c r="BO157" s="9">
        <f t="shared" si="143"/>
        <v>9.1438350526890678E-3</v>
      </c>
      <c r="BP157" s="9">
        <f t="shared" si="143"/>
        <v>7.7541150490211645E-3</v>
      </c>
      <c r="BQ157" s="9">
        <f t="shared" si="143"/>
        <v>6.2919969623728318E-3</v>
      </c>
      <c r="BR157" s="9">
        <f t="shared" si="143"/>
        <v>4.7711321953728949E-3</v>
      </c>
      <c r="BS157" s="9">
        <f t="shared" si="143"/>
        <v>3.2057206525761828E-3</v>
      </c>
      <c r="BT157" s="9">
        <f t="shared" si="143"/>
        <v>1.6103781597806774E-3</v>
      </c>
      <c r="BV157" s="6">
        <v>4.1565687416726496</v>
      </c>
      <c r="BW157" s="9">
        <f t="shared" si="126"/>
        <v>0</v>
      </c>
      <c r="BX157" s="9">
        <f t="shared" si="126"/>
        <v>-5.0924628790974744E-2</v>
      </c>
      <c r="BY157" s="9">
        <f t="shared" si="126"/>
        <v>-0.10137378804382066</v>
      </c>
      <c r="BZ157" s="9">
        <f t="shared" si="126"/>
        <v>-0.15087644755137811</v>
      </c>
      <c r="CA157" s="9">
        <f t="shared" si="126"/>
        <v>-0.19897041431958887</v>
      </c>
      <c r="CB157" s="9">
        <f t="shared" si="126"/>
        <v>-0.24520664793895033</v>
      </c>
      <c r="CC157" s="9">
        <f t="shared" si="126"/>
        <v>-0.2891534531538319</v>
      </c>
      <c r="CD157" s="9">
        <f t="shared" si="126"/>
        <v>-0.33040051048476282</v>
      </c>
      <c r="CE157" s="9">
        <f t="shared" si="126"/>
        <v>-0.36856270727085716</v>
      </c>
      <c r="CF157" s="9">
        <f t="shared" si="126"/>
        <v>-0.40328373336296613</v>
      </c>
      <c r="CG157" s="9">
        <f t="shared" si="126"/>
        <v>-0.43423940789553767</v>
      </c>
      <c r="CH157" s="9">
        <f t="shared" si="126"/>
        <v>-0.46114070607601249</v>
      </c>
      <c r="CI157" s="9">
        <f t="shared" si="126"/>
        <v>-0.48373645773143886</v>
      </c>
      <c r="CJ157" s="9">
        <f t="shared" si="126"/>
        <v>-0.50181569241670299</v>
      </c>
      <c r="CK157" s="9">
        <f t="shared" si="126"/>
        <v>-0.51520960918873271</v>
      </c>
      <c r="CL157" s="9">
        <f t="shared" si="126"/>
        <v>-0.52379315265542137</v>
      </c>
      <c r="CM157" s="9">
        <f t="shared" si="129"/>
        <v>-0.52748618058413022</v>
      </c>
      <c r="CN157" s="9">
        <f t="shared" si="129"/>
        <v>-0.52625421216812085</v>
      </c>
      <c r="CO157" s="9">
        <f t="shared" si="129"/>
        <v>-0.52010874996455791</v>
      </c>
      <c r="CP157" s="9">
        <f t="shared" si="129"/>
        <v>-0.50910717249823145</v>
      </c>
      <c r="CQ157" s="9">
        <f t="shared" si="129"/>
        <v>-0.49335219853373136</v>
      </c>
      <c r="CR157" s="9">
        <f t="shared" si="129"/>
        <v>-0.47299092801801812</v>
      </c>
      <c r="CS157" s="9">
        <f t="shared" si="129"/>
        <v>-0.448213468647852</v>
      </c>
      <c r="CT157" s="9">
        <f t="shared" si="129"/>
        <v>-0.41925116088544984</v>
      </c>
      <c r="CU157" s="9">
        <f t="shared" si="129"/>
        <v>-0.38637441799492162</v>
      </c>
      <c r="CV157" s="9">
        <f t="shared" si="129"/>
        <v>-0.34989020126648079</v>
      </c>
      <c r="CW157" s="9">
        <f t="shared" si="129"/>
        <v>-0.31013915400158543</v>
      </c>
      <c r="CX157" s="9">
        <f t="shared" si="129"/>
        <v>-0.26749242101821236</v>
      </c>
      <c r="CY157" s="9">
        <f t="shared" si="129"/>
        <v>-0.22234818337169202</v>
      </c>
      <c r="CZ157" s="9">
        <f t="shared" si="129"/>
        <v>-0.17512794064547929</v>
      </c>
      <c r="DA157" s="9">
        <f t="shared" si="129"/>
        <v>-0.12627257552310847</v>
      </c>
      <c r="DB157" s="9">
        <f t="shared" si="129"/>
        <v>-7.62382373853671E-2</v>
      </c>
      <c r="DC157" s="7">
        <f t="shared" si="130"/>
        <v>-2.5492083366430919E-2</v>
      </c>
      <c r="DD157" s="9">
        <f t="shared" si="130"/>
        <v>2.5492083366430791E-2</v>
      </c>
      <c r="DE157" s="9">
        <f t="shared" si="130"/>
        <v>7.6238237385367197E-2</v>
      </c>
      <c r="DF157" s="9">
        <f t="shared" si="130"/>
        <v>0.12627257552310811</v>
      </c>
      <c r="DG157" s="9">
        <f t="shared" si="130"/>
        <v>0.17512794064547918</v>
      </c>
      <c r="DH157" s="9">
        <f t="shared" si="130"/>
        <v>0.22234818337169188</v>
      </c>
      <c r="DI157" s="9">
        <f t="shared" si="130"/>
        <v>0.26749242101821208</v>
      </c>
      <c r="DJ157" s="9">
        <f t="shared" si="130"/>
        <v>0.31013915400158532</v>
      </c>
      <c r="DK157" s="9">
        <f t="shared" si="130"/>
        <v>0.34989020126648068</v>
      </c>
      <c r="DL157" s="9">
        <f t="shared" si="130"/>
        <v>0.38637441799492134</v>
      </c>
      <c r="DM157" s="9">
        <f t="shared" si="130"/>
        <v>0.41925116088544978</v>
      </c>
      <c r="DN157" s="9">
        <f t="shared" si="130"/>
        <v>0.44821346864785194</v>
      </c>
      <c r="DO157" s="9">
        <f t="shared" si="130"/>
        <v>0.47299092801801795</v>
      </c>
      <c r="DP157" s="9">
        <f t="shared" si="130"/>
        <v>0.4933521985337313</v>
      </c>
      <c r="DQ157" s="9">
        <f t="shared" si="130"/>
        <v>0.50910717249823145</v>
      </c>
      <c r="DR157" s="9">
        <f t="shared" si="130"/>
        <v>0.52010874996455791</v>
      </c>
      <c r="DS157" s="9">
        <f t="shared" si="131"/>
        <v>0.52625421216812085</v>
      </c>
      <c r="DT157" s="9">
        <f t="shared" si="131"/>
        <v>0.52748618058413022</v>
      </c>
      <c r="DU157" s="9">
        <f t="shared" si="131"/>
        <v>0.52379315265542137</v>
      </c>
      <c r="DV157" s="9">
        <f t="shared" si="131"/>
        <v>0.51520960918873282</v>
      </c>
      <c r="DW157" s="9">
        <f t="shared" si="131"/>
        <v>0.5018156924167031</v>
      </c>
      <c r="DX157" s="9">
        <f t="shared" si="131"/>
        <v>0.48373645773143886</v>
      </c>
      <c r="DY157" s="9">
        <f t="shared" si="131"/>
        <v>0.46114070607601265</v>
      </c>
      <c r="DZ157" s="9">
        <f t="shared" si="131"/>
        <v>0.43423940789553778</v>
      </c>
      <c r="EA157" s="9">
        <f t="shared" si="131"/>
        <v>0.40328373336296613</v>
      </c>
      <c r="EB157" s="9">
        <f t="shared" si="131"/>
        <v>0.36856270727085738</v>
      </c>
      <c r="EC157" s="9">
        <f t="shared" si="131"/>
        <v>0.33040051048476293</v>
      </c>
      <c r="ED157" s="9">
        <f t="shared" si="131"/>
        <v>0.28915345315383195</v>
      </c>
      <c r="EE157" s="9">
        <f t="shared" si="131"/>
        <v>0.24520664793895069</v>
      </c>
      <c r="EF157" s="9">
        <f t="shared" si="131"/>
        <v>0.19897041431958909</v>
      </c>
      <c r="EG157" s="9">
        <f t="shared" si="131"/>
        <v>0.15087644755137819</v>
      </c>
      <c r="EH157" s="9">
        <f t="shared" si="131"/>
        <v>0.10137378804382061</v>
      </c>
      <c r="EI157" s="9">
        <f t="shared" si="128"/>
        <v>5.0924628790975021E-2</v>
      </c>
    </row>
    <row r="158" spans="7:139" x14ac:dyDescent="0.2">
      <c r="G158" s="6">
        <v>4.0599043523314249</v>
      </c>
      <c r="H158" s="9">
        <f t="shared" si="138"/>
        <v>0</v>
      </c>
      <c r="I158" s="9">
        <f t="shared" si="138"/>
        <v>-1.8530831432036097E-3</v>
      </c>
      <c r="J158" s="9">
        <f t="shared" si="138"/>
        <v>-3.6888645483851351E-3</v>
      </c>
      <c r="K158" s="9">
        <f t="shared" si="138"/>
        <v>-5.4902040191887047E-3</v>
      </c>
      <c r="L158" s="9">
        <f t="shared" si="138"/>
        <v>-7.24028293431986E-3</v>
      </c>
      <c r="M158" s="9">
        <f t="shared" si="138"/>
        <v>-8.9227612784810572E-3</v>
      </c>
      <c r="N158" s="9">
        <f t="shared" si="138"/>
        <v>-1.0521930204691912E-2</v>
      </c>
      <c r="O158" s="9">
        <f t="shared" si="138"/>
        <v>-1.2022858703560955E-2</v>
      </c>
      <c r="P158" s="9">
        <f t="shared" si="138"/>
        <v>-1.3411533010097355E-2</v>
      </c>
      <c r="Q158" s="9">
        <f t="shared" si="138"/>
        <v>-1.4674987446458858E-2</v>
      </c>
      <c r="R158" s="9">
        <f t="shared" si="139"/>
        <v>-1.5801425478992381E-2</v>
      </c>
      <c r="S158" s="9">
        <f t="shared" si="139"/>
        <v>-1.6780329859290323E-2</v>
      </c>
      <c r="T158" s="9">
        <f t="shared" si="139"/>
        <v>-1.7602560820905236E-2</v>
      </c>
      <c r="U158" s="9">
        <f t="shared" si="139"/>
        <v>-1.8260441414886565E-2</v>
      </c>
      <c r="V158" s="9">
        <f t="shared" si="139"/>
        <v>-1.8747829187384556E-2</v>
      </c>
      <c r="W158" s="9">
        <f t="shared" si="139"/>
        <v>-1.906017353008687E-2</v>
      </c>
      <c r="X158" s="9">
        <f t="shared" si="139"/>
        <v>-1.9194558168022281E-2</v>
      </c>
      <c r="Y158" s="9">
        <f t="shared" si="139"/>
        <v>-1.9149728388034356E-2</v>
      </c>
      <c r="Z158" s="9">
        <f t="shared" si="139"/>
        <v>-1.8926102753700116E-2</v>
      </c>
      <c r="AA158" s="9">
        <f t="shared" si="139"/>
        <v>-1.8525769197314697E-2</v>
      </c>
      <c r="AB158" s="9">
        <f t="shared" si="140"/>
        <v>-1.7952465525430082E-2</v>
      </c>
      <c r="AC158" s="9">
        <f t="shared" si="140"/>
        <v>-1.7211544519962412E-2</v>
      </c>
      <c r="AD158" s="9">
        <f t="shared" si="140"/>
        <v>-1.6309923960709467E-2</v>
      </c>
      <c r="AE158" s="9">
        <f t="shared" si="140"/>
        <v>-1.5256022035904584E-2</v>
      </c>
      <c r="AF158" s="9">
        <f t="shared" si="140"/>
        <v>-1.40596787438613E-2</v>
      </c>
      <c r="AG158" s="9">
        <f t="shared" si="140"/>
        <v>-1.2732064019560297E-2</v>
      </c>
      <c r="AH158" s="9">
        <f t="shared" si="140"/>
        <v>-1.128557344397612E-2</v>
      </c>
      <c r="AI158" s="9">
        <f t="shared" si="140"/>
        <v>-9.7337125098773715E-3</v>
      </c>
      <c r="AJ158" s="9">
        <f t="shared" si="140"/>
        <v>-8.0909705246796169E-3</v>
      </c>
      <c r="AK158" s="9">
        <f t="shared" si="140"/>
        <v>-6.3726853276859846E-3</v>
      </c>
      <c r="AL158" s="9">
        <f t="shared" si="141"/>
        <v>-4.5949000848141122E-3</v>
      </c>
      <c r="AM158" s="9">
        <f t="shared" si="141"/>
        <v>-2.7742134978785945E-3</v>
      </c>
      <c r="AN158" s="7">
        <f t="shared" si="141"/>
        <v>-9.2762482698442988E-4</v>
      </c>
      <c r="AO158" s="9">
        <f t="shared" si="141"/>
        <v>9.2762482698442532E-4</v>
      </c>
      <c r="AP158" s="9">
        <f t="shared" si="141"/>
        <v>2.7742134978785979E-3</v>
      </c>
      <c r="AQ158" s="9">
        <f t="shared" si="141"/>
        <v>4.5949000848141E-3</v>
      </c>
      <c r="AR158" s="9">
        <f t="shared" si="141"/>
        <v>6.3726853276859802E-3</v>
      </c>
      <c r="AS158" s="9">
        <f t="shared" si="141"/>
        <v>8.0909705246796117E-3</v>
      </c>
      <c r="AT158" s="9">
        <f t="shared" si="141"/>
        <v>9.7337125098773611E-3</v>
      </c>
      <c r="AU158" s="9">
        <f t="shared" si="141"/>
        <v>1.1285573443976115E-2</v>
      </c>
      <c r="AV158" s="9">
        <f t="shared" si="142"/>
        <v>1.2732064019560294E-2</v>
      </c>
      <c r="AW158" s="9">
        <f t="shared" si="142"/>
        <v>1.4059678743861289E-2</v>
      </c>
      <c r="AX158" s="9">
        <f t="shared" si="142"/>
        <v>1.5256022035904582E-2</v>
      </c>
      <c r="AY158" s="9">
        <f t="shared" si="142"/>
        <v>1.6309923960709464E-2</v>
      </c>
      <c r="AZ158" s="9">
        <f t="shared" si="142"/>
        <v>1.7211544519962405E-2</v>
      </c>
      <c r="BA158" s="9">
        <f t="shared" si="142"/>
        <v>1.7952465525430079E-2</v>
      </c>
      <c r="BB158" s="9">
        <f t="shared" si="142"/>
        <v>1.8525769197314697E-2</v>
      </c>
      <c r="BC158" s="9">
        <f t="shared" si="142"/>
        <v>1.8926102753700116E-2</v>
      </c>
      <c r="BD158" s="9">
        <f t="shared" si="142"/>
        <v>1.9149728388034356E-2</v>
      </c>
      <c r="BE158" s="9">
        <f t="shared" si="142"/>
        <v>1.9194558168022281E-2</v>
      </c>
      <c r="BF158" s="9">
        <f t="shared" si="143"/>
        <v>1.906017353008687E-2</v>
      </c>
      <c r="BG158" s="9">
        <f t="shared" si="143"/>
        <v>1.874782918738456E-2</v>
      </c>
      <c r="BH158" s="9">
        <f t="shared" si="143"/>
        <v>1.8260441414886568E-2</v>
      </c>
      <c r="BI158" s="9">
        <f t="shared" si="143"/>
        <v>1.7602560820905236E-2</v>
      </c>
      <c r="BJ158" s="9">
        <f t="shared" si="143"/>
        <v>1.678032985929033E-2</v>
      </c>
      <c r="BK158" s="9">
        <f t="shared" si="143"/>
        <v>1.5801425478992385E-2</v>
      </c>
      <c r="BL158" s="9">
        <f t="shared" si="143"/>
        <v>1.4674987446458858E-2</v>
      </c>
      <c r="BM158" s="9">
        <f t="shared" si="143"/>
        <v>1.3411533010097364E-2</v>
      </c>
      <c r="BN158" s="9">
        <f t="shared" si="143"/>
        <v>1.2022858703560959E-2</v>
      </c>
      <c r="BO158" s="9">
        <f t="shared" si="143"/>
        <v>1.0521930204691915E-2</v>
      </c>
      <c r="BP158" s="9">
        <f t="shared" si="143"/>
        <v>8.9227612784810693E-3</v>
      </c>
      <c r="BQ158" s="9">
        <f t="shared" si="143"/>
        <v>7.2402829343198687E-3</v>
      </c>
      <c r="BR158" s="9">
        <f t="shared" si="143"/>
        <v>5.4902040191887073E-3</v>
      </c>
      <c r="BS158" s="9">
        <f t="shared" si="143"/>
        <v>3.6888645483851338E-3</v>
      </c>
      <c r="BT158" s="9">
        <f t="shared" si="143"/>
        <v>1.8530831432036197E-3</v>
      </c>
      <c r="BV158" s="6">
        <v>4.0599043523314249</v>
      </c>
      <c r="BW158" s="9">
        <f t="shared" si="126"/>
        <v>0</v>
      </c>
      <c r="BX158" s="9">
        <f t="shared" si="126"/>
        <v>-5.859963426187377E-2</v>
      </c>
      <c r="BY158" s="9">
        <f t="shared" si="126"/>
        <v>-0.11665213952745432</v>
      </c>
      <c r="BZ158" s="9">
        <f t="shared" si="126"/>
        <v>-0.17361549519647088</v>
      </c>
      <c r="CA158" s="9">
        <f t="shared" si="126"/>
        <v>-0.22895784976498057</v>
      </c>
      <c r="CB158" s="9">
        <f t="shared" si="126"/>
        <v>-0.28216248657956094</v>
      </c>
      <c r="CC158" s="9">
        <f t="shared" si="126"/>
        <v>-0.33273264828148141</v>
      </c>
      <c r="CD158" s="9">
        <f t="shared" si="126"/>
        <v>-0.38019617489631774</v>
      </c>
      <c r="CE158" s="9">
        <f t="shared" si="126"/>
        <v>-0.42410991226441647</v>
      </c>
      <c r="CF158" s="9">
        <f t="shared" si="126"/>
        <v>-0.46406384965188263</v>
      </c>
      <c r="CG158" s="9">
        <f t="shared" si="126"/>
        <v>-0.49968494791033047</v>
      </c>
      <c r="CH158" s="9">
        <f t="shared" si="126"/>
        <v>-0.530640622442902</v>
      </c>
      <c r="CI158" s="9">
        <f t="shared" si="126"/>
        <v>-0.55664184845703801</v>
      </c>
      <c r="CJ158" s="9">
        <f t="shared" si="126"/>
        <v>-0.57744585951109262</v>
      </c>
      <c r="CK158" s="9">
        <f t="shared" si="126"/>
        <v>-0.59285841415918894</v>
      </c>
      <c r="CL158" s="9">
        <f t="shared" si="126"/>
        <v>-0.60273560953126393</v>
      </c>
      <c r="CM158" s="9">
        <f t="shared" si="129"/>
        <v>-0.60698522491539364</v>
      </c>
      <c r="CN158" s="9">
        <f t="shared" si="129"/>
        <v>-0.60556758279773282</v>
      </c>
      <c r="CO158" s="9">
        <f t="shared" si="129"/>
        <v>-0.59849591932077129</v>
      </c>
      <c r="CP158" s="9">
        <f t="shared" si="129"/>
        <v>-0.58583626070103756</v>
      </c>
      <c r="CQ158" s="9">
        <f t="shared" si="129"/>
        <v>-0.56770680676010532</v>
      </c>
      <c r="CR158" s="9">
        <f t="shared" si="129"/>
        <v>-0.54427682732470628</v>
      </c>
      <c r="CS158" s="9">
        <f t="shared" si="129"/>
        <v>-0.51576508179996527</v>
      </c>
      <c r="CT158" s="9">
        <f t="shared" si="129"/>
        <v>-0.4824377766717759</v>
      </c>
      <c r="CU158" s="9">
        <f t="shared" si="129"/>
        <v>-0.44460608000856811</v>
      </c>
      <c r="CV158" s="9">
        <f t="shared" si="129"/>
        <v>-0.40262321616889152</v>
      </c>
      <c r="CW158" s="9">
        <f t="shared" si="129"/>
        <v>-0.35688116784075202</v>
      </c>
      <c r="CX158" s="9">
        <f t="shared" si="129"/>
        <v>-0.307807016204867</v>
      </c>
      <c r="CY158" s="9">
        <f t="shared" si="129"/>
        <v>-0.25585895339275183</v>
      </c>
      <c r="CZ158" s="9">
        <f t="shared" si="129"/>
        <v>-0.20152200447024196</v>
      </c>
      <c r="DA158" s="9">
        <f t="shared" si="129"/>
        <v>-0.1453034988891346</v>
      </c>
      <c r="DB158" s="9">
        <f t="shared" si="129"/>
        <v>-8.7728333688790572E-2</v>
      </c>
      <c r="DC158" s="7">
        <f t="shared" si="130"/>
        <v>-2.9334072673904209E-2</v>
      </c>
      <c r="DD158" s="9">
        <f t="shared" si="130"/>
        <v>2.9334072673904064E-2</v>
      </c>
      <c r="DE158" s="9">
        <f t="shared" si="130"/>
        <v>8.7728333688790683E-2</v>
      </c>
      <c r="DF158" s="9">
        <f t="shared" si="130"/>
        <v>0.14530349888913421</v>
      </c>
      <c r="DG158" s="9">
        <f t="shared" si="130"/>
        <v>0.20152200447024182</v>
      </c>
      <c r="DH158" s="9">
        <f t="shared" si="130"/>
        <v>0.25585895339275172</v>
      </c>
      <c r="DI158" s="9">
        <f t="shared" si="130"/>
        <v>0.30780701620486667</v>
      </c>
      <c r="DJ158" s="9">
        <f t="shared" si="130"/>
        <v>0.35688116784075191</v>
      </c>
      <c r="DK158" s="9">
        <f t="shared" si="130"/>
        <v>0.40262321616889135</v>
      </c>
      <c r="DL158" s="9">
        <f t="shared" si="130"/>
        <v>0.44460608000856777</v>
      </c>
      <c r="DM158" s="9">
        <f t="shared" si="130"/>
        <v>0.48243777667177579</v>
      </c>
      <c r="DN158" s="9">
        <f t="shared" si="130"/>
        <v>0.51576508179996516</v>
      </c>
      <c r="DO158" s="9">
        <f t="shared" si="130"/>
        <v>0.54427682732470617</v>
      </c>
      <c r="DP158" s="9">
        <f t="shared" si="130"/>
        <v>0.56770680676010532</v>
      </c>
      <c r="DQ158" s="9">
        <f t="shared" si="130"/>
        <v>0.58583626070103756</v>
      </c>
      <c r="DR158" s="9">
        <f t="shared" si="130"/>
        <v>0.59849591932077129</v>
      </c>
      <c r="DS158" s="9">
        <f t="shared" si="131"/>
        <v>0.60556758279773271</v>
      </c>
      <c r="DT158" s="9">
        <f t="shared" si="131"/>
        <v>0.60698522491539364</v>
      </c>
      <c r="DU158" s="9">
        <f t="shared" si="131"/>
        <v>0.60273560953126393</v>
      </c>
      <c r="DV158" s="9">
        <f t="shared" si="131"/>
        <v>0.59285841415918894</v>
      </c>
      <c r="DW158" s="9">
        <f t="shared" si="131"/>
        <v>0.57744585951109262</v>
      </c>
      <c r="DX158" s="9">
        <f t="shared" si="131"/>
        <v>0.55664184845703801</v>
      </c>
      <c r="DY158" s="9">
        <f t="shared" si="131"/>
        <v>0.53064062244290222</v>
      </c>
      <c r="DZ158" s="9">
        <f t="shared" si="131"/>
        <v>0.49968494791033058</v>
      </c>
      <c r="EA158" s="9">
        <f t="shared" si="131"/>
        <v>0.46406384965188263</v>
      </c>
      <c r="EB158" s="9">
        <f t="shared" si="131"/>
        <v>0.42410991226441674</v>
      </c>
      <c r="EC158" s="9">
        <f t="shared" si="131"/>
        <v>0.38019617489631785</v>
      </c>
      <c r="ED158" s="9">
        <f t="shared" si="131"/>
        <v>0.33273264828148147</v>
      </c>
      <c r="EE158" s="9">
        <f t="shared" si="131"/>
        <v>0.28216248657956133</v>
      </c>
      <c r="EF158" s="9">
        <f t="shared" si="131"/>
        <v>0.22895784976498085</v>
      </c>
      <c r="EG158" s="9">
        <f t="shared" si="131"/>
        <v>0.17361549519647099</v>
      </c>
      <c r="EH158" s="9">
        <f t="shared" si="131"/>
        <v>0.11665213952745426</v>
      </c>
      <c r="EI158" s="9">
        <f t="shared" si="128"/>
        <v>5.859963426187409E-2</v>
      </c>
    </row>
    <row r="159" spans="7:139" x14ac:dyDescent="0.2">
      <c r="G159" s="6">
        <v>3.9632399629902002</v>
      </c>
      <c r="H159" s="9">
        <f t="shared" si="138"/>
        <v>0</v>
      </c>
      <c r="I159" s="9">
        <f t="shared" si="138"/>
        <v>-2.0784863886044659E-3</v>
      </c>
      <c r="J159" s="9">
        <f t="shared" si="138"/>
        <v>-4.1375665098161308E-3</v>
      </c>
      <c r="K159" s="9">
        <f t="shared" si="138"/>
        <v>-6.1580152873321036E-3</v>
      </c>
      <c r="L159" s="9">
        <f t="shared" si="138"/>
        <v>-8.120968335296937E-3</v>
      </c>
      <c r="M159" s="9">
        <f t="shared" si="138"/>
        <v>-1.0008098089990619E-2</v>
      </c>
      <c r="N159" s="9">
        <f t="shared" si="138"/>
        <v>-1.1801784929352943E-2</v>
      </c>
      <c r="O159" s="9">
        <f t="shared" si="138"/>
        <v>-1.3485281682647331E-2</v>
      </c>
      <c r="P159" s="9">
        <f t="shared" si="138"/>
        <v>-1.5042869994281718E-2</v>
      </c>
      <c r="Q159" s="9">
        <f t="shared" si="138"/>
        <v>-1.6460007081859646E-2</v>
      </c>
      <c r="R159" s="9">
        <f t="shared" si="139"/>
        <v>-1.7723461518221149E-2</v>
      </c>
      <c r="S159" s="9">
        <f t="shared" si="139"/>
        <v>-1.8821436769713144E-2</v>
      </c>
      <c r="T159" s="9">
        <f t="shared" si="139"/>
        <v>-1.9743681337245744E-2</v>
      </c>
      <c r="U159" s="9">
        <f t="shared" si="139"/>
        <v>-2.0481584471777125E-2</v>
      </c>
      <c r="V159" s="9">
        <f t="shared" si="139"/>
        <v>-2.1028256570557326E-2</v>
      </c>
      <c r="W159" s="9">
        <f t="shared" si="139"/>
        <v>-2.1378593503492794E-2</v>
      </c>
      <c r="X159" s="9">
        <f t="shared" si="139"/>
        <v>-2.1529324269033839E-2</v>
      </c>
      <c r="Y159" s="9">
        <f t="shared" si="139"/>
        <v>-2.1479041534634806E-2</v>
      </c>
      <c r="Z159" s="9">
        <f t="shared" si="139"/>
        <v>-2.1228214776638828E-2</v>
      </c>
      <c r="AA159" s="9">
        <f t="shared" si="139"/>
        <v>-2.077918589690373E-2</v>
      </c>
      <c r="AB159" s="9">
        <f t="shared" si="140"/>
        <v>-2.0136147357095371E-2</v>
      </c>
      <c r="AC159" s="9">
        <f t="shared" si="140"/>
        <v>-1.9305103034802661E-2</v>
      </c>
      <c r="AD159" s="9">
        <f t="shared" si="140"/>
        <v>-1.8293812166950175E-2</v>
      </c>
      <c r="AE159" s="9">
        <f t="shared" si="140"/>
        <v>-1.7111716903893587E-2</v>
      </c>
      <c r="AF159" s="9">
        <f t="shared" si="140"/>
        <v>-1.5769854150605885E-2</v>
      </c>
      <c r="AG159" s="9">
        <f t="shared" si="140"/>
        <v>-1.4280752518069312E-2</v>
      </c>
      <c r="AH159" s="9">
        <f t="shared" si="140"/>
        <v>-1.265831534701033E-2</v>
      </c>
      <c r="AI159" s="9">
        <f t="shared" si="140"/>
        <v>-1.0917690896153267E-2</v>
      </c>
      <c r="AJ159" s="9">
        <f t="shared" si="140"/>
        <v>-9.0751309070101083E-3</v>
      </c>
      <c r="AK159" s="9">
        <f t="shared" si="140"/>
        <v>-7.1478388657487991E-3</v>
      </c>
      <c r="AL159" s="9">
        <f t="shared" si="141"/>
        <v>-5.1538093788780813E-3</v>
      </c>
      <c r="AM159" s="9">
        <f t="shared" si="141"/>
        <v>-3.1116601624549332E-3</v>
      </c>
      <c r="AN159" s="7">
        <f t="shared" si="141"/>
        <v>-1.0404582134860331E-3</v>
      </c>
      <c r="AO159" s="9">
        <f t="shared" si="141"/>
        <v>1.0404582134860279E-3</v>
      </c>
      <c r="AP159" s="9">
        <f t="shared" si="141"/>
        <v>3.1116601624549376E-3</v>
      </c>
      <c r="AQ159" s="9">
        <f t="shared" si="141"/>
        <v>5.1538093788780675E-3</v>
      </c>
      <c r="AR159" s="9">
        <f t="shared" si="141"/>
        <v>7.1478388657487948E-3</v>
      </c>
      <c r="AS159" s="9">
        <f t="shared" si="141"/>
        <v>9.0751309070101031E-3</v>
      </c>
      <c r="AT159" s="9">
        <f t="shared" si="141"/>
        <v>1.0917690896153255E-2</v>
      </c>
      <c r="AU159" s="9">
        <f t="shared" si="141"/>
        <v>1.2658315347010321E-2</v>
      </c>
      <c r="AV159" s="9">
        <f t="shared" si="142"/>
        <v>1.4280752518069307E-2</v>
      </c>
      <c r="AW159" s="9">
        <f t="shared" si="142"/>
        <v>1.5769854150605875E-2</v>
      </c>
      <c r="AX159" s="9">
        <f t="shared" si="142"/>
        <v>1.7111716903893587E-2</v>
      </c>
      <c r="AY159" s="9">
        <f t="shared" si="142"/>
        <v>1.8293812166950172E-2</v>
      </c>
      <c r="AZ159" s="9">
        <f t="shared" si="142"/>
        <v>1.9305103034802654E-2</v>
      </c>
      <c r="BA159" s="9">
        <f t="shared" si="142"/>
        <v>2.0136147357095367E-2</v>
      </c>
      <c r="BB159" s="9">
        <f t="shared" si="142"/>
        <v>2.077918589690373E-2</v>
      </c>
      <c r="BC159" s="9">
        <f t="shared" si="142"/>
        <v>2.1228214776638828E-2</v>
      </c>
      <c r="BD159" s="9">
        <f t="shared" si="142"/>
        <v>2.1479041534634806E-2</v>
      </c>
      <c r="BE159" s="9">
        <f t="shared" si="142"/>
        <v>2.1529324269033839E-2</v>
      </c>
      <c r="BF159" s="9">
        <f t="shared" si="143"/>
        <v>2.1378593503492794E-2</v>
      </c>
      <c r="BG159" s="9">
        <f t="shared" si="143"/>
        <v>2.1028256570557329E-2</v>
      </c>
      <c r="BH159" s="9">
        <f t="shared" si="143"/>
        <v>2.0481584471777128E-2</v>
      </c>
      <c r="BI159" s="9">
        <f t="shared" si="143"/>
        <v>1.9743681337245744E-2</v>
      </c>
      <c r="BJ159" s="9">
        <f t="shared" si="143"/>
        <v>1.8821436769713155E-2</v>
      </c>
      <c r="BK159" s="9">
        <f t="shared" si="143"/>
        <v>1.7723461518221153E-2</v>
      </c>
      <c r="BL159" s="9">
        <f t="shared" si="143"/>
        <v>1.6460007081859646E-2</v>
      </c>
      <c r="BM159" s="9">
        <f t="shared" si="143"/>
        <v>1.5042869994281729E-2</v>
      </c>
      <c r="BN159" s="9">
        <f t="shared" si="143"/>
        <v>1.3485281682647336E-2</v>
      </c>
      <c r="BO159" s="9">
        <f t="shared" si="143"/>
        <v>1.1801784929352944E-2</v>
      </c>
      <c r="BP159" s="9">
        <f t="shared" si="143"/>
        <v>1.0008098089990633E-2</v>
      </c>
      <c r="BQ159" s="9">
        <f t="shared" si="143"/>
        <v>8.1209683352969457E-3</v>
      </c>
      <c r="BR159" s="9">
        <f t="shared" si="143"/>
        <v>6.1580152873321071E-3</v>
      </c>
      <c r="BS159" s="9">
        <f t="shared" si="143"/>
        <v>4.1375665098161291E-3</v>
      </c>
      <c r="BT159" s="9">
        <f t="shared" si="143"/>
        <v>2.0784863886044772E-3</v>
      </c>
      <c r="BV159" s="6">
        <v>3.9632399629902002</v>
      </c>
      <c r="BW159" s="9">
        <f t="shared" si="126"/>
        <v>0</v>
      </c>
      <c r="BX159" s="9">
        <f t="shared" si="126"/>
        <v>-6.5727510736479561E-2</v>
      </c>
      <c r="BY159" s="9">
        <f t="shared" si="126"/>
        <v>-0.13084134141452403</v>
      </c>
      <c r="BZ159" s="9">
        <f t="shared" si="126"/>
        <v>-0.19473354174105675</v>
      </c>
      <c r="CA159" s="9">
        <f t="shared" si="126"/>
        <v>-0.25680756745644295</v>
      </c>
      <c r="CB159" s="9">
        <f t="shared" si="126"/>
        <v>-0.31648385010751162</v>
      </c>
      <c r="CC159" s="9">
        <f t="shared" si="126"/>
        <v>-0.37320520832204668</v>
      </c>
      <c r="CD159" s="9">
        <f t="shared" si="126"/>
        <v>-0.42644205006113511</v>
      </c>
      <c r="CE159" s="9">
        <f t="shared" ref="CE159:CT174" si="144">EXP(-$B$5*($B$1^2+$B$2^2)*$B$6)*$B$1/$B$2*SIN($B$1*CE$67)*COS($B$2*$G159)</f>
        <v>-0.47569731727734321</v>
      </c>
      <c r="CF159" s="9">
        <f t="shared" si="144"/>
        <v>-0.5205111268117808</v>
      </c>
      <c r="CG159" s="9">
        <f t="shared" si="144"/>
        <v>-0.56046506419924691</v>
      </c>
      <c r="CH159" s="9">
        <f t="shared" si="144"/>
        <v>-0.59518609029135594</v>
      </c>
      <c r="CI159" s="9">
        <f t="shared" si="144"/>
        <v>-0.6243500242225557</v>
      </c>
      <c r="CJ159" s="9">
        <f t="shared" si="144"/>
        <v>-0.64768457019952386</v>
      </c>
      <c r="CK159" s="9">
        <f t="shared" si="144"/>
        <v>-0.66497185985362373</v>
      </c>
      <c r="CL159" s="9">
        <f t="shared" si="144"/>
        <v>-0.6760504864191611</v>
      </c>
      <c r="CM159" s="9">
        <f t="shared" si="144"/>
        <v>-0.68081701174486642</v>
      </c>
      <c r="CN159" s="9">
        <f t="shared" si="144"/>
        <v>-0.67922693206804396</v>
      </c>
      <c r="CO159" s="9">
        <f t="shared" si="144"/>
        <v>-0.67129509353421246</v>
      </c>
      <c r="CP159" s="9">
        <f t="shared" si="144"/>
        <v>-0.65709555358264515</v>
      </c>
      <c r="CQ159" s="9">
        <f t="shared" si="144"/>
        <v>-0.63676088949201248</v>
      </c>
      <c r="CR159" s="9">
        <f t="shared" si="144"/>
        <v>-0.61048096054205236</v>
      </c>
      <c r="CS159" s="9">
        <f t="shared" si="144"/>
        <v>-0.57850113534863035</v>
      </c>
      <c r="CT159" s="9">
        <f t="shared" si="144"/>
        <v>-0.54112000092308332</v>
      </c>
      <c r="CU159" s="9">
        <f t="shared" si="129"/>
        <v>-0.49868657484574591</v>
      </c>
      <c r="CV159" s="9">
        <f t="shared" si="129"/>
        <v>-0.45159704658283917</v>
      </c>
      <c r="CW159" s="9">
        <f t="shared" si="129"/>
        <v>-0.40029107837217309</v>
      </c>
      <c r="CX159" s="9">
        <f t="shared" si="129"/>
        <v>-0.34524770021529178</v>
      </c>
      <c r="CY159" s="9">
        <f t="shared" si="129"/>
        <v>-0.28698083730341672</v>
      </c>
      <c r="CZ159" s="9">
        <f t="shared" si="129"/>
        <v>-0.22603451163640717</v>
      </c>
      <c r="DA159" s="9">
        <f t="shared" si="129"/>
        <v>-0.16297776263592431</v>
      </c>
      <c r="DB159" s="9">
        <f t="shared" si="129"/>
        <v>-9.8399334177671466E-2</v>
      </c>
      <c r="DC159" s="7">
        <f t="shared" si="130"/>
        <v>-3.2902177648455849E-2</v>
      </c>
      <c r="DD159" s="9">
        <f t="shared" si="130"/>
        <v>3.2902177648455683E-2</v>
      </c>
      <c r="DE159" s="9">
        <f t="shared" si="130"/>
        <v>9.8399334177671591E-2</v>
      </c>
      <c r="DF159" s="9">
        <f t="shared" si="130"/>
        <v>0.16297776263592384</v>
      </c>
      <c r="DG159" s="9">
        <f t="shared" si="130"/>
        <v>0.226034511636407</v>
      </c>
      <c r="DH159" s="9">
        <f t="shared" si="130"/>
        <v>0.28698083730341656</v>
      </c>
      <c r="DI159" s="9">
        <f t="shared" si="130"/>
        <v>0.34524770021529139</v>
      </c>
      <c r="DJ159" s="9">
        <f t="shared" si="130"/>
        <v>0.40029107837217293</v>
      </c>
      <c r="DK159" s="9">
        <f t="shared" si="130"/>
        <v>0.451597046582839</v>
      </c>
      <c r="DL159" s="9">
        <f t="shared" si="130"/>
        <v>0.49868657484574558</v>
      </c>
      <c r="DM159" s="9">
        <f t="shared" si="130"/>
        <v>0.54112000092308321</v>
      </c>
      <c r="DN159" s="9">
        <f t="shared" si="130"/>
        <v>0.57850113534863024</v>
      </c>
      <c r="DO159" s="9">
        <f t="shared" si="130"/>
        <v>0.61048096054205225</v>
      </c>
      <c r="DP159" s="9">
        <f t="shared" si="130"/>
        <v>0.63676088949201237</v>
      </c>
      <c r="DQ159" s="9">
        <f t="shared" si="130"/>
        <v>0.65709555358264515</v>
      </c>
      <c r="DR159" s="9">
        <f t="shared" ref="DR159:EG174" si="145">EXP(-$B$5*($B$1^2+$B$2^2)*$B$6)*$B$1/$B$2*SIN($B$1*DR$67)*COS($B$2*$G159)</f>
        <v>0.67129509353421246</v>
      </c>
      <c r="DS159" s="9">
        <f t="shared" si="145"/>
        <v>0.67922693206804385</v>
      </c>
      <c r="DT159" s="9">
        <f t="shared" si="145"/>
        <v>0.68081701174486642</v>
      </c>
      <c r="DU159" s="9">
        <f t="shared" si="145"/>
        <v>0.6760504864191611</v>
      </c>
      <c r="DV159" s="9">
        <f t="shared" si="145"/>
        <v>0.66497185985362384</v>
      </c>
      <c r="DW159" s="9">
        <f t="shared" si="145"/>
        <v>0.64768457019952397</v>
      </c>
      <c r="DX159" s="9">
        <f t="shared" si="145"/>
        <v>0.6243500242225557</v>
      </c>
      <c r="DY159" s="9">
        <f t="shared" si="145"/>
        <v>0.59518609029135616</v>
      </c>
      <c r="DZ159" s="9">
        <f t="shared" si="145"/>
        <v>0.56046506419924713</v>
      </c>
      <c r="EA159" s="9">
        <f t="shared" si="145"/>
        <v>0.5205111268117808</v>
      </c>
      <c r="EB159" s="9">
        <f t="shared" si="145"/>
        <v>0.47569731727734349</v>
      </c>
      <c r="EC159" s="9">
        <f t="shared" si="145"/>
        <v>0.42644205006113528</v>
      </c>
      <c r="ED159" s="9">
        <f t="shared" si="145"/>
        <v>0.37320520832204679</v>
      </c>
      <c r="EE159" s="9">
        <f t="shared" si="145"/>
        <v>0.31648385010751212</v>
      </c>
      <c r="EF159" s="9">
        <f t="shared" si="145"/>
        <v>0.25680756745644329</v>
      </c>
      <c r="EG159" s="9">
        <f t="shared" si="145"/>
        <v>0.19473354174105686</v>
      </c>
      <c r="EH159" s="9">
        <f t="shared" si="131"/>
        <v>0.13084134141452397</v>
      </c>
      <c r="EI159" s="9">
        <f t="shared" si="128"/>
        <v>6.5727510736479922E-2</v>
      </c>
    </row>
    <row r="160" spans="7:139" x14ac:dyDescent="0.2">
      <c r="G160" s="6">
        <v>3.866575573648976</v>
      </c>
      <c r="H160" s="9">
        <f t="shared" si="138"/>
        <v>0</v>
      </c>
      <c r="I160" s="9">
        <f t="shared" si="138"/>
        <v>-2.2844833666125193E-3</v>
      </c>
      <c r="J160" s="9">
        <f t="shared" si="138"/>
        <v>-4.5476371275514332E-3</v>
      </c>
      <c r="K160" s="9">
        <f t="shared" si="138"/>
        <v>-6.7683308259243605E-3</v>
      </c>
      <c r="L160" s="9">
        <f t="shared" si="138"/>
        <v>-8.9258304430028593E-3</v>
      </c>
      <c r="M160" s="9">
        <f t="shared" si="138"/>
        <v>-1.0999991986168819E-2</v>
      </c>
      <c r="N160" s="9">
        <f t="shared" si="138"/>
        <v>-1.297144956794603E-2</v>
      </c>
      <c r="O160" s="9">
        <f t="shared" si="138"/>
        <v>-1.4821796220073704E-2</v>
      </c>
      <c r="P160" s="9">
        <f t="shared" si="138"/>
        <v>-1.6533755754409615E-2</v>
      </c>
      <c r="Q160" s="9">
        <f t="shared" si="138"/>
        <v>-1.8091344066044002E-2</v>
      </c>
      <c r="R160" s="9">
        <f t="shared" si="139"/>
        <v>-1.9480018372580402E-2</v>
      </c>
      <c r="S160" s="9">
        <f t="shared" si="139"/>
        <v>-2.068681299617656E-2</v>
      </c>
      <c r="T160" s="9">
        <f t="shared" si="139"/>
        <v>-2.1700460420585026E-2</v>
      </c>
      <c r="U160" s="9">
        <f t="shared" si="139"/>
        <v>-2.2511496492916495E-2</v>
      </c>
      <c r="V160" s="9">
        <f t="shared" si="139"/>
        <v>-2.3112348787885352E-2</v>
      </c>
      <c r="W160" s="9">
        <f t="shared" si="139"/>
        <v>-2.3497407309504292E-2</v>
      </c>
      <c r="X160" s="9">
        <f t="shared" si="139"/>
        <v>-2.3663076870105305E-2</v>
      </c>
      <c r="Y160" s="9">
        <f t="shared" si="139"/>
        <v>-2.3607810657638301E-2</v>
      </c>
      <c r="Z160" s="9">
        <f t="shared" si="139"/>
        <v>-2.3332124677838413E-2</v>
      </c>
      <c r="AA160" s="9">
        <f t="shared" si="139"/>
        <v>-2.2838592936419492E-2</v>
      </c>
      <c r="AB160" s="9">
        <f t="shared" si="140"/>
        <v>-2.2131823406276299E-2</v>
      </c>
      <c r="AC160" s="9">
        <f t="shared" si="140"/>
        <v>-2.1218415004083124E-2</v>
      </c>
      <c r="AD160" s="9">
        <f t="shared" si="140"/>
        <v>-2.0106895977986778E-2</v>
      </c>
      <c r="AE160" s="9">
        <f t="shared" si="140"/>
        <v>-1.8807644281651461E-2</v>
      </c>
      <c r="AF160" s="9">
        <f t="shared" si="140"/>
        <v>-1.73327906781016E-2</v>
      </c>
      <c r="AG160" s="9">
        <f t="shared" si="140"/>
        <v>-1.5696105478055906E-2</v>
      </c>
      <c r="AH160" s="9">
        <f t="shared" si="140"/>
        <v>-1.3912869970246456E-2</v>
      </c>
      <c r="AI160" s="9">
        <f t="shared" si="140"/>
        <v>-1.1999733744143067E-2</v>
      </c>
      <c r="AJ160" s="9">
        <f t="shared" si="140"/>
        <v>-9.974559237222437E-3</v>
      </c>
      <c r="AK160" s="9">
        <f t="shared" si="140"/>
        <v>-7.8562549582022034E-3</v>
      </c>
      <c r="AL160" s="9">
        <f t="shared" si="141"/>
        <v>-5.6645989433896258E-3</v>
      </c>
      <c r="AM160" s="9">
        <f t="shared" si="141"/>
        <v>-3.4200540944855102E-3</v>
      </c>
      <c r="AN160" s="7">
        <f t="shared" si="141"/>
        <v>-1.1435771219844846E-3</v>
      </c>
      <c r="AO160" s="9">
        <f t="shared" si="141"/>
        <v>1.1435771219844787E-3</v>
      </c>
      <c r="AP160" s="9">
        <f t="shared" si="141"/>
        <v>3.420054094485515E-3</v>
      </c>
      <c r="AQ160" s="9">
        <f t="shared" si="141"/>
        <v>5.6645989433896102E-3</v>
      </c>
      <c r="AR160" s="9">
        <f t="shared" si="141"/>
        <v>7.8562549582021982E-3</v>
      </c>
      <c r="AS160" s="9">
        <f t="shared" si="141"/>
        <v>9.9745592372224318E-3</v>
      </c>
      <c r="AT160" s="9">
        <f t="shared" si="141"/>
        <v>1.1999733744143053E-2</v>
      </c>
      <c r="AU160" s="9">
        <f t="shared" si="141"/>
        <v>1.3912869970246447E-2</v>
      </c>
      <c r="AV160" s="9">
        <f t="shared" si="142"/>
        <v>1.5696105478055902E-2</v>
      </c>
      <c r="AW160" s="9">
        <f t="shared" si="142"/>
        <v>1.7332790678101586E-2</v>
      </c>
      <c r="AX160" s="9">
        <f t="shared" si="142"/>
        <v>1.8807644281651457E-2</v>
      </c>
      <c r="AY160" s="9">
        <f t="shared" si="142"/>
        <v>2.0106895977986778E-2</v>
      </c>
      <c r="AZ160" s="9">
        <f t="shared" si="142"/>
        <v>2.1218415004083117E-2</v>
      </c>
      <c r="BA160" s="9">
        <f t="shared" si="142"/>
        <v>2.2131823406276296E-2</v>
      </c>
      <c r="BB160" s="9">
        <f t="shared" si="142"/>
        <v>2.2838592936419492E-2</v>
      </c>
      <c r="BC160" s="9">
        <f t="shared" si="142"/>
        <v>2.3332124677838413E-2</v>
      </c>
      <c r="BD160" s="9">
        <f t="shared" si="142"/>
        <v>2.3607810657638301E-2</v>
      </c>
      <c r="BE160" s="9">
        <f t="shared" si="142"/>
        <v>2.3663076870105305E-2</v>
      </c>
      <c r="BF160" s="9">
        <f t="shared" si="143"/>
        <v>2.3497407309504292E-2</v>
      </c>
      <c r="BG160" s="9">
        <f t="shared" si="143"/>
        <v>2.3112348787885355E-2</v>
      </c>
      <c r="BH160" s="9">
        <f t="shared" si="143"/>
        <v>2.2511496492916498E-2</v>
      </c>
      <c r="BI160" s="9">
        <f t="shared" si="143"/>
        <v>2.1700460420585026E-2</v>
      </c>
      <c r="BJ160" s="9">
        <f t="shared" si="143"/>
        <v>2.0686812996176571E-2</v>
      </c>
      <c r="BK160" s="9">
        <f t="shared" si="143"/>
        <v>1.9480018372580406E-2</v>
      </c>
      <c r="BL160" s="9">
        <f t="shared" si="143"/>
        <v>1.8091344066044002E-2</v>
      </c>
      <c r="BM160" s="9">
        <f t="shared" si="143"/>
        <v>1.6533755754409626E-2</v>
      </c>
      <c r="BN160" s="9">
        <f t="shared" si="143"/>
        <v>1.4821796220073709E-2</v>
      </c>
      <c r="BO160" s="9">
        <f t="shared" si="143"/>
        <v>1.2971449567946033E-2</v>
      </c>
      <c r="BP160" s="9">
        <f t="shared" si="143"/>
        <v>1.0999991986168835E-2</v>
      </c>
      <c r="BQ160" s="9">
        <f t="shared" si="143"/>
        <v>8.9258304430028697E-3</v>
      </c>
      <c r="BR160" s="9">
        <f t="shared" si="143"/>
        <v>6.768330825924364E-3</v>
      </c>
      <c r="BS160" s="9">
        <f t="shared" si="143"/>
        <v>4.5476371275514314E-3</v>
      </c>
      <c r="BT160" s="9">
        <f t="shared" si="143"/>
        <v>2.2844833666125319E-3</v>
      </c>
      <c r="BV160" s="6">
        <v>3.866575573648976</v>
      </c>
      <c r="BW160" s="9">
        <f t="shared" ref="BW160:CL175" si="146">EXP(-$B$5*($B$1^2+$B$2^2)*$B$6)*$B$1/$B$2*SIN($B$1*BW$67)*COS($B$2*$G160)</f>
        <v>0</v>
      </c>
      <c r="BX160" s="9">
        <f t="shared" si="146"/>
        <v>-7.22417071526502E-2</v>
      </c>
      <c r="BY160" s="9">
        <f t="shared" si="146"/>
        <v>-0.14380891295008197</v>
      </c>
      <c r="BZ160" s="9">
        <f t="shared" si="146"/>
        <v>-0.21403341367449599</v>
      </c>
      <c r="CA160" s="9">
        <f t="shared" si="146"/>
        <v>-0.28225954208358772</v>
      </c>
      <c r="CB160" s="9">
        <f t="shared" si="146"/>
        <v>-0.34785028919892858</v>
      </c>
      <c r="CC160" s="9">
        <f t="shared" si="146"/>
        <v>-0.4101932518871651</v>
      </c>
      <c r="CD160" s="9">
        <f t="shared" si="146"/>
        <v>-0.46870635070307204</v>
      </c>
      <c r="CE160" s="9">
        <f t="shared" si="146"/>
        <v>-0.52284326460849928</v>
      </c>
      <c r="CF160" s="9">
        <f t="shared" si="146"/>
        <v>-0.57209853182470727</v>
      </c>
      <c r="CG160" s="9">
        <f t="shared" si="146"/>
        <v>-0.61601226919280605</v>
      </c>
      <c r="CH160" s="9">
        <f t="shared" si="146"/>
        <v>-0.65417446597890039</v>
      </c>
      <c r="CI160" s="9">
        <f t="shared" si="146"/>
        <v>-0.68622881203384156</v>
      </c>
      <c r="CJ160" s="9">
        <f t="shared" si="146"/>
        <v>-0.71187602456508658</v>
      </c>
      <c r="CK160" s="9">
        <f t="shared" si="146"/>
        <v>-0.7308766424594958</v>
      </c>
      <c r="CL160" s="9">
        <f t="shared" si="146"/>
        <v>-0.74305326206722599</v>
      </c>
      <c r="CM160" s="9">
        <f t="shared" si="144"/>
        <v>-0.74829219357181109</v>
      </c>
      <c r="CN160" s="9">
        <f t="shared" si="144"/>
        <v>-0.74654452248134584</v>
      </c>
      <c r="CO160" s="9">
        <f t="shared" si="144"/>
        <v>-0.73782656632991761</v>
      </c>
      <c r="CP160" s="9">
        <f t="shared" si="144"/>
        <v>-0.72221972232518705</v>
      </c>
      <c r="CQ160" s="9">
        <f t="shared" si="144"/>
        <v>-0.69986970736459186</v>
      </c>
      <c r="CR160" s="9">
        <f t="shared" si="144"/>
        <v>-0.6709851975159361</v>
      </c>
      <c r="CS160" s="9">
        <f t="shared" si="144"/>
        <v>-0.63583587966517041</v>
      </c>
      <c r="CT160" s="9">
        <f t="shared" si="144"/>
        <v>-0.59474993352259986</v>
      </c>
      <c r="CU160" s="9">
        <f t="shared" si="129"/>
        <v>-0.54811096749735433</v>
      </c>
      <c r="CV160" s="9">
        <f t="shared" si="129"/>
        <v>-0.49635443704902715</v>
      </c>
      <c r="CW160" s="9">
        <f t="shared" si="129"/>
        <v>-0.4399635789573787</v>
      </c>
      <c r="CX160" s="9">
        <f t="shared" si="129"/>
        <v>-0.37946489947072287</v>
      </c>
      <c r="CY160" s="9">
        <f t="shared" si="129"/>
        <v>-0.31542325845894664</v>
      </c>
      <c r="CZ160" s="9">
        <f t="shared" si="129"/>
        <v>-0.24843659546909896</v>
      </c>
      <c r="DA160" s="9">
        <f t="shared" si="129"/>
        <v>-0.17913034692494423</v>
      </c>
      <c r="DB160" s="9">
        <f t="shared" ref="DB160:DQ177" si="147">EXP(-$B$5*($B$1^2+$B$2^2)*$B$6)*$B$1/$B$2*SIN($B$1*DB$67)*COS($B$2*$G160)</f>
        <v>-0.10815160659558926</v>
      </c>
      <c r="DC160" s="7">
        <f t="shared" si="147"/>
        <v>-3.6163083855311855E-2</v>
      </c>
      <c r="DD160" s="9">
        <f t="shared" si="147"/>
        <v>3.6163083855311674E-2</v>
      </c>
      <c r="DE160" s="9">
        <f t="shared" si="147"/>
        <v>0.10815160659558939</v>
      </c>
      <c r="DF160" s="9">
        <f t="shared" si="147"/>
        <v>0.17913034692494373</v>
      </c>
      <c r="DG160" s="9">
        <f t="shared" si="147"/>
        <v>0.2484365954690988</v>
      </c>
      <c r="DH160" s="9">
        <f t="shared" si="147"/>
        <v>0.31542325845894648</v>
      </c>
      <c r="DI160" s="9">
        <f t="shared" si="147"/>
        <v>0.37946489947072248</v>
      </c>
      <c r="DJ160" s="9">
        <f t="shared" si="147"/>
        <v>0.43996357895737853</v>
      </c>
      <c r="DK160" s="9">
        <f t="shared" si="147"/>
        <v>0.49635443704902699</v>
      </c>
      <c r="DL160" s="9">
        <f t="shared" si="147"/>
        <v>0.54811096749735388</v>
      </c>
      <c r="DM160" s="9">
        <f t="shared" si="147"/>
        <v>0.59474993352259986</v>
      </c>
      <c r="DN160" s="9">
        <f t="shared" si="147"/>
        <v>0.6358358796651703</v>
      </c>
      <c r="DO160" s="9">
        <f t="shared" si="147"/>
        <v>0.67098519751593599</v>
      </c>
      <c r="DP160" s="9">
        <f t="shared" si="147"/>
        <v>0.69986970736459175</v>
      </c>
      <c r="DQ160" s="9">
        <f t="shared" si="147"/>
        <v>0.72221972232518705</v>
      </c>
      <c r="DR160" s="9">
        <f t="shared" si="145"/>
        <v>0.73782656632991761</v>
      </c>
      <c r="DS160" s="9">
        <f t="shared" si="145"/>
        <v>0.74654452248134573</v>
      </c>
      <c r="DT160" s="9">
        <f t="shared" si="145"/>
        <v>0.74829219357181109</v>
      </c>
      <c r="DU160" s="9">
        <f t="shared" si="145"/>
        <v>0.74305326206722599</v>
      </c>
      <c r="DV160" s="9">
        <f t="shared" si="145"/>
        <v>0.73087664245949591</v>
      </c>
      <c r="DW160" s="9">
        <f t="shared" si="145"/>
        <v>0.7118760245650867</v>
      </c>
      <c r="DX160" s="9">
        <f t="shared" si="145"/>
        <v>0.68622881203384156</v>
      </c>
      <c r="DY160" s="9">
        <f t="shared" si="145"/>
        <v>0.65417446597890061</v>
      </c>
      <c r="DZ160" s="9">
        <f t="shared" si="145"/>
        <v>0.61601226919280616</v>
      </c>
      <c r="EA160" s="9">
        <f t="shared" si="145"/>
        <v>0.57209853182470727</v>
      </c>
      <c r="EB160" s="9">
        <f t="shared" si="145"/>
        <v>0.52284326460849961</v>
      </c>
      <c r="EC160" s="9">
        <f t="shared" si="145"/>
        <v>0.46870635070307221</v>
      </c>
      <c r="ED160" s="9">
        <f t="shared" si="145"/>
        <v>0.41019325188716521</v>
      </c>
      <c r="EE160" s="9">
        <f t="shared" si="145"/>
        <v>0.34785028919892907</v>
      </c>
      <c r="EF160" s="9">
        <f t="shared" si="145"/>
        <v>0.28225954208358806</v>
      </c>
      <c r="EG160" s="9">
        <f t="shared" si="145"/>
        <v>0.21403341367449613</v>
      </c>
      <c r="EH160" s="9">
        <f t="shared" si="131"/>
        <v>0.14380891295008191</v>
      </c>
      <c r="EI160" s="9">
        <f t="shared" si="128"/>
        <v>7.2241707152650603E-2</v>
      </c>
    </row>
    <row r="161" spans="7:139" x14ac:dyDescent="0.2">
      <c r="G161" s="6">
        <v>3.7699111843077517</v>
      </c>
      <c r="H161" s="9">
        <f t="shared" si="138"/>
        <v>0</v>
      </c>
      <c r="I161" s="9">
        <f t="shared" si="138"/>
        <v>-2.4691507389469668E-3</v>
      </c>
      <c r="J161" s="9">
        <f t="shared" si="138"/>
        <v>-4.9152476827207499E-3</v>
      </c>
      <c r="K161" s="9">
        <f t="shared" si="138"/>
        <v>-7.3154522832221897E-3</v>
      </c>
      <c r="L161" s="9">
        <f t="shared" si="138"/>
        <v>-9.6473544767962435E-3</v>
      </c>
      <c r="M161" s="9">
        <f t="shared" si="138"/>
        <v>-1.1889181920958272E-2</v>
      </c>
      <c r="N161" s="9">
        <f t="shared" si="138"/>
        <v>-1.4020003276889577E-2</v>
      </c>
      <c r="O161" s="9">
        <f t="shared" si="138"/>
        <v>-1.6019923639708319E-2</v>
      </c>
      <c r="P161" s="9">
        <f t="shared" si="138"/>
        <v>-1.787027029183599E-2</v>
      </c>
      <c r="Q161" s="9">
        <f t="shared" si="138"/>
        <v>-1.9553767045130375E-2</v>
      </c>
      <c r="R161" s="9">
        <f t="shared" si="139"/>
        <v>-2.1054695543999413E-2</v>
      </c>
      <c r="S161" s="9">
        <f t="shared" si="139"/>
        <v>-2.2359042023452284E-2</v>
      </c>
      <c r="T161" s="9">
        <f t="shared" si="139"/>
        <v>-2.3454628151847318E-2</v>
      </c>
      <c r="U161" s="9">
        <f t="shared" si="139"/>
        <v>-2.4331224736693257E-2</v>
      </c>
      <c r="V161" s="9">
        <f t="shared" si="139"/>
        <v>-2.4980647231863461E-2</v>
      </c>
      <c r="W161" s="9">
        <f t="shared" si="139"/>
        <v>-2.539683215449787E-2</v>
      </c>
      <c r="X161" s="9">
        <f t="shared" si="139"/>
        <v>-2.557589369810875E-2</v>
      </c>
      <c r="Y161" s="9">
        <f t="shared" si="139"/>
        <v>-2.5516160013308913E-2</v>
      </c>
      <c r="Z161" s="9">
        <f t="shared" si="139"/>
        <v>-2.5218188817418972E-2</v>
      </c>
      <c r="AA161" s="9">
        <f t="shared" si="139"/>
        <v>-2.4684762187210985E-2</v>
      </c>
      <c r="AB161" s="9">
        <f t="shared" si="140"/>
        <v>-2.3920860583407248E-2</v>
      </c>
      <c r="AC161" s="9">
        <f t="shared" si="140"/>
        <v>-2.2933616349460419E-2</v>
      </c>
      <c r="AD161" s="9">
        <f t="shared" si="140"/>
        <v>-2.1732247118784419E-2</v>
      </c>
      <c r="AE161" s="9">
        <f t="shared" si="140"/>
        <v>-2.0327969752194783E-2</v>
      </c>
      <c r="AF161" s="9">
        <f t="shared" si="140"/>
        <v>-1.8733895609101488E-2</v>
      </c>
      <c r="AG161" s="9">
        <f t="shared" si="140"/>
        <v>-1.696490813027874E-2</v>
      </c>
      <c r="AH161" s="9">
        <f t="shared" si="140"/>
        <v>-1.5037523875188648E-2</v>
      </c>
      <c r="AI161" s="9">
        <f t="shared" si="140"/>
        <v>-1.2969738311315633E-2</v>
      </c>
      <c r="AJ161" s="9">
        <f t="shared" si="140"/>
        <v>-1.0780857795335153E-2</v>
      </c>
      <c r="AK161" s="9">
        <f t="shared" si="140"/>
        <v>-8.4913193148632663E-3</v>
      </c>
      <c r="AL161" s="9">
        <f t="shared" si="141"/>
        <v>-6.1224996738096418E-3</v>
      </c>
      <c r="AM161" s="9">
        <f t="shared" si="141"/>
        <v>-3.6965159029191679E-3</v>
      </c>
      <c r="AN161" s="7">
        <f t="shared" si="141"/>
        <v>-1.2360187590150088E-3</v>
      </c>
      <c r="AO161" s="9">
        <f t="shared" si="141"/>
        <v>1.2360187590150027E-3</v>
      </c>
      <c r="AP161" s="9">
        <f t="shared" si="141"/>
        <v>3.6965159029191726E-3</v>
      </c>
      <c r="AQ161" s="9">
        <f t="shared" si="141"/>
        <v>6.1224996738096253E-3</v>
      </c>
      <c r="AR161" s="9">
        <f t="shared" si="141"/>
        <v>8.4913193148632611E-3</v>
      </c>
      <c r="AS161" s="9">
        <f t="shared" si="141"/>
        <v>1.0780857795335148E-2</v>
      </c>
      <c r="AT161" s="9">
        <f t="shared" si="141"/>
        <v>1.2969738311315617E-2</v>
      </c>
      <c r="AU161" s="9">
        <f t="shared" si="141"/>
        <v>1.5037523875188639E-2</v>
      </c>
      <c r="AV161" s="9">
        <f t="shared" si="142"/>
        <v>1.6964908130278733E-2</v>
      </c>
      <c r="AW161" s="9">
        <f t="shared" si="142"/>
        <v>1.8733895609101475E-2</v>
      </c>
      <c r="AX161" s="9">
        <f t="shared" si="142"/>
        <v>2.0327969752194783E-2</v>
      </c>
      <c r="AY161" s="9">
        <f t="shared" si="142"/>
        <v>2.1732247118784416E-2</v>
      </c>
      <c r="AZ161" s="9">
        <f t="shared" si="142"/>
        <v>2.2933616349460412E-2</v>
      </c>
      <c r="BA161" s="9">
        <f t="shared" si="142"/>
        <v>2.3920860583407245E-2</v>
      </c>
      <c r="BB161" s="9">
        <f t="shared" si="142"/>
        <v>2.4684762187210985E-2</v>
      </c>
      <c r="BC161" s="9">
        <f t="shared" si="142"/>
        <v>2.5218188817418972E-2</v>
      </c>
      <c r="BD161" s="9">
        <f t="shared" si="142"/>
        <v>2.5516160013308913E-2</v>
      </c>
      <c r="BE161" s="9">
        <f t="shared" si="142"/>
        <v>2.557589369810875E-2</v>
      </c>
      <c r="BF161" s="9">
        <f t="shared" si="143"/>
        <v>2.539683215449787E-2</v>
      </c>
      <c r="BG161" s="9">
        <f t="shared" si="143"/>
        <v>2.4980647231863464E-2</v>
      </c>
      <c r="BH161" s="9">
        <f t="shared" si="143"/>
        <v>2.433122473669326E-2</v>
      </c>
      <c r="BI161" s="9">
        <f t="shared" si="143"/>
        <v>2.3454628151847318E-2</v>
      </c>
      <c r="BJ161" s="9">
        <f t="shared" si="143"/>
        <v>2.2359042023452295E-2</v>
      </c>
      <c r="BK161" s="9">
        <f t="shared" si="143"/>
        <v>2.105469554399942E-2</v>
      </c>
      <c r="BL161" s="9">
        <f t="shared" si="143"/>
        <v>1.9553767045130375E-2</v>
      </c>
      <c r="BM161" s="9">
        <f t="shared" si="143"/>
        <v>1.7870270291836E-2</v>
      </c>
      <c r="BN161" s="9">
        <f t="shared" si="143"/>
        <v>1.6019923639708326E-2</v>
      </c>
      <c r="BO161" s="9">
        <f t="shared" si="143"/>
        <v>1.402000327688958E-2</v>
      </c>
      <c r="BP161" s="9">
        <f t="shared" si="143"/>
        <v>1.1889181920958289E-2</v>
      </c>
      <c r="BQ161" s="9">
        <f t="shared" si="143"/>
        <v>9.6473544767962539E-3</v>
      </c>
      <c r="BR161" s="9">
        <f t="shared" si="143"/>
        <v>7.3154522832221932E-3</v>
      </c>
      <c r="BS161" s="9">
        <f t="shared" si="143"/>
        <v>4.9152476827207482E-3</v>
      </c>
      <c r="BT161" s="9">
        <f t="shared" si="143"/>
        <v>2.4691507389469802E-3</v>
      </c>
      <c r="BV161" s="6">
        <v>3.7699111843077517</v>
      </c>
      <c r="BW161" s="9">
        <f t="shared" si="146"/>
        <v>0</v>
      </c>
      <c r="BX161" s="9">
        <f t="shared" si="146"/>
        <v>-7.8081402213602408E-2</v>
      </c>
      <c r="BY161" s="9">
        <f t="shared" si="146"/>
        <v>-0.15543377941262224</v>
      </c>
      <c r="BZ161" s="9">
        <f t="shared" si="146"/>
        <v>-0.23133491329261294</v>
      </c>
      <c r="CA161" s="9">
        <f t="shared" si="146"/>
        <v>-0.30507613541698164</v>
      </c>
      <c r="CB161" s="9">
        <f t="shared" si="146"/>
        <v>-0.37596894386324126</v>
      </c>
      <c r="CC161" s="9">
        <f t="shared" si="146"/>
        <v>-0.44335143157995388</v>
      </c>
      <c r="CD161" s="9">
        <f t="shared" si="146"/>
        <v>-0.50659446643452932</v>
      </c>
      <c r="CE161" s="9">
        <f t="shared" si="146"/>
        <v>-0.56510756525043615</v>
      </c>
      <c r="CF161" s="9">
        <f t="shared" si="146"/>
        <v>-0.61834440698952453</v>
      </c>
      <c r="CG161" s="9">
        <f t="shared" si="146"/>
        <v>-0.66580793360436075</v>
      </c>
      <c r="CH161" s="9">
        <f t="shared" si="146"/>
        <v>-0.70705499093529167</v>
      </c>
      <c r="CI161" s="9">
        <f t="shared" si="146"/>
        <v>-0.74170046632143138</v>
      </c>
      <c r="CJ161" s="9">
        <f t="shared" si="146"/>
        <v>-0.7694208842938135</v>
      </c>
      <c r="CK161" s="9">
        <f t="shared" si="146"/>
        <v>-0.78995742677868896</v>
      </c>
      <c r="CL161" s="9">
        <f t="shared" si="146"/>
        <v>-0.8031183496121459</v>
      </c>
      <c r="CM161" s="9">
        <f t="shared" si="144"/>
        <v>-0.80878077280370542</v>
      </c>
      <c r="CN161" s="9">
        <f t="shared" si="144"/>
        <v>-0.80689182783368485</v>
      </c>
      <c r="CO161" s="9">
        <f t="shared" si="144"/>
        <v>-0.79746915127232054</v>
      </c>
      <c r="CP161" s="9">
        <f t="shared" si="144"/>
        <v>-0.78060072011186443</v>
      </c>
      <c r="CQ161" s="9">
        <f t="shared" si="144"/>
        <v>-0.7564440303491109</v>
      </c>
      <c r="CR161" s="9">
        <f t="shared" si="144"/>
        <v>-0.7252246264877098</v>
      </c>
      <c r="CS161" s="9">
        <f t="shared" si="144"/>
        <v>-0.68723399568990606</v>
      </c>
      <c r="CT161" s="9">
        <f t="shared" si="144"/>
        <v>-0.6428268462394412</v>
      </c>
      <c r="CU161" s="9">
        <f t="shared" ref="CU161:DJ178" si="148">EXP(-$B$5*($B$1^2+$B$2^2)*$B$6)*$B$1/$B$2*SIN($B$1*CU$67)*COS($B$2*$G161)</f>
        <v>-0.59241779572588138</v>
      </c>
      <c r="CV161" s="9">
        <f t="shared" si="148"/>
        <v>-0.53647749987189364</v>
      </c>
      <c r="CW161" s="9">
        <f t="shared" si="148"/>
        <v>-0.47552825814757699</v>
      </c>
      <c r="CX161" s="9">
        <f t="shared" si="148"/>
        <v>-0.4101391372010339</v>
      </c>
      <c r="CY161" s="9">
        <f t="shared" si="148"/>
        <v>-0.34092065763640483</v>
      </c>
      <c r="CZ161" s="9">
        <f t="shared" si="148"/>
        <v>-0.26851909374748373</v>
      </c>
      <c r="DA161" s="9">
        <f t="shared" si="148"/>
        <v>-0.19361043942876424</v>
      </c>
      <c r="DB161" s="9">
        <f t="shared" si="148"/>
        <v>-0.1168940966025843</v>
      </c>
      <c r="DC161" s="7">
        <f t="shared" si="148"/>
        <v>-3.9086345091822065E-2</v>
      </c>
      <c r="DD161" s="9">
        <f t="shared" si="148"/>
        <v>3.9086345091821864E-2</v>
      </c>
      <c r="DE161" s="9">
        <f t="shared" si="148"/>
        <v>0.11689409660258447</v>
      </c>
      <c r="DF161" s="9">
        <f t="shared" si="148"/>
        <v>0.19361043942876369</v>
      </c>
      <c r="DG161" s="9">
        <f t="shared" si="148"/>
        <v>0.26851909374748356</v>
      </c>
      <c r="DH161" s="9">
        <f t="shared" si="148"/>
        <v>0.34092065763640467</v>
      </c>
      <c r="DI161" s="9">
        <f t="shared" si="148"/>
        <v>0.41013913720103345</v>
      </c>
      <c r="DJ161" s="9">
        <f t="shared" si="148"/>
        <v>0.47552825814757677</v>
      </c>
      <c r="DK161" s="9">
        <f t="shared" si="147"/>
        <v>0.53647749987189353</v>
      </c>
      <c r="DL161" s="9">
        <f t="shared" si="147"/>
        <v>0.59241779572588094</v>
      </c>
      <c r="DM161" s="9">
        <f t="shared" si="147"/>
        <v>0.64282684623944109</v>
      </c>
      <c r="DN161" s="9">
        <f t="shared" si="147"/>
        <v>0.68723399568990595</v>
      </c>
      <c r="DO161" s="9">
        <f t="shared" si="147"/>
        <v>0.72522462648770969</v>
      </c>
      <c r="DP161" s="9">
        <f t="shared" si="147"/>
        <v>0.75644403034911079</v>
      </c>
      <c r="DQ161" s="9">
        <f t="shared" si="147"/>
        <v>0.78060072011186443</v>
      </c>
      <c r="DR161" s="9">
        <f t="shared" si="145"/>
        <v>0.79746915127232054</v>
      </c>
      <c r="DS161" s="9">
        <f t="shared" si="145"/>
        <v>0.80689182783368474</v>
      </c>
      <c r="DT161" s="9">
        <f t="shared" si="145"/>
        <v>0.80878077280370542</v>
      </c>
      <c r="DU161" s="9">
        <f t="shared" si="145"/>
        <v>0.8031183496121459</v>
      </c>
      <c r="DV161" s="9">
        <f t="shared" si="145"/>
        <v>0.78995742677868908</v>
      </c>
      <c r="DW161" s="9">
        <f t="shared" si="145"/>
        <v>0.7694208842938135</v>
      </c>
      <c r="DX161" s="9">
        <f t="shared" si="145"/>
        <v>0.74170046632143138</v>
      </c>
      <c r="DY161" s="9">
        <f t="shared" si="145"/>
        <v>0.70705499093529189</v>
      </c>
      <c r="DZ161" s="9">
        <f t="shared" si="145"/>
        <v>0.66580793360436097</v>
      </c>
      <c r="EA161" s="9">
        <f t="shared" si="145"/>
        <v>0.61834440698952453</v>
      </c>
      <c r="EB161" s="9">
        <f t="shared" si="145"/>
        <v>0.56510756525043659</v>
      </c>
      <c r="EC161" s="9">
        <f t="shared" si="145"/>
        <v>0.50659446643452954</v>
      </c>
      <c r="ED161" s="9">
        <f t="shared" si="145"/>
        <v>0.44335143157995399</v>
      </c>
      <c r="EE161" s="9">
        <f t="shared" si="145"/>
        <v>0.37596894386324181</v>
      </c>
      <c r="EF161" s="9">
        <f t="shared" si="145"/>
        <v>0.30507613541698203</v>
      </c>
      <c r="EG161" s="9">
        <f t="shared" si="145"/>
        <v>0.23133491329261308</v>
      </c>
      <c r="EH161" s="9">
        <f t="shared" si="131"/>
        <v>0.15543377941262215</v>
      </c>
      <c r="EI161" s="9">
        <f t="shared" si="128"/>
        <v>7.8081402213602824E-2</v>
      </c>
    </row>
    <row r="162" spans="7:139" x14ac:dyDescent="0.2">
      <c r="G162" s="6">
        <v>3.6732467949665271</v>
      </c>
      <c r="H162" s="9">
        <f t="shared" si="138"/>
        <v>0</v>
      </c>
      <c r="I162" s="9">
        <f t="shared" si="138"/>
        <v>-2.6307643161082301E-3</v>
      </c>
      <c r="J162" s="9">
        <f t="shared" si="138"/>
        <v>-5.2369658946177242E-3</v>
      </c>
      <c r="K162" s="9">
        <f t="shared" si="138"/>
        <v>-7.7942713335926346E-3</v>
      </c>
      <c r="L162" s="9">
        <f t="shared" si="138"/>
        <v>-1.0278803761177603E-2</v>
      </c>
      <c r="M162" s="9">
        <f t="shared" si="138"/>
        <v>-1.2667365767517005E-2</v>
      </c>
      <c r="N162" s="9">
        <f t="shared" si="138"/>
        <v>-1.493765599272056E-2</v>
      </c>
      <c r="O162" s="9">
        <f t="shared" si="138"/>
        <v>-1.706847734865187E-2</v>
      </c>
      <c r="P162" s="9">
        <f t="shared" si="138"/>
        <v>-1.9039934930429079E-2</v>
      </c>
      <c r="Q162" s="9">
        <f t="shared" si="138"/>
        <v>-2.0833621769791404E-2</v>
      </c>
      <c r="R162" s="9">
        <f t="shared" si="139"/>
        <v>-2.2432790696002257E-2</v>
      </c>
      <c r="S162" s="9">
        <f t="shared" si="139"/>
        <v>-2.3822510699670171E-2</v>
      </c>
      <c r="T162" s="9">
        <f t="shared" si="139"/>
        <v>-2.4989806339560518E-2</v>
      </c>
      <c r="U162" s="9">
        <f t="shared" si="139"/>
        <v>-2.5923778890794284E-2</v>
      </c>
      <c r="V162" s="9">
        <f t="shared" si="139"/>
        <v>-2.6615708103305775E-2</v>
      </c>
      <c r="W162" s="9">
        <f t="shared" si="139"/>
        <v>-2.705913362046793E-2</v>
      </c>
      <c r="X162" s="9">
        <f t="shared" si="139"/>
        <v>-2.7249915297701478E-2</v>
      </c>
      <c r="Y162" s="9">
        <f t="shared" si="139"/>
        <v>-2.7186271857889421E-2</v>
      </c>
      <c r="Z162" s="9">
        <f t="shared" si="139"/>
        <v>-2.6868797522681492E-2</v>
      </c>
      <c r="AA162" s="9">
        <f t="shared" si="139"/>
        <v>-2.6300456464406728E-2</v>
      </c>
      <c r="AB162" s="9">
        <f t="shared" si="140"/>
        <v>-2.5486555130395109E-2</v>
      </c>
      <c r="AC162" s="9">
        <f t="shared" si="140"/>
        <v>-2.4434692698108544E-2</v>
      </c>
      <c r="AD162" s="9">
        <f t="shared" si="140"/>
        <v>-2.3154690123668432E-2</v>
      </c>
      <c r="AE162" s="9">
        <f t="shared" si="140"/>
        <v>-2.165849844623444E-2</v>
      </c>
      <c r="AF162" s="9">
        <f t="shared" si="140"/>
        <v>-1.9960087204371934E-2</v>
      </c>
      <c r="AG162" s="9">
        <f t="shared" si="140"/>
        <v>-1.8075314006234227E-2</v>
      </c>
      <c r="AH162" s="9">
        <f t="shared" si="140"/>
        <v>-1.602177647134792E-2</v>
      </c>
      <c r="AI162" s="9">
        <f t="shared" si="140"/>
        <v>-1.3818647926380743E-2</v>
      </c>
      <c r="AJ162" s="9">
        <f t="shared" si="140"/>
        <v>-1.1486498388956452E-2</v>
      </c>
      <c r="AK162" s="9">
        <f t="shared" si="140"/>
        <v>-9.0471025109425934E-3</v>
      </c>
      <c r="AL162" s="9">
        <f t="shared" si="141"/>
        <v>-6.5232362743928183E-3</v>
      </c>
      <c r="AM162" s="9">
        <f t="shared" si="141"/>
        <v>-3.938464338339131E-3</v>
      </c>
      <c r="AN162" s="7">
        <f t="shared" si="141"/>
        <v>-1.3169200219196918E-3</v>
      </c>
      <c r="AO162" s="9">
        <f t="shared" si="141"/>
        <v>1.3169200219196853E-3</v>
      </c>
      <c r="AP162" s="9">
        <f t="shared" si="141"/>
        <v>3.9384643383391362E-3</v>
      </c>
      <c r="AQ162" s="9">
        <f t="shared" si="141"/>
        <v>6.5232362743928001E-3</v>
      </c>
      <c r="AR162" s="9">
        <f t="shared" si="141"/>
        <v>9.0471025109425882E-3</v>
      </c>
      <c r="AS162" s="9">
        <f t="shared" si="141"/>
        <v>1.1486498388956446E-2</v>
      </c>
      <c r="AT162" s="9">
        <f t="shared" si="141"/>
        <v>1.3818647926380727E-2</v>
      </c>
      <c r="AU162" s="9">
        <f t="shared" si="141"/>
        <v>1.6021776471347914E-2</v>
      </c>
      <c r="AV162" s="9">
        <f t="shared" si="142"/>
        <v>1.807531400623422E-2</v>
      </c>
      <c r="AW162" s="9">
        <f t="shared" si="142"/>
        <v>1.996008720437192E-2</v>
      </c>
      <c r="AX162" s="9">
        <f t="shared" si="142"/>
        <v>2.1658498446234437E-2</v>
      </c>
      <c r="AY162" s="9">
        <f t="shared" si="142"/>
        <v>2.3154690123668428E-2</v>
      </c>
      <c r="AZ162" s="9">
        <f t="shared" si="142"/>
        <v>2.4434692698108537E-2</v>
      </c>
      <c r="BA162" s="9">
        <f t="shared" si="142"/>
        <v>2.5486555130395105E-2</v>
      </c>
      <c r="BB162" s="9">
        <f t="shared" si="142"/>
        <v>2.6300456464406728E-2</v>
      </c>
      <c r="BC162" s="9">
        <f t="shared" si="142"/>
        <v>2.6868797522681492E-2</v>
      </c>
      <c r="BD162" s="9">
        <f t="shared" si="142"/>
        <v>2.7186271857889421E-2</v>
      </c>
      <c r="BE162" s="9">
        <f t="shared" si="142"/>
        <v>2.7249915297701478E-2</v>
      </c>
      <c r="BF162" s="9">
        <f t="shared" si="143"/>
        <v>2.705913362046793E-2</v>
      </c>
      <c r="BG162" s="9">
        <f t="shared" si="143"/>
        <v>2.6615708103305779E-2</v>
      </c>
      <c r="BH162" s="9">
        <f t="shared" si="143"/>
        <v>2.5923778890794287E-2</v>
      </c>
      <c r="BI162" s="9">
        <f t="shared" si="143"/>
        <v>2.4989806339560518E-2</v>
      </c>
      <c r="BJ162" s="9">
        <f t="shared" si="143"/>
        <v>2.3822510699670181E-2</v>
      </c>
      <c r="BK162" s="9">
        <f t="shared" si="143"/>
        <v>2.2432790696002264E-2</v>
      </c>
      <c r="BL162" s="9">
        <f t="shared" si="143"/>
        <v>2.0833621769791404E-2</v>
      </c>
      <c r="BM162" s="9">
        <f t="shared" si="143"/>
        <v>1.9039934930429093E-2</v>
      </c>
      <c r="BN162" s="9">
        <f t="shared" si="143"/>
        <v>1.7068477348651873E-2</v>
      </c>
      <c r="BO162" s="9">
        <f t="shared" si="143"/>
        <v>1.4937655992720561E-2</v>
      </c>
      <c r="BP162" s="9">
        <f t="shared" si="143"/>
        <v>1.2667365767517022E-2</v>
      </c>
      <c r="BQ162" s="9">
        <f t="shared" si="143"/>
        <v>1.0278803761177615E-2</v>
      </c>
      <c r="BR162" s="9">
        <f t="shared" si="143"/>
        <v>7.7942713335926389E-3</v>
      </c>
      <c r="BS162" s="9">
        <f t="shared" si="143"/>
        <v>5.2369658946177216E-3</v>
      </c>
      <c r="BT162" s="9">
        <f t="shared" si="143"/>
        <v>2.6307643161082445E-3</v>
      </c>
      <c r="BV162" s="6">
        <v>3.6732467949665271</v>
      </c>
      <c r="BW162" s="9">
        <f t="shared" si="146"/>
        <v>0</v>
      </c>
      <c r="BX162" s="9">
        <f t="shared" si="146"/>
        <v>-8.3192072259972022E-2</v>
      </c>
      <c r="BY162" s="9">
        <f t="shared" si="146"/>
        <v>-0.1656074025561334</v>
      </c>
      <c r="BZ162" s="9">
        <f t="shared" si="146"/>
        <v>-0.24647650115510789</v>
      </c>
      <c r="CA162" s="9">
        <f t="shared" si="146"/>
        <v>-0.3250443150722665</v>
      </c>
      <c r="CB162" s="9">
        <f t="shared" si="146"/>
        <v>-0.400577277798007</v>
      </c>
      <c r="CC162" s="9">
        <f t="shared" si="146"/>
        <v>-0.47237015841060542</v>
      </c>
      <c r="CD162" s="9">
        <f t="shared" si="146"/>
        <v>-0.53975264612731821</v>
      </c>
      <c r="CE162" s="9">
        <f t="shared" si="146"/>
        <v>-0.60209560881555468</v>
      </c>
      <c r="CF162" s="9">
        <f t="shared" si="146"/>
        <v>-0.65881696703008974</v>
      </c>
      <c r="CG162" s="9">
        <f t="shared" si="146"/>
        <v>-0.70938712873201015</v>
      </c>
      <c r="CH162" s="9">
        <f t="shared" si="146"/>
        <v>-0.75333393394689174</v>
      </c>
      <c r="CI162" s="9">
        <f t="shared" si="146"/>
        <v>-0.79024706319526372</v>
      </c>
      <c r="CJ162" s="9">
        <f t="shared" si="146"/>
        <v>-0.81978186853503376</v>
      </c>
      <c r="CK162" s="9">
        <f t="shared" si="146"/>
        <v>-0.84166259144646371</v>
      </c>
      <c r="CL162" s="9">
        <f t="shared" si="146"/>
        <v>-0.8556849375151685</v>
      </c>
      <c r="CM162" s="9">
        <f t="shared" si="144"/>
        <v>-0.86171798387401966</v>
      </c>
      <c r="CN162" s="9">
        <f t="shared" si="144"/>
        <v>-0.85970540159468023</v>
      </c>
      <c r="CO162" s="9">
        <f t="shared" si="144"/>
        <v>-0.84966598161563178</v>
      </c>
      <c r="CP162" s="9">
        <f t="shared" si="144"/>
        <v>-0.83169345929624439</v>
      </c>
      <c r="CQ162" s="9">
        <f t="shared" si="144"/>
        <v>-0.80595563923498248</v>
      </c>
      <c r="CR162" s="9">
        <f t="shared" si="144"/>
        <v>-0.77269282852308074</v>
      </c>
      <c r="CS162" s="9">
        <f t="shared" si="144"/>
        <v>-0.73221559306198103</v>
      </c>
      <c r="CT162" s="9">
        <f t="shared" si="144"/>
        <v>-0.68490185789318736</v>
      </c>
      <c r="CU162" s="9">
        <f t="shared" si="148"/>
        <v>-0.63119337861398095</v>
      </c>
      <c r="CV162" s="9">
        <f t="shared" si="148"/>
        <v>-0.57159161682443105</v>
      </c>
      <c r="CW162" s="9">
        <f t="shared" si="148"/>
        <v>-0.50665305811554895</v>
      </c>
      <c r="CX162" s="9">
        <f t="shared" si="148"/>
        <v>-0.43698401631325928</v>
      </c>
      <c r="CY162" s="9">
        <f t="shared" si="148"/>
        <v>-0.36323497248957071</v>
      </c>
      <c r="CZ162" s="9">
        <f t="shared" si="148"/>
        <v>-0.28609450159607014</v>
      </c>
      <c r="DA162" s="9">
        <f t="shared" si="148"/>
        <v>-0.20628284342512418</v>
      </c>
      <c r="DB162" s="9">
        <f t="shared" si="148"/>
        <v>-0.12454517792499671</v>
      </c>
      <c r="DC162" s="7">
        <f t="shared" si="148"/>
        <v>-4.1644667655450947E-2</v>
      </c>
      <c r="DD162" s="9">
        <f t="shared" si="148"/>
        <v>4.1644667655450739E-2</v>
      </c>
      <c r="DE162" s="9">
        <f t="shared" si="148"/>
        <v>0.12454517792499688</v>
      </c>
      <c r="DF162" s="9">
        <f t="shared" si="148"/>
        <v>0.20628284342512362</v>
      </c>
      <c r="DG162" s="9">
        <f t="shared" si="148"/>
        <v>0.28609450159606997</v>
      </c>
      <c r="DH162" s="9">
        <f t="shared" si="148"/>
        <v>0.36323497248957048</v>
      </c>
      <c r="DI162" s="9">
        <f t="shared" si="148"/>
        <v>0.43698401631325878</v>
      </c>
      <c r="DJ162" s="9">
        <f t="shared" si="148"/>
        <v>0.50665305811554873</v>
      </c>
      <c r="DK162" s="9">
        <f t="shared" si="147"/>
        <v>0.57159161682443083</v>
      </c>
      <c r="DL162" s="9">
        <f t="shared" si="147"/>
        <v>0.63119337861398039</v>
      </c>
      <c r="DM162" s="9">
        <f t="shared" si="147"/>
        <v>0.68490185789318725</v>
      </c>
      <c r="DN162" s="9">
        <f t="shared" si="147"/>
        <v>0.73221559306198092</v>
      </c>
      <c r="DO162" s="9">
        <f t="shared" si="147"/>
        <v>0.77269282852308052</v>
      </c>
      <c r="DP162" s="9">
        <f t="shared" si="147"/>
        <v>0.80595563923498237</v>
      </c>
      <c r="DQ162" s="9">
        <f t="shared" si="147"/>
        <v>0.83169345929624439</v>
      </c>
      <c r="DR162" s="9">
        <f t="shared" si="145"/>
        <v>0.84966598161563178</v>
      </c>
      <c r="DS162" s="9">
        <f t="shared" si="145"/>
        <v>0.85970540159468012</v>
      </c>
      <c r="DT162" s="9">
        <f t="shared" si="145"/>
        <v>0.86171798387401966</v>
      </c>
      <c r="DU162" s="9">
        <f t="shared" si="145"/>
        <v>0.8556849375151685</v>
      </c>
      <c r="DV162" s="9">
        <f t="shared" si="145"/>
        <v>0.84166259144646383</v>
      </c>
      <c r="DW162" s="9">
        <f t="shared" si="145"/>
        <v>0.81978186853503388</v>
      </c>
      <c r="DX162" s="9">
        <f t="shared" si="145"/>
        <v>0.79024706319526372</v>
      </c>
      <c r="DY162" s="9">
        <f t="shared" si="145"/>
        <v>0.75333393394689208</v>
      </c>
      <c r="DZ162" s="9">
        <f t="shared" si="145"/>
        <v>0.70938712873201037</v>
      </c>
      <c r="EA162" s="9">
        <f t="shared" si="145"/>
        <v>0.65881696703008974</v>
      </c>
      <c r="EB162" s="9">
        <f t="shared" si="145"/>
        <v>0.60209560881555513</v>
      </c>
      <c r="EC162" s="9">
        <f t="shared" si="145"/>
        <v>0.53975264612731833</v>
      </c>
      <c r="ED162" s="9">
        <f t="shared" si="145"/>
        <v>0.47237015841060553</v>
      </c>
      <c r="EE162" s="9">
        <f t="shared" si="145"/>
        <v>0.40057727779800761</v>
      </c>
      <c r="EF162" s="9">
        <f t="shared" si="145"/>
        <v>0.32504431507226689</v>
      </c>
      <c r="EG162" s="9">
        <f t="shared" si="145"/>
        <v>0.24647650115510802</v>
      </c>
      <c r="EH162" s="9">
        <f t="shared" si="131"/>
        <v>0.16560740255613335</v>
      </c>
      <c r="EI162" s="9">
        <f t="shared" si="128"/>
        <v>8.3192072259972466E-2</v>
      </c>
    </row>
    <row r="163" spans="7:139" x14ac:dyDescent="0.2">
      <c r="G163" s="6">
        <v>3.5765824056253028</v>
      </c>
      <c r="H163" s="9">
        <f t="shared" si="138"/>
        <v>0</v>
      </c>
      <c r="I163" s="9">
        <f t="shared" si="138"/>
        <v>-2.7678151556707561E-3</v>
      </c>
      <c r="J163" s="9">
        <f t="shared" si="138"/>
        <v>-5.5097879669801144E-3</v>
      </c>
      <c r="K163" s="9">
        <f t="shared" si="138"/>
        <v>-8.2003173725731376E-3</v>
      </c>
      <c r="L163" s="9">
        <f t="shared" si="138"/>
        <v>-1.0814282624313394E-2</v>
      </c>
      <c r="M163" s="9">
        <f t="shared" si="138"/>
        <v>-1.3327277832939889E-2</v>
      </c>
      <c r="N163" s="9">
        <f t="shared" si="138"/>
        <v>-1.5715839839279291E-2</v>
      </c>
      <c r="O163" s="9">
        <f t="shared" si="138"/>
        <v>-1.7957667283441323E-2</v>
      </c>
      <c r="P163" s="9">
        <f t="shared" si="138"/>
        <v>-2.0031828826607281E-2</v>
      </c>
      <c r="Q163" s="9">
        <f t="shared" si="138"/>
        <v>-2.1918958581300961E-2</v>
      </c>
      <c r="R163" s="9">
        <f t="shared" si="139"/>
        <v>-2.3601436925462158E-2</v>
      </c>
      <c r="S163" s="9">
        <f t="shared" si="139"/>
        <v>-2.5063555012110484E-2</v>
      </c>
      <c r="T163" s="9">
        <f t="shared" si="139"/>
        <v>-2.6291661438617137E-2</v>
      </c>
      <c r="U163" s="9">
        <f t="shared" si="139"/>
        <v>-2.7274289706173033E-2</v>
      </c>
      <c r="V163" s="9">
        <f t="shared" si="139"/>
        <v>-2.8002265279398746E-2</v>
      </c>
      <c r="W163" s="9">
        <f t="shared" si="139"/>
        <v>-2.8468791246509386E-2</v>
      </c>
      <c r="X163" s="9">
        <f t="shared" si="139"/>
        <v>-2.866951178024859E-2</v>
      </c>
      <c r="Y163" s="9">
        <f t="shared" si="139"/>
        <v>-2.860255280707405E-2</v>
      </c>
      <c r="Z163" s="9">
        <f t="shared" si="139"/>
        <v>-2.8268539504877177E-2</v>
      </c>
      <c r="AA163" s="9">
        <f t="shared" si="139"/>
        <v>-2.7670590465865608E-2</v>
      </c>
      <c r="AB163" s="9">
        <f t="shared" si="140"/>
        <v>-2.6814288579108021E-2</v>
      </c>
      <c r="AC163" s="9">
        <f t="shared" si="140"/>
        <v>-2.5707628904603114E-2</v>
      </c>
      <c r="AD163" s="9">
        <f t="shared" si="140"/>
        <v>-2.4360944025558568E-2</v>
      </c>
      <c r="AE163" s="9">
        <f t="shared" si="140"/>
        <v>-2.2786807575845568E-2</v>
      </c>
      <c r="AF163" s="9">
        <f t="shared" si="140"/>
        <v>-2.0999916843367182E-2</v>
      </c>
      <c r="AG163" s="9">
        <f t="shared" si="140"/>
        <v>-1.9016955545441108E-2</v>
      </c>
      <c r="AH163" s="9">
        <f t="shared" si="140"/>
        <v>-1.6856438057426322E-2</v>
      </c>
      <c r="AI163" s="9">
        <f t="shared" si="140"/>
        <v>-1.4538536548988745E-2</v>
      </c>
      <c r="AJ163" s="9">
        <f t="shared" si="140"/>
        <v>-1.2084892641988169E-2</v>
      </c>
      <c r="AK163" s="9">
        <f t="shared" si="140"/>
        <v>-9.5184153484860045E-3</v>
      </c>
      <c r="AL163" s="9">
        <f t="shared" si="141"/>
        <v>-6.8630671754720922E-3</v>
      </c>
      <c r="AM163" s="9">
        <f t="shared" si="141"/>
        <v>-4.1436403933933306E-3</v>
      </c>
      <c r="AN163" s="7">
        <f t="shared" si="141"/>
        <v>-1.3855255574044482E-3</v>
      </c>
      <c r="AO163" s="9">
        <f t="shared" si="141"/>
        <v>1.3855255574044413E-3</v>
      </c>
      <c r="AP163" s="9">
        <f t="shared" si="141"/>
        <v>4.1436403933933358E-3</v>
      </c>
      <c r="AQ163" s="9">
        <f t="shared" si="141"/>
        <v>6.8630671754720731E-3</v>
      </c>
      <c r="AR163" s="9">
        <f t="shared" si="141"/>
        <v>9.5184153484859976E-3</v>
      </c>
      <c r="AS163" s="9">
        <f t="shared" si="141"/>
        <v>1.2084892641988164E-2</v>
      </c>
      <c r="AT163" s="9">
        <f t="shared" si="141"/>
        <v>1.4538536548988729E-2</v>
      </c>
      <c r="AU163" s="9">
        <f t="shared" si="141"/>
        <v>1.6856438057426315E-2</v>
      </c>
      <c r="AV163" s="9">
        <f t="shared" si="142"/>
        <v>1.9016955545441101E-2</v>
      </c>
      <c r="AW163" s="9">
        <f t="shared" si="142"/>
        <v>2.0999916843367168E-2</v>
      </c>
      <c r="AX163" s="9">
        <f t="shared" si="142"/>
        <v>2.2786807575845565E-2</v>
      </c>
      <c r="AY163" s="9">
        <f t="shared" si="142"/>
        <v>2.4360944025558565E-2</v>
      </c>
      <c r="AZ163" s="9">
        <f t="shared" si="142"/>
        <v>2.5707628904603111E-2</v>
      </c>
      <c r="BA163" s="9">
        <f t="shared" si="142"/>
        <v>2.6814288579108017E-2</v>
      </c>
      <c r="BB163" s="9">
        <f t="shared" si="142"/>
        <v>2.7670590465865608E-2</v>
      </c>
      <c r="BC163" s="9">
        <f t="shared" si="142"/>
        <v>2.8268539504877177E-2</v>
      </c>
      <c r="BD163" s="9">
        <f t="shared" si="142"/>
        <v>2.860255280707405E-2</v>
      </c>
      <c r="BE163" s="9">
        <f t="shared" si="142"/>
        <v>2.866951178024859E-2</v>
      </c>
      <c r="BF163" s="9">
        <f t="shared" si="143"/>
        <v>2.8468791246509386E-2</v>
      </c>
      <c r="BG163" s="9">
        <f t="shared" si="143"/>
        <v>2.8002265279398749E-2</v>
      </c>
      <c r="BH163" s="9">
        <f t="shared" si="143"/>
        <v>2.7274289706173037E-2</v>
      </c>
      <c r="BI163" s="9">
        <f t="shared" si="143"/>
        <v>2.6291661438617137E-2</v>
      </c>
      <c r="BJ163" s="9">
        <f t="shared" si="143"/>
        <v>2.5063555012110498E-2</v>
      </c>
      <c r="BK163" s="9">
        <f t="shared" si="143"/>
        <v>2.3601436925462162E-2</v>
      </c>
      <c r="BL163" s="9">
        <f t="shared" si="143"/>
        <v>2.1918958581300961E-2</v>
      </c>
      <c r="BM163" s="9">
        <f t="shared" si="143"/>
        <v>2.0031828826607295E-2</v>
      </c>
      <c r="BN163" s="9">
        <f t="shared" si="143"/>
        <v>1.7957667283441326E-2</v>
      </c>
      <c r="BO163" s="9">
        <f t="shared" si="143"/>
        <v>1.5715839839279291E-2</v>
      </c>
      <c r="BP163" s="9">
        <f t="shared" si="143"/>
        <v>1.3327277832939908E-2</v>
      </c>
      <c r="BQ163" s="9">
        <f t="shared" si="143"/>
        <v>1.0814282624313406E-2</v>
      </c>
      <c r="BR163" s="9">
        <f t="shared" si="143"/>
        <v>8.2003173725731428E-3</v>
      </c>
      <c r="BS163" s="9">
        <f t="shared" si="143"/>
        <v>5.5097879669801118E-3</v>
      </c>
      <c r="BT163" s="9">
        <f t="shared" si="143"/>
        <v>2.7678151556707713E-3</v>
      </c>
      <c r="BV163" s="6">
        <v>3.5765824056253028</v>
      </c>
      <c r="BW163" s="9">
        <f t="shared" si="146"/>
        <v>0</v>
      </c>
      <c r="BX163" s="9">
        <f t="shared" si="146"/>
        <v>-8.7526000342530982E-2</v>
      </c>
      <c r="BY163" s="9">
        <f t="shared" si="146"/>
        <v>-0.1742347940024577</v>
      </c>
      <c r="BZ163" s="9">
        <f t="shared" si="146"/>
        <v>-0.25931680433578691</v>
      </c>
      <c r="CA163" s="9">
        <f t="shared" si="146"/>
        <v>-0.34197764353613325</v>
      </c>
      <c r="CB163" s="9">
        <f t="shared" si="146"/>
        <v>-0.42144552961963067</v>
      </c>
      <c r="CC163" s="9">
        <f t="shared" si="146"/>
        <v>-0.49697849234537111</v>
      </c>
      <c r="CD163" s="9">
        <f t="shared" si="146"/>
        <v>-0.56787130079163084</v>
      </c>
      <c r="CE163" s="9">
        <f t="shared" si="146"/>
        <v>-0.63346204790697169</v>
      </c>
      <c r="CF163" s="9">
        <f t="shared" si="146"/>
        <v>-0.69313833055804031</v>
      </c>
      <c r="CG163" s="9">
        <f t="shared" si="146"/>
        <v>-0.74634296737262062</v>
      </c>
      <c r="CH163" s="9">
        <f t="shared" si="146"/>
        <v>-0.79257920099198209</v>
      </c>
      <c r="CI163" s="9">
        <f t="shared" si="146"/>
        <v>-0.83141533616049412</v>
      </c>
      <c r="CJ163" s="9">
        <f t="shared" si="146"/>
        <v>-0.86248877034791382</v>
      </c>
      <c r="CK163" s="9">
        <f t="shared" si="146"/>
        <v>-0.8855093792715133</v>
      </c>
      <c r="CL163" s="9">
        <f t="shared" si="146"/>
        <v>-0.90026222570833736</v>
      </c>
      <c r="CM163" s="9">
        <f t="shared" si="144"/>
        <v>-0.90660956630614309</v>
      </c>
      <c r="CN163" s="9">
        <f t="shared" si="144"/>
        <v>-0.90449213765596648</v>
      </c>
      <c r="CO163" s="9">
        <f t="shared" si="144"/>
        <v>-0.89392970961860407</v>
      </c>
      <c r="CP163" s="9">
        <f t="shared" si="144"/>
        <v>-0.87502090073874972</v>
      </c>
      <c r="CQ163" s="9">
        <f t="shared" si="144"/>
        <v>-0.84794225747021412</v>
      </c>
      <c r="CR163" s="9">
        <f t="shared" si="144"/>
        <v>-0.81294660580925338</v>
      </c>
      <c r="CS163" s="9">
        <f t="shared" si="144"/>
        <v>-0.77036069072636215</v>
      </c>
      <c r="CT163" s="9">
        <f t="shared" si="144"/>
        <v>-0.72058212543652034</v>
      </c>
      <c r="CU163" s="9">
        <f t="shared" si="148"/>
        <v>-0.66407567899173725</v>
      </c>
      <c r="CV163" s="9">
        <f t="shared" si="148"/>
        <v>-0.60136893685763582</v>
      </c>
      <c r="CW163" s="9">
        <f t="shared" si="148"/>
        <v>-0.53304737499011334</v>
      </c>
      <c r="CX163" s="9">
        <f t="shared" si="148"/>
        <v>-0.45974889340408603</v>
      </c>
      <c r="CY163" s="9">
        <f t="shared" si="148"/>
        <v>-0.38215786027292414</v>
      </c>
      <c r="CZ163" s="9">
        <f t="shared" si="148"/>
        <v>-0.30099872216721113</v>
      </c>
      <c r="DA163" s="9">
        <f t="shared" si="148"/>
        <v>-0.21702924009230298</v>
      </c>
      <c r="DB163" s="9">
        <f t="shared" si="148"/>
        <v>-0.13103341447799044</v>
      </c>
      <c r="DC163" s="7">
        <f t="shared" si="148"/>
        <v>-4.3814165177724282E-2</v>
      </c>
      <c r="DD163" s="9">
        <f t="shared" si="148"/>
        <v>4.3814165177724067E-2</v>
      </c>
      <c r="DE163" s="9">
        <f t="shared" si="148"/>
        <v>0.13103341447799063</v>
      </c>
      <c r="DF163" s="9">
        <f t="shared" si="148"/>
        <v>0.21702924009230237</v>
      </c>
      <c r="DG163" s="9">
        <f t="shared" si="148"/>
        <v>0.30099872216721091</v>
      </c>
      <c r="DH163" s="9">
        <f t="shared" si="148"/>
        <v>0.38215786027292398</v>
      </c>
      <c r="DI163" s="9">
        <f t="shared" si="148"/>
        <v>0.45974889340408553</v>
      </c>
      <c r="DJ163" s="9">
        <f t="shared" si="148"/>
        <v>0.53304737499011312</v>
      </c>
      <c r="DK163" s="9">
        <f t="shared" si="147"/>
        <v>0.60136893685763571</v>
      </c>
      <c r="DL163" s="9">
        <f t="shared" si="147"/>
        <v>0.6640756789917367</v>
      </c>
      <c r="DM163" s="9">
        <f t="shared" si="147"/>
        <v>0.72058212543652023</v>
      </c>
      <c r="DN163" s="9">
        <f t="shared" si="147"/>
        <v>0.77036069072636204</v>
      </c>
      <c r="DO163" s="9">
        <f t="shared" si="147"/>
        <v>0.81294660580925315</v>
      </c>
      <c r="DP163" s="9">
        <f t="shared" si="147"/>
        <v>0.84794225747021401</v>
      </c>
      <c r="DQ163" s="9">
        <f t="shared" si="147"/>
        <v>0.87502090073874972</v>
      </c>
      <c r="DR163" s="9">
        <f t="shared" si="145"/>
        <v>0.89392970961860407</v>
      </c>
      <c r="DS163" s="9">
        <f t="shared" si="145"/>
        <v>0.90449213765596637</v>
      </c>
      <c r="DT163" s="9">
        <f t="shared" si="145"/>
        <v>0.90660956630614309</v>
      </c>
      <c r="DU163" s="9">
        <f t="shared" si="145"/>
        <v>0.90026222570833736</v>
      </c>
      <c r="DV163" s="9">
        <f t="shared" si="145"/>
        <v>0.88550937927151341</v>
      </c>
      <c r="DW163" s="9">
        <f t="shared" si="145"/>
        <v>0.86248877034791394</v>
      </c>
      <c r="DX163" s="9">
        <f t="shared" si="145"/>
        <v>0.83141533616049412</v>
      </c>
      <c r="DY163" s="9">
        <f t="shared" si="145"/>
        <v>0.79257920099198242</v>
      </c>
      <c r="DZ163" s="9">
        <f t="shared" si="145"/>
        <v>0.74634296737262085</v>
      </c>
      <c r="EA163" s="9">
        <f t="shared" si="145"/>
        <v>0.69313833055804031</v>
      </c>
      <c r="EB163" s="9">
        <f t="shared" si="145"/>
        <v>0.63346204790697203</v>
      </c>
      <c r="EC163" s="9">
        <f t="shared" si="145"/>
        <v>0.56787130079163106</v>
      </c>
      <c r="ED163" s="9">
        <f t="shared" si="145"/>
        <v>0.49697849234537123</v>
      </c>
      <c r="EE163" s="9">
        <f t="shared" si="145"/>
        <v>0.42144552961963128</v>
      </c>
      <c r="EF163" s="9">
        <f t="shared" si="145"/>
        <v>0.34197764353613364</v>
      </c>
      <c r="EG163" s="9">
        <f t="shared" si="145"/>
        <v>0.25931680433578708</v>
      </c>
      <c r="EH163" s="9">
        <f t="shared" si="131"/>
        <v>0.17423479400245762</v>
      </c>
      <c r="EI163" s="9">
        <f t="shared" si="128"/>
        <v>8.7526000342531468E-2</v>
      </c>
    </row>
    <row r="164" spans="7:139" x14ac:dyDescent="0.2">
      <c r="G164" s="6">
        <v>3.4799180162840786</v>
      </c>
      <c r="H164" s="9">
        <f t="shared" si="138"/>
        <v>0</v>
      </c>
      <c r="I164" s="9">
        <f t="shared" si="138"/>
        <v>-2.8790236508718838E-3</v>
      </c>
      <c r="J164" s="9">
        <f t="shared" si="138"/>
        <v>-5.7311666336261708E-3</v>
      </c>
      <c r="K164" s="9">
        <f t="shared" si="138"/>
        <v>-8.5297992577008756E-3</v>
      </c>
      <c r="L164" s="9">
        <f t="shared" si="138"/>
        <v>-1.1248791444335424E-2</v>
      </c>
      <c r="M164" s="9">
        <f t="shared" si="138"/>
        <v>-1.386275669607568E-2</v>
      </c>
      <c r="N164" s="9">
        <f t="shared" si="138"/>
        <v>-1.6347289123660649E-2</v>
      </c>
      <c r="O164" s="9">
        <f t="shared" si="138"/>
        <v>-1.8679191317234705E-2</v>
      </c>
      <c r="P164" s="9">
        <f t="shared" si="138"/>
        <v>-2.0836690934313205E-2</v>
      </c>
      <c r="Q164" s="9">
        <f t="shared" si="138"/>
        <v>-2.2799643982278035E-2</v>
      </c>
      <c r="R164" s="9">
        <f t="shared" si="139"/>
        <v>-2.4549722897409192E-2</v>
      </c>
      <c r="S164" s="9">
        <f t="shared" si="139"/>
        <v>-2.6070587664409121E-2</v>
      </c>
      <c r="T164" s="9">
        <f t="shared" si="139"/>
        <v>-2.7348038378723006E-2</v>
      </c>
      <c r="U164" s="9">
        <f t="shared" si="139"/>
        <v>-2.8370147827221602E-2</v>
      </c>
      <c r="V164" s="9">
        <f t="shared" si="139"/>
        <v>-2.9127372849376644E-2</v>
      </c>
      <c r="W164" s="9">
        <f t="shared" si="139"/>
        <v>-2.9612643439179416E-2</v>
      </c>
      <c r="X164" s="9">
        <f t="shared" si="139"/>
        <v>-2.9821428755881955E-2</v>
      </c>
      <c r="Y164" s="9">
        <f t="shared" si="139"/>
        <v>-2.9751779427236349E-2</v>
      </c>
      <c r="Z164" s="9">
        <f t="shared" si="139"/>
        <v>-2.9404345750258173E-2</v>
      </c>
      <c r="AA164" s="9">
        <f t="shared" si="139"/>
        <v>-2.8782371619578473E-2</v>
      </c>
      <c r="AB164" s="9">
        <f t="shared" si="140"/>
        <v>-2.7891664240073621E-2</v>
      </c>
      <c r="AC164" s="9">
        <f t="shared" si="140"/>
        <v>-2.6740539906558048E-2</v>
      </c>
      <c r="AD164" s="9">
        <f t="shared" si="140"/>
        <v>-2.5339746356780261E-2</v>
      </c>
      <c r="AE164" s="9">
        <f t="shared" si="140"/>
        <v>-2.3702362422691303E-2</v>
      </c>
      <c r="AF164" s="9">
        <f t="shared" si="140"/>
        <v>-2.1843675916914752E-2</v>
      </c>
      <c r="AG164" s="9">
        <f t="shared" si="140"/>
        <v>-1.9781040894559274E-2</v>
      </c>
      <c r="AH164" s="9">
        <f t="shared" si="140"/>
        <v>-1.7533715623081935E-2</v>
      </c>
      <c r="AI164" s="9">
        <f t="shared" si="140"/>
        <v>-1.5122682773033759E-2</v>
      </c>
      <c r="AJ164" s="9">
        <f t="shared" si="140"/>
        <v>-1.2570453508518287E-2</v>
      </c>
      <c r="AK164" s="9">
        <f t="shared" si="140"/>
        <v>-9.9008573065176696E-3</v>
      </c>
      <c r="AL164" s="9">
        <f t="shared" si="141"/>
        <v>-7.138819467486528E-3</v>
      </c>
      <c r="AM164" s="9">
        <f t="shared" si="141"/>
        <v>-4.3101283945373983E-3</v>
      </c>
      <c r="AN164" s="7">
        <f t="shared" si="141"/>
        <v>-1.4411948140692096E-3</v>
      </c>
      <c r="AO164" s="9">
        <f t="shared" si="141"/>
        <v>1.4411948140692025E-3</v>
      </c>
      <c r="AP164" s="9">
        <f t="shared" si="141"/>
        <v>4.3101283945374035E-3</v>
      </c>
      <c r="AQ164" s="9">
        <f t="shared" si="141"/>
        <v>7.1388194674865081E-3</v>
      </c>
      <c r="AR164" s="9">
        <f t="shared" si="141"/>
        <v>9.9008573065176644E-3</v>
      </c>
      <c r="AS164" s="9">
        <f t="shared" si="141"/>
        <v>1.257045350851828E-2</v>
      </c>
      <c r="AT164" s="9">
        <f t="shared" si="141"/>
        <v>1.5122682773033741E-2</v>
      </c>
      <c r="AU164" s="9">
        <f t="shared" si="141"/>
        <v>1.7533715623081925E-2</v>
      </c>
      <c r="AV164" s="9">
        <f t="shared" si="142"/>
        <v>1.9781040894559267E-2</v>
      </c>
      <c r="AW164" s="9">
        <f t="shared" si="142"/>
        <v>2.1843675916914735E-2</v>
      </c>
      <c r="AX164" s="9">
        <f t="shared" si="142"/>
        <v>2.37023624226913E-2</v>
      </c>
      <c r="AY164" s="9">
        <f t="shared" si="142"/>
        <v>2.5339746356780258E-2</v>
      </c>
      <c r="AZ164" s="9">
        <f t="shared" si="142"/>
        <v>2.6740539906558041E-2</v>
      </c>
      <c r="BA164" s="9">
        <f t="shared" si="142"/>
        <v>2.7891664240073617E-2</v>
      </c>
      <c r="BB164" s="9">
        <f t="shared" si="142"/>
        <v>2.8782371619578473E-2</v>
      </c>
      <c r="BC164" s="9">
        <f t="shared" si="142"/>
        <v>2.9404345750258173E-2</v>
      </c>
      <c r="BD164" s="9">
        <f t="shared" si="142"/>
        <v>2.9751779427236349E-2</v>
      </c>
      <c r="BE164" s="9">
        <f t="shared" si="142"/>
        <v>2.9821428755881955E-2</v>
      </c>
      <c r="BF164" s="9">
        <f t="shared" si="143"/>
        <v>2.9612643439179416E-2</v>
      </c>
      <c r="BG164" s="9">
        <f t="shared" si="143"/>
        <v>2.9127372849376647E-2</v>
      </c>
      <c r="BH164" s="9">
        <f t="shared" si="143"/>
        <v>2.8370147827221606E-2</v>
      </c>
      <c r="BI164" s="9">
        <f t="shared" si="143"/>
        <v>2.7348038378723006E-2</v>
      </c>
      <c r="BJ164" s="9">
        <f t="shared" si="143"/>
        <v>2.6070587664409135E-2</v>
      </c>
      <c r="BK164" s="9">
        <f t="shared" si="143"/>
        <v>2.4549722897409199E-2</v>
      </c>
      <c r="BL164" s="9">
        <f t="shared" si="143"/>
        <v>2.2799643982278035E-2</v>
      </c>
      <c r="BM164" s="9">
        <f t="shared" si="143"/>
        <v>2.0836690934313219E-2</v>
      </c>
      <c r="BN164" s="9">
        <f t="shared" si="143"/>
        <v>1.8679191317234712E-2</v>
      </c>
      <c r="BO164" s="9">
        <f t="shared" si="143"/>
        <v>1.6347289123660652E-2</v>
      </c>
      <c r="BP164" s="9">
        <f t="shared" si="143"/>
        <v>1.3862756696075701E-2</v>
      </c>
      <c r="BQ164" s="9">
        <f t="shared" si="143"/>
        <v>1.1248791444335438E-2</v>
      </c>
      <c r="BR164" s="9">
        <f t="shared" si="143"/>
        <v>8.5297992577008791E-3</v>
      </c>
      <c r="BS164" s="9">
        <f t="shared" si="143"/>
        <v>5.7311666336261682E-3</v>
      </c>
      <c r="BT164" s="9">
        <f t="shared" si="143"/>
        <v>2.8790236508718994E-3</v>
      </c>
      <c r="BV164" s="6">
        <v>3.4799180162840786</v>
      </c>
      <c r="BW164" s="9">
        <f t="shared" si="146"/>
        <v>0</v>
      </c>
      <c r="BX164" s="9">
        <f t="shared" si="146"/>
        <v>-9.1042721742485663E-2</v>
      </c>
      <c r="BY164" s="9">
        <f t="shared" si="146"/>
        <v>-0.18123540212218456</v>
      </c>
      <c r="BZ164" s="9">
        <f t="shared" si="146"/>
        <v>-0.26973593638348303</v>
      </c>
      <c r="CA164" s="9">
        <f t="shared" si="146"/>
        <v>-0.35571801888315113</v>
      </c>
      <c r="CB164" s="9">
        <f t="shared" si="146"/>
        <v>-0.43837885808349741</v>
      </c>
      <c r="CC164" s="9">
        <f t="shared" si="146"/>
        <v>-0.51694667200065592</v>
      </c>
      <c r="CD164" s="9">
        <f t="shared" si="146"/>
        <v>-0.59068789412502476</v>
      </c>
      <c r="CE164" s="9">
        <f t="shared" si="146"/>
        <v>-0.65891402253411646</v>
      </c>
      <c r="CF164" s="9">
        <f t="shared" si="146"/>
        <v>-0.72098804824950269</v>
      </c>
      <c r="CG164" s="9">
        <f t="shared" si="146"/>
        <v>-0.77633040281801236</v>
      </c>
      <c r="CH164" s="9">
        <f t="shared" si="146"/>
        <v>-0.824424369586223</v>
      </c>
      <c r="CI164" s="9">
        <f t="shared" si="146"/>
        <v>-0.86482090814463242</v>
      </c>
      <c r="CJ164" s="9">
        <f t="shared" si="146"/>
        <v>-0.89714284689697366</v>
      </c>
      <c r="CK164" s="9">
        <f t="shared" si="146"/>
        <v>-0.92108840460978758</v>
      </c>
      <c r="CL164" s="9">
        <f t="shared" si="146"/>
        <v>-0.936434008062488</v>
      </c>
      <c r="CM164" s="9">
        <f t="shared" si="144"/>
        <v>-0.94303637949028418</v>
      </c>
      <c r="CN164" s="9">
        <f t="shared" si="144"/>
        <v>-0.94083387433006704</v>
      </c>
      <c r="CO164" s="9">
        <f t="shared" si="144"/>
        <v>-0.92984705677908452</v>
      </c>
      <c r="CP164" s="9">
        <f t="shared" si="144"/>
        <v>-0.91017850779257381</v>
      </c>
      <c r="CQ164" s="9">
        <f t="shared" si="144"/>
        <v>-0.88201186731302073</v>
      </c>
      <c r="CR164" s="9">
        <f t="shared" si="144"/>
        <v>-0.84561011967349553</v>
      </c>
      <c r="CS164" s="9">
        <f t="shared" si="144"/>
        <v>-0.80131313818379313</v>
      </c>
      <c r="CT164" s="9">
        <f t="shared" si="144"/>
        <v>-0.74953451182491182</v>
      </c>
      <c r="CU164" s="9">
        <f t="shared" si="148"/>
        <v>-0.69075768368017565</v>
      </c>
      <c r="CV164" s="9">
        <f t="shared" si="148"/>
        <v>-0.62553143715741921</v>
      </c>
      <c r="CW164" s="9">
        <f t="shared" si="148"/>
        <v>-0.55446477214617296</v>
      </c>
      <c r="CX164" s="9">
        <f t="shared" si="148"/>
        <v>-0.47822121894977859</v>
      </c>
      <c r="CY164" s="9">
        <f t="shared" si="148"/>
        <v>-0.39751264308172607</v>
      </c>
      <c r="CZ164" s="9">
        <f t="shared" si="148"/>
        <v>-0.31309259876915702</v>
      </c>
      <c r="DA164" s="9">
        <f t="shared" si="148"/>
        <v>-0.22574929322007775</v>
      </c>
      <c r="DB164" s="9">
        <f t="shared" si="148"/>
        <v>-0.13629822734503017</v>
      </c>
      <c r="DC164" s="7">
        <f t="shared" si="148"/>
        <v>-4.5574581644815836E-2</v>
      </c>
      <c r="DD164" s="9">
        <f t="shared" si="148"/>
        <v>4.5574581644815607E-2</v>
      </c>
      <c r="DE164" s="9">
        <f t="shared" si="148"/>
        <v>0.13629822734503036</v>
      </c>
      <c r="DF164" s="9">
        <f t="shared" si="148"/>
        <v>0.22574929322007714</v>
      </c>
      <c r="DG164" s="9">
        <f t="shared" si="148"/>
        <v>0.31309259876915679</v>
      </c>
      <c r="DH164" s="9">
        <f t="shared" si="148"/>
        <v>0.39751264308172585</v>
      </c>
      <c r="DI164" s="9">
        <f t="shared" si="148"/>
        <v>0.47822121894977809</v>
      </c>
      <c r="DJ164" s="9">
        <f t="shared" si="148"/>
        <v>0.55446477214617274</v>
      </c>
      <c r="DK164" s="9">
        <f t="shared" si="147"/>
        <v>0.62553143715741899</v>
      </c>
      <c r="DL164" s="9">
        <f t="shared" si="147"/>
        <v>0.69075768368017509</v>
      </c>
      <c r="DM164" s="9">
        <f t="shared" si="147"/>
        <v>0.74953451182491171</v>
      </c>
      <c r="DN164" s="9">
        <f t="shared" si="147"/>
        <v>0.80131313818379302</v>
      </c>
      <c r="DO164" s="9">
        <f t="shared" si="147"/>
        <v>0.84561011967349531</v>
      </c>
      <c r="DP164" s="9">
        <f t="shared" si="147"/>
        <v>0.88201186731302061</v>
      </c>
      <c r="DQ164" s="9">
        <f t="shared" si="147"/>
        <v>0.91017850779257381</v>
      </c>
      <c r="DR164" s="9">
        <f t="shared" si="145"/>
        <v>0.92984705677908452</v>
      </c>
      <c r="DS164" s="9">
        <f t="shared" si="145"/>
        <v>0.94083387433006693</v>
      </c>
      <c r="DT164" s="9">
        <f t="shared" si="145"/>
        <v>0.94303637949028418</v>
      </c>
      <c r="DU164" s="9">
        <f t="shared" si="145"/>
        <v>0.936434008062488</v>
      </c>
      <c r="DV164" s="9">
        <f t="shared" si="145"/>
        <v>0.92108840460978769</v>
      </c>
      <c r="DW164" s="9">
        <f t="shared" si="145"/>
        <v>0.89714284689697377</v>
      </c>
      <c r="DX164" s="9">
        <f t="shared" si="145"/>
        <v>0.86482090814463242</v>
      </c>
      <c r="DY164" s="9">
        <f t="shared" si="145"/>
        <v>0.82442436958622334</v>
      </c>
      <c r="DZ164" s="9">
        <f t="shared" si="145"/>
        <v>0.77633040281801247</v>
      </c>
      <c r="EA164" s="9">
        <f t="shared" si="145"/>
        <v>0.72098804824950269</v>
      </c>
      <c r="EB164" s="9">
        <f t="shared" si="145"/>
        <v>0.65891402253411691</v>
      </c>
      <c r="EC164" s="9">
        <f t="shared" si="145"/>
        <v>0.59068789412502498</v>
      </c>
      <c r="ED164" s="9">
        <f t="shared" si="145"/>
        <v>0.51694667200065603</v>
      </c>
      <c r="EE164" s="9">
        <f t="shared" si="145"/>
        <v>0.43837885808349802</v>
      </c>
      <c r="EF164" s="9">
        <f t="shared" si="145"/>
        <v>0.35571801888315152</v>
      </c>
      <c r="EG164" s="9">
        <f t="shared" si="145"/>
        <v>0.2697359363834832</v>
      </c>
      <c r="EH164" s="9">
        <f t="shared" si="131"/>
        <v>0.18123540212218447</v>
      </c>
      <c r="EI164" s="9">
        <f t="shared" si="128"/>
        <v>9.1042721742486163E-2</v>
      </c>
    </row>
    <row r="165" spans="7:139" x14ac:dyDescent="0.2">
      <c r="G165" s="6">
        <v>3.3832536269428539</v>
      </c>
      <c r="H165" s="9">
        <f t="shared" si="138"/>
        <v>0</v>
      </c>
      <c r="I165" s="9">
        <f t="shared" si="138"/>
        <v>-2.9633514779554139E-3</v>
      </c>
      <c r="J165" s="9">
        <f t="shared" si="138"/>
        <v>-5.899034941592645E-3</v>
      </c>
      <c r="K165" s="9">
        <f t="shared" si="138"/>
        <v>-8.7796407053884577E-3</v>
      </c>
      <c r="L165" s="9">
        <f t="shared" si="138"/>
        <v>-1.1578273329463162E-2</v>
      </c>
      <c r="M165" s="9">
        <f t="shared" si="138"/>
        <v>-1.4268802735056185E-2</v>
      </c>
      <c r="N165" s="9">
        <f t="shared" si="138"/>
        <v>-1.6826108174031094E-2</v>
      </c>
      <c r="O165" s="9">
        <f t="shared" si="138"/>
        <v>-1.9226312774532538E-2</v>
      </c>
      <c r="P165" s="9">
        <f t="shared" si="138"/>
        <v>-2.1447006472905462E-2</v>
      </c>
      <c r="Q165" s="9">
        <f t="shared" si="138"/>
        <v>-2.3467455250421435E-2</v>
      </c>
      <c r="R165" s="9">
        <f t="shared" si="139"/>
        <v>-2.5268794721225004E-2</v>
      </c>
      <c r="S165" s="9">
        <f t="shared" si="139"/>
        <v>-2.683420626402171E-2</v>
      </c>
      <c r="T165" s="9">
        <f t="shared" si="139"/>
        <v>-2.8149074053013593E-2</v>
      </c>
      <c r="U165" s="9">
        <f t="shared" si="139"/>
        <v>-2.920112152192662E-2</v>
      </c>
      <c r="V165" s="9">
        <f t="shared" si="139"/>
        <v>-2.9980525987002273E-2</v>
      </c>
      <c r="W165" s="9">
        <f t="shared" si="139"/>
        <v>-3.048001035874922E-2</v>
      </c>
      <c r="X165" s="9">
        <f t="shared" si="139"/>
        <v>-3.0694911086167172E-2</v>
      </c>
      <c r="Y165" s="9">
        <f t="shared" si="139"/>
        <v>-3.0623221699066078E-2</v>
      </c>
      <c r="Z165" s="9">
        <f t="shared" si="139"/>
        <v>-3.0265611541937649E-2</v>
      </c>
      <c r="AA165" s="9">
        <f t="shared" si="139"/>
        <v>-2.9625419524466186E-2</v>
      </c>
      <c r="AB165" s="9">
        <f t="shared" si="140"/>
        <v>-2.87086229470285E-2</v>
      </c>
      <c r="AC165" s="9">
        <f t="shared" si="140"/>
        <v>-2.7523781692250764E-2</v>
      </c>
      <c r="AD165" s="9">
        <f t="shared" si="140"/>
        <v>-2.608195830369079E-2</v>
      </c>
      <c r="AE165" s="9">
        <f t="shared" si="140"/>
        <v>-2.4396614697849435E-2</v>
      </c>
      <c r="AF165" s="9">
        <f t="shared" si="140"/>
        <v>-2.2483486473883402E-2</v>
      </c>
      <c r="AG165" s="9">
        <f t="shared" si="140"/>
        <v>-2.0360435994555573E-2</v>
      </c>
      <c r="AH165" s="9">
        <f t="shared" si="140"/>
        <v>-1.8047285610166712E-2</v>
      </c>
      <c r="AI165" s="9">
        <f t="shared" si="140"/>
        <v>-1.5565632582611484E-2</v>
      </c>
      <c r="AJ165" s="9">
        <f t="shared" si="140"/>
        <v>-1.2938647437563247E-2</v>
      </c>
      <c r="AK165" s="9">
        <f t="shared" si="140"/>
        <v>-1.0190857627518814E-2</v>
      </c>
      <c r="AL165" s="9">
        <f t="shared" si="141"/>
        <v>-7.3479185255829879E-3</v>
      </c>
      <c r="AM165" s="9">
        <f t="shared" si="141"/>
        <v>-4.4363738881623956E-3</v>
      </c>
      <c r="AN165" s="7">
        <f t="shared" si="141"/>
        <v>-1.4834080230637602E-3</v>
      </c>
      <c r="AO165" s="9">
        <f t="shared" si="141"/>
        <v>1.4834080230637528E-3</v>
      </c>
      <c r="AP165" s="9">
        <f t="shared" si="141"/>
        <v>4.4363738881624017E-3</v>
      </c>
      <c r="AQ165" s="9">
        <f t="shared" si="141"/>
        <v>7.3479185255829679E-3</v>
      </c>
      <c r="AR165" s="9">
        <f t="shared" si="141"/>
        <v>1.0190857627518807E-2</v>
      </c>
      <c r="AS165" s="9">
        <f t="shared" si="141"/>
        <v>1.293864743756324E-2</v>
      </c>
      <c r="AT165" s="9">
        <f t="shared" si="141"/>
        <v>1.5565632582611467E-2</v>
      </c>
      <c r="AU165" s="9">
        <f t="shared" si="141"/>
        <v>1.8047285610166702E-2</v>
      </c>
      <c r="AV165" s="9">
        <f t="shared" si="142"/>
        <v>2.0360435994555569E-2</v>
      </c>
      <c r="AW165" s="9">
        <f t="shared" si="142"/>
        <v>2.2483486473883384E-2</v>
      </c>
      <c r="AX165" s="9">
        <f t="shared" si="142"/>
        <v>2.4396614697849432E-2</v>
      </c>
      <c r="AY165" s="9">
        <f t="shared" si="142"/>
        <v>2.6081958303690787E-2</v>
      </c>
      <c r="AZ165" s="9">
        <f t="shared" si="142"/>
        <v>2.7523781692250757E-2</v>
      </c>
      <c r="BA165" s="9">
        <f t="shared" si="142"/>
        <v>2.8708622947028497E-2</v>
      </c>
      <c r="BB165" s="9">
        <f t="shared" si="142"/>
        <v>2.9625419524466186E-2</v>
      </c>
      <c r="BC165" s="9">
        <f t="shared" si="142"/>
        <v>3.0265611541937649E-2</v>
      </c>
      <c r="BD165" s="9">
        <f t="shared" si="142"/>
        <v>3.0623221699066078E-2</v>
      </c>
      <c r="BE165" s="9">
        <f t="shared" si="142"/>
        <v>3.0694911086167172E-2</v>
      </c>
      <c r="BF165" s="9">
        <f t="shared" si="143"/>
        <v>3.048001035874922E-2</v>
      </c>
      <c r="BG165" s="9">
        <f t="shared" si="143"/>
        <v>2.9980525987002276E-2</v>
      </c>
      <c r="BH165" s="9">
        <f t="shared" si="143"/>
        <v>2.920112152192662E-2</v>
      </c>
      <c r="BI165" s="9">
        <f t="shared" si="143"/>
        <v>2.8149074053013593E-2</v>
      </c>
      <c r="BJ165" s="9">
        <f t="shared" si="143"/>
        <v>2.6834206264021724E-2</v>
      </c>
      <c r="BK165" s="9">
        <f t="shared" si="143"/>
        <v>2.5268794721225007E-2</v>
      </c>
      <c r="BL165" s="9">
        <f t="shared" si="143"/>
        <v>2.3467455250421435E-2</v>
      </c>
      <c r="BM165" s="9">
        <f t="shared" si="143"/>
        <v>2.1447006472905476E-2</v>
      </c>
      <c r="BN165" s="9">
        <f t="shared" si="143"/>
        <v>1.9226312774532545E-2</v>
      </c>
      <c r="BO165" s="9">
        <f t="shared" si="143"/>
        <v>1.6826108174031098E-2</v>
      </c>
      <c r="BP165" s="9">
        <f t="shared" si="143"/>
        <v>1.4268802735056206E-2</v>
      </c>
      <c r="BQ165" s="9">
        <f t="shared" si="143"/>
        <v>1.1578273329463176E-2</v>
      </c>
      <c r="BR165" s="9">
        <f t="shared" si="143"/>
        <v>8.7796407053884629E-3</v>
      </c>
      <c r="BS165" s="9">
        <f t="shared" si="143"/>
        <v>5.8990349415926424E-3</v>
      </c>
      <c r="BT165" s="9">
        <f t="shared" si="143"/>
        <v>2.9633514779554299E-3</v>
      </c>
      <c r="BV165" s="6">
        <v>3.3832536269428539</v>
      </c>
      <c r="BW165" s="9">
        <f t="shared" si="146"/>
        <v>0</v>
      </c>
      <c r="BX165" s="9">
        <f t="shared" si="146"/>
        <v>-9.3709401779653562E-2</v>
      </c>
      <c r="BY165" s="9">
        <f t="shared" si="146"/>
        <v>-0.18654386412351104</v>
      </c>
      <c r="BZ165" s="9">
        <f t="shared" si="146"/>
        <v>-0.27763661666954875</v>
      </c>
      <c r="CA165" s="9">
        <f t="shared" si="146"/>
        <v>-0.36613715093084725</v>
      </c>
      <c r="CB165" s="9">
        <f t="shared" si="146"/>
        <v>-0.45121916126417649</v>
      </c>
      <c r="CC165" s="9">
        <f t="shared" si="146"/>
        <v>-0.53208825986315089</v>
      </c>
      <c r="CD165" s="9">
        <f t="shared" si="146"/>
        <v>-0.60798939374314176</v>
      </c>
      <c r="CE165" s="9">
        <f t="shared" si="146"/>
        <v>-0.67821389446755576</v>
      </c>
      <c r="CF165" s="9">
        <f t="shared" si="146"/>
        <v>-0.74210609479408851</v>
      </c>
      <c r="CG165" s="9">
        <f t="shared" si="146"/>
        <v>-0.79906945046310507</v>
      </c>
      <c r="CH165" s="9">
        <f t="shared" si="146"/>
        <v>-0.84857210997066246</v>
      </c>
      <c r="CI165" s="9">
        <f t="shared" si="146"/>
        <v>-0.89015188032270265</v>
      </c>
      <c r="CJ165" s="9">
        <f t="shared" si="146"/>
        <v>-0.92342054240650617</v>
      </c>
      <c r="CK165" s="9">
        <f t="shared" si="146"/>
        <v>-0.94806747568794847</v>
      </c>
      <c r="CL165" s="9">
        <f t="shared" si="146"/>
        <v>-0.96386255839173451</v>
      </c>
      <c r="CM165" s="9">
        <f t="shared" si="144"/>
        <v>-0.97065831608641184</v>
      </c>
      <c r="CN165" s="9">
        <f t="shared" si="144"/>
        <v>-0.96839129861340234</v>
      </c>
      <c r="CO165" s="9">
        <f t="shared" si="144"/>
        <v>-0.95708267250403689</v>
      </c>
      <c r="CP165" s="9">
        <f t="shared" si="144"/>
        <v>-0.93683802335335553</v>
      </c>
      <c r="CQ165" s="9">
        <f t="shared" si="144"/>
        <v>-0.90784636999585533</v>
      </c>
      <c r="CR165" s="9">
        <f t="shared" si="144"/>
        <v>-0.87037839968756026</v>
      </c>
      <c r="CS165" s="9">
        <f t="shared" si="144"/>
        <v>-0.82478394077204553</v>
      </c>
      <c r="CT165" s="9">
        <f t="shared" si="144"/>
        <v>-0.77148869642744811</v>
      </c>
      <c r="CU165" s="9">
        <f t="shared" si="148"/>
        <v>-0.71099026999059423</v>
      </c>
      <c r="CV165" s="9">
        <f t="shared" si="148"/>
        <v>-0.64385351896871257</v>
      </c>
      <c r="CW165" s="9">
        <f t="shared" si="148"/>
        <v>-0.57070528111708452</v>
      </c>
      <c r="CX165" s="9">
        <f t="shared" si="148"/>
        <v>-0.49222852182381344</v>
      </c>
      <c r="CY165" s="9">
        <f t="shared" si="148"/>
        <v>-0.40915595744601108</v>
      </c>
      <c r="CZ165" s="9">
        <f t="shared" si="148"/>
        <v>-0.32226321413459275</v>
      </c>
      <c r="DA165" s="9">
        <f t="shared" si="148"/>
        <v>-0.23236158602188461</v>
      </c>
      <c r="DB165" s="9">
        <f t="shared" si="148"/>
        <v>-0.14029046038690277</v>
      </c>
      <c r="DC165" s="7">
        <f t="shared" si="148"/>
        <v>-4.6909480522490693E-2</v>
      </c>
      <c r="DD165" s="9">
        <f t="shared" si="148"/>
        <v>4.6909480522490457E-2</v>
      </c>
      <c r="DE165" s="9">
        <f t="shared" si="148"/>
        <v>0.14029046038690296</v>
      </c>
      <c r="DF165" s="9">
        <f t="shared" si="148"/>
        <v>0.23236158602188398</v>
      </c>
      <c r="DG165" s="9">
        <f t="shared" si="148"/>
        <v>0.32226321413459252</v>
      </c>
      <c r="DH165" s="9">
        <f t="shared" si="148"/>
        <v>0.40915595744601085</v>
      </c>
      <c r="DI165" s="9">
        <f t="shared" si="148"/>
        <v>0.49222852182381288</v>
      </c>
      <c r="DJ165" s="9">
        <f t="shared" si="148"/>
        <v>0.5707052811170843</v>
      </c>
      <c r="DK165" s="9">
        <f t="shared" si="147"/>
        <v>0.64385351896871235</v>
      </c>
      <c r="DL165" s="9">
        <f t="shared" si="147"/>
        <v>0.71099026999059367</v>
      </c>
      <c r="DM165" s="9">
        <f t="shared" si="147"/>
        <v>0.771488696427448</v>
      </c>
      <c r="DN165" s="9">
        <f t="shared" si="147"/>
        <v>0.82478394077204542</v>
      </c>
      <c r="DO165" s="9">
        <f t="shared" si="147"/>
        <v>0.87037839968756003</v>
      </c>
      <c r="DP165" s="9">
        <f t="shared" si="147"/>
        <v>0.90784636999585522</v>
      </c>
      <c r="DQ165" s="9">
        <f t="shared" si="147"/>
        <v>0.93683802335335553</v>
      </c>
      <c r="DR165" s="9">
        <f t="shared" si="145"/>
        <v>0.95708267250403689</v>
      </c>
      <c r="DS165" s="9">
        <f t="shared" si="145"/>
        <v>0.96839129861340223</v>
      </c>
      <c r="DT165" s="9">
        <f t="shared" si="145"/>
        <v>0.97065831608641184</v>
      </c>
      <c r="DU165" s="9">
        <f t="shared" si="145"/>
        <v>0.96386255839173451</v>
      </c>
      <c r="DV165" s="9">
        <f t="shared" si="145"/>
        <v>0.94806747568794858</v>
      </c>
      <c r="DW165" s="9">
        <f t="shared" si="145"/>
        <v>0.92342054240650628</v>
      </c>
      <c r="DX165" s="9">
        <f t="shared" si="145"/>
        <v>0.89015188032270265</v>
      </c>
      <c r="DY165" s="9">
        <f t="shared" si="145"/>
        <v>0.84857210997066279</v>
      </c>
      <c r="DZ165" s="9">
        <f t="shared" si="145"/>
        <v>0.79906945046310529</v>
      </c>
      <c r="EA165" s="9">
        <f t="shared" si="145"/>
        <v>0.74210609479408851</v>
      </c>
      <c r="EB165" s="9">
        <f t="shared" si="145"/>
        <v>0.6782138944675562</v>
      </c>
      <c r="EC165" s="9">
        <f t="shared" si="145"/>
        <v>0.60798939374314198</v>
      </c>
      <c r="ED165" s="9">
        <f t="shared" si="145"/>
        <v>0.532088259863151</v>
      </c>
      <c r="EE165" s="9">
        <f t="shared" si="145"/>
        <v>0.45121916126417716</v>
      </c>
      <c r="EF165" s="9">
        <f t="shared" si="145"/>
        <v>0.36613715093084764</v>
      </c>
      <c r="EG165" s="9">
        <f t="shared" si="145"/>
        <v>0.27763661666954892</v>
      </c>
      <c r="EH165" s="9">
        <f t="shared" si="131"/>
        <v>0.18654386412351096</v>
      </c>
      <c r="EI165" s="9">
        <f t="shared" si="128"/>
        <v>9.3709401779654075E-2</v>
      </c>
    </row>
    <row r="166" spans="7:139" x14ac:dyDescent="0.2">
      <c r="G166" s="6">
        <v>3.2865892376016301</v>
      </c>
      <c r="H166" s="9">
        <f t="shared" ref="H166:Q175" si="149">$B$4*EXP(-$B$5*($B$1^2+$B$2^2)*$B$6)*$B$1/$B$2*SIN($B$1*H$67)*COS($B$2*$G166)</f>
        <v>0</v>
      </c>
      <c r="I166" s="9">
        <f t="shared" si="149"/>
        <v>-3.0200112907207599E-3</v>
      </c>
      <c r="J166" s="9">
        <f t="shared" si="149"/>
        <v>-6.0118255497177012E-3</v>
      </c>
      <c r="K166" s="9">
        <f t="shared" si="149"/>
        <v>-8.9475090133549311E-3</v>
      </c>
      <c r="L166" s="9">
        <f t="shared" si="149"/>
        <v>-1.1799651996109215E-2</v>
      </c>
      <c r="M166" s="9">
        <f t="shared" si="149"/>
        <v>-1.4541624807418572E-2</v>
      </c>
      <c r="N166" s="9">
        <f t="shared" si="149"/>
        <v>-1.7147826385928065E-2</v>
      </c>
      <c r="O166" s="9">
        <f t="shared" si="149"/>
        <v>-1.9593923329701852E-2</v>
      </c>
      <c r="P166" s="9">
        <f t="shared" si="149"/>
        <v>-2.1857077090640761E-2</v>
      </c>
      <c r="Q166" s="9">
        <f t="shared" si="149"/>
        <v>-2.3916157211852425E-2</v>
      </c>
      <c r="R166" s="9">
        <f t="shared" ref="R166:AA175" si="150">$B$4*EXP(-$B$5*($B$1^2+$B$2^2)*$B$6)*$B$1/$B$2*SIN($B$1*R$67)*COS($B$2*$G166)</f>
        <v>-2.5751938617033947E-2</v>
      </c>
      <c r="S166" s="9">
        <f t="shared" si="150"/>
        <v>-2.7347281109829463E-2</v>
      </c>
      <c r="T166" s="9">
        <f t="shared" si="150"/>
        <v>-2.8687289407225317E-2</v>
      </c>
      <c r="U166" s="9">
        <f t="shared" si="150"/>
        <v>-2.9759452212794257E-2</v>
      </c>
      <c r="V166" s="9">
        <f t="shared" si="150"/>
        <v>-3.0553759031299189E-2</v>
      </c>
      <c r="W166" s="9">
        <f t="shared" si="150"/>
        <v>-3.1062793633990029E-2</v>
      </c>
      <c r="X166" s="9">
        <f t="shared" si="150"/>
        <v>-3.1281803301933329E-2</v>
      </c>
      <c r="Y166" s="9">
        <f t="shared" si="150"/>
        <v>-3.1208743200868461E-2</v>
      </c>
      <c r="Z166" s="9">
        <f t="shared" si="150"/>
        <v>-3.0844295473274087E-2</v>
      </c>
      <c r="AA166" s="9">
        <f t="shared" si="150"/>
        <v>-3.0191862869387669E-2</v>
      </c>
      <c r="AB166" s="9">
        <f t="shared" ref="AB166:AK175" si="151">$B$4*EXP(-$B$5*($B$1^2+$B$2^2)*$B$6)*$B$1/$B$2*SIN($B$1*AB$67)*COS($B$2*$G166)</f>
        <v>-2.9257536976643326E-2</v>
      </c>
      <c r="AC166" s="9">
        <f t="shared" si="151"/>
        <v>-2.8050041344161232E-2</v>
      </c>
      <c r="AD166" s="9">
        <f t="shared" si="151"/>
        <v>-2.6580650033319938E-2</v>
      </c>
      <c r="AE166" s="9">
        <f t="shared" si="151"/>
        <v>-2.4863082354882871E-2</v>
      </c>
      <c r="AF166" s="9">
        <f t="shared" si="151"/>
        <v>-2.2913374775490259E-2</v>
      </c>
      <c r="AG166" s="9">
        <f t="shared" si="151"/>
        <v>-2.074973118949083E-2</v>
      </c>
      <c r="AH166" s="9">
        <f t="shared" si="151"/>
        <v>-1.8392352954085124E-2</v>
      </c>
      <c r="AI166" s="9">
        <f t="shared" si="151"/>
        <v>-1.5863250274696206E-2</v>
      </c>
      <c r="AJ166" s="9">
        <f t="shared" si="151"/>
        <v>-1.3186036701611994E-2</v>
      </c>
      <c r="AK166" s="9">
        <f t="shared" si="151"/>
        <v>-1.0385708656628564E-2</v>
      </c>
      <c r="AL166" s="9">
        <f t="shared" ref="AL166:AU175" si="152">$B$4*EXP(-$B$5*($B$1^2+$B$2^2)*$B$6)*$B$1/$B$2*SIN($B$1*AL$67)*COS($B$2*$G166)</f>
        <v>-7.4884120481946903E-3</v>
      </c>
      <c r="AM166" s="9">
        <f t="shared" si="152"/>
        <v>-4.521198154109337E-3</v>
      </c>
      <c r="AN166" s="7">
        <f t="shared" si="152"/>
        <v>-1.5117710510294457E-3</v>
      </c>
      <c r="AO166" s="9">
        <f t="shared" si="152"/>
        <v>1.5117710510294383E-3</v>
      </c>
      <c r="AP166" s="9">
        <f t="shared" si="152"/>
        <v>4.5211981541093431E-3</v>
      </c>
      <c r="AQ166" s="9">
        <f t="shared" si="152"/>
        <v>7.4884120481946695E-3</v>
      </c>
      <c r="AR166" s="9">
        <f t="shared" si="152"/>
        <v>1.0385708656628558E-2</v>
      </c>
      <c r="AS166" s="9">
        <f t="shared" si="152"/>
        <v>1.3186036701611989E-2</v>
      </c>
      <c r="AT166" s="9">
        <f t="shared" si="152"/>
        <v>1.5863250274696188E-2</v>
      </c>
      <c r="AU166" s="9">
        <f t="shared" si="152"/>
        <v>1.8392352954085114E-2</v>
      </c>
      <c r="AV166" s="9">
        <f t="shared" ref="AV166:BE175" si="153">$B$4*EXP(-$B$5*($B$1^2+$B$2^2)*$B$6)*$B$1/$B$2*SIN($B$1*AV$67)*COS($B$2*$G166)</f>
        <v>2.0749731189490823E-2</v>
      </c>
      <c r="AW166" s="9">
        <f t="shared" si="153"/>
        <v>2.2913374775490245E-2</v>
      </c>
      <c r="AX166" s="9">
        <f t="shared" si="153"/>
        <v>2.4863082354882868E-2</v>
      </c>
      <c r="AY166" s="9">
        <f t="shared" si="153"/>
        <v>2.6580650033319934E-2</v>
      </c>
      <c r="AZ166" s="9">
        <f t="shared" si="153"/>
        <v>2.8050041344161229E-2</v>
      </c>
      <c r="BA166" s="9">
        <f t="shared" si="153"/>
        <v>2.9257536976643322E-2</v>
      </c>
      <c r="BB166" s="9">
        <f t="shared" si="153"/>
        <v>3.0191862869387669E-2</v>
      </c>
      <c r="BC166" s="9">
        <f t="shared" si="153"/>
        <v>3.0844295473274087E-2</v>
      </c>
      <c r="BD166" s="9">
        <f t="shared" si="153"/>
        <v>3.1208743200868461E-2</v>
      </c>
      <c r="BE166" s="9">
        <f t="shared" si="153"/>
        <v>3.1281803301933329E-2</v>
      </c>
      <c r="BF166" s="9">
        <f t="shared" ref="BF166:BT175" si="154">$B$4*EXP(-$B$5*($B$1^2+$B$2^2)*$B$6)*$B$1/$B$2*SIN($B$1*BF$67)*COS($B$2*$G166)</f>
        <v>3.1062793633990029E-2</v>
      </c>
      <c r="BG166" s="9">
        <f t="shared" si="154"/>
        <v>3.0553759031299192E-2</v>
      </c>
      <c r="BH166" s="9">
        <f t="shared" si="154"/>
        <v>2.975945221279426E-2</v>
      </c>
      <c r="BI166" s="9">
        <f t="shared" si="154"/>
        <v>2.8687289407225317E-2</v>
      </c>
      <c r="BJ166" s="9">
        <f t="shared" si="154"/>
        <v>2.7347281109829476E-2</v>
      </c>
      <c r="BK166" s="9">
        <f t="shared" si="154"/>
        <v>2.5751938617033954E-2</v>
      </c>
      <c r="BL166" s="9">
        <f t="shared" si="154"/>
        <v>2.3916157211852425E-2</v>
      </c>
      <c r="BM166" s="9">
        <f t="shared" si="154"/>
        <v>2.1857077090640775E-2</v>
      </c>
      <c r="BN166" s="9">
        <f t="shared" si="154"/>
        <v>1.9593923329701855E-2</v>
      </c>
      <c r="BO166" s="9">
        <f t="shared" si="154"/>
        <v>1.7147826385928069E-2</v>
      </c>
      <c r="BP166" s="9">
        <f t="shared" si="154"/>
        <v>1.4541624807418593E-2</v>
      </c>
      <c r="BQ166" s="9">
        <f t="shared" si="154"/>
        <v>1.1799651996109229E-2</v>
      </c>
      <c r="BR166" s="9">
        <f t="shared" si="154"/>
        <v>8.9475090133549363E-3</v>
      </c>
      <c r="BS166" s="9">
        <f t="shared" si="154"/>
        <v>6.0118255497176986E-3</v>
      </c>
      <c r="BT166" s="9">
        <f t="shared" si="154"/>
        <v>3.0200112907207764E-3</v>
      </c>
      <c r="BV166" s="6">
        <v>3.2865892376016301</v>
      </c>
      <c r="BW166" s="9">
        <f t="shared" si="146"/>
        <v>0</v>
      </c>
      <c r="BX166" s="9">
        <f t="shared" si="146"/>
        <v>-9.5501142381025333E-2</v>
      </c>
      <c r="BY166" s="9">
        <f t="shared" si="146"/>
        <v>-0.19011061632701773</v>
      </c>
      <c r="BZ166" s="9">
        <f t="shared" si="146"/>
        <v>-0.28294507867087515</v>
      </c>
      <c r="CA166" s="9">
        <f t="shared" si="146"/>
        <v>-0.373137759050574</v>
      </c>
      <c r="CB166" s="9">
        <f t="shared" si="146"/>
        <v>-0.45984655271050068</v>
      </c>
      <c r="CC166" s="9">
        <f t="shared" si="146"/>
        <v>-0.542261883006662</v>
      </c>
      <c r="CD166" s="9">
        <f t="shared" si="146"/>
        <v>-0.61961426020568189</v>
      </c>
      <c r="CE166" s="9">
        <f t="shared" si="146"/>
        <v>-0.69118146600311359</v>
      </c>
      <c r="CF166" s="9">
        <f t="shared" si="146"/>
        <v>-0.75629529668115802</v>
      </c>
      <c r="CG166" s="9">
        <f t="shared" si="146"/>
        <v>-0.8143478019467385</v>
      </c>
      <c r="CH166" s="9">
        <f t="shared" si="146"/>
        <v>-0.86479696119958438</v>
      </c>
      <c r="CI166" s="9">
        <f t="shared" si="146"/>
        <v>-0.90717174423253621</v>
      </c>
      <c r="CJ166" s="9">
        <f t="shared" si="146"/>
        <v>-0.94107650911367724</v>
      </c>
      <c r="CK166" s="9">
        <f t="shared" si="146"/>
        <v>-0.96619469618845288</v>
      </c>
      <c r="CL166" s="9">
        <f t="shared" si="146"/>
        <v>-0.98229178371187209</v>
      </c>
      <c r="CM166" s="9">
        <f t="shared" si="144"/>
        <v>-0.98921747751485234</v>
      </c>
      <c r="CN166" s="9">
        <f t="shared" si="144"/>
        <v>-0.98690711426038158</v>
      </c>
      <c r="CO166" s="9">
        <f t="shared" si="144"/>
        <v>-0.97538226518767324</v>
      </c>
      <c r="CP166" s="9">
        <f t="shared" si="144"/>
        <v>-0.95475053470731808</v>
      </c>
      <c r="CQ166" s="9">
        <f t="shared" si="144"/>
        <v>-0.92520455572789495</v>
      </c>
      <c r="CR166" s="9">
        <f t="shared" si="144"/>
        <v>-0.88702019109440489</v>
      </c>
      <c r="CS166" s="9">
        <f t="shared" si="144"/>
        <v>-0.84055395793121546</v>
      </c>
      <c r="CT166" s="9">
        <f t="shared" si="144"/>
        <v>-0.78623969893772738</v>
      </c>
      <c r="CU166" s="9">
        <f t="shared" si="148"/>
        <v>-0.72458453171598514</v>
      </c>
      <c r="CV166" s="9">
        <f t="shared" si="148"/>
        <v>-0.65616411395025909</v>
      </c>
      <c r="CW166" s="9">
        <f t="shared" si="148"/>
        <v>-0.58161726864635288</v>
      </c>
      <c r="CX166" s="9">
        <f t="shared" si="148"/>
        <v>-0.50164001961331728</v>
      </c>
      <c r="CY166" s="9">
        <f t="shared" si="148"/>
        <v>-0.41697909287667956</v>
      </c>
      <c r="CZ166" s="9">
        <f t="shared" si="148"/>
        <v>-0.32842494469873862</v>
      </c>
      <c r="DA166" s="9">
        <f t="shared" si="148"/>
        <v>-0.23680438130141809</v>
      </c>
      <c r="DB166" s="9">
        <f t="shared" si="148"/>
        <v>-0.1429728391993447</v>
      </c>
      <c r="DC166" s="7">
        <f t="shared" si="148"/>
        <v>-4.7806398219596875E-2</v>
      </c>
      <c r="DD166" s="9">
        <f t="shared" si="148"/>
        <v>4.7806398219596639E-2</v>
      </c>
      <c r="DE166" s="9">
        <f t="shared" si="148"/>
        <v>0.14297283919934489</v>
      </c>
      <c r="DF166" s="9">
        <f t="shared" si="148"/>
        <v>0.23680438130141743</v>
      </c>
      <c r="DG166" s="9">
        <f t="shared" si="148"/>
        <v>0.3284249446987384</v>
      </c>
      <c r="DH166" s="9">
        <f t="shared" si="148"/>
        <v>0.41697909287667934</v>
      </c>
      <c r="DI166" s="9">
        <f t="shared" si="148"/>
        <v>0.50164001961331672</v>
      </c>
      <c r="DJ166" s="9">
        <f t="shared" si="148"/>
        <v>0.58161726864635266</v>
      </c>
      <c r="DK166" s="9">
        <f t="shared" si="147"/>
        <v>0.65616411395025886</v>
      </c>
      <c r="DL166" s="9">
        <f t="shared" si="147"/>
        <v>0.72458453171598458</v>
      </c>
      <c r="DM166" s="9">
        <f t="shared" si="147"/>
        <v>0.78623969893772727</v>
      </c>
      <c r="DN166" s="9">
        <f t="shared" si="147"/>
        <v>0.84055395793121535</v>
      </c>
      <c r="DO166" s="9">
        <f t="shared" si="147"/>
        <v>0.88702019109440466</v>
      </c>
      <c r="DP166" s="9">
        <f t="shared" si="147"/>
        <v>0.92520455572789484</v>
      </c>
      <c r="DQ166" s="9">
        <f t="shared" si="147"/>
        <v>0.95475053470731808</v>
      </c>
      <c r="DR166" s="9">
        <f t="shared" si="145"/>
        <v>0.97538226518767324</v>
      </c>
      <c r="DS166" s="9">
        <f t="shared" si="145"/>
        <v>0.98690711426038147</v>
      </c>
      <c r="DT166" s="9">
        <f t="shared" si="145"/>
        <v>0.98921747751485234</v>
      </c>
      <c r="DU166" s="9">
        <f t="shared" si="145"/>
        <v>0.98229178371187209</v>
      </c>
      <c r="DV166" s="9">
        <f t="shared" si="145"/>
        <v>0.96619469618845299</v>
      </c>
      <c r="DW166" s="9">
        <f t="shared" si="145"/>
        <v>0.94107650911367735</v>
      </c>
      <c r="DX166" s="9">
        <f t="shared" si="145"/>
        <v>0.90717174423253621</v>
      </c>
      <c r="DY166" s="9">
        <f t="shared" si="145"/>
        <v>0.86479696119958471</v>
      </c>
      <c r="DZ166" s="9">
        <f t="shared" si="145"/>
        <v>0.81434780194673873</v>
      </c>
      <c r="EA166" s="9">
        <f t="shared" si="145"/>
        <v>0.75629529668115802</v>
      </c>
      <c r="EB166" s="9">
        <f t="shared" si="145"/>
        <v>0.69118146600311403</v>
      </c>
      <c r="EC166" s="9">
        <f t="shared" si="145"/>
        <v>0.61961426020568211</v>
      </c>
      <c r="ED166" s="9">
        <f t="shared" si="145"/>
        <v>0.54226188300666212</v>
      </c>
      <c r="EE166" s="9">
        <f t="shared" si="145"/>
        <v>0.45984655271050134</v>
      </c>
      <c r="EF166" s="9">
        <f t="shared" si="145"/>
        <v>0.37313775905057445</v>
      </c>
      <c r="EG166" s="9">
        <f t="shared" si="145"/>
        <v>0.28294507867087532</v>
      </c>
      <c r="EH166" s="9">
        <f t="shared" si="131"/>
        <v>0.19011061632701765</v>
      </c>
      <c r="EI166" s="9">
        <f t="shared" si="128"/>
        <v>9.5501142381025847E-2</v>
      </c>
    </row>
    <row r="167" spans="7:139" x14ac:dyDescent="0.2">
      <c r="G167" s="6">
        <v>3.1899248482604055</v>
      </c>
      <c r="H167" s="9">
        <f t="shared" si="149"/>
        <v>0</v>
      </c>
      <c r="I167" s="9">
        <f t="shared" si="149"/>
        <v>-3.0484740717622873E-3</v>
      </c>
      <c r="J167" s="9">
        <f t="shared" si="149"/>
        <v>-6.0684853624830481E-3</v>
      </c>
      <c r="K167" s="9">
        <f t="shared" si="149"/>
        <v>-9.0318368404384616E-3</v>
      </c>
      <c r="L167" s="9">
        <f t="shared" si="149"/>
        <v>-1.1910860491310345E-2</v>
      </c>
      <c r="M167" s="9">
        <f t="shared" si="149"/>
        <v>-1.4678675646981101E-2</v>
      </c>
      <c r="N167" s="9">
        <f t="shared" si="149"/>
        <v>-1.730943996308933E-2</v>
      </c>
      <c r="O167" s="9">
        <f t="shared" si="149"/>
        <v>-1.9778590702036299E-2</v>
      </c>
      <c r="P167" s="9">
        <f t="shared" si="149"/>
        <v>-2.2063074068648818E-2</v>
      </c>
      <c r="Q167" s="9">
        <f t="shared" si="149"/>
        <v>-2.4141560457253283E-2</v>
      </c>
      <c r="R167" s="9">
        <f t="shared" si="150"/>
        <v>-2.599464360045689E-2</v>
      </c>
      <c r="S167" s="9">
        <f t="shared" si="150"/>
        <v>-2.7605021760237561E-2</v>
      </c>
      <c r="T167" s="9">
        <f t="shared" si="150"/>
        <v>-2.8957659269610136E-2</v>
      </c>
      <c r="U167" s="9">
        <f t="shared" si="150"/>
        <v>-3.0039926916597896E-2</v>
      </c>
      <c r="V167" s="9">
        <f t="shared" si="150"/>
        <v>-3.0841719859782016E-2</v>
      </c>
      <c r="W167" s="9">
        <f t="shared" si="150"/>
        <v>-3.1355551974483316E-2</v>
      </c>
      <c r="X167" s="9">
        <f t="shared" si="150"/>
        <v>-3.1576625748691321E-2</v>
      </c>
      <c r="Y167" s="9">
        <f t="shared" si="150"/>
        <v>-3.1502877076141349E-2</v>
      </c>
      <c r="Z167" s="9">
        <f t="shared" si="150"/>
        <v>-3.1134994528318496E-2</v>
      </c>
      <c r="AA167" s="9">
        <f t="shared" si="150"/>
        <v>-3.0476412925451234E-2</v>
      </c>
      <c r="AB167" s="9">
        <f t="shared" si="151"/>
        <v>-2.9533281266520415E-2</v>
      </c>
      <c r="AC167" s="9">
        <f t="shared" si="151"/>
        <v>-2.8314405317712506E-2</v>
      </c>
      <c r="AD167" s="9">
        <f t="shared" si="151"/>
        <v>-2.6831165395353334E-2</v>
      </c>
      <c r="AE167" s="9">
        <f t="shared" si="151"/>
        <v>-2.5097410110960762E-2</v>
      </c>
      <c r="AF167" s="9">
        <f t="shared" si="151"/>
        <v>-2.3129327070490317E-2</v>
      </c>
      <c r="AG167" s="9">
        <f t="shared" si="151"/>
        <v>-2.094529173501981E-2</v>
      </c>
      <c r="AH167" s="9">
        <f t="shared" si="151"/>
        <v>-1.8565695854020334E-2</v>
      </c>
      <c r="AI167" s="9">
        <f t="shared" si="151"/>
        <v>-1.6012757073085648E-2</v>
      </c>
      <c r="AJ167" s="9">
        <f t="shared" si="151"/>
        <v>-1.3310311493761514E-2</v>
      </c>
      <c r="AK167" s="9">
        <f t="shared" si="151"/>
        <v>-1.0483591122287878E-2</v>
      </c>
      <c r="AL167" s="9">
        <f t="shared" si="152"/>
        <v>-7.5589882851549274E-3</v>
      </c>
      <c r="AM167" s="9">
        <f t="shared" si="152"/>
        <v>-4.5638092110617291E-3</v>
      </c>
      <c r="AN167" s="7">
        <f t="shared" si="152"/>
        <v>-1.5260190800161523E-3</v>
      </c>
      <c r="AO167" s="9">
        <f t="shared" si="152"/>
        <v>1.5260190800161447E-3</v>
      </c>
      <c r="AP167" s="9">
        <f t="shared" si="152"/>
        <v>4.5638092110617352E-3</v>
      </c>
      <c r="AQ167" s="9">
        <f t="shared" si="152"/>
        <v>7.5589882851549066E-3</v>
      </c>
      <c r="AR167" s="9">
        <f t="shared" si="152"/>
        <v>1.0483591122287871E-2</v>
      </c>
      <c r="AS167" s="9">
        <f t="shared" si="152"/>
        <v>1.3310311493761507E-2</v>
      </c>
      <c r="AT167" s="9">
        <f t="shared" si="152"/>
        <v>1.601275707308563E-2</v>
      </c>
      <c r="AU167" s="9">
        <f t="shared" si="152"/>
        <v>1.8565695854020323E-2</v>
      </c>
      <c r="AV167" s="9">
        <f t="shared" si="153"/>
        <v>2.0945291735019803E-2</v>
      </c>
      <c r="AW167" s="9">
        <f t="shared" si="153"/>
        <v>2.3129327070490299E-2</v>
      </c>
      <c r="AX167" s="9">
        <f t="shared" si="153"/>
        <v>2.5097410110960758E-2</v>
      </c>
      <c r="AY167" s="9">
        <f t="shared" si="153"/>
        <v>2.6831165395353331E-2</v>
      </c>
      <c r="AZ167" s="9">
        <f t="shared" si="153"/>
        <v>2.8314405317712499E-2</v>
      </c>
      <c r="BA167" s="9">
        <f t="shared" si="153"/>
        <v>2.9533281266520411E-2</v>
      </c>
      <c r="BB167" s="9">
        <f t="shared" si="153"/>
        <v>3.0476412925451234E-2</v>
      </c>
      <c r="BC167" s="9">
        <f t="shared" si="153"/>
        <v>3.1134994528318496E-2</v>
      </c>
      <c r="BD167" s="9">
        <f t="shared" si="153"/>
        <v>3.1502877076141349E-2</v>
      </c>
      <c r="BE167" s="9">
        <f t="shared" si="153"/>
        <v>3.1576625748691321E-2</v>
      </c>
      <c r="BF167" s="9">
        <f t="shared" si="154"/>
        <v>3.1355551974483316E-2</v>
      </c>
      <c r="BG167" s="9">
        <f t="shared" si="154"/>
        <v>3.084171985978202E-2</v>
      </c>
      <c r="BH167" s="9">
        <f t="shared" si="154"/>
        <v>3.00399269165979E-2</v>
      </c>
      <c r="BI167" s="9">
        <f t="shared" si="154"/>
        <v>2.8957659269610136E-2</v>
      </c>
      <c r="BJ167" s="9">
        <f t="shared" si="154"/>
        <v>2.7605021760237575E-2</v>
      </c>
      <c r="BK167" s="9">
        <f t="shared" si="154"/>
        <v>2.5994643600456897E-2</v>
      </c>
      <c r="BL167" s="9">
        <f t="shared" si="154"/>
        <v>2.4141560457253283E-2</v>
      </c>
      <c r="BM167" s="9">
        <f t="shared" si="154"/>
        <v>2.2063074068648832E-2</v>
      </c>
      <c r="BN167" s="9">
        <f t="shared" si="154"/>
        <v>1.9778590702036306E-2</v>
      </c>
      <c r="BO167" s="9">
        <f t="shared" si="154"/>
        <v>1.7309439963089333E-2</v>
      </c>
      <c r="BP167" s="9">
        <f t="shared" si="154"/>
        <v>1.4678675646981122E-2</v>
      </c>
      <c r="BQ167" s="9">
        <f t="shared" si="154"/>
        <v>1.1910860491310359E-2</v>
      </c>
      <c r="BR167" s="9">
        <f t="shared" si="154"/>
        <v>9.0318368404384668E-3</v>
      </c>
      <c r="BS167" s="9">
        <f t="shared" si="154"/>
        <v>6.0684853624830455E-3</v>
      </c>
      <c r="BT167" s="9">
        <f t="shared" si="154"/>
        <v>3.0484740717623038E-3</v>
      </c>
      <c r="BV167" s="6">
        <v>3.1899248482604055</v>
      </c>
      <c r="BW167" s="9">
        <f t="shared" si="146"/>
        <v>0</v>
      </c>
      <c r="BX167" s="9">
        <f t="shared" si="146"/>
        <v>-9.6401214547364181E-2</v>
      </c>
      <c r="BY167" s="9">
        <f t="shared" si="146"/>
        <v>-0.19190235692838956</v>
      </c>
      <c r="BZ167" s="9">
        <f t="shared" si="146"/>
        <v>-0.28561175870804306</v>
      </c>
      <c r="CA167" s="9">
        <f t="shared" si="146"/>
        <v>-0.37665448045052874</v>
      </c>
      <c r="CB167" s="9">
        <f t="shared" si="146"/>
        <v>-0.46418048079305974</v>
      </c>
      <c r="CC167" s="9">
        <f t="shared" si="146"/>
        <v>-0.54737255305303167</v>
      </c>
      <c r="CD167" s="9">
        <f t="shared" si="146"/>
        <v>-0.62545395526663417</v>
      </c>
      <c r="CE167" s="9">
        <f t="shared" si="146"/>
        <v>-0.69769566241928438</v>
      </c>
      <c r="CF167" s="9">
        <f t="shared" si="146"/>
        <v>-0.76342317315576391</v>
      </c>
      <c r="CG167" s="9">
        <f t="shared" si="146"/>
        <v>-0.82202280741763767</v>
      </c>
      <c r="CH167" s="9">
        <f t="shared" si="146"/>
        <v>-0.87294743620861237</v>
      </c>
      <c r="CI167" s="9">
        <f t="shared" si="146"/>
        <v>-0.9157215899905593</v>
      </c>
      <c r="CJ167" s="9">
        <f t="shared" si="146"/>
        <v>-0.94994589801448315</v>
      </c>
      <c r="CK167" s="9">
        <f t="shared" si="146"/>
        <v>-0.97530081713760131</v>
      </c>
      <c r="CL167" s="9">
        <f t="shared" si="146"/>
        <v>-0.99154961531157104</v>
      </c>
      <c r="CM167" s="9">
        <f t="shared" si="144"/>
        <v>-0.99854058188584205</v>
      </c>
      <c r="CN167" s="9">
        <f t="shared" si="144"/>
        <v>-0.99620844408912357</v>
      </c>
      <c r="CO167" s="9">
        <f t="shared" si="144"/>
        <v>-0.9845749764636631</v>
      </c>
      <c r="CP167" s="9">
        <f t="shared" si="144"/>
        <v>-0.96374879756221288</v>
      </c>
      <c r="CQ167" s="9">
        <f t="shared" si="144"/>
        <v>-0.93392435580586808</v>
      </c>
      <c r="CR167" s="9">
        <f t="shared" si="144"/>
        <v>-0.89538011397155026</v>
      </c>
      <c r="CS167" s="9">
        <f t="shared" si="144"/>
        <v>-0.8484759492600874</v>
      </c>
      <c r="CT167" s="9">
        <f t="shared" si="144"/>
        <v>-0.79364979321975238</v>
      </c>
      <c r="CU167" s="9">
        <f t="shared" si="148"/>
        <v>-0.7314135428973928</v>
      </c>
      <c r="CV167" s="9">
        <f t="shared" si="148"/>
        <v>-0.66234828139362534</v>
      </c>
      <c r="CW167" s="9">
        <f t="shared" si="148"/>
        <v>-0.58709885244649196</v>
      </c>
      <c r="CX167" s="9">
        <f t="shared" si="148"/>
        <v>-0.5063678396992195</v>
      </c>
      <c r="CY167" s="9">
        <f t="shared" si="148"/>
        <v>-0.42090900686604449</v>
      </c>
      <c r="CZ167" s="9">
        <f t="shared" si="148"/>
        <v>-0.33152026004350504</v>
      </c>
      <c r="DA167" s="9">
        <f t="shared" si="148"/>
        <v>-0.23903619787619917</v>
      </c>
      <c r="DB167" s="9">
        <f t="shared" si="148"/>
        <v>-0.14432031913411184</v>
      </c>
      <c r="DC167" s="7">
        <f t="shared" si="148"/>
        <v>-4.8256960457257816E-2</v>
      </c>
      <c r="DD167" s="9">
        <f t="shared" si="148"/>
        <v>4.8256960457257574E-2</v>
      </c>
      <c r="DE167" s="9">
        <f t="shared" si="148"/>
        <v>0.14432031913411203</v>
      </c>
      <c r="DF167" s="9">
        <f t="shared" si="148"/>
        <v>0.23903619787619851</v>
      </c>
      <c r="DG167" s="9">
        <f t="shared" si="148"/>
        <v>0.33152026004350482</v>
      </c>
      <c r="DH167" s="9">
        <f t="shared" si="148"/>
        <v>0.42090900686604427</v>
      </c>
      <c r="DI167" s="9">
        <f t="shared" si="148"/>
        <v>0.50636783969921895</v>
      </c>
      <c r="DJ167" s="9">
        <f t="shared" si="148"/>
        <v>0.58709885244649174</v>
      </c>
      <c r="DK167" s="9">
        <f t="shared" si="147"/>
        <v>0.66234828139362512</v>
      </c>
      <c r="DL167" s="9">
        <f t="shared" si="147"/>
        <v>0.73141354289739224</v>
      </c>
      <c r="DM167" s="9">
        <f t="shared" si="147"/>
        <v>0.79364979321975226</v>
      </c>
      <c r="DN167" s="9">
        <f t="shared" si="147"/>
        <v>0.84847594926008729</v>
      </c>
      <c r="DO167" s="9">
        <f t="shared" si="147"/>
        <v>0.89538011397155004</v>
      </c>
      <c r="DP167" s="9">
        <f t="shared" si="147"/>
        <v>0.93392435580586797</v>
      </c>
      <c r="DQ167" s="9">
        <f t="shared" si="147"/>
        <v>0.96374879756221288</v>
      </c>
      <c r="DR167" s="9">
        <f t="shared" si="145"/>
        <v>0.9845749764636631</v>
      </c>
      <c r="DS167" s="9">
        <f t="shared" si="145"/>
        <v>0.99620844408912346</v>
      </c>
      <c r="DT167" s="9">
        <f t="shared" si="145"/>
        <v>0.99854058188584205</v>
      </c>
      <c r="DU167" s="9">
        <f t="shared" si="145"/>
        <v>0.99154961531157104</v>
      </c>
      <c r="DV167" s="9">
        <f t="shared" si="145"/>
        <v>0.97530081713760142</v>
      </c>
      <c r="DW167" s="9">
        <f t="shared" si="145"/>
        <v>0.94994589801448326</v>
      </c>
      <c r="DX167" s="9">
        <f t="shared" si="145"/>
        <v>0.9157215899905593</v>
      </c>
      <c r="DY167" s="9">
        <f t="shared" si="145"/>
        <v>0.8729474362086127</v>
      </c>
      <c r="DZ167" s="9">
        <f t="shared" si="145"/>
        <v>0.82202280741763789</v>
      </c>
      <c r="EA167" s="9">
        <f t="shared" si="145"/>
        <v>0.76342317315576391</v>
      </c>
      <c r="EB167" s="9">
        <f t="shared" si="145"/>
        <v>0.69769566241928482</v>
      </c>
      <c r="EC167" s="9">
        <f t="shared" si="145"/>
        <v>0.62545395526663439</v>
      </c>
      <c r="ED167" s="9">
        <f t="shared" si="145"/>
        <v>0.54737255305303179</v>
      </c>
      <c r="EE167" s="9">
        <f t="shared" si="145"/>
        <v>0.4641804807930604</v>
      </c>
      <c r="EF167" s="9">
        <f t="shared" si="145"/>
        <v>0.37665448045052918</v>
      </c>
      <c r="EG167" s="9">
        <f t="shared" si="145"/>
        <v>0.28561175870804323</v>
      </c>
      <c r="EH167" s="9">
        <f t="shared" si="131"/>
        <v>0.19190235692838947</v>
      </c>
      <c r="EI167" s="9">
        <f t="shared" si="128"/>
        <v>9.6401214547364708E-2</v>
      </c>
    </row>
    <row r="168" spans="7:139" x14ac:dyDescent="0.2">
      <c r="G168" s="6">
        <v>3.0932604589191808</v>
      </c>
      <c r="H168" s="8">
        <f t="shared" si="149"/>
        <v>0</v>
      </c>
      <c r="I168" s="8">
        <f t="shared" si="149"/>
        <v>-3.0484740717622869E-3</v>
      </c>
      <c r="J168" s="8">
        <f t="shared" si="149"/>
        <v>-6.0684853624830481E-3</v>
      </c>
      <c r="K168" s="8">
        <f t="shared" si="149"/>
        <v>-9.0318368404384616E-3</v>
      </c>
      <c r="L168" s="8">
        <f t="shared" si="149"/>
        <v>-1.1910860491310344E-2</v>
      </c>
      <c r="M168" s="8">
        <f t="shared" si="149"/>
        <v>-1.4678675646981099E-2</v>
      </c>
      <c r="N168" s="8">
        <f t="shared" si="149"/>
        <v>-1.730943996308933E-2</v>
      </c>
      <c r="O168" s="8">
        <f t="shared" si="149"/>
        <v>-1.9778590702036299E-2</v>
      </c>
      <c r="P168" s="8">
        <f t="shared" si="149"/>
        <v>-2.2063074068648818E-2</v>
      </c>
      <c r="Q168" s="8">
        <f t="shared" si="149"/>
        <v>-2.414156045725328E-2</v>
      </c>
      <c r="R168" s="8">
        <f t="shared" si="150"/>
        <v>-2.599464360045689E-2</v>
      </c>
      <c r="S168" s="8">
        <f t="shared" si="150"/>
        <v>-2.7605021760237557E-2</v>
      </c>
      <c r="T168" s="8">
        <f t="shared" si="150"/>
        <v>-2.8957659269610133E-2</v>
      </c>
      <c r="U168" s="8">
        <f t="shared" si="150"/>
        <v>-3.0039926916597893E-2</v>
      </c>
      <c r="V168" s="8">
        <f t="shared" si="150"/>
        <v>-3.0841719859782013E-2</v>
      </c>
      <c r="W168" s="8">
        <f t="shared" si="150"/>
        <v>-3.1355551974483309E-2</v>
      </c>
      <c r="X168" s="8">
        <f t="shared" si="150"/>
        <v>-3.1576625748691321E-2</v>
      </c>
      <c r="Y168" s="8">
        <f t="shared" si="150"/>
        <v>-3.1502877076141349E-2</v>
      </c>
      <c r="Z168" s="8">
        <f t="shared" si="150"/>
        <v>-3.1134994528318492E-2</v>
      </c>
      <c r="AA168" s="8">
        <f t="shared" si="150"/>
        <v>-3.0476412925451231E-2</v>
      </c>
      <c r="AB168" s="8">
        <f t="shared" si="151"/>
        <v>-2.9533281266520411E-2</v>
      </c>
      <c r="AC168" s="8">
        <f t="shared" si="151"/>
        <v>-2.8314405317712503E-2</v>
      </c>
      <c r="AD168" s="8">
        <f t="shared" si="151"/>
        <v>-2.6831165395353331E-2</v>
      </c>
      <c r="AE168" s="8">
        <f t="shared" si="151"/>
        <v>-2.5097410110960762E-2</v>
      </c>
      <c r="AF168" s="8">
        <f t="shared" si="151"/>
        <v>-2.3129327070490317E-2</v>
      </c>
      <c r="AG168" s="8">
        <f t="shared" si="151"/>
        <v>-2.0945291735019807E-2</v>
      </c>
      <c r="AH168" s="8">
        <f t="shared" si="151"/>
        <v>-1.856569585402033E-2</v>
      </c>
      <c r="AI168" s="8">
        <f t="shared" si="151"/>
        <v>-1.6012757073085644E-2</v>
      </c>
      <c r="AJ168" s="8">
        <f t="shared" si="151"/>
        <v>-1.3310311493761513E-2</v>
      </c>
      <c r="AK168" s="8">
        <f t="shared" si="151"/>
        <v>-1.0483591122287876E-2</v>
      </c>
      <c r="AL168" s="8">
        <f t="shared" si="152"/>
        <v>-7.5589882851549266E-3</v>
      </c>
      <c r="AM168" s="8">
        <f t="shared" si="152"/>
        <v>-4.5638092110617291E-3</v>
      </c>
      <c r="AN168" s="10">
        <f t="shared" si="152"/>
        <v>-1.5260190800161521E-3</v>
      </c>
      <c r="AO168" s="8">
        <f t="shared" si="152"/>
        <v>1.5260190800161445E-3</v>
      </c>
      <c r="AP168" s="8">
        <f t="shared" si="152"/>
        <v>4.5638092110617352E-3</v>
      </c>
      <c r="AQ168" s="8">
        <f t="shared" si="152"/>
        <v>7.5589882851549058E-3</v>
      </c>
      <c r="AR168" s="8">
        <f t="shared" si="152"/>
        <v>1.048359112228787E-2</v>
      </c>
      <c r="AS168" s="8">
        <f t="shared" si="152"/>
        <v>1.3310311493761506E-2</v>
      </c>
      <c r="AT168" s="8">
        <f t="shared" si="152"/>
        <v>1.6012757073085627E-2</v>
      </c>
      <c r="AU168" s="8">
        <f t="shared" si="152"/>
        <v>1.856569585402032E-2</v>
      </c>
      <c r="AV168" s="8">
        <f t="shared" si="153"/>
        <v>2.09452917350198E-2</v>
      </c>
      <c r="AW168" s="8">
        <f t="shared" si="153"/>
        <v>2.3129327070490299E-2</v>
      </c>
      <c r="AX168" s="8">
        <f t="shared" si="153"/>
        <v>2.5097410110960758E-2</v>
      </c>
      <c r="AY168" s="8">
        <f t="shared" si="153"/>
        <v>2.6831165395353327E-2</v>
      </c>
      <c r="AZ168" s="8">
        <f t="shared" si="153"/>
        <v>2.8314405317712496E-2</v>
      </c>
      <c r="BA168" s="8">
        <f t="shared" si="153"/>
        <v>2.9533281266520408E-2</v>
      </c>
      <c r="BB168" s="8">
        <f t="shared" si="153"/>
        <v>3.0476412925451231E-2</v>
      </c>
      <c r="BC168" s="8">
        <f t="shared" si="153"/>
        <v>3.1134994528318492E-2</v>
      </c>
      <c r="BD168" s="8">
        <f t="shared" si="153"/>
        <v>3.1502877076141349E-2</v>
      </c>
      <c r="BE168" s="8">
        <f t="shared" si="153"/>
        <v>3.1576625748691321E-2</v>
      </c>
      <c r="BF168" s="8">
        <f t="shared" si="154"/>
        <v>3.1355551974483309E-2</v>
      </c>
      <c r="BG168" s="8">
        <f t="shared" si="154"/>
        <v>3.0841719859782016E-2</v>
      </c>
      <c r="BH168" s="8">
        <f t="shared" si="154"/>
        <v>3.0039926916597896E-2</v>
      </c>
      <c r="BI168" s="8">
        <f t="shared" si="154"/>
        <v>2.8957659269610133E-2</v>
      </c>
      <c r="BJ168" s="8">
        <f t="shared" si="154"/>
        <v>2.7605021760237571E-2</v>
      </c>
      <c r="BK168" s="8">
        <f t="shared" si="154"/>
        <v>2.5994643600456897E-2</v>
      </c>
      <c r="BL168" s="8">
        <f t="shared" si="154"/>
        <v>2.414156045725328E-2</v>
      </c>
      <c r="BM168" s="8">
        <f t="shared" si="154"/>
        <v>2.2063074068648832E-2</v>
      </c>
      <c r="BN168" s="8">
        <f t="shared" si="154"/>
        <v>1.9778590702036306E-2</v>
      </c>
      <c r="BO168" s="8">
        <f t="shared" si="154"/>
        <v>1.7309439963089333E-2</v>
      </c>
      <c r="BP168" s="8">
        <f t="shared" si="154"/>
        <v>1.467867564698112E-2</v>
      </c>
      <c r="BQ168" s="8">
        <f t="shared" si="154"/>
        <v>1.1910860491310358E-2</v>
      </c>
      <c r="BR168" s="8">
        <f t="shared" si="154"/>
        <v>9.0318368404384668E-3</v>
      </c>
      <c r="BS168" s="8">
        <f t="shared" si="154"/>
        <v>6.0684853624830455E-3</v>
      </c>
      <c r="BT168" s="8">
        <f t="shared" si="154"/>
        <v>3.0484740717623034E-3</v>
      </c>
      <c r="BV168" s="6">
        <v>3.0932604589191808</v>
      </c>
      <c r="BW168" s="8">
        <f t="shared" si="146"/>
        <v>0</v>
      </c>
      <c r="BX168" s="8">
        <f t="shared" si="146"/>
        <v>-9.6401214547364181E-2</v>
      </c>
      <c r="BY168" s="8">
        <f t="shared" si="146"/>
        <v>-0.19190235692838953</v>
      </c>
      <c r="BZ168" s="8">
        <f t="shared" si="146"/>
        <v>-0.28561175870804306</v>
      </c>
      <c r="CA168" s="8">
        <f t="shared" si="146"/>
        <v>-0.37665448045052874</v>
      </c>
      <c r="CB168" s="8">
        <f t="shared" si="146"/>
        <v>-0.46418048079305968</v>
      </c>
      <c r="CC168" s="8">
        <f t="shared" si="146"/>
        <v>-0.54737255305303167</v>
      </c>
      <c r="CD168" s="8">
        <f t="shared" si="146"/>
        <v>-0.62545395526663417</v>
      </c>
      <c r="CE168" s="8">
        <f t="shared" si="146"/>
        <v>-0.69769566241928427</v>
      </c>
      <c r="CF168" s="8">
        <f t="shared" si="146"/>
        <v>-0.7634231731557638</v>
      </c>
      <c r="CG168" s="8">
        <f t="shared" si="146"/>
        <v>-0.82202280741763756</v>
      </c>
      <c r="CH168" s="8">
        <f t="shared" si="146"/>
        <v>-0.87294743620861226</v>
      </c>
      <c r="CI168" s="8">
        <f t="shared" si="146"/>
        <v>-0.91572158999055919</v>
      </c>
      <c r="CJ168" s="8">
        <f t="shared" si="146"/>
        <v>-0.94994589801448304</v>
      </c>
      <c r="CK168" s="8">
        <f t="shared" si="146"/>
        <v>-0.97530081713760119</v>
      </c>
      <c r="CL168" s="8">
        <f t="shared" si="146"/>
        <v>-0.99154961531157093</v>
      </c>
      <c r="CM168" s="8">
        <f t="shared" si="144"/>
        <v>-0.99854058188584194</v>
      </c>
      <c r="CN168" s="8">
        <f t="shared" si="144"/>
        <v>-0.99620844408912346</v>
      </c>
      <c r="CO168" s="8">
        <f t="shared" si="144"/>
        <v>-0.98457497646366299</v>
      </c>
      <c r="CP168" s="8">
        <f t="shared" si="144"/>
        <v>-0.96374879756221277</v>
      </c>
      <c r="CQ168" s="8">
        <f t="shared" si="144"/>
        <v>-0.93392435580586797</v>
      </c>
      <c r="CR168" s="8">
        <f t="shared" si="144"/>
        <v>-0.89538011397155015</v>
      </c>
      <c r="CS168" s="8">
        <f t="shared" si="144"/>
        <v>-0.84847594926008729</v>
      </c>
      <c r="CT168" s="8">
        <f t="shared" si="144"/>
        <v>-0.79364979321975226</v>
      </c>
      <c r="CU168" s="8">
        <f t="shared" si="148"/>
        <v>-0.7314135428973928</v>
      </c>
      <c r="CV168" s="8">
        <f t="shared" si="148"/>
        <v>-0.66234828139362534</v>
      </c>
      <c r="CW168" s="8">
        <f t="shared" si="148"/>
        <v>-0.58709885244649196</v>
      </c>
      <c r="CX168" s="8">
        <f t="shared" si="148"/>
        <v>-0.5063678396992195</v>
      </c>
      <c r="CY168" s="8">
        <f t="shared" si="148"/>
        <v>-0.42090900686604443</v>
      </c>
      <c r="CZ168" s="8">
        <f t="shared" si="148"/>
        <v>-0.33152026004350499</v>
      </c>
      <c r="DA168" s="8">
        <f t="shared" si="148"/>
        <v>-0.23903619787619915</v>
      </c>
      <c r="DB168" s="8">
        <f t="shared" si="148"/>
        <v>-0.14432031913411184</v>
      </c>
      <c r="DC168" s="10">
        <f t="shared" si="148"/>
        <v>-4.825696045725781E-2</v>
      </c>
      <c r="DD168" s="8">
        <f t="shared" si="148"/>
        <v>4.8256960457257567E-2</v>
      </c>
      <c r="DE168" s="8">
        <f t="shared" si="148"/>
        <v>0.14432031913411203</v>
      </c>
      <c r="DF168" s="8">
        <f t="shared" si="148"/>
        <v>0.23903619787619848</v>
      </c>
      <c r="DG168" s="8">
        <f t="shared" si="148"/>
        <v>0.33152026004350477</v>
      </c>
      <c r="DH168" s="8">
        <f t="shared" si="148"/>
        <v>0.42090900686604421</v>
      </c>
      <c r="DI168" s="8">
        <f t="shared" si="148"/>
        <v>0.50636783969921895</v>
      </c>
      <c r="DJ168" s="8">
        <f t="shared" si="148"/>
        <v>0.58709885244649174</v>
      </c>
      <c r="DK168" s="8">
        <f t="shared" si="147"/>
        <v>0.66234828139362512</v>
      </c>
      <c r="DL168" s="8">
        <f t="shared" si="147"/>
        <v>0.73141354289739224</v>
      </c>
      <c r="DM168" s="8">
        <f t="shared" si="147"/>
        <v>0.79364979321975215</v>
      </c>
      <c r="DN168" s="8">
        <f t="shared" si="147"/>
        <v>0.84847594926008718</v>
      </c>
      <c r="DO168" s="8">
        <f t="shared" si="147"/>
        <v>0.89538011397154993</v>
      </c>
      <c r="DP168" s="8">
        <f t="shared" si="147"/>
        <v>0.93392435580586786</v>
      </c>
      <c r="DQ168" s="8">
        <f t="shared" si="147"/>
        <v>0.96374879756221277</v>
      </c>
      <c r="DR168" s="8">
        <f t="shared" si="145"/>
        <v>0.98457497646366299</v>
      </c>
      <c r="DS168" s="8">
        <f t="shared" si="145"/>
        <v>0.99620844408912335</v>
      </c>
      <c r="DT168" s="8">
        <f t="shared" si="145"/>
        <v>0.99854058188584194</v>
      </c>
      <c r="DU168" s="8">
        <f t="shared" si="145"/>
        <v>0.99154961531157093</v>
      </c>
      <c r="DV168" s="8">
        <f t="shared" si="145"/>
        <v>0.97530081713760131</v>
      </c>
      <c r="DW168" s="8">
        <f t="shared" si="145"/>
        <v>0.94994589801448315</v>
      </c>
      <c r="DX168" s="8">
        <f t="shared" si="145"/>
        <v>0.91572158999055919</v>
      </c>
      <c r="DY168" s="8">
        <f t="shared" si="145"/>
        <v>0.87294743620861259</v>
      </c>
      <c r="DZ168" s="8">
        <f t="shared" si="145"/>
        <v>0.82202280741763778</v>
      </c>
      <c r="EA168" s="8">
        <f t="shared" si="145"/>
        <v>0.7634231731557638</v>
      </c>
      <c r="EB168" s="8">
        <f t="shared" si="145"/>
        <v>0.69769566241928471</v>
      </c>
      <c r="EC168" s="8">
        <f t="shared" si="145"/>
        <v>0.62545395526663439</v>
      </c>
      <c r="ED168" s="8">
        <f t="shared" si="145"/>
        <v>0.54737255305303179</v>
      </c>
      <c r="EE168" s="8">
        <f t="shared" si="145"/>
        <v>0.46418048079306035</v>
      </c>
      <c r="EF168" s="8">
        <f t="shared" si="145"/>
        <v>0.37665448045052918</v>
      </c>
      <c r="EG168" s="8">
        <f t="shared" si="145"/>
        <v>0.28561175870804323</v>
      </c>
      <c r="EH168" s="8">
        <f t="shared" si="131"/>
        <v>0.19190235692838944</v>
      </c>
      <c r="EI168" s="8">
        <f t="shared" si="128"/>
        <v>9.6401214547364708E-2</v>
      </c>
    </row>
    <row r="169" spans="7:139" x14ac:dyDescent="0.2">
      <c r="G169" s="6">
        <v>2.9965960695779565</v>
      </c>
      <c r="H169" s="9">
        <f t="shared" si="149"/>
        <v>0</v>
      </c>
      <c r="I169" s="9">
        <f t="shared" si="149"/>
        <v>-3.0200112907207604E-3</v>
      </c>
      <c r="J169" s="9">
        <f t="shared" si="149"/>
        <v>-6.0118255497177012E-3</v>
      </c>
      <c r="K169" s="9">
        <f t="shared" si="149"/>
        <v>-8.9475090133549328E-3</v>
      </c>
      <c r="L169" s="9">
        <f t="shared" si="149"/>
        <v>-1.1799651996109217E-2</v>
      </c>
      <c r="M169" s="9">
        <f t="shared" si="149"/>
        <v>-1.4541624807418574E-2</v>
      </c>
      <c r="N169" s="9">
        <f t="shared" si="149"/>
        <v>-1.7147826385928065E-2</v>
      </c>
      <c r="O169" s="9">
        <f t="shared" si="149"/>
        <v>-1.9593923329701852E-2</v>
      </c>
      <c r="P169" s="9">
        <f t="shared" si="149"/>
        <v>-2.1857077090640765E-2</v>
      </c>
      <c r="Q169" s="9">
        <f t="shared" si="149"/>
        <v>-2.3916157211852428E-2</v>
      </c>
      <c r="R169" s="9">
        <f t="shared" si="150"/>
        <v>-2.575193861703395E-2</v>
      </c>
      <c r="S169" s="9">
        <f t="shared" si="150"/>
        <v>-2.7347281109829466E-2</v>
      </c>
      <c r="T169" s="9">
        <f t="shared" si="150"/>
        <v>-2.8687289407225321E-2</v>
      </c>
      <c r="U169" s="9">
        <f t="shared" si="150"/>
        <v>-2.975945221279426E-2</v>
      </c>
      <c r="V169" s="9">
        <f t="shared" si="150"/>
        <v>-3.0553759031299192E-2</v>
      </c>
      <c r="W169" s="9">
        <f t="shared" si="150"/>
        <v>-3.1062793633990032E-2</v>
      </c>
      <c r="X169" s="9">
        <f t="shared" si="150"/>
        <v>-3.1281803301933336E-2</v>
      </c>
      <c r="Y169" s="9">
        <f t="shared" si="150"/>
        <v>-3.1208743200868465E-2</v>
      </c>
      <c r="Z169" s="9">
        <f t="shared" si="150"/>
        <v>-3.0844295473274091E-2</v>
      </c>
      <c r="AA169" s="9">
        <f t="shared" si="150"/>
        <v>-3.0191862869387673E-2</v>
      </c>
      <c r="AB169" s="9">
        <f t="shared" si="151"/>
        <v>-2.9257536976643329E-2</v>
      </c>
      <c r="AC169" s="9">
        <f t="shared" si="151"/>
        <v>-2.8050041344161235E-2</v>
      </c>
      <c r="AD169" s="9">
        <f t="shared" si="151"/>
        <v>-2.6580650033319941E-2</v>
      </c>
      <c r="AE169" s="9">
        <f t="shared" si="151"/>
        <v>-2.4863082354882875E-2</v>
      </c>
      <c r="AF169" s="9">
        <f t="shared" si="151"/>
        <v>-2.2913374775490263E-2</v>
      </c>
      <c r="AG169" s="9">
        <f t="shared" si="151"/>
        <v>-2.0749731189490833E-2</v>
      </c>
      <c r="AH169" s="9">
        <f t="shared" si="151"/>
        <v>-1.8392352954085124E-2</v>
      </c>
      <c r="AI169" s="9">
        <f t="shared" si="151"/>
        <v>-1.5863250274696209E-2</v>
      </c>
      <c r="AJ169" s="9">
        <f t="shared" si="151"/>
        <v>-1.3186036701611996E-2</v>
      </c>
      <c r="AK169" s="9">
        <f t="shared" si="151"/>
        <v>-1.0385708656628566E-2</v>
      </c>
      <c r="AL169" s="9">
        <f t="shared" si="152"/>
        <v>-7.4884120481946911E-3</v>
      </c>
      <c r="AM169" s="9">
        <f t="shared" si="152"/>
        <v>-4.521198154109337E-3</v>
      </c>
      <c r="AN169" s="7">
        <f t="shared" si="152"/>
        <v>-1.5117710510294459E-3</v>
      </c>
      <c r="AO169" s="9">
        <f t="shared" si="152"/>
        <v>1.5117710510294383E-3</v>
      </c>
      <c r="AP169" s="9">
        <f t="shared" si="152"/>
        <v>4.5211981541093431E-3</v>
      </c>
      <c r="AQ169" s="9">
        <f t="shared" si="152"/>
        <v>7.4884120481946703E-3</v>
      </c>
      <c r="AR169" s="9">
        <f t="shared" si="152"/>
        <v>1.0385708656628559E-2</v>
      </c>
      <c r="AS169" s="9">
        <f t="shared" si="152"/>
        <v>1.3186036701611989E-2</v>
      </c>
      <c r="AT169" s="9">
        <f t="shared" si="152"/>
        <v>1.5863250274696192E-2</v>
      </c>
      <c r="AU169" s="9">
        <f t="shared" si="152"/>
        <v>1.8392352954085117E-2</v>
      </c>
      <c r="AV169" s="9">
        <f t="shared" si="153"/>
        <v>2.0749731189490826E-2</v>
      </c>
      <c r="AW169" s="9">
        <f t="shared" si="153"/>
        <v>2.2913374775490245E-2</v>
      </c>
      <c r="AX169" s="9">
        <f t="shared" si="153"/>
        <v>2.4863082354882871E-2</v>
      </c>
      <c r="AY169" s="9">
        <f t="shared" si="153"/>
        <v>2.6580650033319938E-2</v>
      </c>
      <c r="AZ169" s="9">
        <f t="shared" si="153"/>
        <v>2.8050041344161229E-2</v>
      </c>
      <c r="BA169" s="9">
        <f t="shared" si="153"/>
        <v>2.9257536976643326E-2</v>
      </c>
      <c r="BB169" s="9">
        <f t="shared" si="153"/>
        <v>3.0191862869387673E-2</v>
      </c>
      <c r="BC169" s="9">
        <f t="shared" si="153"/>
        <v>3.0844295473274091E-2</v>
      </c>
      <c r="BD169" s="9">
        <f t="shared" si="153"/>
        <v>3.1208743200868465E-2</v>
      </c>
      <c r="BE169" s="9">
        <f t="shared" si="153"/>
        <v>3.1281803301933336E-2</v>
      </c>
      <c r="BF169" s="9">
        <f t="shared" si="154"/>
        <v>3.1062793633990032E-2</v>
      </c>
      <c r="BG169" s="9">
        <f t="shared" si="154"/>
        <v>3.0553759031299196E-2</v>
      </c>
      <c r="BH169" s="9">
        <f t="shared" si="154"/>
        <v>2.9759452212794264E-2</v>
      </c>
      <c r="BI169" s="9">
        <f t="shared" si="154"/>
        <v>2.8687289407225321E-2</v>
      </c>
      <c r="BJ169" s="9">
        <f t="shared" si="154"/>
        <v>2.734728110982948E-2</v>
      </c>
      <c r="BK169" s="9">
        <f t="shared" si="154"/>
        <v>2.5751938617033957E-2</v>
      </c>
      <c r="BL169" s="9">
        <f t="shared" si="154"/>
        <v>2.3916157211852428E-2</v>
      </c>
      <c r="BM169" s="9">
        <f t="shared" si="154"/>
        <v>2.1857077090640779E-2</v>
      </c>
      <c r="BN169" s="9">
        <f t="shared" si="154"/>
        <v>1.9593923329701859E-2</v>
      </c>
      <c r="BO169" s="9">
        <f t="shared" si="154"/>
        <v>1.7147826385928069E-2</v>
      </c>
      <c r="BP169" s="9">
        <f t="shared" si="154"/>
        <v>1.4541624807418595E-2</v>
      </c>
      <c r="BQ169" s="9">
        <f t="shared" si="154"/>
        <v>1.1799651996109231E-2</v>
      </c>
      <c r="BR169" s="9">
        <f t="shared" si="154"/>
        <v>8.947509013354938E-3</v>
      </c>
      <c r="BS169" s="9">
        <f t="shared" si="154"/>
        <v>6.0118255497176995E-3</v>
      </c>
      <c r="BT169" s="9">
        <f t="shared" si="154"/>
        <v>3.0200112907207768E-3</v>
      </c>
      <c r="BV169" s="6">
        <v>2.9965960695779565</v>
      </c>
      <c r="BW169" s="9">
        <f t="shared" si="146"/>
        <v>0</v>
      </c>
      <c r="BX169" s="9">
        <f t="shared" si="146"/>
        <v>-9.5501142381025347E-2</v>
      </c>
      <c r="BY169" s="9">
        <f t="shared" si="146"/>
        <v>-0.19011061632701776</v>
      </c>
      <c r="BZ169" s="9">
        <f t="shared" si="146"/>
        <v>-0.28294507867087521</v>
      </c>
      <c r="CA169" s="9">
        <f t="shared" si="146"/>
        <v>-0.37313775905057406</v>
      </c>
      <c r="CB169" s="9">
        <f t="shared" si="146"/>
        <v>-0.45984655271050073</v>
      </c>
      <c r="CC169" s="9">
        <f t="shared" si="146"/>
        <v>-0.54226188300666212</v>
      </c>
      <c r="CD169" s="9">
        <f t="shared" si="146"/>
        <v>-0.619614260205682</v>
      </c>
      <c r="CE169" s="9">
        <f t="shared" si="146"/>
        <v>-0.6911814660031137</v>
      </c>
      <c r="CF169" s="9">
        <f t="shared" si="146"/>
        <v>-0.75629529668115814</v>
      </c>
      <c r="CG169" s="9">
        <f t="shared" si="146"/>
        <v>-0.81434780194673861</v>
      </c>
      <c r="CH169" s="9">
        <f t="shared" si="146"/>
        <v>-0.86479696119958449</v>
      </c>
      <c r="CI169" s="9">
        <f t="shared" si="146"/>
        <v>-0.90717174423253621</v>
      </c>
      <c r="CJ169" s="9">
        <f t="shared" si="146"/>
        <v>-0.94107650911367735</v>
      </c>
      <c r="CK169" s="9">
        <f t="shared" si="146"/>
        <v>-0.96619469618845299</v>
      </c>
      <c r="CL169" s="9">
        <f t="shared" si="146"/>
        <v>-0.9822917837118722</v>
      </c>
      <c r="CM169" s="9">
        <f t="shared" si="144"/>
        <v>-0.98921747751485245</v>
      </c>
      <c r="CN169" s="9">
        <f t="shared" si="144"/>
        <v>-0.98690711426038169</v>
      </c>
      <c r="CO169" s="9">
        <f t="shared" si="144"/>
        <v>-0.97538226518767335</v>
      </c>
      <c r="CP169" s="9">
        <f t="shared" si="144"/>
        <v>-0.95475053470731819</v>
      </c>
      <c r="CQ169" s="9">
        <f t="shared" si="144"/>
        <v>-0.92520455572789506</v>
      </c>
      <c r="CR169" s="9">
        <f t="shared" si="144"/>
        <v>-0.887020191094405</v>
      </c>
      <c r="CS169" s="9">
        <f t="shared" si="144"/>
        <v>-0.84055395793121557</v>
      </c>
      <c r="CT169" s="9">
        <f t="shared" si="144"/>
        <v>-0.78623969893772749</v>
      </c>
      <c r="CU169" s="9">
        <f t="shared" si="148"/>
        <v>-0.72458453171598525</v>
      </c>
      <c r="CV169" s="9">
        <f t="shared" si="148"/>
        <v>-0.6561641139502592</v>
      </c>
      <c r="CW169" s="9">
        <f t="shared" si="148"/>
        <v>-0.58161726864635288</v>
      </c>
      <c r="CX169" s="9">
        <f t="shared" si="148"/>
        <v>-0.50164001961331728</v>
      </c>
      <c r="CY169" s="9">
        <f t="shared" si="148"/>
        <v>-0.41697909287667961</v>
      </c>
      <c r="CZ169" s="9">
        <f t="shared" si="148"/>
        <v>-0.32842494469873862</v>
      </c>
      <c r="DA169" s="9">
        <f t="shared" si="148"/>
        <v>-0.23680438130141812</v>
      </c>
      <c r="DB169" s="9">
        <f t="shared" si="148"/>
        <v>-0.14297283919934473</v>
      </c>
      <c r="DC169" s="7">
        <f t="shared" si="148"/>
        <v>-4.7806398219596882E-2</v>
      </c>
      <c r="DD169" s="9">
        <f t="shared" si="148"/>
        <v>4.7806398219596639E-2</v>
      </c>
      <c r="DE169" s="9">
        <f t="shared" si="148"/>
        <v>0.14297283919934492</v>
      </c>
      <c r="DF169" s="9">
        <f t="shared" si="148"/>
        <v>0.23680438130141745</v>
      </c>
      <c r="DG169" s="9">
        <f t="shared" si="148"/>
        <v>0.3284249446987384</v>
      </c>
      <c r="DH169" s="9">
        <f t="shared" si="148"/>
        <v>0.41697909287667939</v>
      </c>
      <c r="DI169" s="9">
        <f t="shared" si="148"/>
        <v>0.50164001961331672</v>
      </c>
      <c r="DJ169" s="9">
        <f t="shared" si="148"/>
        <v>0.58161726864635266</v>
      </c>
      <c r="DK169" s="9">
        <f t="shared" si="147"/>
        <v>0.65616411395025898</v>
      </c>
      <c r="DL169" s="9">
        <f t="shared" si="147"/>
        <v>0.72458453171598469</v>
      </c>
      <c r="DM169" s="9">
        <f t="shared" si="147"/>
        <v>0.78623969893772738</v>
      </c>
      <c r="DN169" s="9">
        <f t="shared" si="147"/>
        <v>0.84055395793121546</v>
      </c>
      <c r="DO169" s="9">
        <f t="shared" si="147"/>
        <v>0.88702019109440478</v>
      </c>
      <c r="DP169" s="9">
        <f t="shared" si="147"/>
        <v>0.92520455572789495</v>
      </c>
      <c r="DQ169" s="9">
        <f t="shared" si="147"/>
        <v>0.95475053470731819</v>
      </c>
      <c r="DR169" s="9">
        <f t="shared" si="145"/>
        <v>0.97538226518767335</v>
      </c>
      <c r="DS169" s="9">
        <f t="shared" si="145"/>
        <v>0.98690711426038158</v>
      </c>
      <c r="DT169" s="9">
        <f t="shared" si="145"/>
        <v>0.98921747751485245</v>
      </c>
      <c r="DU169" s="9">
        <f t="shared" si="145"/>
        <v>0.9822917837118722</v>
      </c>
      <c r="DV169" s="9">
        <f t="shared" si="145"/>
        <v>0.96619469618845311</v>
      </c>
      <c r="DW169" s="9">
        <f t="shared" si="145"/>
        <v>0.94107650911367746</v>
      </c>
      <c r="DX169" s="9">
        <f t="shared" si="145"/>
        <v>0.90717174423253621</v>
      </c>
      <c r="DY169" s="9">
        <f t="shared" si="145"/>
        <v>0.86479696119958482</v>
      </c>
      <c r="DZ169" s="9">
        <f t="shared" si="145"/>
        <v>0.81434780194673884</v>
      </c>
      <c r="EA169" s="9">
        <f t="shared" si="145"/>
        <v>0.75629529668115814</v>
      </c>
      <c r="EB169" s="9">
        <f t="shared" si="145"/>
        <v>0.69118146600311414</v>
      </c>
      <c r="EC169" s="9">
        <f t="shared" si="145"/>
        <v>0.61961426020568222</v>
      </c>
      <c r="ED169" s="9">
        <f t="shared" si="145"/>
        <v>0.54226188300666223</v>
      </c>
      <c r="EE169" s="9">
        <f t="shared" si="145"/>
        <v>0.4598465527105014</v>
      </c>
      <c r="EF169" s="9">
        <f t="shared" si="145"/>
        <v>0.3731377590505745</v>
      </c>
      <c r="EG169" s="9">
        <f t="shared" si="145"/>
        <v>0.28294507867087537</v>
      </c>
      <c r="EH169" s="9">
        <f t="shared" si="131"/>
        <v>0.19011061632701767</v>
      </c>
      <c r="EI169" s="9">
        <f t="shared" si="128"/>
        <v>9.5501142381025861E-2</v>
      </c>
    </row>
    <row r="170" spans="7:139" x14ac:dyDescent="0.2">
      <c r="G170" s="6">
        <v>2.8999316802367319</v>
      </c>
      <c r="H170" s="9">
        <f t="shared" si="149"/>
        <v>0</v>
      </c>
      <c r="I170" s="9">
        <f t="shared" si="149"/>
        <v>-2.9633514779554134E-3</v>
      </c>
      <c r="J170" s="9">
        <f t="shared" si="149"/>
        <v>-5.8990349415926442E-3</v>
      </c>
      <c r="K170" s="9">
        <f t="shared" si="149"/>
        <v>-8.779640705388456E-3</v>
      </c>
      <c r="L170" s="9">
        <f t="shared" si="149"/>
        <v>-1.157827332946316E-2</v>
      </c>
      <c r="M170" s="9">
        <f t="shared" si="149"/>
        <v>-1.4268802735056181E-2</v>
      </c>
      <c r="N170" s="9">
        <f t="shared" si="149"/>
        <v>-1.6826108174031091E-2</v>
      </c>
      <c r="O170" s="9">
        <f t="shared" si="149"/>
        <v>-1.9226312774532531E-2</v>
      </c>
      <c r="P170" s="9">
        <f t="shared" si="149"/>
        <v>-2.1447006472905459E-2</v>
      </c>
      <c r="Q170" s="9">
        <f t="shared" si="149"/>
        <v>-2.3467455250421428E-2</v>
      </c>
      <c r="R170" s="9">
        <f t="shared" si="150"/>
        <v>-2.5268794721224997E-2</v>
      </c>
      <c r="S170" s="9">
        <f t="shared" si="150"/>
        <v>-2.6834206264021703E-2</v>
      </c>
      <c r="T170" s="9">
        <f t="shared" si="150"/>
        <v>-2.8149074053013586E-2</v>
      </c>
      <c r="U170" s="9">
        <f t="shared" si="150"/>
        <v>-2.9201121521926613E-2</v>
      </c>
      <c r="V170" s="9">
        <f t="shared" si="150"/>
        <v>-2.9980525987002266E-2</v>
      </c>
      <c r="W170" s="9">
        <f t="shared" si="150"/>
        <v>-3.0480010358749213E-2</v>
      </c>
      <c r="X170" s="9">
        <f t="shared" si="150"/>
        <v>-3.0694911086167165E-2</v>
      </c>
      <c r="Y170" s="9">
        <f t="shared" si="150"/>
        <v>-3.0623221699066071E-2</v>
      </c>
      <c r="Z170" s="9">
        <f t="shared" si="150"/>
        <v>-3.0265611541937642E-2</v>
      </c>
      <c r="AA170" s="9">
        <f t="shared" si="150"/>
        <v>-2.9625419524466179E-2</v>
      </c>
      <c r="AB170" s="9">
        <f t="shared" si="151"/>
        <v>-2.8708622947028493E-2</v>
      </c>
      <c r="AC170" s="9">
        <f t="shared" si="151"/>
        <v>-2.7523781692250757E-2</v>
      </c>
      <c r="AD170" s="9">
        <f t="shared" si="151"/>
        <v>-2.6081958303690783E-2</v>
      </c>
      <c r="AE170" s="9">
        <f t="shared" si="151"/>
        <v>-2.4396614697849428E-2</v>
      </c>
      <c r="AF170" s="9">
        <f t="shared" si="151"/>
        <v>-2.2483486473883398E-2</v>
      </c>
      <c r="AG170" s="9">
        <f t="shared" si="151"/>
        <v>-2.0360435994555569E-2</v>
      </c>
      <c r="AH170" s="9">
        <f t="shared" si="151"/>
        <v>-1.8047285610166709E-2</v>
      </c>
      <c r="AI170" s="9">
        <f t="shared" si="151"/>
        <v>-1.5565632582611481E-2</v>
      </c>
      <c r="AJ170" s="9">
        <f t="shared" si="151"/>
        <v>-1.2938647437563244E-2</v>
      </c>
      <c r="AK170" s="9">
        <f t="shared" si="151"/>
        <v>-1.0190857627518811E-2</v>
      </c>
      <c r="AL170" s="9">
        <f t="shared" si="152"/>
        <v>-7.3479185255829861E-3</v>
      </c>
      <c r="AM170" s="9">
        <f t="shared" si="152"/>
        <v>-4.4363738881623947E-3</v>
      </c>
      <c r="AN170" s="7">
        <f t="shared" si="152"/>
        <v>-1.48340802306376E-3</v>
      </c>
      <c r="AO170" s="9">
        <f t="shared" si="152"/>
        <v>1.4834080230637526E-3</v>
      </c>
      <c r="AP170" s="9">
        <f t="shared" si="152"/>
        <v>4.4363738881623999E-3</v>
      </c>
      <c r="AQ170" s="9">
        <f t="shared" si="152"/>
        <v>7.3479185255829662E-3</v>
      </c>
      <c r="AR170" s="9">
        <f t="shared" si="152"/>
        <v>1.0190857627518804E-2</v>
      </c>
      <c r="AS170" s="9">
        <f t="shared" si="152"/>
        <v>1.2938647437563237E-2</v>
      </c>
      <c r="AT170" s="9">
        <f t="shared" si="152"/>
        <v>1.5565632582611464E-2</v>
      </c>
      <c r="AU170" s="9">
        <f t="shared" si="152"/>
        <v>1.8047285610166698E-2</v>
      </c>
      <c r="AV170" s="9">
        <f t="shared" si="153"/>
        <v>2.0360435994555563E-2</v>
      </c>
      <c r="AW170" s="9">
        <f t="shared" si="153"/>
        <v>2.2483486473883381E-2</v>
      </c>
      <c r="AX170" s="9">
        <f t="shared" si="153"/>
        <v>2.4396614697849425E-2</v>
      </c>
      <c r="AY170" s="9">
        <f t="shared" si="153"/>
        <v>2.608195830369078E-2</v>
      </c>
      <c r="AZ170" s="9">
        <f t="shared" si="153"/>
        <v>2.752378169225075E-2</v>
      </c>
      <c r="BA170" s="9">
        <f t="shared" si="153"/>
        <v>2.870862294702849E-2</v>
      </c>
      <c r="BB170" s="9">
        <f t="shared" si="153"/>
        <v>2.9625419524466179E-2</v>
      </c>
      <c r="BC170" s="9">
        <f t="shared" si="153"/>
        <v>3.0265611541937642E-2</v>
      </c>
      <c r="BD170" s="9">
        <f t="shared" si="153"/>
        <v>3.0623221699066071E-2</v>
      </c>
      <c r="BE170" s="9">
        <f t="shared" si="153"/>
        <v>3.0694911086167165E-2</v>
      </c>
      <c r="BF170" s="9">
        <f t="shared" si="154"/>
        <v>3.0480010358749213E-2</v>
      </c>
      <c r="BG170" s="9">
        <f t="shared" si="154"/>
        <v>2.9980525987002269E-2</v>
      </c>
      <c r="BH170" s="9">
        <f t="shared" si="154"/>
        <v>2.9201121521926617E-2</v>
      </c>
      <c r="BI170" s="9">
        <f t="shared" si="154"/>
        <v>2.8149074053013586E-2</v>
      </c>
      <c r="BJ170" s="9">
        <f t="shared" si="154"/>
        <v>2.6834206264021717E-2</v>
      </c>
      <c r="BK170" s="9">
        <f t="shared" si="154"/>
        <v>2.5268794721225004E-2</v>
      </c>
      <c r="BL170" s="9">
        <f t="shared" si="154"/>
        <v>2.3467455250421428E-2</v>
      </c>
      <c r="BM170" s="9">
        <f t="shared" si="154"/>
        <v>2.1447006472905473E-2</v>
      </c>
      <c r="BN170" s="9">
        <f t="shared" si="154"/>
        <v>1.9226312774532538E-2</v>
      </c>
      <c r="BO170" s="9">
        <f t="shared" si="154"/>
        <v>1.6826108174031094E-2</v>
      </c>
      <c r="BP170" s="9">
        <f t="shared" si="154"/>
        <v>1.4268802735056202E-2</v>
      </c>
      <c r="BQ170" s="9">
        <f t="shared" si="154"/>
        <v>1.1578273329463174E-2</v>
      </c>
      <c r="BR170" s="9">
        <f t="shared" si="154"/>
        <v>8.7796407053884612E-3</v>
      </c>
      <c r="BS170" s="9">
        <f t="shared" si="154"/>
        <v>5.8990349415926416E-3</v>
      </c>
      <c r="BT170" s="9">
        <f t="shared" si="154"/>
        <v>2.9633514779554295E-3</v>
      </c>
      <c r="BV170" s="6">
        <v>2.8999316802367319</v>
      </c>
      <c r="BW170" s="9">
        <f t="shared" si="146"/>
        <v>0</v>
      </c>
      <c r="BX170" s="9">
        <f t="shared" si="146"/>
        <v>-9.3709401779653534E-2</v>
      </c>
      <c r="BY170" s="9">
        <f t="shared" si="146"/>
        <v>-0.18654386412351098</v>
      </c>
      <c r="BZ170" s="9">
        <f t="shared" si="146"/>
        <v>-0.2776366166695487</v>
      </c>
      <c r="CA170" s="9">
        <f t="shared" si="146"/>
        <v>-0.36613715093084714</v>
      </c>
      <c r="CB170" s="9">
        <f t="shared" si="146"/>
        <v>-0.45121916126417638</v>
      </c>
      <c r="CC170" s="9">
        <f t="shared" si="146"/>
        <v>-0.53208825986315078</v>
      </c>
      <c r="CD170" s="9">
        <f t="shared" si="146"/>
        <v>-0.60798939374314165</v>
      </c>
      <c r="CE170" s="9">
        <f t="shared" si="146"/>
        <v>-0.67821389446755564</v>
      </c>
      <c r="CF170" s="9">
        <f t="shared" si="146"/>
        <v>-0.74210609479408829</v>
      </c>
      <c r="CG170" s="9">
        <f t="shared" si="146"/>
        <v>-0.79906945046310485</v>
      </c>
      <c r="CH170" s="9">
        <f t="shared" si="146"/>
        <v>-0.84857210997066235</v>
      </c>
      <c r="CI170" s="9">
        <f t="shared" si="146"/>
        <v>-0.89015188032270243</v>
      </c>
      <c r="CJ170" s="9">
        <f t="shared" si="146"/>
        <v>-0.92342054240650595</v>
      </c>
      <c r="CK170" s="9">
        <f t="shared" si="146"/>
        <v>-0.94806747568794825</v>
      </c>
      <c r="CL170" s="9">
        <f t="shared" si="146"/>
        <v>-0.96386255839173429</v>
      </c>
      <c r="CM170" s="9">
        <f t="shared" si="144"/>
        <v>-0.97065831608641162</v>
      </c>
      <c r="CN170" s="9">
        <f t="shared" si="144"/>
        <v>-0.96839129861340212</v>
      </c>
      <c r="CO170" s="9">
        <f t="shared" si="144"/>
        <v>-0.95708267250403667</v>
      </c>
      <c r="CP170" s="9">
        <f t="shared" si="144"/>
        <v>-0.93683802335335531</v>
      </c>
      <c r="CQ170" s="9">
        <f t="shared" si="144"/>
        <v>-0.90784636999585511</v>
      </c>
      <c r="CR170" s="9">
        <f t="shared" si="144"/>
        <v>-0.87037839968756003</v>
      </c>
      <c r="CS170" s="9">
        <f t="shared" si="144"/>
        <v>-0.82478394077204531</v>
      </c>
      <c r="CT170" s="9">
        <f t="shared" si="144"/>
        <v>-0.77148869642744788</v>
      </c>
      <c r="CU170" s="9">
        <f t="shared" si="148"/>
        <v>-0.710990269990594</v>
      </c>
      <c r="CV170" s="9">
        <f t="shared" si="148"/>
        <v>-0.64385351896871235</v>
      </c>
      <c r="CW170" s="9">
        <f t="shared" si="148"/>
        <v>-0.57070528111708441</v>
      </c>
      <c r="CX170" s="9">
        <f t="shared" si="148"/>
        <v>-0.49222852182381333</v>
      </c>
      <c r="CY170" s="9">
        <f t="shared" si="148"/>
        <v>-0.40915595744601096</v>
      </c>
      <c r="CZ170" s="9">
        <f t="shared" si="148"/>
        <v>-0.32226321413459269</v>
      </c>
      <c r="DA170" s="9">
        <f t="shared" si="148"/>
        <v>-0.23236158602188456</v>
      </c>
      <c r="DB170" s="9">
        <f t="shared" si="148"/>
        <v>-0.14029046038690274</v>
      </c>
      <c r="DC170" s="7">
        <f t="shared" si="148"/>
        <v>-4.6909480522490686E-2</v>
      </c>
      <c r="DD170" s="9">
        <f t="shared" si="148"/>
        <v>4.690948052249045E-2</v>
      </c>
      <c r="DE170" s="9">
        <f t="shared" si="148"/>
        <v>0.1402904603869029</v>
      </c>
      <c r="DF170" s="9">
        <f t="shared" si="148"/>
        <v>0.23236158602188392</v>
      </c>
      <c r="DG170" s="9">
        <f t="shared" si="148"/>
        <v>0.32226321413459247</v>
      </c>
      <c r="DH170" s="9">
        <f t="shared" si="148"/>
        <v>0.40915595744601074</v>
      </c>
      <c r="DI170" s="9">
        <f t="shared" si="148"/>
        <v>0.49222852182381277</v>
      </c>
      <c r="DJ170" s="9">
        <f t="shared" si="148"/>
        <v>0.57070528111708418</v>
      </c>
      <c r="DK170" s="9">
        <f t="shared" si="147"/>
        <v>0.64385351896871212</v>
      </c>
      <c r="DL170" s="9">
        <f t="shared" si="147"/>
        <v>0.71099026999059345</v>
      </c>
      <c r="DM170" s="9">
        <f t="shared" si="147"/>
        <v>0.77148869642744777</v>
      </c>
      <c r="DN170" s="9">
        <f t="shared" si="147"/>
        <v>0.8247839407720452</v>
      </c>
      <c r="DO170" s="9">
        <f t="shared" si="147"/>
        <v>0.87037839968755992</v>
      </c>
      <c r="DP170" s="9">
        <f t="shared" si="147"/>
        <v>0.907846369995855</v>
      </c>
      <c r="DQ170" s="9">
        <f t="shared" si="147"/>
        <v>0.93683802335335531</v>
      </c>
      <c r="DR170" s="9">
        <f t="shared" si="145"/>
        <v>0.95708267250403667</v>
      </c>
      <c r="DS170" s="9">
        <f t="shared" si="145"/>
        <v>0.96839129861340201</v>
      </c>
      <c r="DT170" s="9">
        <f t="shared" si="145"/>
        <v>0.97065831608641162</v>
      </c>
      <c r="DU170" s="9">
        <f t="shared" si="145"/>
        <v>0.96386255839173429</v>
      </c>
      <c r="DV170" s="9">
        <f t="shared" si="145"/>
        <v>0.94806747568794836</v>
      </c>
      <c r="DW170" s="9">
        <f t="shared" si="145"/>
        <v>0.92342054240650606</v>
      </c>
      <c r="DX170" s="9">
        <f t="shared" si="145"/>
        <v>0.89015188032270243</v>
      </c>
      <c r="DY170" s="9">
        <f t="shared" si="145"/>
        <v>0.84857210997066268</v>
      </c>
      <c r="DZ170" s="9">
        <f t="shared" si="145"/>
        <v>0.79906945046310507</v>
      </c>
      <c r="EA170" s="9">
        <f t="shared" si="145"/>
        <v>0.74210609479408829</v>
      </c>
      <c r="EB170" s="9">
        <f t="shared" si="145"/>
        <v>0.67821389446755609</v>
      </c>
      <c r="EC170" s="9">
        <f t="shared" si="145"/>
        <v>0.60798939374314187</v>
      </c>
      <c r="ED170" s="9">
        <f t="shared" si="145"/>
        <v>0.53208825986315089</v>
      </c>
      <c r="EE170" s="9">
        <f t="shared" si="145"/>
        <v>0.45121916126417705</v>
      </c>
      <c r="EF170" s="9">
        <f t="shared" si="145"/>
        <v>0.36613715093084759</v>
      </c>
      <c r="EG170" s="9">
        <f t="shared" si="145"/>
        <v>0.27763661666954881</v>
      </c>
      <c r="EH170" s="9">
        <f t="shared" si="131"/>
        <v>0.1865438641235109</v>
      </c>
      <c r="EI170" s="9">
        <f t="shared" si="128"/>
        <v>9.3709401779654047E-2</v>
      </c>
    </row>
    <row r="171" spans="7:139" x14ac:dyDescent="0.2">
      <c r="G171" s="6">
        <v>2.8032672908955076</v>
      </c>
      <c r="H171" s="9">
        <f t="shared" si="149"/>
        <v>0</v>
      </c>
      <c r="I171" s="9">
        <f t="shared" si="149"/>
        <v>-2.8790236508718834E-3</v>
      </c>
      <c r="J171" s="9">
        <f t="shared" si="149"/>
        <v>-5.73116663362617E-3</v>
      </c>
      <c r="K171" s="9">
        <f t="shared" si="149"/>
        <v>-8.5297992577008739E-3</v>
      </c>
      <c r="L171" s="9">
        <f t="shared" si="149"/>
        <v>-1.1248791444335424E-2</v>
      </c>
      <c r="M171" s="9">
        <f t="shared" si="149"/>
        <v>-1.3862756696075678E-2</v>
      </c>
      <c r="N171" s="9">
        <f t="shared" si="149"/>
        <v>-1.6347289123660645E-2</v>
      </c>
      <c r="O171" s="9">
        <f t="shared" si="149"/>
        <v>-1.8679191317234705E-2</v>
      </c>
      <c r="P171" s="9">
        <f t="shared" si="149"/>
        <v>-2.0836690934313201E-2</v>
      </c>
      <c r="Q171" s="9">
        <f t="shared" si="149"/>
        <v>-2.2799643982278035E-2</v>
      </c>
      <c r="R171" s="9">
        <f t="shared" si="150"/>
        <v>-2.4549722897409188E-2</v>
      </c>
      <c r="S171" s="9">
        <f t="shared" si="150"/>
        <v>-2.6070587664409121E-2</v>
      </c>
      <c r="T171" s="9">
        <f t="shared" si="150"/>
        <v>-2.7348038378723002E-2</v>
      </c>
      <c r="U171" s="9">
        <f t="shared" si="150"/>
        <v>-2.8370147827221599E-2</v>
      </c>
      <c r="V171" s="9">
        <f t="shared" si="150"/>
        <v>-2.9127372849376641E-2</v>
      </c>
      <c r="W171" s="9">
        <f t="shared" si="150"/>
        <v>-2.9612643439179413E-2</v>
      </c>
      <c r="X171" s="9">
        <f t="shared" si="150"/>
        <v>-2.9821428755881951E-2</v>
      </c>
      <c r="Y171" s="9">
        <f t="shared" si="150"/>
        <v>-2.9751779427236346E-2</v>
      </c>
      <c r="Z171" s="9">
        <f t="shared" si="150"/>
        <v>-2.940434575025817E-2</v>
      </c>
      <c r="AA171" s="9">
        <f t="shared" si="150"/>
        <v>-2.8782371619578469E-2</v>
      </c>
      <c r="AB171" s="9">
        <f t="shared" si="151"/>
        <v>-2.7891664240073617E-2</v>
      </c>
      <c r="AC171" s="9">
        <f t="shared" si="151"/>
        <v>-2.6740539906558045E-2</v>
      </c>
      <c r="AD171" s="9">
        <f t="shared" si="151"/>
        <v>-2.5339746356780258E-2</v>
      </c>
      <c r="AE171" s="9">
        <f t="shared" si="151"/>
        <v>-2.37023624226913E-2</v>
      </c>
      <c r="AF171" s="9">
        <f t="shared" si="151"/>
        <v>-2.1843675916914749E-2</v>
      </c>
      <c r="AG171" s="9">
        <f t="shared" si="151"/>
        <v>-1.978104089455927E-2</v>
      </c>
      <c r="AH171" s="9">
        <f t="shared" si="151"/>
        <v>-1.7533715623081932E-2</v>
      </c>
      <c r="AI171" s="9">
        <f t="shared" si="151"/>
        <v>-1.5122682773033757E-2</v>
      </c>
      <c r="AJ171" s="9">
        <f t="shared" si="151"/>
        <v>-1.2570453508518285E-2</v>
      </c>
      <c r="AK171" s="9">
        <f t="shared" si="151"/>
        <v>-9.9008573065176696E-3</v>
      </c>
      <c r="AL171" s="9">
        <f t="shared" si="152"/>
        <v>-7.1388194674865272E-3</v>
      </c>
      <c r="AM171" s="9">
        <f t="shared" si="152"/>
        <v>-4.3101283945373974E-3</v>
      </c>
      <c r="AN171" s="7">
        <f t="shared" si="152"/>
        <v>-1.4411948140692096E-3</v>
      </c>
      <c r="AO171" s="9">
        <f t="shared" si="152"/>
        <v>1.4411948140692025E-3</v>
      </c>
      <c r="AP171" s="9">
        <f t="shared" si="152"/>
        <v>4.3101283945374035E-3</v>
      </c>
      <c r="AQ171" s="9">
        <f t="shared" si="152"/>
        <v>7.1388194674865072E-3</v>
      </c>
      <c r="AR171" s="9">
        <f t="shared" si="152"/>
        <v>9.9008573065176627E-3</v>
      </c>
      <c r="AS171" s="9">
        <f t="shared" si="152"/>
        <v>1.2570453508518278E-2</v>
      </c>
      <c r="AT171" s="9">
        <f t="shared" si="152"/>
        <v>1.512268277303374E-2</v>
      </c>
      <c r="AU171" s="9">
        <f t="shared" si="152"/>
        <v>1.7533715623081925E-2</v>
      </c>
      <c r="AV171" s="9">
        <f t="shared" si="153"/>
        <v>1.9781040894559263E-2</v>
      </c>
      <c r="AW171" s="9">
        <f t="shared" si="153"/>
        <v>2.1843675916914732E-2</v>
      </c>
      <c r="AX171" s="9">
        <f t="shared" si="153"/>
        <v>2.3702362422691296E-2</v>
      </c>
      <c r="AY171" s="9">
        <f t="shared" si="153"/>
        <v>2.5339746356780254E-2</v>
      </c>
      <c r="AZ171" s="9">
        <f t="shared" si="153"/>
        <v>2.6740539906558038E-2</v>
      </c>
      <c r="BA171" s="9">
        <f t="shared" si="153"/>
        <v>2.7891664240073614E-2</v>
      </c>
      <c r="BB171" s="9">
        <f t="shared" si="153"/>
        <v>2.8782371619578469E-2</v>
      </c>
      <c r="BC171" s="9">
        <f t="shared" si="153"/>
        <v>2.940434575025817E-2</v>
      </c>
      <c r="BD171" s="9">
        <f t="shared" si="153"/>
        <v>2.9751779427236346E-2</v>
      </c>
      <c r="BE171" s="9">
        <f t="shared" si="153"/>
        <v>2.9821428755881951E-2</v>
      </c>
      <c r="BF171" s="9">
        <f t="shared" si="154"/>
        <v>2.9612643439179413E-2</v>
      </c>
      <c r="BG171" s="9">
        <f t="shared" si="154"/>
        <v>2.9127372849376644E-2</v>
      </c>
      <c r="BH171" s="9">
        <f t="shared" si="154"/>
        <v>2.8370147827221602E-2</v>
      </c>
      <c r="BI171" s="9">
        <f t="shared" si="154"/>
        <v>2.7348038378723002E-2</v>
      </c>
      <c r="BJ171" s="9">
        <f t="shared" si="154"/>
        <v>2.6070587664409131E-2</v>
      </c>
      <c r="BK171" s="9">
        <f t="shared" si="154"/>
        <v>2.4549722897409195E-2</v>
      </c>
      <c r="BL171" s="9">
        <f t="shared" si="154"/>
        <v>2.2799643982278035E-2</v>
      </c>
      <c r="BM171" s="9">
        <f t="shared" si="154"/>
        <v>2.0836690934313215E-2</v>
      </c>
      <c r="BN171" s="9">
        <f t="shared" si="154"/>
        <v>1.8679191317234712E-2</v>
      </c>
      <c r="BO171" s="9">
        <f t="shared" si="154"/>
        <v>1.6347289123660649E-2</v>
      </c>
      <c r="BP171" s="9">
        <f t="shared" si="154"/>
        <v>1.3862756696075699E-2</v>
      </c>
      <c r="BQ171" s="9">
        <f t="shared" si="154"/>
        <v>1.1248791444335436E-2</v>
      </c>
      <c r="BR171" s="9">
        <f t="shared" si="154"/>
        <v>8.5297992577008791E-3</v>
      </c>
      <c r="BS171" s="9">
        <f t="shared" si="154"/>
        <v>5.7311666336261674E-3</v>
      </c>
      <c r="BT171" s="9">
        <f t="shared" si="154"/>
        <v>2.879023650871899E-3</v>
      </c>
      <c r="BV171" s="6">
        <v>2.8032672908955076</v>
      </c>
      <c r="BW171" s="9">
        <f t="shared" si="146"/>
        <v>0</v>
      </c>
      <c r="BX171" s="9">
        <f t="shared" si="146"/>
        <v>-9.1042721742485649E-2</v>
      </c>
      <c r="BY171" s="9">
        <f t="shared" si="146"/>
        <v>-0.18123540212218453</v>
      </c>
      <c r="BZ171" s="9">
        <f t="shared" si="146"/>
        <v>-0.26973593638348298</v>
      </c>
      <c r="CA171" s="9">
        <f t="shared" si="146"/>
        <v>-0.35571801888315108</v>
      </c>
      <c r="CB171" s="9">
        <f t="shared" si="146"/>
        <v>-0.43837885808349736</v>
      </c>
      <c r="CC171" s="9">
        <f t="shared" si="146"/>
        <v>-0.51694667200065592</v>
      </c>
      <c r="CD171" s="9">
        <f t="shared" si="146"/>
        <v>-0.59068789412502476</v>
      </c>
      <c r="CE171" s="9">
        <f t="shared" si="146"/>
        <v>-0.65891402253411635</v>
      </c>
      <c r="CF171" s="9">
        <f t="shared" si="146"/>
        <v>-0.72098804824950258</v>
      </c>
      <c r="CG171" s="9">
        <f t="shared" si="146"/>
        <v>-0.77633040281801224</v>
      </c>
      <c r="CH171" s="9">
        <f t="shared" si="146"/>
        <v>-0.82442436958622289</v>
      </c>
      <c r="CI171" s="9">
        <f t="shared" si="146"/>
        <v>-0.86482090814463231</v>
      </c>
      <c r="CJ171" s="9">
        <f t="shared" si="146"/>
        <v>-0.89714284689697354</v>
      </c>
      <c r="CK171" s="9">
        <f t="shared" si="146"/>
        <v>-0.92108840460978747</v>
      </c>
      <c r="CL171" s="9">
        <f t="shared" si="146"/>
        <v>-0.93643400806248789</v>
      </c>
      <c r="CM171" s="9">
        <f t="shared" si="144"/>
        <v>-0.94303637949028407</v>
      </c>
      <c r="CN171" s="9">
        <f t="shared" si="144"/>
        <v>-0.94083387433006693</v>
      </c>
      <c r="CO171" s="9">
        <f t="shared" si="144"/>
        <v>-0.92984705677908441</v>
      </c>
      <c r="CP171" s="9">
        <f t="shared" si="144"/>
        <v>-0.9101785077925737</v>
      </c>
      <c r="CQ171" s="9">
        <f t="shared" si="144"/>
        <v>-0.88201186731302061</v>
      </c>
      <c r="CR171" s="9">
        <f t="shared" si="144"/>
        <v>-0.84561011967349542</v>
      </c>
      <c r="CS171" s="9">
        <f t="shared" si="144"/>
        <v>-0.80131313818379302</v>
      </c>
      <c r="CT171" s="9">
        <f t="shared" si="144"/>
        <v>-0.74953451182491171</v>
      </c>
      <c r="CU171" s="9">
        <f t="shared" si="148"/>
        <v>-0.69075768368017554</v>
      </c>
      <c r="CV171" s="9">
        <f t="shared" si="148"/>
        <v>-0.62553143715741921</v>
      </c>
      <c r="CW171" s="9">
        <f t="shared" si="148"/>
        <v>-0.55446477214617296</v>
      </c>
      <c r="CX171" s="9">
        <f t="shared" si="148"/>
        <v>-0.47822121894977854</v>
      </c>
      <c r="CY171" s="9">
        <f t="shared" si="148"/>
        <v>-0.39751264308172601</v>
      </c>
      <c r="CZ171" s="9">
        <f t="shared" si="148"/>
        <v>-0.31309259876915696</v>
      </c>
      <c r="DA171" s="9">
        <f t="shared" si="148"/>
        <v>-0.22574929322007772</v>
      </c>
      <c r="DB171" s="9">
        <f t="shared" si="148"/>
        <v>-0.13629822734503017</v>
      </c>
      <c r="DC171" s="7">
        <f t="shared" si="148"/>
        <v>-4.5574581644815829E-2</v>
      </c>
      <c r="DD171" s="9">
        <f t="shared" si="148"/>
        <v>4.55745816448156E-2</v>
      </c>
      <c r="DE171" s="9">
        <f t="shared" si="148"/>
        <v>0.13629822734503033</v>
      </c>
      <c r="DF171" s="9">
        <f t="shared" si="148"/>
        <v>0.22574929322007711</v>
      </c>
      <c r="DG171" s="9">
        <f t="shared" si="148"/>
        <v>0.31309259876915679</v>
      </c>
      <c r="DH171" s="9">
        <f t="shared" si="148"/>
        <v>0.39751264308172579</v>
      </c>
      <c r="DI171" s="9">
        <f t="shared" si="148"/>
        <v>0.47822121894977804</v>
      </c>
      <c r="DJ171" s="9">
        <f t="shared" si="148"/>
        <v>0.55446477214617274</v>
      </c>
      <c r="DK171" s="9">
        <f t="shared" si="147"/>
        <v>0.62553143715741899</v>
      </c>
      <c r="DL171" s="9">
        <f t="shared" si="147"/>
        <v>0.69075768368017509</v>
      </c>
      <c r="DM171" s="9">
        <f t="shared" si="147"/>
        <v>0.7495345118249116</v>
      </c>
      <c r="DN171" s="9">
        <f t="shared" si="147"/>
        <v>0.80131313818379291</v>
      </c>
      <c r="DO171" s="9">
        <f t="shared" si="147"/>
        <v>0.8456101196734952</v>
      </c>
      <c r="DP171" s="9">
        <f t="shared" si="147"/>
        <v>0.8820118673130205</v>
      </c>
      <c r="DQ171" s="9">
        <f t="shared" si="147"/>
        <v>0.9101785077925737</v>
      </c>
      <c r="DR171" s="9">
        <f t="shared" si="145"/>
        <v>0.92984705677908441</v>
      </c>
      <c r="DS171" s="9">
        <f t="shared" si="145"/>
        <v>0.94083387433006682</v>
      </c>
      <c r="DT171" s="9">
        <f t="shared" si="145"/>
        <v>0.94303637949028407</v>
      </c>
      <c r="DU171" s="9">
        <f t="shared" si="145"/>
        <v>0.93643400806248789</v>
      </c>
      <c r="DV171" s="9">
        <f t="shared" si="145"/>
        <v>0.92108840460978758</v>
      </c>
      <c r="DW171" s="9">
        <f t="shared" si="145"/>
        <v>0.89714284689697366</v>
      </c>
      <c r="DX171" s="9">
        <f t="shared" si="145"/>
        <v>0.86482090814463231</v>
      </c>
      <c r="DY171" s="9">
        <f t="shared" si="145"/>
        <v>0.82442436958622323</v>
      </c>
      <c r="DZ171" s="9">
        <f t="shared" si="145"/>
        <v>0.77633040281801247</v>
      </c>
      <c r="EA171" s="9">
        <f t="shared" si="145"/>
        <v>0.72098804824950258</v>
      </c>
      <c r="EB171" s="9">
        <f t="shared" si="145"/>
        <v>0.65891402253411679</v>
      </c>
      <c r="EC171" s="9">
        <f t="shared" si="145"/>
        <v>0.59068789412502487</v>
      </c>
      <c r="ED171" s="9">
        <f t="shared" si="145"/>
        <v>0.51694667200065603</v>
      </c>
      <c r="EE171" s="9">
        <f t="shared" si="145"/>
        <v>0.43837885808349797</v>
      </c>
      <c r="EF171" s="9">
        <f t="shared" si="145"/>
        <v>0.35571801888315152</v>
      </c>
      <c r="EG171" s="9">
        <f t="shared" si="145"/>
        <v>0.26973593638348314</v>
      </c>
      <c r="EH171" s="9">
        <f t="shared" si="131"/>
        <v>0.18123540212218445</v>
      </c>
      <c r="EI171" s="9">
        <f t="shared" si="128"/>
        <v>9.1042721742486149E-2</v>
      </c>
    </row>
    <row r="172" spans="7:139" x14ac:dyDescent="0.2">
      <c r="G172" s="6">
        <v>2.7066029015542834</v>
      </c>
      <c r="H172" s="9">
        <f t="shared" si="149"/>
        <v>0</v>
      </c>
      <c r="I172" s="9">
        <f t="shared" si="149"/>
        <v>-2.7678151556707561E-3</v>
      </c>
      <c r="J172" s="9">
        <f t="shared" si="149"/>
        <v>-5.5097879669801135E-3</v>
      </c>
      <c r="K172" s="9">
        <f t="shared" si="149"/>
        <v>-8.2003173725731359E-3</v>
      </c>
      <c r="L172" s="9">
        <f t="shared" si="149"/>
        <v>-1.0814282624313392E-2</v>
      </c>
      <c r="M172" s="9">
        <f t="shared" si="149"/>
        <v>-1.3327277832939887E-2</v>
      </c>
      <c r="N172" s="9">
        <f t="shared" si="149"/>
        <v>-1.5715839839279287E-2</v>
      </c>
      <c r="O172" s="9">
        <f t="shared" si="149"/>
        <v>-1.7957667283441319E-2</v>
      </c>
      <c r="P172" s="9">
        <f t="shared" si="149"/>
        <v>-2.0031828826607277E-2</v>
      </c>
      <c r="Q172" s="9">
        <f t="shared" si="149"/>
        <v>-2.1918958581300961E-2</v>
      </c>
      <c r="R172" s="9">
        <f t="shared" si="150"/>
        <v>-2.3601436925462155E-2</v>
      </c>
      <c r="S172" s="9">
        <f t="shared" si="150"/>
        <v>-2.5063555012110484E-2</v>
      </c>
      <c r="T172" s="9">
        <f t="shared" si="150"/>
        <v>-2.6291661438617133E-2</v>
      </c>
      <c r="U172" s="9">
        <f t="shared" si="150"/>
        <v>-2.727428970617303E-2</v>
      </c>
      <c r="V172" s="9">
        <f t="shared" si="150"/>
        <v>-2.8002265279398742E-2</v>
      </c>
      <c r="W172" s="9">
        <f t="shared" si="150"/>
        <v>-2.8468791246509383E-2</v>
      </c>
      <c r="X172" s="9">
        <f t="shared" si="150"/>
        <v>-2.8669511780248586E-2</v>
      </c>
      <c r="Y172" s="9">
        <f t="shared" si="150"/>
        <v>-2.8602552807074046E-2</v>
      </c>
      <c r="Z172" s="9">
        <f t="shared" si="150"/>
        <v>-2.8268539504877174E-2</v>
      </c>
      <c r="AA172" s="9">
        <f t="shared" si="150"/>
        <v>-2.7670590465865605E-2</v>
      </c>
      <c r="AB172" s="9">
        <f t="shared" si="151"/>
        <v>-2.6814288579108017E-2</v>
      </c>
      <c r="AC172" s="9">
        <f t="shared" si="151"/>
        <v>-2.5707628904603111E-2</v>
      </c>
      <c r="AD172" s="9">
        <f t="shared" si="151"/>
        <v>-2.4360944025558565E-2</v>
      </c>
      <c r="AE172" s="9">
        <f t="shared" si="151"/>
        <v>-2.2786807575845565E-2</v>
      </c>
      <c r="AF172" s="9">
        <f t="shared" si="151"/>
        <v>-2.0999916843367182E-2</v>
      </c>
      <c r="AG172" s="9">
        <f t="shared" si="151"/>
        <v>-1.9016955545441104E-2</v>
      </c>
      <c r="AH172" s="9">
        <f t="shared" si="151"/>
        <v>-1.6856438057426322E-2</v>
      </c>
      <c r="AI172" s="9">
        <f t="shared" si="151"/>
        <v>-1.4538536548988743E-2</v>
      </c>
      <c r="AJ172" s="9">
        <f t="shared" si="151"/>
        <v>-1.2084892641988169E-2</v>
      </c>
      <c r="AK172" s="9">
        <f t="shared" si="151"/>
        <v>-9.5184153484860028E-3</v>
      </c>
      <c r="AL172" s="9">
        <f t="shared" si="152"/>
        <v>-6.8630671754720913E-3</v>
      </c>
      <c r="AM172" s="9">
        <f t="shared" si="152"/>
        <v>-4.1436403933933297E-3</v>
      </c>
      <c r="AN172" s="7">
        <f t="shared" si="152"/>
        <v>-1.385525557404448E-3</v>
      </c>
      <c r="AO172" s="9">
        <f t="shared" si="152"/>
        <v>1.3855255574044413E-3</v>
      </c>
      <c r="AP172" s="9">
        <f t="shared" si="152"/>
        <v>4.1436403933933358E-3</v>
      </c>
      <c r="AQ172" s="9">
        <f t="shared" si="152"/>
        <v>6.8630671754720722E-3</v>
      </c>
      <c r="AR172" s="9">
        <f t="shared" si="152"/>
        <v>9.5184153484859976E-3</v>
      </c>
      <c r="AS172" s="9">
        <f t="shared" si="152"/>
        <v>1.2084892641988162E-2</v>
      </c>
      <c r="AT172" s="9">
        <f t="shared" si="152"/>
        <v>1.4538536548988727E-2</v>
      </c>
      <c r="AU172" s="9">
        <f t="shared" si="152"/>
        <v>1.6856438057426312E-2</v>
      </c>
      <c r="AV172" s="9">
        <f t="shared" si="153"/>
        <v>1.9016955545441097E-2</v>
      </c>
      <c r="AW172" s="9">
        <f t="shared" si="153"/>
        <v>2.0999916843367165E-2</v>
      </c>
      <c r="AX172" s="9">
        <f t="shared" si="153"/>
        <v>2.2786807575845565E-2</v>
      </c>
      <c r="AY172" s="9">
        <f t="shared" si="153"/>
        <v>2.4360944025558561E-2</v>
      </c>
      <c r="AZ172" s="9">
        <f t="shared" si="153"/>
        <v>2.5707628904603107E-2</v>
      </c>
      <c r="BA172" s="9">
        <f t="shared" si="153"/>
        <v>2.6814288579108017E-2</v>
      </c>
      <c r="BB172" s="9">
        <f t="shared" si="153"/>
        <v>2.7670590465865605E-2</v>
      </c>
      <c r="BC172" s="9">
        <f t="shared" si="153"/>
        <v>2.8268539504877174E-2</v>
      </c>
      <c r="BD172" s="9">
        <f t="shared" si="153"/>
        <v>2.8602552807074046E-2</v>
      </c>
      <c r="BE172" s="9">
        <f t="shared" si="153"/>
        <v>2.8669511780248586E-2</v>
      </c>
      <c r="BF172" s="9">
        <f t="shared" si="154"/>
        <v>2.8468791246509383E-2</v>
      </c>
      <c r="BG172" s="9">
        <f t="shared" si="154"/>
        <v>2.8002265279398746E-2</v>
      </c>
      <c r="BH172" s="9">
        <f t="shared" si="154"/>
        <v>2.7274289706173033E-2</v>
      </c>
      <c r="BI172" s="9">
        <f t="shared" si="154"/>
        <v>2.6291661438617133E-2</v>
      </c>
      <c r="BJ172" s="9">
        <f t="shared" si="154"/>
        <v>2.5063555012110494E-2</v>
      </c>
      <c r="BK172" s="9">
        <f t="shared" si="154"/>
        <v>2.3601436925462162E-2</v>
      </c>
      <c r="BL172" s="9">
        <f t="shared" si="154"/>
        <v>2.1918958581300961E-2</v>
      </c>
      <c r="BM172" s="9">
        <f t="shared" si="154"/>
        <v>2.0031828826607291E-2</v>
      </c>
      <c r="BN172" s="9">
        <f t="shared" si="154"/>
        <v>1.7957667283441326E-2</v>
      </c>
      <c r="BO172" s="9">
        <f t="shared" si="154"/>
        <v>1.5715839839279291E-2</v>
      </c>
      <c r="BP172" s="9">
        <f t="shared" si="154"/>
        <v>1.3327277832939907E-2</v>
      </c>
      <c r="BQ172" s="9">
        <f t="shared" si="154"/>
        <v>1.0814282624313405E-2</v>
      </c>
      <c r="BR172" s="9">
        <f t="shared" si="154"/>
        <v>8.2003173725731411E-3</v>
      </c>
      <c r="BS172" s="9">
        <f t="shared" si="154"/>
        <v>5.5097879669801118E-3</v>
      </c>
      <c r="BT172" s="9">
        <f t="shared" si="154"/>
        <v>2.7678151556707708E-3</v>
      </c>
      <c r="BV172" s="6">
        <v>2.7066029015542834</v>
      </c>
      <c r="BW172" s="9">
        <f t="shared" si="146"/>
        <v>0</v>
      </c>
      <c r="BX172" s="9">
        <f t="shared" si="146"/>
        <v>-8.7526000342530969E-2</v>
      </c>
      <c r="BY172" s="9">
        <f t="shared" si="146"/>
        <v>-0.17423479400245767</v>
      </c>
      <c r="BZ172" s="9">
        <f t="shared" si="146"/>
        <v>-0.25931680433578691</v>
      </c>
      <c r="CA172" s="9">
        <f t="shared" si="146"/>
        <v>-0.34197764353613319</v>
      </c>
      <c r="CB172" s="9">
        <f t="shared" si="146"/>
        <v>-0.42144552961963061</v>
      </c>
      <c r="CC172" s="9">
        <f t="shared" si="146"/>
        <v>-0.49697849234537106</v>
      </c>
      <c r="CD172" s="9">
        <f t="shared" si="146"/>
        <v>-0.56787130079163073</v>
      </c>
      <c r="CE172" s="9">
        <f t="shared" si="146"/>
        <v>-0.63346204790697158</v>
      </c>
      <c r="CF172" s="9">
        <f t="shared" si="146"/>
        <v>-0.69313833055804019</v>
      </c>
      <c r="CG172" s="9">
        <f t="shared" si="146"/>
        <v>-0.74634296737262062</v>
      </c>
      <c r="CH172" s="9">
        <f t="shared" si="146"/>
        <v>-0.79257920099198198</v>
      </c>
      <c r="CI172" s="9">
        <f t="shared" si="146"/>
        <v>-0.83141533616049401</v>
      </c>
      <c r="CJ172" s="9">
        <f t="shared" si="146"/>
        <v>-0.86248877034791371</v>
      </c>
      <c r="CK172" s="9">
        <f t="shared" si="146"/>
        <v>-0.88550937927151319</v>
      </c>
      <c r="CL172" s="9">
        <f t="shared" si="146"/>
        <v>-0.90026222570833725</v>
      </c>
      <c r="CM172" s="9">
        <f t="shared" si="144"/>
        <v>-0.90660956630614298</v>
      </c>
      <c r="CN172" s="9">
        <f t="shared" si="144"/>
        <v>-0.90449213765596637</v>
      </c>
      <c r="CO172" s="9">
        <f t="shared" si="144"/>
        <v>-0.89392970961860396</v>
      </c>
      <c r="CP172" s="9">
        <f t="shared" si="144"/>
        <v>-0.87502090073874961</v>
      </c>
      <c r="CQ172" s="9">
        <f t="shared" si="144"/>
        <v>-0.84794225747021401</v>
      </c>
      <c r="CR172" s="9">
        <f t="shared" si="144"/>
        <v>-0.81294660580925326</v>
      </c>
      <c r="CS172" s="9">
        <f t="shared" si="144"/>
        <v>-0.77036069072636215</v>
      </c>
      <c r="CT172" s="9">
        <f t="shared" si="144"/>
        <v>-0.72058212543652023</v>
      </c>
      <c r="CU172" s="9">
        <f t="shared" si="148"/>
        <v>-0.66407567899173714</v>
      </c>
      <c r="CV172" s="9">
        <f t="shared" si="148"/>
        <v>-0.60136893685763582</v>
      </c>
      <c r="CW172" s="9">
        <f t="shared" si="148"/>
        <v>-0.53304737499011323</v>
      </c>
      <c r="CX172" s="9">
        <f t="shared" si="148"/>
        <v>-0.45974889340408598</v>
      </c>
      <c r="CY172" s="9">
        <f t="shared" si="148"/>
        <v>-0.38215786027292414</v>
      </c>
      <c r="CZ172" s="9">
        <f t="shared" si="148"/>
        <v>-0.30099872216721107</v>
      </c>
      <c r="DA172" s="9">
        <f t="shared" si="148"/>
        <v>-0.21702924009230296</v>
      </c>
      <c r="DB172" s="9">
        <f t="shared" si="148"/>
        <v>-0.13103341447799044</v>
      </c>
      <c r="DC172" s="7">
        <f t="shared" si="148"/>
        <v>-4.3814165177724282E-2</v>
      </c>
      <c r="DD172" s="9">
        <f t="shared" si="148"/>
        <v>4.381416517772406E-2</v>
      </c>
      <c r="DE172" s="9">
        <f t="shared" si="148"/>
        <v>0.13103341447799061</v>
      </c>
      <c r="DF172" s="9">
        <f t="shared" si="148"/>
        <v>0.21702924009230234</v>
      </c>
      <c r="DG172" s="9">
        <f t="shared" si="148"/>
        <v>0.30099872216721085</v>
      </c>
      <c r="DH172" s="9">
        <f t="shared" si="148"/>
        <v>0.38215786027292392</v>
      </c>
      <c r="DI172" s="9">
        <f t="shared" si="148"/>
        <v>0.45974889340408548</v>
      </c>
      <c r="DJ172" s="9">
        <f t="shared" si="148"/>
        <v>0.53304737499011301</v>
      </c>
      <c r="DK172" s="9">
        <f t="shared" si="147"/>
        <v>0.60136893685763559</v>
      </c>
      <c r="DL172" s="9">
        <f t="shared" si="147"/>
        <v>0.66407567899173658</v>
      </c>
      <c r="DM172" s="9">
        <f t="shared" si="147"/>
        <v>0.72058212543652012</v>
      </c>
      <c r="DN172" s="9">
        <f t="shared" si="147"/>
        <v>0.77036069072636204</v>
      </c>
      <c r="DO172" s="9">
        <f t="shared" si="147"/>
        <v>0.81294660580925315</v>
      </c>
      <c r="DP172" s="9">
        <f t="shared" si="147"/>
        <v>0.8479422574702139</v>
      </c>
      <c r="DQ172" s="9">
        <f t="shared" si="147"/>
        <v>0.87502090073874961</v>
      </c>
      <c r="DR172" s="9">
        <f t="shared" si="145"/>
        <v>0.89392970961860396</v>
      </c>
      <c r="DS172" s="9">
        <f t="shared" si="145"/>
        <v>0.90449213765596626</v>
      </c>
      <c r="DT172" s="9">
        <f t="shared" si="145"/>
        <v>0.90660956630614298</v>
      </c>
      <c r="DU172" s="9">
        <f t="shared" si="145"/>
        <v>0.90026222570833725</v>
      </c>
      <c r="DV172" s="9">
        <f t="shared" si="145"/>
        <v>0.8855093792715133</v>
      </c>
      <c r="DW172" s="9">
        <f t="shared" si="145"/>
        <v>0.86248877034791382</v>
      </c>
      <c r="DX172" s="9">
        <f t="shared" si="145"/>
        <v>0.83141533616049401</v>
      </c>
      <c r="DY172" s="9">
        <f t="shared" si="145"/>
        <v>0.79257920099198231</v>
      </c>
      <c r="DZ172" s="9">
        <f t="shared" si="145"/>
        <v>0.74634296737262074</v>
      </c>
      <c r="EA172" s="9">
        <f t="shared" si="145"/>
        <v>0.69313833055804019</v>
      </c>
      <c r="EB172" s="9">
        <f t="shared" si="145"/>
        <v>0.63346204790697203</v>
      </c>
      <c r="EC172" s="9">
        <f t="shared" si="145"/>
        <v>0.56787130079163095</v>
      </c>
      <c r="ED172" s="9">
        <f t="shared" si="145"/>
        <v>0.49697849234537117</v>
      </c>
      <c r="EE172" s="9">
        <f t="shared" si="145"/>
        <v>0.42144552961963122</v>
      </c>
      <c r="EF172" s="9">
        <f t="shared" si="145"/>
        <v>0.34197764353613358</v>
      </c>
      <c r="EG172" s="9">
        <f t="shared" si="145"/>
        <v>0.25931680433578708</v>
      </c>
      <c r="EH172" s="9">
        <f t="shared" si="131"/>
        <v>0.17423479400245759</v>
      </c>
      <c r="EI172" s="9">
        <f t="shared" si="128"/>
        <v>8.7526000342531454E-2</v>
      </c>
    </row>
    <row r="173" spans="7:139" x14ac:dyDescent="0.2">
      <c r="G173" s="6">
        <v>2.6099385122130587</v>
      </c>
      <c r="H173" s="9">
        <f t="shared" si="149"/>
        <v>0</v>
      </c>
      <c r="I173" s="9">
        <f t="shared" si="149"/>
        <v>-2.6307643161082293E-3</v>
      </c>
      <c r="J173" s="9">
        <f t="shared" si="149"/>
        <v>-5.2369658946177225E-3</v>
      </c>
      <c r="K173" s="9">
        <f t="shared" si="149"/>
        <v>-7.7942713335926311E-3</v>
      </c>
      <c r="L173" s="9">
        <f t="shared" si="149"/>
        <v>-1.02788037611776E-2</v>
      </c>
      <c r="M173" s="9">
        <f t="shared" si="149"/>
        <v>-1.2667365767516999E-2</v>
      </c>
      <c r="N173" s="9">
        <f t="shared" si="149"/>
        <v>-1.4937655992720553E-2</v>
      </c>
      <c r="O173" s="9">
        <f t="shared" si="149"/>
        <v>-1.7068477348651863E-2</v>
      </c>
      <c r="P173" s="9">
        <f t="shared" si="149"/>
        <v>-1.9039934930429072E-2</v>
      </c>
      <c r="Q173" s="9">
        <f t="shared" si="149"/>
        <v>-2.0833621769791397E-2</v>
      </c>
      <c r="R173" s="9">
        <f t="shared" si="150"/>
        <v>-2.243279069600225E-2</v>
      </c>
      <c r="S173" s="9">
        <f t="shared" si="150"/>
        <v>-2.382251069967016E-2</v>
      </c>
      <c r="T173" s="9">
        <f t="shared" si="150"/>
        <v>-2.4989806339560508E-2</v>
      </c>
      <c r="U173" s="9">
        <f t="shared" si="150"/>
        <v>-2.5923778890794273E-2</v>
      </c>
      <c r="V173" s="9">
        <f t="shared" si="150"/>
        <v>-2.6615708103305765E-2</v>
      </c>
      <c r="W173" s="9">
        <f t="shared" si="150"/>
        <v>-2.7059133620467919E-2</v>
      </c>
      <c r="X173" s="9">
        <f t="shared" si="150"/>
        <v>-2.7249915297701467E-2</v>
      </c>
      <c r="Y173" s="9">
        <f t="shared" si="150"/>
        <v>-2.718627185788941E-2</v>
      </c>
      <c r="Z173" s="9">
        <f t="shared" si="150"/>
        <v>-2.6868797522681481E-2</v>
      </c>
      <c r="AA173" s="9">
        <f t="shared" si="150"/>
        <v>-2.6300456464406718E-2</v>
      </c>
      <c r="AB173" s="9">
        <f t="shared" si="151"/>
        <v>-2.5486555130395099E-2</v>
      </c>
      <c r="AC173" s="9">
        <f t="shared" si="151"/>
        <v>-2.4434692698108534E-2</v>
      </c>
      <c r="AD173" s="9">
        <f t="shared" si="151"/>
        <v>-2.3154690123668425E-2</v>
      </c>
      <c r="AE173" s="9">
        <f t="shared" si="151"/>
        <v>-2.1658498446234433E-2</v>
      </c>
      <c r="AF173" s="9">
        <f t="shared" si="151"/>
        <v>-1.9960087204371927E-2</v>
      </c>
      <c r="AG173" s="9">
        <f t="shared" si="151"/>
        <v>-1.807531400623422E-2</v>
      </c>
      <c r="AH173" s="9">
        <f t="shared" si="151"/>
        <v>-1.6021776471347914E-2</v>
      </c>
      <c r="AI173" s="9">
        <f t="shared" si="151"/>
        <v>-1.3818647926380738E-2</v>
      </c>
      <c r="AJ173" s="9">
        <f t="shared" si="151"/>
        <v>-1.1486498388956446E-2</v>
      </c>
      <c r="AK173" s="9">
        <f t="shared" si="151"/>
        <v>-9.0471025109425899E-3</v>
      </c>
      <c r="AL173" s="9">
        <f t="shared" si="152"/>
        <v>-6.5232362743928157E-3</v>
      </c>
      <c r="AM173" s="9">
        <f t="shared" si="152"/>
        <v>-3.9384643383391293E-3</v>
      </c>
      <c r="AN173" s="7">
        <f t="shared" si="152"/>
        <v>-1.3169200219196914E-3</v>
      </c>
      <c r="AO173" s="9">
        <f t="shared" si="152"/>
        <v>1.3169200219196849E-3</v>
      </c>
      <c r="AP173" s="9">
        <f t="shared" si="152"/>
        <v>3.9384643383391345E-3</v>
      </c>
      <c r="AQ173" s="9">
        <f t="shared" si="152"/>
        <v>6.5232362743927975E-3</v>
      </c>
      <c r="AR173" s="9">
        <f t="shared" si="152"/>
        <v>9.0471025109425847E-3</v>
      </c>
      <c r="AS173" s="9">
        <f t="shared" si="152"/>
        <v>1.1486498388956441E-2</v>
      </c>
      <c r="AT173" s="9">
        <f t="shared" si="152"/>
        <v>1.3818647926380722E-2</v>
      </c>
      <c r="AU173" s="9">
        <f t="shared" si="152"/>
        <v>1.6021776471347907E-2</v>
      </c>
      <c r="AV173" s="9">
        <f t="shared" si="153"/>
        <v>1.8075314006234213E-2</v>
      </c>
      <c r="AW173" s="9">
        <f t="shared" si="153"/>
        <v>1.996008720437191E-2</v>
      </c>
      <c r="AX173" s="9">
        <f t="shared" si="153"/>
        <v>2.165849844623443E-2</v>
      </c>
      <c r="AY173" s="9">
        <f t="shared" si="153"/>
        <v>2.3154690123668421E-2</v>
      </c>
      <c r="AZ173" s="9">
        <f t="shared" si="153"/>
        <v>2.4434692698108527E-2</v>
      </c>
      <c r="BA173" s="9">
        <f t="shared" si="153"/>
        <v>2.5486555130395095E-2</v>
      </c>
      <c r="BB173" s="9">
        <f t="shared" si="153"/>
        <v>2.6300456464406718E-2</v>
      </c>
      <c r="BC173" s="9">
        <f t="shared" si="153"/>
        <v>2.6868797522681481E-2</v>
      </c>
      <c r="BD173" s="9">
        <f t="shared" si="153"/>
        <v>2.718627185788941E-2</v>
      </c>
      <c r="BE173" s="9">
        <f t="shared" si="153"/>
        <v>2.7249915297701467E-2</v>
      </c>
      <c r="BF173" s="9">
        <f t="shared" si="154"/>
        <v>2.7059133620467919E-2</v>
      </c>
      <c r="BG173" s="9">
        <f t="shared" si="154"/>
        <v>2.6615708103305769E-2</v>
      </c>
      <c r="BH173" s="9">
        <f t="shared" si="154"/>
        <v>2.5923778890794277E-2</v>
      </c>
      <c r="BI173" s="9">
        <f t="shared" si="154"/>
        <v>2.4989806339560508E-2</v>
      </c>
      <c r="BJ173" s="9">
        <f t="shared" si="154"/>
        <v>2.3822510699670174E-2</v>
      </c>
      <c r="BK173" s="9">
        <f t="shared" si="154"/>
        <v>2.2432790696002257E-2</v>
      </c>
      <c r="BL173" s="9">
        <f t="shared" si="154"/>
        <v>2.0833621769791397E-2</v>
      </c>
      <c r="BM173" s="9">
        <f t="shared" si="154"/>
        <v>1.9039934930429086E-2</v>
      </c>
      <c r="BN173" s="9">
        <f t="shared" si="154"/>
        <v>1.7068477348651866E-2</v>
      </c>
      <c r="BO173" s="9">
        <f t="shared" si="154"/>
        <v>1.4937655992720556E-2</v>
      </c>
      <c r="BP173" s="9">
        <f t="shared" si="154"/>
        <v>1.2667365767517017E-2</v>
      </c>
      <c r="BQ173" s="9">
        <f t="shared" si="154"/>
        <v>1.0278803761177612E-2</v>
      </c>
      <c r="BR173" s="9">
        <f t="shared" si="154"/>
        <v>7.7942713335926355E-3</v>
      </c>
      <c r="BS173" s="9">
        <f t="shared" si="154"/>
        <v>5.2369658946177199E-3</v>
      </c>
      <c r="BT173" s="9">
        <f t="shared" si="154"/>
        <v>2.6307643161082436E-3</v>
      </c>
      <c r="BV173" s="6">
        <v>2.6099385122130587</v>
      </c>
      <c r="BW173" s="9">
        <f t="shared" si="146"/>
        <v>0</v>
      </c>
      <c r="BX173" s="9">
        <f t="shared" si="146"/>
        <v>-8.319207225997198E-2</v>
      </c>
      <c r="BY173" s="9">
        <f t="shared" si="146"/>
        <v>-0.16560740255613335</v>
      </c>
      <c r="BZ173" s="9">
        <f t="shared" si="146"/>
        <v>-0.2464765011551078</v>
      </c>
      <c r="CA173" s="9">
        <f t="shared" si="146"/>
        <v>-0.32504431507226639</v>
      </c>
      <c r="CB173" s="9">
        <f t="shared" si="146"/>
        <v>-0.40057727779800689</v>
      </c>
      <c r="CC173" s="9">
        <f t="shared" si="146"/>
        <v>-0.47237015841060526</v>
      </c>
      <c r="CD173" s="9">
        <f t="shared" si="146"/>
        <v>-0.53975264612731799</v>
      </c>
      <c r="CE173" s="9">
        <f t="shared" si="146"/>
        <v>-0.60209560881555446</v>
      </c>
      <c r="CF173" s="9">
        <f t="shared" si="146"/>
        <v>-0.65881696703008952</v>
      </c>
      <c r="CG173" s="9">
        <f t="shared" si="146"/>
        <v>-0.70938712873200993</v>
      </c>
      <c r="CH173" s="9">
        <f t="shared" si="146"/>
        <v>-0.75333393394689152</v>
      </c>
      <c r="CI173" s="9">
        <f t="shared" si="146"/>
        <v>-0.79024706319526339</v>
      </c>
      <c r="CJ173" s="9">
        <f t="shared" si="146"/>
        <v>-0.81978186853503343</v>
      </c>
      <c r="CK173" s="9">
        <f t="shared" si="146"/>
        <v>-0.84166259144646338</v>
      </c>
      <c r="CL173" s="9">
        <f t="shared" si="146"/>
        <v>-0.85568493751516816</v>
      </c>
      <c r="CM173" s="9">
        <f t="shared" si="144"/>
        <v>-0.86171798387401932</v>
      </c>
      <c r="CN173" s="9">
        <f t="shared" si="144"/>
        <v>-0.8597054015946799</v>
      </c>
      <c r="CO173" s="9">
        <f t="shared" si="144"/>
        <v>-0.84966598161563145</v>
      </c>
      <c r="CP173" s="9">
        <f t="shared" si="144"/>
        <v>-0.83169345929624405</v>
      </c>
      <c r="CQ173" s="9">
        <f t="shared" si="144"/>
        <v>-0.80595563923498215</v>
      </c>
      <c r="CR173" s="9">
        <f t="shared" si="144"/>
        <v>-0.77269282852308041</v>
      </c>
      <c r="CS173" s="9">
        <f t="shared" si="144"/>
        <v>-0.7322155930619807</v>
      </c>
      <c r="CT173" s="9">
        <f t="shared" si="144"/>
        <v>-0.68490185789318703</v>
      </c>
      <c r="CU173" s="9">
        <f t="shared" si="148"/>
        <v>-0.63119337861398073</v>
      </c>
      <c r="CV173" s="9">
        <f t="shared" si="148"/>
        <v>-0.57159161682443083</v>
      </c>
      <c r="CW173" s="9">
        <f t="shared" si="148"/>
        <v>-0.50665305811554873</v>
      </c>
      <c r="CX173" s="9">
        <f t="shared" si="148"/>
        <v>-0.43698401631325912</v>
      </c>
      <c r="CY173" s="9">
        <f t="shared" si="148"/>
        <v>-0.36323497248957054</v>
      </c>
      <c r="CZ173" s="9">
        <f t="shared" si="148"/>
        <v>-0.28609450159607003</v>
      </c>
      <c r="DA173" s="9">
        <f t="shared" si="148"/>
        <v>-0.2062828434251241</v>
      </c>
      <c r="DB173" s="9">
        <f t="shared" si="148"/>
        <v>-0.12454517792499667</v>
      </c>
      <c r="DC173" s="7">
        <f t="shared" si="148"/>
        <v>-4.1644667655450926E-2</v>
      </c>
      <c r="DD173" s="9">
        <f t="shared" si="148"/>
        <v>4.1644667655450718E-2</v>
      </c>
      <c r="DE173" s="9">
        <f t="shared" si="148"/>
        <v>0.12454517792499684</v>
      </c>
      <c r="DF173" s="9">
        <f t="shared" si="148"/>
        <v>0.20628284342512354</v>
      </c>
      <c r="DG173" s="9">
        <f t="shared" si="148"/>
        <v>0.28609450159606986</v>
      </c>
      <c r="DH173" s="9">
        <f t="shared" si="148"/>
        <v>0.36323497248957037</v>
      </c>
      <c r="DI173" s="9">
        <f t="shared" si="148"/>
        <v>0.43698401631325862</v>
      </c>
      <c r="DJ173" s="9">
        <f t="shared" si="148"/>
        <v>0.50665305811554862</v>
      </c>
      <c r="DK173" s="9">
        <f t="shared" si="147"/>
        <v>0.5715916168244306</v>
      </c>
      <c r="DL173" s="9">
        <f t="shared" si="147"/>
        <v>0.63119337861398017</v>
      </c>
      <c r="DM173" s="9">
        <f t="shared" si="147"/>
        <v>0.68490185789318703</v>
      </c>
      <c r="DN173" s="9">
        <f t="shared" si="147"/>
        <v>0.7322155930619807</v>
      </c>
      <c r="DO173" s="9">
        <f t="shared" si="147"/>
        <v>0.77269282852308019</v>
      </c>
      <c r="DP173" s="9">
        <f t="shared" si="147"/>
        <v>0.80595563923498204</v>
      </c>
      <c r="DQ173" s="9">
        <f t="shared" si="147"/>
        <v>0.83169345929624405</v>
      </c>
      <c r="DR173" s="9">
        <f t="shared" si="145"/>
        <v>0.84966598161563145</v>
      </c>
      <c r="DS173" s="9">
        <f t="shared" si="145"/>
        <v>0.85970540159467979</v>
      </c>
      <c r="DT173" s="9">
        <f t="shared" si="145"/>
        <v>0.86171798387401932</v>
      </c>
      <c r="DU173" s="9">
        <f t="shared" si="145"/>
        <v>0.85568493751516816</v>
      </c>
      <c r="DV173" s="9">
        <f t="shared" si="145"/>
        <v>0.84166259144646349</v>
      </c>
      <c r="DW173" s="9">
        <f t="shared" si="145"/>
        <v>0.81978186853503354</v>
      </c>
      <c r="DX173" s="9">
        <f t="shared" si="145"/>
        <v>0.79024706319526339</v>
      </c>
      <c r="DY173" s="9">
        <f t="shared" si="145"/>
        <v>0.75333393394689174</v>
      </c>
      <c r="DZ173" s="9">
        <f t="shared" si="145"/>
        <v>0.70938712873201015</v>
      </c>
      <c r="EA173" s="9">
        <f t="shared" si="145"/>
        <v>0.65881696703008952</v>
      </c>
      <c r="EB173" s="9">
        <f t="shared" si="145"/>
        <v>0.60209560881555491</v>
      </c>
      <c r="EC173" s="9">
        <f t="shared" si="145"/>
        <v>0.53975264612731821</v>
      </c>
      <c r="ED173" s="9">
        <f t="shared" si="145"/>
        <v>0.47237015841060531</v>
      </c>
      <c r="EE173" s="9">
        <f t="shared" si="145"/>
        <v>0.40057727779800745</v>
      </c>
      <c r="EF173" s="9">
        <f t="shared" si="145"/>
        <v>0.32504431507226678</v>
      </c>
      <c r="EG173" s="9">
        <f t="shared" si="145"/>
        <v>0.24647650115510794</v>
      </c>
      <c r="EH173" s="9">
        <f t="shared" si="131"/>
        <v>0.16560740255613327</v>
      </c>
      <c r="EI173" s="9">
        <f t="shared" si="128"/>
        <v>8.3192072259972438E-2</v>
      </c>
    </row>
    <row r="174" spans="7:139" x14ac:dyDescent="0.2">
      <c r="G174" s="6">
        <v>2.5132741228718345</v>
      </c>
      <c r="H174" s="9">
        <f t="shared" si="149"/>
        <v>0</v>
      </c>
      <c r="I174" s="9">
        <f t="shared" si="149"/>
        <v>-2.4691507389469664E-3</v>
      </c>
      <c r="J174" s="9">
        <f t="shared" si="149"/>
        <v>-4.9152476827207491E-3</v>
      </c>
      <c r="K174" s="9">
        <f t="shared" si="149"/>
        <v>-7.3154522832221871E-3</v>
      </c>
      <c r="L174" s="9">
        <f t="shared" si="149"/>
        <v>-9.64735447679624E-3</v>
      </c>
      <c r="M174" s="9">
        <f t="shared" si="149"/>
        <v>-1.1889181920958268E-2</v>
      </c>
      <c r="N174" s="9">
        <f t="shared" si="149"/>
        <v>-1.4020003276889573E-2</v>
      </c>
      <c r="O174" s="9">
        <f t="shared" si="149"/>
        <v>-1.6019923639708316E-2</v>
      </c>
      <c r="P174" s="9">
        <f t="shared" si="149"/>
        <v>-1.7870270291835987E-2</v>
      </c>
      <c r="Q174" s="9">
        <f t="shared" si="149"/>
        <v>-1.9553767045130371E-2</v>
      </c>
      <c r="R174" s="9">
        <f t="shared" si="150"/>
        <v>-2.105469554399941E-2</v>
      </c>
      <c r="S174" s="9">
        <f t="shared" si="150"/>
        <v>-2.2359042023452277E-2</v>
      </c>
      <c r="T174" s="9">
        <f t="shared" si="150"/>
        <v>-2.3454628151847311E-2</v>
      </c>
      <c r="U174" s="9">
        <f t="shared" si="150"/>
        <v>-2.433122473669325E-2</v>
      </c>
      <c r="V174" s="9">
        <f t="shared" si="150"/>
        <v>-2.4980647231863454E-2</v>
      </c>
      <c r="W174" s="9">
        <f t="shared" si="150"/>
        <v>-2.5396832154497864E-2</v>
      </c>
      <c r="X174" s="9">
        <f t="shared" si="150"/>
        <v>-2.5575893698108743E-2</v>
      </c>
      <c r="Y174" s="9">
        <f t="shared" si="150"/>
        <v>-2.5516160013308906E-2</v>
      </c>
      <c r="Z174" s="9">
        <f t="shared" si="150"/>
        <v>-2.5218188817418965E-2</v>
      </c>
      <c r="AA174" s="9">
        <f t="shared" si="150"/>
        <v>-2.4684762187210978E-2</v>
      </c>
      <c r="AB174" s="9">
        <f t="shared" si="151"/>
        <v>-2.3920860583407241E-2</v>
      </c>
      <c r="AC174" s="9">
        <f t="shared" si="151"/>
        <v>-2.2933616349460412E-2</v>
      </c>
      <c r="AD174" s="9">
        <f t="shared" si="151"/>
        <v>-2.1732247118784413E-2</v>
      </c>
      <c r="AE174" s="9">
        <f t="shared" si="151"/>
        <v>-2.032796975219478E-2</v>
      </c>
      <c r="AF174" s="9">
        <f t="shared" si="151"/>
        <v>-1.8733895609101485E-2</v>
      </c>
      <c r="AG174" s="9">
        <f t="shared" si="151"/>
        <v>-1.6964908130278736E-2</v>
      </c>
      <c r="AH174" s="9">
        <f t="shared" si="151"/>
        <v>-1.5037523875188644E-2</v>
      </c>
      <c r="AI174" s="9">
        <f t="shared" si="151"/>
        <v>-1.2969738311315629E-2</v>
      </c>
      <c r="AJ174" s="9">
        <f t="shared" si="151"/>
        <v>-1.078085779533515E-2</v>
      </c>
      <c r="AK174" s="9">
        <f t="shared" si="151"/>
        <v>-8.4913193148632628E-3</v>
      </c>
      <c r="AL174" s="9">
        <f t="shared" si="152"/>
        <v>-6.12249967380964E-3</v>
      </c>
      <c r="AM174" s="9">
        <f t="shared" si="152"/>
        <v>-3.696515902919167E-3</v>
      </c>
      <c r="AN174" s="7">
        <f t="shared" si="152"/>
        <v>-1.2360187590150086E-3</v>
      </c>
      <c r="AO174" s="9">
        <f t="shared" si="152"/>
        <v>1.2360187590150023E-3</v>
      </c>
      <c r="AP174" s="9">
        <f t="shared" si="152"/>
        <v>3.6965159029191718E-3</v>
      </c>
      <c r="AQ174" s="9">
        <f t="shared" si="152"/>
        <v>6.1224996738096235E-3</v>
      </c>
      <c r="AR174" s="9">
        <f t="shared" si="152"/>
        <v>8.4913193148632576E-3</v>
      </c>
      <c r="AS174" s="9">
        <f t="shared" si="152"/>
        <v>1.0780857795335145E-2</v>
      </c>
      <c r="AT174" s="9">
        <f t="shared" si="152"/>
        <v>1.2969738311315614E-2</v>
      </c>
      <c r="AU174" s="9">
        <f t="shared" si="152"/>
        <v>1.5037523875188636E-2</v>
      </c>
      <c r="AV174" s="9">
        <f t="shared" si="153"/>
        <v>1.696490813027873E-2</v>
      </c>
      <c r="AW174" s="9">
        <f t="shared" si="153"/>
        <v>1.8733895609101471E-2</v>
      </c>
      <c r="AX174" s="9">
        <f t="shared" si="153"/>
        <v>2.0327969752194777E-2</v>
      </c>
      <c r="AY174" s="9">
        <f t="shared" si="153"/>
        <v>2.1732247118784409E-2</v>
      </c>
      <c r="AZ174" s="9">
        <f t="shared" si="153"/>
        <v>2.2933616349460405E-2</v>
      </c>
      <c r="BA174" s="9">
        <f t="shared" si="153"/>
        <v>2.3920860583407238E-2</v>
      </c>
      <c r="BB174" s="9">
        <f t="shared" si="153"/>
        <v>2.4684762187210978E-2</v>
      </c>
      <c r="BC174" s="9">
        <f t="shared" si="153"/>
        <v>2.5218188817418965E-2</v>
      </c>
      <c r="BD174" s="9">
        <f t="shared" si="153"/>
        <v>2.5516160013308906E-2</v>
      </c>
      <c r="BE174" s="9">
        <f t="shared" si="153"/>
        <v>2.5575893698108743E-2</v>
      </c>
      <c r="BF174" s="9">
        <f t="shared" si="154"/>
        <v>2.5396832154497864E-2</v>
      </c>
      <c r="BG174" s="9">
        <f t="shared" si="154"/>
        <v>2.4980647231863457E-2</v>
      </c>
      <c r="BH174" s="9">
        <f t="shared" si="154"/>
        <v>2.4331224736693254E-2</v>
      </c>
      <c r="BI174" s="9">
        <f t="shared" si="154"/>
        <v>2.3454628151847311E-2</v>
      </c>
      <c r="BJ174" s="9">
        <f t="shared" si="154"/>
        <v>2.2359042023452288E-2</v>
      </c>
      <c r="BK174" s="9">
        <f t="shared" si="154"/>
        <v>2.1054695543999413E-2</v>
      </c>
      <c r="BL174" s="9">
        <f t="shared" si="154"/>
        <v>1.9553767045130371E-2</v>
      </c>
      <c r="BM174" s="9">
        <f t="shared" si="154"/>
        <v>1.7870270291835997E-2</v>
      </c>
      <c r="BN174" s="9">
        <f t="shared" si="154"/>
        <v>1.6019923639708319E-2</v>
      </c>
      <c r="BO174" s="9">
        <f t="shared" si="154"/>
        <v>1.4020003276889577E-2</v>
      </c>
      <c r="BP174" s="9">
        <f t="shared" si="154"/>
        <v>1.1889181920958286E-2</v>
      </c>
      <c r="BQ174" s="9">
        <f t="shared" si="154"/>
        <v>9.6473544767962521E-3</v>
      </c>
      <c r="BR174" s="9">
        <f t="shared" si="154"/>
        <v>7.3154522832221914E-3</v>
      </c>
      <c r="BS174" s="9">
        <f t="shared" si="154"/>
        <v>4.9152476827207464E-3</v>
      </c>
      <c r="BT174" s="9">
        <f t="shared" si="154"/>
        <v>2.4691507389469798E-3</v>
      </c>
      <c r="BV174" s="6">
        <v>2.5132741228718345</v>
      </c>
      <c r="BW174" s="9">
        <f t="shared" si="146"/>
        <v>0</v>
      </c>
      <c r="BX174" s="9">
        <f t="shared" si="146"/>
        <v>-7.808140221360238E-2</v>
      </c>
      <c r="BY174" s="9">
        <f t="shared" si="146"/>
        <v>-0.15543377941262218</v>
      </c>
      <c r="BZ174" s="9">
        <f t="shared" si="146"/>
        <v>-0.23133491329261285</v>
      </c>
      <c r="CA174" s="9">
        <f t="shared" si="146"/>
        <v>-0.30507613541698159</v>
      </c>
      <c r="CB174" s="9">
        <f t="shared" si="146"/>
        <v>-0.37596894386324115</v>
      </c>
      <c r="CC174" s="9">
        <f t="shared" si="146"/>
        <v>-0.44335143157995377</v>
      </c>
      <c r="CD174" s="9">
        <f t="shared" si="146"/>
        <v>-0.50659446643452921</v>
      </c>
      <c r="CE174" s="9">
        <f t="shared" si="146"/>
        <v>-0.56510756525043604</v>
      </c>
      <c r="CF174" s="9">
        <f t="shared" si="146"/>
        <v>-0.61834440698952442</v>
      </c>
      <c r="CG174" s="9">
        <f t="shared" si="146"/>
        <v>-0.66580793360436064</v>
      </c>
      <c r="CH174" s="9">
        <f t="shared" si="146"/>
        <v>-0.70705499093529145</v>
      </c>
      <c r="CI174" s="9">
        <f t="shared" si="146"/>
        <v>-0.74170046632143116</v>
      </c>
      <c r="CJ174" s="9">
        <f t="shared" si="146"/>
        <v>-0.76942088429381328</v>
      </c>
      <c r="CK174" s="9">
        <f t="shared" si="146"/>
        <v>-0.78995742677868874</v>
      </c>
      <c r="CL174" s="9">
        <f t="shared" si="146"/>
        <v>-0.80311834961214568</v>
      </c>
      <c r="CM174" s="9">
        <f t="shared" si="144"/>
        <v>-0.80878077280370519</v>
      </c>
      <c r="CN174" s="9">
        <f t="shared" si="144"/>
        <v>-0.80689182783368463</v>
      </c>
      <c r="CO174" s="9">
        <f t="shared" si="144"/>
        <v>-0.79746915127232032</v>
      </c>
      <c r="CP174" s="9">
        <f t="shared" si="144"/>
        <v>-0.78060072011186421</v>
      </c>
      <c r="CQ174" s="9">
        <f t="shared" si="144"/>
        <v>-0.75644403034911067</v>
      </c>
      <c r="CR174" s="9">
        <f t="shared" si="144"/>
        <v>-0.72522462648770969</v>
      </c>
      <c r="CS174" s="9">
        <f t="shared" si="144"/>
        <v>-0.68723399568990584</v>
      </c>
      <c r="CT174" s="9">
        <f t="shared" si="144"/>
        <v>-0.64282684623944109</v>
      </c>
      <c r="CU174" s="9">
        <f t="shared" si="148"/>
        <v>-0.59241779572588127</v>
      </c>
      <c r="CV174" s="9">
        <f t="shared" si="148"/>
        <v>-0.53647749987189353</v>
      </c>
      <c r="CW174" s="9">
        <f t="shared" si="148"/>
        <v>-0.47552825814757682</v>
      </c>
      <c r="CX174" s="9">
        <f t="shared" si="148"/>
        <v>-0.41013913720103379</v>
      </c>
      <c r="CY174" s="9">
        <f t="shared" si="148"/>
        <v>-0.34092065763640472</v>
      </c>
      <c r="CZ174" s="9">
        <f t="shared" si="148"/>
        <v>-0.26851909374748367</v>
      </c>
      <c r="DA174" s="9">
        <f t="shared" si="148"/>
        <v>-0.19361043942876419</v>
      </c>
      <c r="DB174" s="9">
        <f t="shared" si="148"/>
        <v>-0.11689409660258428</v>
      </c>
      <c r="DC174" s="7">
        <f t="shared" si="148"/>
        <v>-3.9086345091822051E-2</v>
      </c>
      <c r="DD174" s="9">
        <f t="shared" si="148"/>
        <v>3.9086345091821857E-2</v>
      </c>
      <c r="DE174" s="9">
        <f t="shared" si="148"/>
        <v>0.11689409660258443</v>
      </c>
      <c r="DF174" s="9">
        <f t="shared" si="148"/>
        <v>0.19361043942876363</v>
      </c>
      <c r="DG174" s="9">
        <f t="shared" si="148"/>
        <v>0.26851909374748351</v>
      </c>
      <c r="DH174" s="9">
        <f t="shared" si="148"/>
        <v>0.34092065763640456</v>
      </c>
      <c r="DI174" s="9">
        <f t="shared" si="148"/>
        <v>0.41013913720103334</v>
      </c>
      <c r="DJ174" s="9">
        <f t="shared" si="148"/>
        <v>0.47552825814757665</v>
      </c>
      <c r="DK174" s="9">
        <f t="shared" si="147"/>
        <v>0.5364774998718933</v>
      </c>
      <c r="DL174" s="9">
        <f t="shared" si="147"/>
        <v>0.59241779572588082</v>
      </c>
      <c r="DM174" s="9">
        <f t="shared" si="147"/>
        <v>0.64282684623944097</v>
      </c>
      <c r="DN174" s="9">
        <f t="shared" si="147"/>
        <v>0.68723399568990573</v>
      </c>
      <c r="DO174" s="9">
        <f t="shared" si="147"/>
        <v>0.72522462648770947</v>
      </c>
      <c r="DP174" s="9">
        <f t="shared" si="147"/>
        <v>0.75644403034911056</v>
      </c>
      <c r="DQ174" s="9">
        <f t="shared" si="147"/>
        <v>0.78060072011186421</v>
      </c>
      <c r="DR174" s="9">
        <f t="shared" si="145"/>
        <v>0.79746915127232032</v>
      </c>
      <c r="DS174" s="9">
        <f t="shared" si="145"/>
        <v>0.80689182783368452</v>
      </c>
      <c r="DT174" s="9">
        <f t="shared" si="145"/>
        <v>0.80878077280370519</v>
      </c>
      <c r="DU174" s="9">
        <f t="shared" si="145"/>
        <v>0.80311834961214568</v>
      </c>
      <c r="DV174" s="9">
        <f t="shared" si="145"/>
        <v>0.78995742677868885</v>
      </c>
      <c r="DW174" s="9">
        <f t="shared" si="145"/>
        <v>0.76942088429381328</v>
      </c>
      <c r="DX174" s="9">
        <f t="shared" si="145"/>
        <v>0.74170046632143116</v>
      </c>
      <c r="DY174" s="9">
        <f t="shared" si="145"/>
        <v>0.70705499093529167</v>
      </c>
      <c r="DZ174" s="9">
        <f t="shared" si="145"/>
        <v>0.66580793360436075</v>
      </c>
      <c r="EA174" s="9">
        <f t="shared" si="145"/>
        <v>0.61834440698952442</v>
      </c>
      <c r="EB174" s="9">
        <f t="shared" si="145"/>
        <v>0.56510756525043637</v>
      </c>
      <c r="EC174" s="9">
        <f t="shared" si="145"/>
        <v>0.50659446643452943</v>
      </c>
      <c r="ED174" s="9">
        <f t="shared" si="145"/>
        <v>0.44335143157995383</v>
      </c>
      <c r="EE174" s="9">
        <f t="shared" si="145"/>
        <v>0.3759689438632417</v>
      </c>
      <c r="EF174" s="9">
        <f t="shared" si="145"/>
        <v>0.30507613541698192</v>
      </c>
      <c r="EG174" s="9">
        <f t="shared" ref="EG174:EI200" si="155">EXP(-$B$5*($B$1^2+$B$2^2)*$B$6)*$B$1/$B$2*SIN($B$1*EG$67)*COS($B$2*$G174)</f>
        <v>0.23133491329261299</v>
      </c>
      <c r="EH174" s="9">
        <f t="shared" si="155"/>
        <v>0.15543377941262213</v>
      </c>
      <c r="EI174" s="9">
        <f t="shared" si="155"/>
        <v>7.808140221360281E-2</v>
      </c>
    </row>
    <row r="175" spans="7:139" x14ac:dyDescent="0.2">
      <c r="G175" s="6">
        <v>2.4166097335306103</v>
      </c>
      <c r="H175" s="9">
        <f t="shared" si="149"/>
        <v>0</v>
      </c>
      <c r="I175" s="9">
        <f t="shared" si="149"/>
        <v>-2.2844833666125189E-3</v>
      </c>
      <c r="J175" s="9">
        <f t="shared" si="149"/>
        <v>-4.5476371275514323E-3</v>
      </c>
      <c r="K175" s="9">
        <f t="shared" si="149"/>
        <v>-6.7683308259243588E-3</v>
      </c>
      <c r="L175" s="9">
        <f t="shared" si="149"/>
        <v>-8.9258304430028575E-3</v>
      </c>
      <c r="M175" s="9">
        <f t="shared" si="149"/>
        <v>-1.0999991986168817E-2</v>
      </c>
      <c r="N175" s="9">
        <f t="shared" si="149"/>
        <v>-1.2971449567946028E-2</v>
      </c>
      <c r="O175" s="9">
        <f t="shared" si="149"/>
        <v>-1.4821796220073702E-2</v>
      </c>
      <c r="P175" s="9">
        <f t="shared" si="149"/>
        <v>-1.6533755754409615E-2</v>
      </c>
      <c r="Q175" s="9">
        <f t="shared" si="149"/>
        <v>-1.8091344066043999E-2</v>
      </c>
      <c r="R175" s="9">
        <f t="shared" si="150"/>
        <v>-1.9480018372580399E-2</v>
      </c>
      <c r="S175" s="9">
        <f t="shared" si="150"/>
        <v>-2.0686812996176557E-2</v>
      </c>
      <c r="T175" s="9">
        <f t="shared" si="150"/>
        <v>-2.1700460420585026E-2</v>
      </c>
      <c r="U175" s="9">
        <f t="shared" si="150"/>
        <v>-2.2511496492916491E-2</v>
      </c>
      <c r="V175" s="9">
        <f t="shared" si="150"/>
        <v>-2.3112348787885349E-2</v>
      </c>
      <c r="W175" s="9">
        <f t="shared" si="150"/>
        <v>-2.3497407309504288E-2</v>
      </c>
      <c r="X175" s="9">
        <f t="shared" si="150"/>
        <v>-2.3663076870105302E-2</v>
      </c>
      <c r="Y175" s="9">
        <f t="shared" si="150"/>
        <v>-2.3607810657638298E-2</v>
      </c>
      <c r="Z175" s="9">
        <f t="shared" si="150"/>
        <v>-2.333212467783841E-2</v>
      </c>
      <c r="AA175" s="9">
        <f t="shared" si="150"/>
        <v>-2.2838592936419488E-2</v>
      </c>
      <c r="AB175" s="9">
        <f t="shared" si="151"/>
        <v>-2.2131823406276296E-2</v>
      </c>
      <c r="AC175" s="9">
        <f t="shared" si="151"/>
        <v>-2.121841500408312E-2</v>
      </c>
      <c r="AD175" s="9">
        <f t="shared" si="151"/>
        <v>-2.0106895977986775E-2</v>
      </c>
      <c r="AE175" s="9">
        <f t="shared" si="151"/>
        <v>-1.8807644281651457E-2</v>
      </c>
      <c r="AF175" s="9">
        <f t="shared" si="151"/>
        <v>-1.7332790678101596E-2</v>
      </c>
      <c r="AG175" s="9">
        <f t="shared" si="151"/>
        <v>-1.5696105478055902E-2</v>
      </c>
      <c r="AH175" s="9">
        <f t="shared" si="151"/>
        <v>-1.3912869970246454E-2</v>
      </c>
      <c r="AI175" s="9">
        <f t="shared" si="151"/>
        <v>-1.1999733744143065E-2</v>
      </c>
      <c r="AJ175" s="9">
        <f t="shared" si="151"/>
        <v>-9.9745592372224353E-3</v>
      </c>
      <c r="AK175" s="9">
        <f t="shared" si="151"/>
        <v>-7.8562549582022034E-3</v>
      </c>
      <c r="AL175" s="9">
        <f t="shared" si="152"/>
        <v>-5.664598943389625E-3</v>
      </c>
      <c r="AM175" s="9">
        <f t="shared" si="152"/>
        <v>-3.4200540944855098E-3</v>
      </c>
      <c r="AN175" s="7">
        <f t="shared" si="152"/>
        <v>-1.1435771219844844E-3</v>
      </c>
      <c r="AO175" s="9">
        <f t="shared" si="152"/>
        <v>1.1435771219844787E-3</v>
      </c>
      <c r="AP175" s="9">
        <f t="shared" si="152"/>
        <v>3.4200540944855141E-3</v>
      </c>
      <c r="AQ175" s="9">
        <f t="shared" si="152"/>
        <v>5.6645989433896093E-3</v>
      </c>
      <c r="AR175" s="9">
        <f t="shared" si="152"/>
        <v>7.8562549582021982E-3</v>
      </c>
      <c r="AS175" s="9">
        <f t="shared" si="152"/>
        <v>9.9745592372224301E-3</v>
      </c>
      <c r="AT175" s="9">
        <f t="shared" si="152"/>
        <v>1.1999733744143051E-2</v>
      </c>
      <c r="AU175" s="9">
        <f t="shared" si="152"/>
        <v>1.3912869970246445E-2</v>
      </c>
      <c r="AV175" s="9">
        <f t="shared" si="153"/>
        <v>1.5696105478055899E-2</v>
      </c>
      <c r="AW175" s="9">
        <f t="shared" si="153"/>
        <v>1.7332790678101586E-2</v>
      </c>
      <c r="AX175" s="9">
        <f t="shared" si="153"/>
        <v>1.8807644281651457E-2</v>
      </c>
      <c r="AY175" s="9">
        <f t="shared" si="153"/>
        <v>2.0106895977986775E-2</v>
      </c>
      <c r="AZ175" s="9">
        <f t="shared" si="153"/>
        <v>2.1218415004083113E-2</v>
      </c>
      <c r="BA175" s="9">
        <f t="shared" si="153"/>
        <v>2.2131823406276292E-2</v>
      </c>
      <c r="BB175" s="9">
        <f t="shared" si="153"/>
        <v>2.2838592936419488E-2</v>
      </c>
      <c r="BC175" s="9">
        <f t="shared" si="153"/>
        <v>2.333212467783841E-2</v>
      </c>
      <c r="BD175" s="9">
        <f t="shared" si="153"/>
        <v>2.3607810657638298E-2</v>
      </c>
      <c r="BE175" s="9">
        <f t="shared" si="153"/>
        <v>2.3663076870105302E-2</v>
      </c>
      <c r="BF175" s="9">
        <f t="shared" si="154"/>
        <v>2.3497407309504288E-2</v>
      </c>
      <c r="BG175" s="9">
        <f t="shared" si="154"/>
        <v>2.3112348787885352E-2</v>
      </c>
      <c r="BH175" s="9">
        <f t="shared" si="154"/>
        <v>2.2511496492916495E-2</v>
      </c>
      <c r="BI175" s="9">
        <f t="shared" si="154"/>
        <v>2.1700460420585026E-2</v>
      </c>
      <c r="BJ175" s="9">
        <f t="shared" si="154"/>
        <v>2.0686812996176567E-2</v>
      </c>
      <c r="BK175" s="9">
        <f t="shared" si="154"/>
        <v>1.9480018372580406E-2</v>
      </c>
      <c r="BL175" s="9">
        <f t="shared" si="154"/>
        <v>1.8091344066043999E-2</v>
      </c>
      <c r="BM175" s="9">
        <f t="shared" si="154"/>
        <v>1.6533755754409626E-2</v>
      </c>
      <c r="BN175" s="9">
        <f t="shared" si="154"/>
        <v>1.4821796220073707E-2</v>
      </c>
      <c r="BO175" s="9">
        <f t="shared" si="154"/>
        <v>1.2971449567946032E-2</v>
      </c>
      <c r="BP175" s="9">
        <f t="shared" si="154"/>
        <v>1.0999991986168833E-2</v>
      </c>
      <c r="BQ175" s="9">
        <f t="shared" si="154"/>
        <v>8.9258304430028679E-3</v>
      </c>
      <c r="BR175" s="9">
        <f t="shared" si="154"/>
        <v>6.7683308259243631E-3</v>
      </c>
      <c r="BS175" s="9">
        <f t="shared" si="154"/>
        <v>4.5476371275514306E-3</v>
      </c>
      <c r="BT175" s="9">
        <f t="shared" si="154"/>
        <v>2.2844833666125315E-3</v>
      </c>
      <c r="BV175" s="6">
        <v>2.4166097335306103</v>
      </c>
      <c r="BW175" s="9">
        <f t="shared" si="146"/>
        <v>0</v>
      </c>
      <c r="BX175" s="9">
        <f t="shared" si="146"/>
        <v>-7.2241707152650186E-2</v>
      </c>
      <c r="BY175" s="9">
        <f t="shared" si="146"/>
        <v>-0.14380891295008194</v>
      </c>
      <c r="BZ175" s="9">
        <f t="shared" si="146"/>
        <v>-0.21403341367449596</v>
      </c>
      <c r="CA175" s="9">
        <f t="shared" si="146"/>
        <v>-0.28225954208358767</v>
      </c>
      <c r="CB175" s="9">
        <f t="shared" si="146"/>
        <v>-0.34785028919892852</v>
      </c>
      <c r="CC175" s="9">
        <f t="shared" si="146"/>
        <v>-0.41019325188716504</v>
      </c>
      <c r="CD175" s="9">
        <f t="shared" si="146"/>
        <v>-0.46870635070307198</v>
      </c>
      <c r="CE175" s="9">
        <f t="shared" si="146"/>
        <v>-0.52284326460849917</v>
      </c>
      <c r="CF175" s="9">
        <f t="shared" si="146"/>
        <v>-0.57209853182470716</v>
      </c>
      <c r="CG175" s="9">
        <f t="shared" si="146"/>
        <v>-0.61601226919280594</v>
      </c>
      <c r="CH175" s="9">
        <f t="shared" si="146"/>
        <v>-0.65417446597890028</v>
      </c>
      <c r="CI175" s="9">
        <f t="shared" si="146"/>
        <v>-0.68622881203384145</v>
      </c>
      <c r="CJ175" s="9">
        <f t="shared" si="146"/>
        <v>-0.71187602456508647</v>
      </c>
      <c r="CK175" s="9">
        <f t="shared" si="146"/>
        <v>-0.73087664245949568</v>
      </c>
      <c r="CL175" s="9">
        <f t="shared" ref="CL175:DA190" si="156">EXP(-$B$5*($B$1^2+$B$2^2)*$B$6)*$B$1/$B$2*SIN($B$1*CL$67)*COS($B$2*$G175)</f>
        <v>-0.74305326206722588</v>
      </c>
      <c r="CM175" s="9">
        <f t="shared" si="156"/>
        <v>-0.74829219357181098</v>
      </c>
      <c r="CN175" s="9">
        <f t="shared" si="156"/>
        <v>-0.74654452248134573</v>
      </c>
      <c r="CO175" s="9">
        <f t="shared" si="156"/>
        <v>-0.7378265663299175</v>
      </c>
      <c r="CP175" s="9">
        <f t="shared" si="156"/>
        <v>-0.72221972232518694</v>
      </c>
      <c r="CQ175" s="9">
        <f t="shared" si="156"/>
        <v>-0.69986970736459175</v>
      </c>
      <c r="CR175" s="9">
        <f t="shared" si="156"/>
        <v>-0.67098519751593599</v>
      </c>
      <c r="CS175" s="9">
        <f t="shared" si="156"/>
        <v>-0.6358358796651703</v>
      </c>
      <c r="CT175" s="9">
        <f t="shared" si="156"/>
        <v>-0.59474993352259986</v>
      </c>
      <c r="CU175" s="9">
        <f t="shared" si="156"/>
        <v>-0.54811096749735422</v>
      </c>
      <c r="CV175" s="9">
        <f t="shared" si="156"/>
        <v>-0.49635443704902704</v>
      </c>
      <c r="CW175" s="9">
        <f t="shared" si="156"/>
        <v>-0.43996357895737864</v>
      </c>
      <c r="CX175" s="9">
        <f t="shared" si="156"/>
        <v>-0.37946489947072282</v>
      </c>
      <c r="CY175" s="9">
        <f t="shared" si="156"/>
        <v>-0.31542325845894659</v>
      </c>
      <c r="CZ175" s="9">
        <f t="shared" si="156"/>
        <v>-0.24843659546909891</v>
      </c>
      <c r="DA175" s="9">
        <f t="shared" si="156"/>
        <v>-0.1791303469249442</v>
      </c>
      <c r="DB175" s="9">
        <f t="shared" si="148"/>
        <v>-0.10815160659558924</v>
      </c>
      <c r="DC175" s="7">
        <f t="shared" si="148"/>
        <v>-3.6163083855311848E-2</v>
      </c>
      <c r="DD175" s="9">
        <f t="shared" si="148"/>
        <v>3.6163083855311667E-2</v>
      </c>
      <c r="DE175" s="9">
        <f t="shared" si="148"/>
        <v>0.10815160659558938</v>
      </c>
      <c r="DF175" s="9">
        <f t="shared" si="148"/>
        <v>0.1791303469249437</v>
      </c>
      <c r="DG175" s="9">
        <f t="shared" si="148"/>
        <v>0.24843659546909874</v>
      </c>
      <c r="DH175" s="9">
        <f t="shared" si="148"/>
        <v>0.31542325845894642</v>
      </c>
      <c r="DI175" s="9">
        <f t="shared" si="148"/>
        <v>0.37946489947072243</v>
      </c>
      <c r="DJ175" s="9">
        <f t="shared" si="148"/>
        <v>0.43996357895737848</v>
      </c>
      <c r="DK175" s="9">
        <f t="shared" si="147"/>
        <v>0.49635443704902688</v>
      </c>
      <c r="DL175" s="9">
        <f t="shared" si="147"/>
        <v>0.54811096749735377</v>
      </c>
      <c r="DM175" s="9">
        <f t="shared" si="147"/>
        <v>0.59474993352259975</v>
      </c>
      <c r="DN175" s="9">
        <f t="shared" si="147"/>
        <v>0.63583587966517019</v>
      </c>
      <c r="DO175" s="9">
        <f t="shared" si="147"/>
        <v>0.67098519751593588</v>
      </c>
      <c r="DP175" s="9">
        <f t="shared" si="147"/>
        <v>0.69986970736459164</v>
      </c>
      <c r="DQ175" s="9">
        <f t="shared" si="147"/>
        <v>0.72221972232518694</v>
      </c>
      <c r="DR175" s="9">
        <f t="shared" ref="DR175:EG200" si="157">EXP(-$B$5*($B$1^2+$B$2^2)*$B$6)*$B$1/$B$2*SIN($B$1*DR$67)*COS($B$2*$G175)</f>
        <v>0.7378265663299175</v>
      </c>
      <c r="DS175" s="9">
        <f t="shared" si="157"/>
        <v>0.74654452248134562</v>
      </c>
      <c r="DT175" s="9">
        <f t="shared" si="157"/>
        <v>0.74829219357181098</v>
      </c>
      <c r="DU175" s="9">
        <f t="shared" si="157"/>
        <v>0.74305326206722588</v>
      </c>
      <c r="DV175" s="9">
        <f t="shared" si="157"/>
        <v>0.7308766424594958</v>
      </c>
      <c r="DW175" s="9">
        <f t="shared" si="157"/>
        <v>0.71187602456508658</v>
      </c>
      <c r="DX175" s="9">
        <f t="shared" si="157"/>
        <v>0.68622881203384145</v>
      </c>
      <c r="DY175" s="9">
        <f t="shared" si="157"/>
        <v>0.6541744659789005</v>
      </c>
      <c r="DZ175" s="9">
        <f t="shared" si="157"/>
        <v>0.61601226919280605</v>
      </c>
      <c r="EA175" s="9">
        <f t="shared" si="157"/>
        <v>0.57209853182470716</v>
      </c>
      <c r="EB175" s="9">
        <f t="shared" si="157"/>
        <v>0.5228432646084995</v>
      </c>
      <c r="EC175" s="9">
        <f t="shared" si="157"/>
        <v>0.46870635070307215</v>
      </c>
      <c r="ED175" s="9">
        <f t="shared" si="157"/>
        <v>0.41019325188716516</v>
      </c>
      <c r="EE175" s="9">
        <f t="shared" si="157"/>
        <v>0.34785028919892902</v>
      </c>
      <c r="EF175" s="9">
        <f t="shared" si="157"/>
        <v>0.282259542083588</v>
      </c>
      <c r="EG175" s="9">
        <f t="shared" si="157"/>
        <v>0.21403341367449608</v>
      </c>
      <c r="EH175" s="9">
        <f t="shared" si="155"/>
        <v>0.14380891295008189</v>
      </c>
      <c r="EI175" s="9">
        <f t="shared" si="155"/>
        <v>7.2241707152650589E-2</v>
      </c>
    </row>
    <row r="176" spans="7:139" x14ac:dyDescent="0.2">
      <c r="G176" s="6">
        <v>2.3199453441893856</v>
      </c>
      <c r="H176" s="9">
        <f t="shared" ref="H176:Q185" si="158">$B$4*EXP(-$B$5*($B$1^2+$B$2^2)*$B$6)*$B$1/$B$2*SIN($B$1*H$67)*COS($B$2*$G176)</f>
        <v>0</v>
      </c>
      <c r="I176" s="9">
        <f t="shared" si="158"/>
        <v>-2.0784863886044646E-3</v>
      </c>
      <c r="J176" s="9">
        <f t="shared" si="158"/>
        <v>-4.1375665098161282E-3</v>
      </c>
      <c r="K176" s="9">
        <f t="shared" si="158"/>
        <v>-6.1580152873321001E-3</v>
      </c>
      <c r="L176" s="9">
        <f t="shared" si="158"/>
        <v>-8.1209683352969318E-3</v>
      </c>
      <c r="M176" s="9">
        <f t="shared" si="158"/>
        <v>-1.0008098089990612E-2</v>
      </c>
      <c r="N176" s="9">
        <f t="shared" si="158"/>
        <v>-1.1801784929352936E-2</v>
      </c>
      <c r="O176" s="9">
        <f t="shared" si="158"/>
        <v>-1.3485281682647322E-2</v>
      </c>
      <c r="P176" s="9">
        <f t="shared" si="158"/>
        <v>-1.5042869994281709E-2</v>
      </c>
      <c r="Q176" s="9">
        <f t="shared" si="158"/>
        <v>-1.6460007081859636E-2</v>
      </c>
      <c r="R176" s="9">
        <f t="shared" ref="R176:AA185" si="159">$B$4*EXP(-$B$5*($B$1^2+$B$2^2)*$B$6)*$B$1/$B$2*SIN($B$1*R$67)*COS($B$2*$G176)</f>
        <v>-1.7723461518221139E-2</v>
      </c>
      <c r="S176" s="9">
        <f t="shared" si="159"/>
        <v>-1.8821436769713134E-2</v>
      </c>
      <c r="T176" s="9">
        <f t="shared" si="159"/>
        <v>-1.974368133724573E-2</v>
      </c>
      <c r="U176" s="9">
        <f t="shared" si="159"/>
        <v>-2.0481584471777114E-2</v>
      </c>
      <c r="V176" s="9">
        <f t="shared" si="159"/>
        <v>-2.1028256570557312E-2</v>
      </c>
      <c r="W176" s="9">
        <f t="shared" si="159"/>
        <v>-2.137859350349278E-2</v>
      </c>
      <c r="X176" s="9">
        <f t="shared" si="159"/>
        <v>-2.1529324269033825E-2</v>
      </c>
      <c r="Y176" s="9">
        <f t="shared" si="159"/>
        <v>-2.1479041534634792E-2</v>
      </c>
      <c r="Z176" s="9">
        <f t="shared" si="159"/>
        <v>-2.1228214776638814E-2</v>
      </c>
      <c r="AA176" s="9">
        <f t="shared" si="159"/>
        <v>-2.0779185896903717E-2</v>
      </c>
      <c r="AB176" s="9">
        <f t="shared" ref="AB176:AK185" si="160">$B$4*EXP(-$B$5*($B$1^2+$B$2^2)*$B$6)*$B$1/$B$2*SIN($B$1*AB$67)*COS($B$2*$G176)</f>
        <v>-2.0136147357095357E-2</v>
      </c>
      <c r="AC176" s="9">
        <f t="shared" si="160"/>
        <v>-1.9305103034802647E-2</v>
      </c>
      <c r="AD176" s="9">
        <f t="shared" si="160"/>
        <v>-1.8293812166950162E-2</v>
      </c>
      <c r="AE176" s="9">
        <f t="shared" si="160"/>
        <v>-1.7111716903893577E-2</v>
      </c>
      <c r="AF176" s="9">
        <f t="shared" si="160"/>
        <v>-1.5769854150605875E-2</v>
      </c>
      <c r="AG176" s="9">
        <f t="shared" si="160"/>
        <v>-1.4280752518069302E-2</v>
      </c>
      <c r="AH176" s="9">
        <f t="shared" si="160"/>
        <v>-1.2658315347010321E-2</v>
      </c>
      <c r="AI176" s="9">
        <f t="shared" si="160"/>
        <v>-1.091769089615326E-2</v>
      </c>
      <c r="AJ176" s="9">
        <f t="shared" si="160"/>
        <v>-9.0751309070101031E-3</v>
      </c>
      <c r="AK176" s="9">
        <f t="shared" si="160"/>
        <v>-7.1478388657487948E-3</v>
      </c>
      <c r="AL176" s="9">
        <f t="shared" ref="AL176:AU185" si="161">$B$4*EXP(-$B$5*($B$1^2+$B$2^2)*$B$6)*$B$1/$B$2*SIN($B$1*AL$67)*COS($B$2*$G176)</f>
        <v>-5.1538093788780779E-3</v>
      </c>
      <c r="AM176" s="9">
        <f t="shared" si="161"/>
        <v>-3.1116601624549315E-3</v>
      </c>
      <c r="AN176" s="7">
        <f t="shared" si="161"/>
        <v>-1.0404582134860322E-3</v>
      </c>
      <c r="AO176" s="9">
        <f t="shared" si="161"/>
        <v>1.0404582134860272E-3</v>
      </c>
      <c r="AP176" s="9">
        <f t="shared" si="161"/>
        <v>3.1116601624549354E-3</v>
      </c>
      <c r="AQ176" s="9">
        <f t="shared" si="161"/>
        <v>5.153809378878064E-3</v>
      </c>
      <c r="AR176" s="9">
        <f t="shared" si="161"/>
        <v>7.1478388657487896E-3</v>
      </c>
      <c r="AS176" s="9">
        <f t="shared" si="161"/>
        <v>9.0751309070100979E-3</v>
      </c>
      <c r="AT176" s="9">
        <f t="shared" si="161"/>
        <v>1.0917690896153248E-2</v>
      </c>
      <c r="AU176" s="9">
        <f t="shared" si="161"/>
        <v>1.2658315347010314E-2</v>
      </c>
      <c r="AV176" s="9">
        <f t="shared" ref="AV176:BE185" si="162">$B$4*EXP(-$B$5*($B$1^2+$B$2^2)*$B$6)*$B$1/$B$2*SIN($B$1*AV$67)*COS($B$2*$G176)</f>
        <v>1.4280752518069298E-2</v>
      </c>
      <c r="AW176" s="9">
        <f t="shared" si="162"/>
        <v>1.5769854150605864E-2</v>
      </c>
      <c r="AX176" s="9">
        <f t="shared" si="162"/>
        <v>1.7111716903893574E-2</v>
      </c>
      <c r="AY176" s="9">
        <f t="shared" si="162"/>
        <v>1.8293812166950158E-2</v>
      </c>
      <c r="AZ176" s="9">
        <f t="shared" si="162"/>
        <v>1.9305103034802644E-2</v>
      </c>
      <c r="BA176" s="9">
        <f t="shared" si="162"/>
        <v>2.0136147357095353E-2</v>
      </c>
      <c r="BB176" s="9">
        <f t="shared" si="162"/>
        <v>2.0779185896903717E-2</v>
      </c>
      <c r="BC176" s="9">
        <f t="shared" si="162"/>
        <v>2.1228214776638814E-2</v>
      </c>
      <c r="BD176" s="9">
        <f t="shared" si="162"/>
        <v>2.1479041534634792E-2</v>
      </c>
      <c r="BE176" s="9">
        <f t="shared" si="162"/>
        <v>2.1529324269033825E-2</v>
      </c>
      <c r="BF176" s="9">
        <f t="shared" ref="BF176:BT185" si="163">$B$4*EXP(-$B$5*($B$1^2+$B$2^2)*$B$6)*$B$1/$B$2*SIN($B$1*BF$67)*COS($B$2*$G176)</f>
        <v>2.137859350349278E-2</v>
      </c>
      <c r="BG176" s="9">
        <f t="shared" si="163"/>
        <v>2.1028256570557315E-2</v>
      </c>
      <c r="BH176" s="9">
        <f t="shared" si="163"/>
        <v>2.0481584471777114E-2</v>
      </c>
      <c r="BI176" s="9">
        <f t="shared" si="163"/>
        <v>1.974368133724573E-2</v>
      </c>
      <c r="BJ176" s="9">
        <f t="shared" si="163"/>
        <v>1.8821436769713144E-2</v>
      </c>
      <c r="BK176" s="9">
        <f t="shared" si="163"/>
        <v>1.7723461518221142E-2</v>
      </c>
      <c r="BL176" s="9">
        <f t="shared" si="163"/>
        <v>1.6460007081859636E-2</v>
      </c>
      <c r="BM176" s="9">
        <f t="shared" si="163"/>
        <v>1.5042869994281718E-2</v>
      </c>
      <c r="BN176" s="9">
        <f t="shared" si="163"/>
        <v>1.3485281682647328E-2</v>
      </c>
      <c r="BO176" s="9">
        <f t="shared" si="163"/>
        <v>1.1801784929352938E-2</v>
      </c>
      <c r="BP176" s="9">
        <f t="shared" si="163"/>
        <v>1.0008098089990626E-2</v>
      </c>
      <c r="BQ176" s="9">
        <f t="shared" si="163"/>
        <v>8.1209683352969405E-3</v>
      </c>
      <c r="BR176" s="9">
        <f t="shared" si="163"/>
        <v>6.1580152873321036E-3</v>
      </c>
      <c r="BS176" s="9">
        <f t="shared" si="163"/>
        <v>4.1375665098161265E-3</v>
      </c>
      <c r="BT176" s="9">
        <f t="shared" si="163"/>
        <v>2.0784863886044759E-3</v>
      </c>
      <c r="BV176" s="6">
        <v>2.3199453441893856</v>
      </c>
      <c r="BW176" s="9">
        <f t="shared" ref="BW176:CL191" si="164">EXP(-$B$5*($B$1^2+$B$2^2)*$B$6)*$B$1/$B$2*SIN($B$1*BW$67)*COS($B$2*$G176)</f>
        <v>0</v>
      </c>
      <c r="BX176" s="9">
        <f t="shared" si="164"/>
        <v>-6.5727510736479519E-2</v>
      </c>
      <c r="BY176" s="9">
        <f t="shared" si="164"/>
        <v>-0.13084134141452394</v>
      </c>
      <c r="BZ176" s="9">
        <f t="shared" si="164"/>
        <v>-0.19473354174105661</v>
      </c>
      <c r="CA176" s="9">
        <f t="shared" si="164"/>
        <v>-0.25680756745644279</v>
      </c>
      <c r="CB176" s="9">
        <f t="shared" si="164"/>
        <v>-0.31648385010751146</v>
      </c>
      <c r="CC176" s="9">
        <f t="shared" si="164"/>
        <v>-0.37320520832204646</v>
      </c>
      <c r="CD176" s="9">
        <f t="shared" si="164"/>
        <v>-0.42644205006113484</v>
      </c>
      <c r="CE176" s="9">
        <f t="shared" si="164"/>
        <v>-0.47569731727734288</v>
      </c>
      <c r="CF176" s="9">
        <f t="shared" si="164"/>
        <v>-0.52051112681178047</v>
      </c>
      <c r="CG176" s="9">
        <f t="shared" si="164"/>
        <v>-0.56046506419924658</v>
      </c>
      <c r="CH176" s="9">
        <f t="shared" si="164"/>
        <v>-0.5951860902913555</v>
      </c>
      <c r="CI176" s="9">
        <f t="shared" si="164"/>
        <v>-0.62435002422255537</v>
      </c>
      <c r="CJ176" s="9">
        <f t="shared" si="164"/>
        <v>-0.64768457019952341</v>
      </c>
      <c r="CK176" s="9">
        <f t="shared" si="164"/>
        <v>-0.66497185985362339</v>
      </c>
      <c r="CL176" s="9">
        <f t="shared" si="164"/>
        <v>-0.67605048641916066</v>
      </c>
      <c r="CM176" s="9">
        <f t="shared" si="156"/>
        <v>-0.68081701174486597</v>
      </c>
      <c r="CN176" s="9">
        <f t="shared" si="156"/>
        <v>-0.67922693206804352</v>
      </c>
      <c r="CO176" s="9">
        <f t="shared" si="156"/>
        <v>-0.67129509353421202</v>
      </c>
      <c r="CP176" s="9">
        <f t="shared" si="156"/>
        <v>-0.65709555358264471</v>
      </c>
      <c r="CQ176" s="9">
        <f t="shared" si="156"/>
        <v>-0.63676088949201204</v>
      </c>
      <c r="CR176" s="9">
        <f t="shared" si="156"/>
        <v>-0.61048096054205192</v>
      </c>
      <c r="CS176" s="9">
        <f t="shared" si="156"/>
        <v>-0.5785011353486299</v>
      </c>
      <c r="CT176" s="9">
        <f t="shared" si="156"/>
        <v>-0.54112000092308288</v>
      </c>
      <c r="CU176" s="9">
        <f t="shared" si="156"/>
        <v>-0.49868657484574558</v>
      </c>
      <c r="CV176" s="9">
        <f t="shared" si="156"/>
        <v>-0.45159704658283883</v>
      </c>
      <c r="CW176" s="9">
        <f t="shared" si="156"/>
        <v>-0.40029107837217281</v>
      </c>
      <c r="CX176" s="9">
        <f t="shared" si="156"/>
        <v>-0.34524770021529155</v>
      </c>
      <c r="CY176" s="9">
        <f t="shared" si="156"/>
        <v>-0.2869808373034165</v>
      </c>
      <c r="CZ176" s="9">
        <f t="shared" si="156"/>
        <v>-0.226034511636407</v>
      </c>
      <c r="DA176" s="9">
        <f t="shared" si="156"/>
        <v>-0.1629777626359242</v>
      </c>
      <c r="DB176" s="9">
        <f t="shared" si="148"/>
        <v>-9.8399334177671396E-2</v>
      </c>
      <c r="DC176" s="7">
        <f t="shared" si="148"/>
        <v>-3.2902177648455828E-2</v>
      </c>
      <c r="DD176" s="9">
        <f t="shared" si="148"/>
        <v>3.2902177648455662E-2</v>
      </c>
      <c r="DE176" s="9">
        <f t="shared" si="148"/>
        <v>9.8399334177671535E-2</v>
      </c>
      <c r="DF176" s="9">
        <f t="shared" si="148"/>
        <v>0.16297776263592373</v>
      </c>
      <c r="DG176" s="9">
        <f t="shared" si="148"/>
        <v>0.22603451163640687</v>
      </c>
      <c r="DH176" s="9">
        <f t="shared" si="148"/>
        <v>0.28698083730341639</v>
      </c>
      <c r="DI176" s="9">
        <f t="shared" si="148"/>
        <v>0.34524770021529116</v>
      </c>
      <c r="DJ176" s="9">
        <f t="shared" si="148"/>
        <v>0.4002910783721727</v>
      </c>
      <c r="DK176" s="9">
        <f t="shared" si="147"/>
        <v>0.45159704658283872</v>
      </c>
      <c r="DL176" s="9">
        <f t="shared" si="147"/>
        <v>0.49868657484574525</v>
      </c>
      <c r="DM176" s="9">
        <f t="shared" si="147"/>
        <v>0.54112000092308288</v>
      </c>
      <c r="DN176" s="9">
        <f t="shared" si="147"/>
        <v>0.5785011353486299</v>
      </c>
      <c r="DO176" s="9">
        <f t="shared" si="147"/>
        <v>0.61048096054205181</v>
      </c>
      <c r="DP176" s="9">
        <f t="shared" si="147"/>
        <v>0.63676088949201193</v>
      </c>
      <c r="DQ176" s="9">
        <f t="shared" si="147"/>
        <v>0.65709555358264471</v>
      </c>
      <c r="DR176" s="9">
        <f t="shared" si="157"/>
        <v>0.67129509353421202</v>
      </c>
      <c r="DS176" s="9">
        <f t="shared" si="157"/>
        <v>0.67922693206804341</v>
      </c>
      <c r="DT176" s="9">
        <f t="shared" si="157"/>
        <v>0.68081701174486597</v>
      </c>
      <c r="DU176" s="9">
        <f t="shared" si="157"/>
        <v>0.67605048641916066</v>
      </c>
      <c r="DV176" s="9">
        <f t="shared" si="157"/>
        <v>0.66497185985362339</v>
      </c>
      <c r="DW176" s="9">
        <f t="shared" si="157"/>
        <v>0.64768457019952352</v>
      </c>
      <c r="DX176" s="9">
        <f t="shared" si="157"/>
        <v>0.62435002422255537</v>
      </c>
      <c r="DY176" s="9">
        <f t="shared" si="157"/>
        <v>0.59518609029135572</v>
      </c>
      <c r="DZ176" s="9">
        <f t="shared" si="157"/>
        <v>0.5604650641992468</v>
      </c>
      <c r="EA176" s="9">
        <f t="shared" si="157"/>
        <v>0.52051112681178047</v>
      </c>
      <c r="EB176" s="9">
        <f t="shared" si="157"/>
        <v>0.47569731727734316</v>
      </c>
      <c r="EC176" s="9">
        <f t="shared" si="157"/>
        <v>0.426442050061135</v>
      </c>
      <c r="ED176" s="9">
        <f t="shared" si="157"/>
        <v>0.37320520832204651</v>
      </c>
      <c r="EE176" s="9">
        <f t="shared" si="157"/>
        <v>0.3164838501075119</v>
      </c>
      <c r="EF176" s="9">
        <f t="shared" si="157"/>
        <v>0.25680756745644312</v>
      </c>
      <c r="EG176" s="9">
        <f t="shared" si="157"/>
        <v>0.19473354174105675</v>
      </c>
      <c r="EH176" s="9">
        <f t="shared" si="155"/>
        <v>0.13084134141452386</v>
      </c>
      <c r="EI176" s="9">
        <f t="shared" si="155"/>
        <v>6.572751073647988E-2</v>
      </c>
    </row>
    <row r="177" spans="7:139" x14ac:dyDescent="0.2">
      <c r="G177" s="6">
        <v>2.2232809548481614</v>
      </c>
      <c r="H177" s="9">
        <f t="shared" si="158"/>
        <v>0</v>
      </c>
      <c r="I177" s="9">
        <f t="shared" si="158"/>
        <v>-1.8530831432036091E-3</v>
      </c>
      <c r="J177" s="9">
        <f t="shared" si="158"/>
        <v>-3.6888645483851338E-3</v>
      </c>
      <c r="K177" s="9">
        <f t="shared" si="158"/>
        <v>-5.4902040191887021E-3</v>
      </c>
      <c r="L177" s="9">
        <f t="shared" si="158"/>
        <v>-7.2402829343198574E-3</v>
      </c>
      <c r="M177" s="9">
        <f t="shared" si="158"/>
        <v>-8.9227612784810537E-3</v>
      </c>
      <c r="N177" s="9">
        <f t="shared" si="158"/>
        <v>-1.0521930204691908E-2</v>
      </c>
      <c r="O177" s="9">
        <f t="shared" si="158"/>
        <v>-1.202285870356095E-2</v>
      </c>
      <c r="P177" s="9">
        <f t="shared" si="158"/>
        <v>-1.341153301009735E-2</v>
      </c>
      <c r="Q177" s="9">
        <f t="shared" si="158"/>
        <v>-1.4674987446458853E-2</v>
      </c>
      <c r="R177" s="9">
        <f t="shared" si="159"/>
        <v>-1.5801425478992374E-2</v>
      </c>
      <c r="S177" s="9">
        <f t="shared" si="159"/>
        <v>-1.6780329859290316E-2</v>
      </c>
      <c r="T177" s="9">
        <f t="shared" si="159"/>
        <v>-1.7602560820905232E-2</v>
      </c>
      <c r="U177" s="9">
        <f t="shared" si="159"/>
        <v>-1.8260441414886558E-2</v>
      </c>
      <c r="V177" s="9">
        <f t="shared" si="159"/>
        <v>-1.8747829187384549E-2</v>
      </c>
      <c r="W177" s="9">
        <f t="shared" si="159"/>
        <v>-1.9060173530086863E-2</v>
      </c>
      <c r="X177" s="9">
        <f t="shared" si="159"/>
        <v>-1.9194558168022274E-2</v>
      </c>
      <c r="Y177" s="9">
        <f t="shared" si="159"/>
        <v>-1.9149728388034349E-2</v>
      </c>
      <c r="Z177" s="9">
        <f t="shared" si="159"/>
        <v>-1.8926102753700109E-2</v>
      </c>
      <c r="AA177" s="9">
        <f t="shared" si="159"/>
        <v>-1.852576919731469E-2</v>
      </c>
      <c r="AB177" s="9">
        <f t="shared" si="160"/>
        <v>-1.7952465525430075E-2</v>
      </c>
      <c r="AC177" s="9">
        <f t="shared" si="160"/>
        <v>-1.7211544519962405E-2</v>
      </c>
      <c r="AD177" s="9">
        <f t="shared" si="160"/>
        <v>-1.630992396070946E-2</v>
      </c>
      <c r="AE177" s="9">
        <f t="shared" si="160"/>
        <v>-1.5256022035904579E-2</v>
      </c>
      <c r="AF177" s="9">
        <f t="shared" si="160"/>
        <v>-1.4059678743861295E-2</v>
      </c>
      <c r="AG177" s="9">
        <f t="shared" si="160"/>
        <v>-1.2732064019560294E-2</v>
      </c>
      <c r="AH177" s="9">
        <f t="shared" si="160"/>
        <v>-1.1285573443976116E-2</v>
      </c>
      <c r="AI177" s="9">
        <f t="shared" si="160"/>
        <v>-9.733712509877368E-3</v>
      </c>
      <c r="AJ177" s="9">
        <f t="shared" si="160"/>
        <v>-8.0909705246796134E-3</v>
      </c>
      <c r="AK177" s="9">
        <f t="shared" si="160"/>
        <v>-6.372685327685982E-3</v>
      </c>
      <c r="AL177" s="9">
        <f t="shared" si="161"/>
        <v>-4.5949000848141104E-3</v>
      </c>
      <c r="AM177" s="9">
        <f t="shared" si="161"/>
        <v>-2.7742134978785932E-3</v>
      </c>
      <c r="AN177" s="7">
        <f t="shared" si="161"/>
        <v>-9.2762482698442955E-4</v>
      </c>
      <c r="AO177" s="9">
        <f t="shared" si="161"/>
        <v>9.27624826984425E-4</v>
      </c>
      <c r="AP177" s="9">
        <f t="shared" si="161"/>
        <v>2.7742134978785971E-3</v>
      </c>
      <c r="AQ177" s="9">
        <f t="shared" si="161"/>
        <v>4.5949000848140983E-3</v>
      </c>
      <c r="AR177" s="9">
        <f t="shared" si="161"/>
        <v>6.3726853276859776E-3</v>
      </c>
      <c r="AS177" s="9">
        <f t="shared" si="161"/>
        <v>8.0909705246796099E-3</v>
      </c>
      <c r="AT177" s="9">
        <f t="shared" si="161"/>
        <v>9.7337125098773576E-3</v>
      </c>
      <c r="AU177" s="9">
        <f t="shared" si="161"/>
        <v>1.1285573443976109E-2</v>
      </c>
      <c r="AV177" s="9">
        <f t="shared" si="162"/>
        <v>1.2732064019560289E-2</v>
      </c>
      <c r="AW177" s="9">
        <f t="shared" si="162"/>
        <v>1.4059678743861284E-2</v>
      </c>
      <c r="AX177" s="9">
        <f t="shared" si="162"/>
        <v>1.5256022035904575E-2</v>
      </c>
      <c r="AY177" s="9">
        <f t="shared" si="162"/>
        <v>1.6309923960709457E-2</v>
      </c>
      <c r="AZ177" s="9">
        <f t="shared" si="162"/>
        <v>1.7211544519962398E-2</v>
      </c>
      <c r="BA177" s="9">
        <f t="shared" si="162"/>
        <v>1.7952465525430072E-2</v>
      </c>
      <c r="BB177" s="9">
        <f t="shared" si="162"/>
        <v>1.852576919731469E-2</v>
      </c>
      <c r="BC177" s="9">
        <f t="shared" si="162"/>
        <v>1.8926102753700109E-2</v>
      </c>
      <c r="BD177" s="9">
        <f t="shared" si="162"/>
        <v>1.9149728388034349E-2</v>
      </c>
      <c r="BE177" s="9">
        <f t="shared" si="162"/>
        <v>1.9194558168022274E-2</v>
      </c>
      <c r="BF177" s="9">
        <f t="shared" si="163"/>
        <v>1.9060173530086863E-2</v>
      </c>
      <c r="BG177" s="9">
        <f t="shared" si="163"/>
        <v>1.8747829187384553E-2</v>
      </c>
      <c r="BH177" s="9">
        <f t="shared" si="163"/>
        <v>1.8260441414886561E-2</v>
      </c>
      <c r="BI177" s="9">
        <f t="shared" si="163"/>
        <v>1.7602560820905232E-2</v>
      </c>
      <c r="BJ177" s="9">
        <f t="shared" si="163"/>
        <v>1.6780329859290326E-2</v>
      </c>
      <c r="BK177" s="9">
        <f t="shared" si="163"/>
        <v>1.5801425478992378E-2</v>
      </c>
      <c r="BL177" s="9">
        <f t="shared" si="163"/>
        <v>1.4674987446458853E-2</v>
      </c>
      <c r="BM177" s="9">
        <f t="shared" si="163"/>
        <v>1.3411533010097359E-2</v>
      </c>
      <c r="BN177" s="9">
        <f t="shared" si="163"/>
        <v>1.2022858703560955E-2</v>
      </c>
      <c r="BO177" s="9">
        <f t="shared" si="163"/>
        <v>1.052193020469191E-2</v>
      </c>
      <c r="BP177" s="9">
        <f t="shared" si="163"/>
        <v>8.9227612784810659E-3</v>
      </c>
      <c r="BQ177" s="9">
        <f t="shared" si="163"/>
        <v>7.2402829343198661E-3</v>
      </c>
      <c r="BR177" s="9">
        <f t="shared" si="163"/>
        <v>5.4902040191887056E-3</v>
      </c>
      <c r="BS177" s="9">
        <f t="shared" si="163"/>
        <v>3.6888645483851325E-3</v>
      </c>
      <c r="BT177" s="9">
        <f t="shared" si="163"/>
        <v>1.853083143203619E-3</v>
      </c>
      <c r="BV177" s="6">
        <v>2.2232809548481614</v>
      </c>
      <c r="BW177" s="9">
        <f t="shared" si="164"/>
        <v>0</v>
      </c>
      <c r="BX177" s="9">
        <f t="shared" si="164"/>
        <v>-5.859963426187375E-2</v>
      </c>
      <c r="BY177" s="9">
        <f t="shared" si="164"/>
        <v>-0.11665213952745428</v>
      </c>
      <c r="BZ177" s="9">
        <f t="shared" si="164"/>
        <v>-0.17361549519647082</v>
      </c>
      <c r="CA177" s="9">
        <f t="shared" si="164"/>
        <v>-0.22895784976498049</v>
      </c>
      <c r="CB177" s="9">
        <f t="shared" si="164"/>
        <v>-0.28216248657956083</v>
      </c>
      <c r="CC177" s="9">
        <f t="shared" si="164"/>
        <v>-0.33273264828148125</v>
      </c>
      <c r="CD177" s="9">
        <f t="shared" si="164"/>
        <v>-0.38019617489631757</v>
      </c>
      <c r="CE177" s="9">
        <f t="shared" si="164"/>
        <v>-0.4241099122644163</v>
      </c>
      <c r="CF177" s="9">
        <f t="shared" si="164"/>
        <v>-0.46406384965188247</v>
      </c>
      <c r="CG177" s="9">
        <f t="shared" si="164"/>
        <v>-0.49968494791033025</v>
      </c>
      <c r="CH177" s="9">
        <f t="shared" si="164"/>
        <v>-0.53064062244290178</v>
      </c>
      <c r="CI177" s="9">
        <f t="shared" si="164"/>
        <v>-0.55664184845703779</v>
      </c>
      <c r="CJ177" s="9">
        <f t="shared" si="164"/>
        <v>-0.5774458595110924</v>
      </c>
      <c r="CK177" s="9">
        <f t="shared" si="164"/>
        <v>-0.59285841415918872</v>
      </c>
      <c r="CL177" s="9">
        <f t="shared" si="164"/>
        <v>-0.60273560953126371</v>
      </c>
      <c r="CM177" s="9">
        <f t="shared" si="156"/>
        <v>-0.60698522491539342</v>
      </c>
      <c r="CN177" s="9">
        <f t="shared" si="156"/>
        <v>-0.6055675827977326</v>
      </c>
      <c r="CO177" s="9">
        <f t="shared" si="156"/>
        <v>-0.59849591932077106</v>
      </c>
      <c r="CP177" s="9">
        <f t="shared" si="156"/>
        <v>-0.58583626070103734</v>
      </c>
      <c r="CQ177" s="9">
        <f t="shared" si="156"/>
        <v>-0.5677068067601051</v>
      </c>
      <c r="CR177" s="9">
        <f t="shared" si="156"/>
        <v>-0.54427682732470606</v>
      </c>
      <c r="CS177" s="9">
        <f t="shared" si="156"/>
        <v>-0.51576508179996505</v>
      </c>
      <c r="CT177" s="9">
        <f t="shared" si="156"/>
        <v>-0.48243777667177568</v>
      </c>
      <c r="CU177" s="9">
        <f t="shared" si="156"/>
        <v>-0.44460608000856794</v>
      </c>
      <c r="CV177" s="9">
        <f t="shared" si="156"/>
        <v>-0.40262321616889135</v>
      </c>
      <c r="CW177" s="9">
        <f t="shared" si="156"/>
        <v>-0.35688116784075191</v>
      </c>
      <c r="CX177" s="9">
        <f t="shared" si="156"/>
        <v>-0.30780701620486689</v>
      </c>
      <c r="CY177" s="9">
        <f t="shared" si="156"/>
        <v>-0.25585895339275172</v>
      </c>
      <c r="CZ177" s="9">
        <f t="shared" si="156"/>
        <v>-0.20152200447024188</v>
      </c>
      <c r="DA177" s="9">
        <f t="shared" si="156"/>
        <v>-0.14530349888913455</v>
      </c>
      <c r="DB177" s="9">
        <f t="shared" si="148"/>
        <v>-8.772833368879053E-2</v>
      </c>
      <c r="DC177" s="7">
        <f t="shared" si="148"/>
        <v>-2.9334072673904199E-2</v>
      </c>
      <c r="DD177" s="9">
        <f t="shared" si="148"/>
        <v>2.9334072673904053E-2</v>
      </c>
      <c r="DE177" s="9">
        <f t="shared" si="148"/>
        <v>8.7728333688790655E-2</v>
      </c>
      <c r="DF177" s="9">
        <f t="shared" si="148"/>
        <v>0.14530349888913416</v>
      </c>
      <c r="DG177" s="9">
        <f t="shared" si="148"/>
        <v>0.20152200447024177</v>
      </c>
      <c r="DH177" s="9">
        <f t="shared" si="148"/>
        <v>0.25585895339275161</v>
      </c>
      <c r="DI177" s="9">
        <f t="shared" si="148"/>
        <v>0.30780701620486656</v>
      </c>
      <c r="DJ177" s="9">
        <f t="shared" si="148"/>
        <v>0.35688116784075175</v>
      </c>
      <c r="DK177" s="9">
        <f t="shared" si="147"/>
        <v>0.40262321616889124</v>
      </c>
      <c r="DL177" s="9">
        <f t="shared" si="147"/>
        <v>0.44460608000856761</v>
      </c>
      <c r="DM177" s="9">
        <f t="shared" si="147"/>
        <v>0.48243777667177562</v>
      </c>
      <c r="DN177" s="9">
        <f t="shared" si="147"/>
        <v>0.51576508179996494</v>
      </c>
      <c r="DO177" s="9">
        <f t="shared" si="147"/>
        <v>0.54427682732470595</v>
      </c>
      <c r="DP177" s="9">
        <f t="shared" si="147"/>
        <v>0.5677068067601051</v>
      </c>
      <c r="DQ177" s="9">
        <f t="shared" si="147"/>
        <v>0.58583626070103734</v>
      </c>
      <c r="DR177" s="9">
        <f t="shared" si="157"/>
        <v>0.59849591932077106</v>
      </c>
      <c r="DS177" s="9">
        <f t="shared" si="157"/>
        <v>0.60556758279773248</v>
      </c>
      <c r="DT177" s="9">
        <f t="shared" si="157"/>
        <v>0.60698522491539342</v>
      </c>
      <c r="DU177" s="9">
        <f t="shared" si="157"/>
        <v>0.60273560953126371</v>
      </c>
      <c r="DV177" s="9">
        <f t="shared" si="157"/>
        <v>0.59285841415918872</v>
      </c>
      <c r="DW177" s="9">
        <f t="shared" si="157"/>
        <v>0.5774458595110924</v>
      </c>
      <c r="DX177" s="9">
        <f t="shared" si="157"/>
        <v>0.55664184845703779</v>
      </c>
      <c r="DY177" s="9">
        <f t="shared" si="157"/>
        <v>0.530640622442902</v>
      </c>
      <c r="DZ177" s="9">
        <f t="shared" si="157"/>
        <v>0.49968494791033041</v>
      </c>
      <c r="EA177" s="9">
        <f t="shared" si="157"/>
        <v>0.46406384965188247</v>
      </c>
      <c r="EB177" s="9">
        <f t="shared" si="157"/>
        <v>0.42410991226441658</v>
      </c>
      <c r="EC177" s="9">
        <f t="shared" si="157"/>
        <v>0.38019617489631774</v>
      </c>
      <c r="ED177" s="9">
        <f t="shared" si="157"/>
        <v>0.33273264828148136</v>
      </c>
      <c r="EE177" s="9">
        <f t="shared" si="157"/>
        <v>0.28216248657956128</v>
      </c>
      <c r="EF177" s="9">
        <f t="shared" si="157"/>
        <v>0.22895784976498076</v>
      </c>
      <c r="EG177" s="9">
        <f t="shared" si="157"/>
        <v>0.17361549519647093</v>
      </c>
      <c r="EH177" s="9">
        <f t="shared" si="155"/>
        <v>0.11665213952745422</v>
      </c>
      <c r="EI177" s="9">
        <f t="shared" si="155"/>
        <v>5.8599634261874069E-2</v>
      </c>
    </row>
    <row r="178" spans="7:139" x14ac:dyDescent="0.2">
      <c r="G178" s="6">
        <v>2.1266165655069367</v>
      </c>
      <c r="H178" s="9">
        <f t="shared" si="158"/>
        <v>0</v>
      </c>
      <c r="I178" s="9">
        <f t="shared" si="158"/>
        <v>-1.6103781597806681E-3</v>
      </c>
      <c r="J178" s="9">
        <f t="shared" si="158"/>
        <v>-3.2057206525761828E-3</v>
      </c>
      <c r="K178" s="9">
        <f t="shared" si="158"/>
        <v>-4.7711321953728897E-3</v>
      </c>
      <c r="L178" s="9">
        <f t="shared" si="158"/>
        <v>-6.2919969623728214E-3</v>
      </c>
      <c r="M178" s="9">
        <f t="shared" si="158"/>
        <v>-7.7541150490211506E-3</v>
      </c>
      <c r="N178" s="9">
        <f t="shared" si="158"/>
        <v>-9.1438350526890609E-3</v>
      </c>
      <c r="O178" s="9">
        <f t="shared" si="158"/>
        <v>-1.0448181532141932E-2</v>
      </c>
      <c r="P178" s="9">
        <f t="shared" si="158"/>
        <v>-1.165497615573809E-2</v>
      </c>
      <c r="Q178" s="9">
        <f t="shared" si="158"/>
        <v>-1.2752951407230085E-2</v>
      </c>
      <c r="R178" s="9">
        <f t="shared" si="159"/>
        <v>-1.3731855787528025E-2</v>
      </c>
      <c r="S178" s="9">
        <f t="shared" si="159"/>
        <v>-1.4582549530184464E-2</v>
      </c>
      <c r="T178" s="9">
        <f t="shared" si="159"/>
        <v>-1.5297089936931138E-2</v>
      </c>
      <c r="U178" s="9">
        <f t="shared" si="159"/>
        <v>-1.586880553651266E-2</v>
      </c>
      <c r="V178" s="9">
        <f t="shared" si="159"/>
        <v>-1.6292358374416102E-2</v>
      </c>
      <c r="W178" s="9">
        <f t="shared" si="159"/>
        <v>-1.656379385191404E-2</v>
      </c>
      <c r="X178" s="9">
        <f t="shared" si="159"/>
        <v>-1.6680577649087376E-2</v>
      </c>
      <c r="Y178" s="9">
        <f t="shared" si="159"/>
        <v>-1.6641619387087581E-2</v>
      </c>
      <c r="Z178" s="9">
        <f t="shared" si="159"/>
        <v>-1.6447282808710221E-2</v>
      </c>
      <c r="AA178" s="9">
        <f t="shared" si="159"/>
        <v>-1.6099382382226461E-2</v>
      </c>
      <c r="AB178" s="9">
        <f t="shared" si="160"/>
        <v>-1.560116636018173E-2</v>
      </c>
      <c r="AC178" s="9">
        <f t="shared" si="160"/>
        <v>-1.495728645133688E-2</v>
      </c>
      <c r="AD178" s="9">
        <f t="shared" si="160"/>
        <v>-1.4173754388916819E-2</v>
      </c>
      <c r="AE178" s="9">
        <f t="shared" si="160"/>
        <v>-1.3257885800677164E-2</v>
      </c>
      <c r="AF178" s="9">
        <f t="shared" si="160"/>
        <v>-1.2218231904858995E-2</v>
      </c>
      <c r="AG178" s="9">
        <f t="shared" si="160"/>
        <v>-1.1064499669768099E-2</v>
      </c>
      <c r="AH178" s="9">
        <f t="shared" si="160"/>
        <v>-9.8074611824273371E-3</v>
      </c>
      <c r="AI178" s="9">
        <f t="shared" si="160"/>
        <v>-8.4588530725024699E-3</v>
      </c>
      <c r="AJ178" s="9">
        <f t="shared" si="160"/>
        <v>-7.0312669305532356E-3</v>
      </c>
      <c r="AK178" s="9">
        <f t="shared" si="160"/>
        <v>-5.5380317437449282E-3</v>
      </c>
      <c r="AL178" s="9">
        <f t="shared" si="161"/>
        <v>-3.993089446686502E-3</v>
      </c>
      <c r="AM178" s="9">
        <f t="shared" si="161"/>
        <v>-2.4108647493436002E-3</v>
      </c>
      <c r="AN178" s="7">
        <f t="shared" si="161"/>
        <v>-8.0613045740814387E-4</v>
      </c>
      <c r="AO178" s="9">
        <f t="shared" si="161"/>
        <v>8.0613045740813986E-4</v>
      </c>
      <c r="AP178" s="9">
        <f t="shared" si="161"/>
        <v>2.4108647493436032E-3</v>
      </c>
      <c r="AQ178" s="9">
        <f t="shared" si="161"/>
        <v>3.9930894466864908E-3</v>
      </c>
      <c r="AR178" s="9">
        <f t="shared" si="161"/>
        <v>5.5380317437449247E-3</v>
      </c>
      <c r="AS178" s="9">
        <f t="shared" si="161"/>
        <v>7.0312669305532321E-3</v>
      </c>
      <c r="AT178" s="9">
        <f t="shared" si="161"/>
        <v>8.4588530725024612E-3</v>
      </c>
      <c r="AU178" s="9">
        <f t="shared" si="161"/>
        <v>9.8074611824273319E-3</v>
      </c>
      <c r="AV178" s="9">
        <f t="shared" si="162"/>
        <v>1.1064499669768094E-2</v>
      </c>
      <c r="AW178" s="9">
        <f t="shared" si="162"/>
        <v>1.2218231904858986E-2</v>
      </c>
      <c r="AX178" s="9">
        <f t="shared" si="162"/>
        <v>1.3257885800677162E-2</v>
      </c>
      <c r="AY178" s="9">
        <f t="shared" si="162"/>
        <v>1.4173754388916816E-2</v>
      </c>
      <c r="AZ178" s="9">
        <f t="shared" si="162"/>
        <v>1.4957286451336876E-2</v>
      </c>
      <c r="BA178" s="9">
        <f t="shared" si="162"/>
        <v>1.5601166360181728E-2</v>
      </c>
      <c r="BB178" s="9">
        <f t="shared" si="162"/>
        <v>1.6099382382226461E-2</v>
      </c>
      <c r="BC178" s="9">
        <f t="shared" si="162"/>
        <v>1.6447282808710221E-2</v>
      </c>
      <c r="BD178" s="9">
        <f t="shared" si="162"/>
        <v>1.6641619387087581E-2</v>
      </c>
      <c r="BE178" s="9">
        <f t="shared" si="162"/>
        <v>1.6680577649087376E-2</v>
      </c>
      <c r="BF178" s="9">
        <f t="shared" si="163"/>
        <v>1.656379385191404E-2</v>
      </c>
      <c r="BG178" s="9">
        <f t="shared" si="163"/>
        <v>1.6292358374416102E-2</v>
      </c>
      <c r="BH178" s="9">
        <f t="shared" si="163"/>
        <v>1.5868805536512664E-2</v>
      </c>
      <c r="BI178" s="9">
        <f t="shared" si="163"/>
        <v>1.5297089936931138E-2</v>
      </c>
      <c r="BJ178" s="9">
        <f t="shared" si="163"/>
        <v>1.4582549530184471E-2</v>
      </c>
      <c r="BK178" s="9">
        <f t="shared" si="163"/>
        <v>1.3731855787528028E-2</v>
      </c>
      <c r="BL178" s="9">
        <f t="shared" si="163"/>
        <v>1.2752951407230085E-2</v>
      </c>
      <c r="BM178" s="9">
        <f t="shared" si="163"/>
        <v>1.1654976155738097E-2</v>
      </c>
      <c r="BN178" s="9">
        <f t="shared" si="163"/>
        <v>1.0448181532141936E-2</v>
      </c>
      <c r="BO178" s="9">
        <f t="shared" si="163"/>
        <v>9.1438350526890626E-3</v>
      </c>
      <c r="BP178" s="9">
        <f t="shared" si="163"/>
        <v>7.7541150490211611E-3</v>
      </c>
      <c r="BQ178" s="9">
        <f t="shared" si="163"/>
        <v>6.2919969623728292E-3</v>
      </c>
      <c r="BR178" s="9">
        <f t="shared" si="163"/>
        <v>4.7711321953728923E-3</v>
      </c>
      <c r="BS178" s="9">
        <f t="shared" si="163"/>
        <v>3.2057206525761815E-3</v>
      </c>
      <c r="BT178" s="9">
        <f t="shared" si="163"/>
        <v>1.6103781597806767E-3</v>
      </c>
      <c r="BV178" s="6">
        <v>2.1266165655069367</v>
      </c>
      <c r="BW178" s="9">
        <f t="shared" si="164"/>
        <v>0</v>
      </c>
      <c r="BX178" s="9">
        <f t="shared" si="164"/>
        <v>-5.0924628790974723E-2</v>
      </c>
      <c r="BY178" s="9">
        <f t="shared" si="164"/>
        <v>-0.10137378804382061</v>
      </c>
      <c r="BZ178" s="9">
        <f t="shared" si="164"/>
        <v>-0.15087644755137805</v>
      </c>
      <c r="CA178" s="9">
        <f t="shared" si="164"/>
        <v>-0.19897041431958878</v>
      </c>
      <c r="CB178" s="9">
        <f t="shared" si="164"/>
        <v>-0.24520664793895025</v>
      </c>
      <c r="CC178" s="9">
        <f t="shared" si="164"/>
        <v>-0.28915345315383179</v>
      </c>
      <c r="CD178" s="9">
        <f t="shared" si="164"/>
        <v>-0.33040051048476266</v>
      </c>
      <c r="CE178" s="9">
        <f t="shared" si="164"/>
        <v>-0.36856270727085699</v>
      </c>
      <c r="CF178" s="9">
        <f t="shared" si="164"/>
        <v>-0.40328373336296597</v>
      </c>
      <c r="CG178" s="9">
        <f t="shared" si="164"/>
        <v>-0.4342394078955375</v>
      </c>
      <c r="CH178" s="9">
        <f t="shared" si="164"/>
        <v>-0.46114070607601232</v>
      </c>
      <c r="CI178" s="9">
        <f t="shared" si="164"/>
        <v>-0.4837364577314387</v>
      </c>
      <c r="CJ178" s="9">
        <f t="shared" si="164"/>
        <v>-0.50181569241670276</v>
      </c>
      <c r="CK178" s="9">
        <f t="shared" si="164"/>
        <v>-0.51520960918873249</v>
      </c>
      <c r="CL178" s="9">
        <f t="shared" si="164"/>
        <v>-0.52379315265542115</v>
      </c>
      <c r="CM178" s="9">
        <f t="shared" si="156"/>
        <v>-0.52748618058412999</v>
      </c>
      <c r="CN178" s="9">
        <f t="shared" si="156"/>
        <v>-0.52625421216812063</v>
      </c>
      <c r="CO178" s="9">
        <f t="shared" si="156"/>
        <v>-0.52010874996455769</v>
      </c>
      <c r="CP178" s="9">
        <f t="shared" si="156"/>
        <v>-0.50910717249823123</v>
      </c>
      <c r="CQ178" s="9">
        <f t="shared" si="156"/>
        <v>-0.49335219853373113</v>
      </c>
      <c r="CR178" s="9">
        <f t="shared" si="156"/>
        <v>-0.4729909280180179</v>
      </c>
      <c r="CS178" s="9">
        <f t="shared" si="156"/>
        <v>-0.44821346864785178</v>
      </c>
      <c r="CT178" s="9">
        <f t="shared" si="156"/>
        <v>-0.41925116088544967</v>
      </c>
      <c r="CU178" s="9">
        <f t="shared" si="156"/>
        <v>-0.3863744179949215</v>
      </c>
      <c r="CV178" s="9">
        <f t="shared" si="156"/>
        <v>-0.34989020126648068</v>
      </c>
      <c r="CW178" s="9">
        <f t="shared" si="156"/>
        <v>-0.31013915400158526</v>
      </c>
      <c r="CX178" s="9">
        <f t="shared" si="156"/>
        <v>-0.26749242101821225</v>
      </c>
      <c r="CY178" s="9">
        <f t="shared" si="156"/>
        <v>-0.2223481833716919</v>
      </c>
      <c r="CZ178" s="9">
        <f t="shared" si="156"/>
        <v>-0.17512794064547921</v>
      </c>
      <c r="DA178" s="9">
        <f t="shared" si="156"/>
        <v>-0.12627257552310842</v>
      </c>
      <c r="DB178" s="9">
        <f t="shared" si="148"/>
        <v>-7.6238237385367058E-2</v>
      </c>
      <c r="DC178" s="7">
        <f t="shared" si="148"/>
        <v>-2.5492083366430909E-2</v>
      </c>
      <c r="DD178" s="9">
        <f t="shared" si="148"/>
        <v>2.549208336643078E-2</v>
      </c>
      <c r="DE178" s="9">
        <f t="shared" si="148"/>
        <v>7.6238237385367169E-2</v>
      </c>
      <c r="DF178" s="9">
        <f t="shared" ref="DF178:DU193" si="165">EXP(-$B$5*($B$1^2+$B$2^2)*$B$6)*$B$1/$B$2*SIN($B$1*DF$67)*COS($B$2*$G178)</f>
        <v>0.12627257552310805</v>
      </c>
      <c r="DG178" s="9">
        <f t="shared" si="165"/>
        <v>0.1751279406454791</v>
      </c>
      <c r="DH178" s="9">
        <f t="shared" si="165"/>
        <v>0.22234818337169179</v>
      </c>
      <c r="DI178" s="9">
        <f t="shared" si="165"/>
        <v>0.26749242101821197</v>
      </c>
      <c r="DJ178" s="9">
        <f t="shared" si="165"/>
        <v>0.31013915400158515</v>
      </c>
      <c r="DK178" s="9">
        <f t="shared" si="165"/>
        <v>0.34989020126648057</v>
      </c>
      <c r="DL178" s="9">
        <f t="shared" si="165"/>
        <v>0.38637441799492117</v>
      </c>
      <c r="DM178" s="9">
        <f t="shared" si="165"/>
        <v>0.41925116088544961</v>
      </c>
      <c r="DN178" s="9">
        <f t="shared" si="165"/>
        <v>0.44821346864785172</v>
      </c>
      <c r="DO178" s="9">
        <f t="shared" si="165"/>
        <v>0.47299092801801779</v>
      </c>
      <c r="DP178" s="9">
        <f t="shared" si="165"/>
        <v>0.49335219853373108</v>
      </c>
      <c r="DQ178" s="9">
        <f t="shared" si="165"/>
        <v>0.50910717249823123</v>
      </c>
      <c r="DR178" s="9">
        <f t="shared" si="165"/>
        <v>0.52010874996455769</v>
      </c>
      <c r="DS178" s="9">
        <f t="shared" si="165"/>
        <v>0.52625421216812063</v>
      </c>
      <c r="DT178" s="9">
        <f t="shared" si="165"/>
        <v>0.52748618058412999</v>
      </c>
      <c r="DU178" s="9">
        <f t="shared" si="165"/>
        <v>0.52379315265542115</v>
      </c>
      <c r="DV178" s="9">
        <f t="shared" si="157"/>
        <v>0.5152096091887326</v>
      </c>
      <c r="DW178" s="9">
        <f t="shared" si="157"/>
        <v>0.50181569241670287</v>
      </c>
      <c r="DX178" s="9">
        <f t="shared" si="157"/>
        <v>0.4837364577314387</v>
      </c>
      <c r="DY178" s="9">
        <f t="shared" si="157"/>
        <v>0.46114070607601249</v>
      </c>
      <c r="DZ178" s="9">
        <f t="shared" si="157"/>
        <v>0.43423940789553761</v>
      </c>
      <c r="EA178" s="9">
        <f t="shared" si="157"/>
        <v>0.40328373336296597</v>
      </c>
      <c r="EB178" s="9">
        <f t="shared" si="157"/>
        <v>0.36856270727085721</v>
      </c>
      <c r="EC178" s="9">
        <f t="shared" si="157"/>
        <v>0.33040051048476277</v>
      </c>
      <c r="ED178" s="9">
        <f t="shared" si="157"/>
        <v>0.28915345315383184</v>
      </c>
      <c r="EE178" s="9">
        <f t="shared" si="157"/>
        <v>0.24520664793895058</v>
      </c>
      <c r="EF178" s="9">
        <f t="shared" si="157"/>
        <v>0.19897041431958901</v>
      </c>
      <c r="EG178" s="9">
        <f t="shared" si="157"/>
        <v>0.15087644755137813</v>
      </c>
      <c r="EH178" s="9">
        <f t="shared" si="155"/>
        <v>0.10137378804382056</v>
      </c>
      <c r="EI178" s="9">
        <f t="shared" si="155"/>
        <v>5.0924628790975E-2</v>
      </c>
    </row>
    <row r="179" spans="7:139" x14ac:dyDescent="0.2">
      <c r="G179" s="6">
        <v>2.0299521761657124</v>
      </c>
      <c r="H179" s="9">
        <f t="shared" si="158"/>
        <v>0</v>
      </c>
      <c r="I179" s="9">
        <f t="shared" si="158"/>
        <v>-1.3526375093725741E-3</v>
      </c>
      <c r="J179" s="9">
        <f t="shared" si="158"/>
        <v>-2.6926458067684264E-3</v>
      </c>
      <c r="K179" s="9">
        <f t="shared" si="158"/>
        <v>-4.0075135957603047E-3</v>
      </c>
      <c r="L179" s="9">
        <f t="shared" si="158"/>
        <v>-5.2849643100741856E-3</v>
      </c>
      <c r="M179" s="9">
        <f t="shared" si="158"/>
        <v>-6.5130707365808347E-3</v>
      </c>
      <c r="N179" s="9">
        <f t="shared" si="158"/>
        <v>-7.6803663764711773E-3</v>
      </c>
      <c r="O179" s="9">
        <f t="shared" si="158"/>
        <v>-8.7759525048662079E-3</v>
      </c>
      <c r="P179" s="9">
        <f t="shared" si="158"/>
        <v>-9.7895999292746741E-3</v>
      </c>
      <c r="Q179" s="9">
        <f t="shared" si="158"/>
        <v>-1.0711844496807269E-2</v>
      </c>
      <c r="R179" s="9">
        <f t="shared" si="159"/>
        <v>-1.153407545842218E-2</v>
      </c>
      <c r="S179" s="9">
        <f t="shared" si="159"/>
        <v>-1.2248615865168854E-2</v>
      </c>
      <c r="T179" s="9">
        <f t="shared" si="159"/>
        <v>-1.2848794245791903E-2</v>
      </c>
      <c r="U179" s="9">
        <f t="shared" si="159"/>
        <v>-1.3329006896460691E-2</v>
      </c>
      <c r="V179" s="9">
        <f t="shared" si="159"/>
        <v>-1.3684770201042159E-2</v>
      </c>
      <c r="W179" s="9">
        <f t="shared" si="159"/>
        <v>-1.3912762493416626E-2</v>
      </c>
      <c r="X179" s="9">
        <f t="shared" si="159"/>
        <v>-1.4010855070979355E-2</v>
      </c>
      <c r="Y179" s="9">
        <f t="shared" si="159"/>
        <v>-1.3978132069763255E-2</v>
      </c>
      <c r="Z179" s="9">
        <f t="shared" si="159"/>
        <v>-1.3814899015613944E-2</v>
      </c>
      <c r="AA179" s="9">
        <f t="shared" si="159"/>
        <v>-1.3522679971577268E-2</v>
      </c>
      <c r="AB179" s="9">
        <f t="shared" si="160"/>
        <v>-1.3104203308133272E-2</v>
      </c>
      <c r="AC179" s="9">
        <f t="shared" si="160"/>
        <v>-1.256337622913615E-2</v>
      </c>
      <c r="AD179" s="9">
        <f t="shared" si="160"/>
        <v>-1.1905248291304595E-2</v>
      </c>
      <c r="AE179" s="9">
        <f t="shared" si="160"/>
        <v>-1.1135964257871236E-2</v>
      </c>
      <c r="AF179" s="9">
        <f t="shared" si="160"/>
        <v>-1.026270672658398E-2</v>
      </c>
      <c r="AG179" s="9">
        <f t="shared" si="160"/>
        <v>-9.2936290677260412E-3</v>
      </c>
      <c r="AH179" s="9">
        <f t="shared" si="160"/>
        <v>-8.2377792982944592E-3</v>
      </c>
      <c r="AI179" s="9">
        <f t="shared" si="160"/>
        <v>-7.1050156031032142E-3</v>
      </c>
      <c r="AJ179" s="9">
        <f t="shared" si="160"/>
        <v>-5.905914291567782E-3</v>
      </c>
      <c r="AK179" s="9">
        <f t="shared" si="160"/>
        <v>-4.65167104955376E-3</v>
      </c>
      <c r="AL179" s="9">
        <f t="shared" si="161"/>
        <v>-3.3539964082744261E-3</v>
      </c>
      <c r="AM179" s="9">
        <f t="shared" si="161"/>
        <v>-2.0250064062160475E-3</v>
      </c>
      <c r="AN179" s="7">
        <f t="shared" si="161"/>
        <v>-6.7710946495103824E-4</v>
      </c>
      <c r="AO179" s="9">
        <f t="shared" si="161"/>
        <v>6.7710946495103488E-4</v>
      </c>
      <c r="AP179" s="9">
        <f t="shared" si="161"/>
        <v>2.0250064062160501E-3</v>
      </c>
      <c r="AQ179" s="9">
        <f t="shared" si="161"/>
        <v>3.3539964082744166E-3</v>
      </c>
      <c r="AR179" s="9">
        <f t="shared" si="161"/>
        <v>4.6516710495537574E-3</v>
      </c>
      <c r="AS179" s="9">
        <f t="shared" si="161"/>
        <v>5.9059142915677794E-3</v>
      </c>
      <c r="AT179" s="9">
        <f t="shared" si="161"/>
        <v>7.1050156031032064E-3</v>
      </c>
      <c r="AU179" s="9">
        <f t="shared" si="161"/>
        <v>8.2377792982944557E-3</v>
      </c>
      <c r="AV179" s="9">
        <f t="shared" si="162"/>
        <v>9.2936290677260395E-3</v>
      </c>
      <c r="AW179" s="9">
        <f t="shared" si="162"/>
        <v>1.0262706726583972E-2</v>
      </c>
      <c r="AX179" s="9">
        <f t="shared" si="162"/>
        <v>1.1135964257871235E-2</v>
      </c>
      <c r="AY179" s="9">
        <f t="shared" si="162"/>
        <v>1.1905248291304594E-2</v>
      </c>
      <c r="AZ179" s="9">
        <f t="shared" si="162"/>
        <v>1.2563376229136149E-2</v>
      </c>
      <c r="BA179" s="9">
        <f t="shared" si="162"/>
        <v>1.3104203308133272E-2</v>
      </c>
      <c r="BB179" s="9">
        <f t="shared" si="162"/>
        <v>1.3522679971577268E-2</v>
      </c>
      <c r="BC179" s="9">
        <f t="shared" si="162"/>
        <v>1.3814899015613944E-2</v>
      </c>
      <c r="BD179" s="9">
        <f t="shared" si="162"/>
        <v>1.3978132069763255E-2</v>
      </c>
      <c r="BE179" s="9">
        <f t="shared" si="162"/>
        <v>1.4010855070979355E-2</v>
      </c>
      <c r="BF179" s="9">
        <f t="shared" si="163"/>
        <v>1.3912762493416626E-2</v>
      </c>
      <c r="BG179" s="9">
        <f t="shared" si="163"/>
        <v>1.3684770201042161E-2</v>
      </c>
      <c r="BH179" s="9">
        <f t="shared" si="163"/>
        <v>1.3329006896460691E-2</v>
      </c>
      <c r="BI179" s="9">
        <f t="shared" si="163"/>
        <v>1.2848794245791903E-2</v>
      </c>
      <c r="BJ179" s="9">
        <f t="shared" si="163"/>
        <v>1.2248615865168859E-2</v>
      </c>
      <c r="BK179" s="9">
        <f t="shared" si="163"/>
        <v>1.1534075458422183E-2</v>
      </c>
      <c r="BL179" s="9">
        <f t="shared" si="163"/>
        <v>1.0711844496807269E-2</v>
      </c>
      <c r="BM179" s="9">
        <f t="shared" si="163"/>
        <v>9.7895999292746793E-3</v>
      </c>
      <c r="BN179" s="9">
        <f t="shared" si="163"/>
        <v>8.7759525048662114E-3</v>
      </c>
      <c r="BO179" s="9">
        <f t="shared" si="163"/>
        <v>7.680366376471179E-3</v>
      </c>
      <c r="BP179" s="9">
        <f t="shared" si="163"/>
        <v>6.5130707365808433E-3</v>
      </c>
      <c r="BQ179" s="9">
        <f t="shared" si="163"/>
        <v>5.2849643100741917E-3</v>
      </c>
      <c r="BR179" s="9">
        <f t="shared" si="163"/>
        <v>4.0075135957603073E-3</v>
      </c>
      <c r="BS179" s="9">
        <f t="shared" si="163"/>
        <v>2.6926458067684251E-3</v>
      </c>
      <c r="BT179" s="9">
        <f t="shared" si="163"/>
        <v>1.3526375093725815E-3</v>
      </c>
      <c r="BV179" s="6">
        <v>2.0299521761657124</v>
      </c>
      <c r="BW179" s="9">
        <f t="shared" si="164"/>
        <v>0</v>
      </c>
      <c r="BX179" s="9">
        <f t="shared" si="164"/>
        <v>-4.2774153781946885E-2</v>
      </c>
      <c r="BY179" s="9">
        <f t="shared" si="164"/>
        <v>-8.5148936814898574E-2</v>
      </c>
      <c r="BZ179" s="9">
        <f t="shared" si="164"/>
        <v>-0.12672870716693865</v>
      </c>
      <c r="CA179" s="9">
        <f t="shared" si="164"/>
        <v>-0.1671252457253479</v>
      </c>
      <c r="CB179" s="9">
        <f t="shared" si="164"/>
        <v>-0.20596138089385985</v>
      </c>
      <c r="CC179" s="9">
        <f t="shared" si="164"/>
        <v>-0.24287451014223169</v>
      </c>
      <c r="CD179" s="9">
        <f t="shared" si="164"/>
        <v>-0.27751998552837143</v>
      </c>
      <c r="CE179" s="9">
        <f t="shared" si="164"/>
        <v>-0.30957433158331249</v>
      </c>
      <c r="CF179" s="9">
        <f t="shared" si="164"/>
        <v>-0.33873826551451225</v>
      </c>
      <c r="CG179" s="9">
        <f t="shared" si="164"/>
        <v>-0.36473949152864821</v>
      </c>
      <c r="CH179" s="9">
        <f t="shared" si="164"/>
        <v>-0.38733524318407453</v>
      </c>
      <c r="CI179" s="9">
        <f t="shared" si="164"/>
        <v>-0.40631455003567762</v>
      </c>
      <c r="CJ179" s="9">
        <f t="shared" si="164"/>
        <v>-0.42150020740907906</v>
      </c>
      <c r="CK179" s="9">
        <f t="shared" si="164"/>
        <v>-0.43275043091293564</v>
      </c>
      <c r="CL179" s="9">
        <f t="shared" si="164"/>
        <v>-0.43996018024159911</v>
      </c>
      <c r="CM179" s="9">
        <f t="shared" si="156"/>
        <v>-0.44306213990814874</v>
      </c>
      <c r="CN179" s="9">
        <f t="shared" si="156"/>
        <v>-0.44202734775095537</v>
      </c>
      <c r="CO179" s="9">
        <f t="shared" si="156"/>
        <v>-0.43686546534558113</v>
      </c>
      <c r="CP179" s="9">
        <f t="shared" si="156"/>
        <v>-0.42762468779725171</v>
      </c>
      <c r="CQ179" s="9">
        <f t="shared" si="156"/>
        <v>-0.41439129375614425</v>
      </c>
      <c r="CR179" s="9">
        <f t="shared" si="156"/>
        <v>-0.39728883985687707</v>
      </c>
      <c r="CS179" s="9">
        <f t="shared" si="156"/>
        <v>-0.37647700710350296</v>
      </c>
      <c r="CT179" s="9">
        <f t="shared" si="156"/>
        <v>-0.3521501099709976</v>
      </c>
      <c r="CU179" s="9">
        <f t="shared" si="156"/>
        <v>-0.3245352821433628</v>
      </c>
      <c r="CV179" s="9">
        <f t="shared" si="156"/>
        <v>-0.29389035582761547</v>
      </c>
      <c r="CW179" s="9">
        <f t="shared" si="156"/>
        <v>-0.26050145444394118</v>
      </c>
      <c r="CX179" s="9">
        <f t="shared" si="156"/>
        <v>-0.22468032116841063</v>
      </c>
      <c r="CY179" s="9">
        <f t="shared" si="156"/>
        <v>-0.18676140827093959</v>
      </c>
      <c r="CZ179" s="9">
        <f t="shared" si="156"/>
        <v>-0.14709875442455855</v>
      </c>
      <c r="DA179" s="9">
        <f t="shared" si="156"/>
        <v>-0.10606267914171201</v>
      </c>
      <c r="DB179" s="9">
        <f t="shared" ref="DB179:DQ194" si="166">EXP(-$B$5*($B$1^2+$B$2^2)*$B$6)*$B$1/$B$2*SIN($B$1*DB$67)*COS($B$2*$G179)</f>
        <v>-6.4036325200748617E-2</v>
      </c>
      <c r="DC179" s="7">
        <f t="shared" si="166"/>
        <v>-2.1412081345032325E-2</v>
      </c>
      <c r="DD179" s="9">
        <f t="shared" si="166"/>
        <v>2.1412081345032218E-2</v>
      </c>
      <c r="DE179" s="9">
        <f t="shared" si="166"/>
        <v>6.40363252007487E-2</v>
      </c>
      <c r="DF179" s="9">
        <f t="shared" si="166"/>
        <v>0.10606267914171172</v>
      </c>
      <c r="DG179" s="9">
        <f t="shared" si="166"/>
        <v>0.14709875442455844</v>
      </c>
      <c r="DH179" s="9">
        <f t="shared" si="166"/>
        <v>0.18676140827093951</v>
      </c>
      <c r="DI179" s="9">
        <f t="shared" si="166"/>
        <v>0.22468032116841039</v>
      </c>
      <c r="DJ179" s="9">
        <f t="shared" si="166"/>
        <v>0.26050145444394107</v>
      </c>
      <c r="DK179" s="9">
        <f t="shared" si="166"/>
        <v>0.29389035582761536</v>
      </c>
      <c r="DL179" s="9">
        <f t="shared" si="166"/>
        <v>0.32453528214336252</v>
      </c>
      <c r="DM179" s="9">
        <f t="shared" si="166"/>
        <v>0.35215010997099755</v>
      </c>
      <c r="DN179" s="9">
        <f t="shared" si="166"/>
        <v>0.3764770071035029</v>
      </c>
      <c r="DO179" s="9">
        <f t="shared" si="166"/>
        <v>0.39728883985687696</v>
      </c>
      <c r="DP179" s="9">
        <f t="shared" si="166"/>
        <v>0.4143912937561442</v>
      </c>
      <c r="DQ179" s="9">
        <f t="shared" si="166"/>
        <v>0.42762468779725171</v>
      </c>
      <c r="DR179" s="9">
        <f t="shared" si="165"/>
        <v>0.43686546534558113</v>
      </c>
      <c r="DS179" s="9">
        <f t="shared" si="165"/>
        <v>0.44202734775095531</v>
      </c>
      <c r="DT179" s="9">
        <f t="shared" si="165"/>
        <v>0.44306213990814874</v>
      </c>
      <c r="DU179" s="9">
        <f t="shared" si="165"/>
        <v>0.43996018024159911</v>
      </c>
      <c r="DV179" s="9">
        <f t="shared" si="157"/>
        <v>0.43275043091293569</v>
      </c>
      <c r="DW179" s="9">
        <f t="shared" si="157"/>
        <v>0.42150020740907912</v>
      </c>
      <c r="DX179" s="9">
        <f t="shared" si="157"/>
        <v>0.40631455003567762</v>
      </c>
      <c r="DY179" s="9">
        <f t="shared" si="157"/>
        <v>0.3873352431840747</v>
      </c>
      <c r="DZ179" s="9">
        <f t="shared" si="157"/>
        <v>0.36473949152864832</v>
      </c>
      <c r="EA179" s="9">
        <f t="shared" si="157"/>
        <v>0.33873826551451225</v>
      </c>
      <c r="EB179" s="9">
        <f t="shared" si="157"/>
        <v>0.30957433158331271</v>
      </c>
      <c r="EC179" s="9">
        <f t="shared" si="157"/>
        <v>0.27751998552837154</v>
      </c>
      <c r="ED179" s="9">
        <f t="shared" si="157"/>
        <v>0.24287451014223174</v>
      </c>
      <c r="EE179" s="9">
        <f t="shared" si="157"/>
        <v>0.20596138089386015</v>
      </c>
      <c r="EF179" s="9">
        <f t="shared" si="157"/>
        <v>0.16712524572534812</v>
      </c>
      <c r="EG179" s="9">
        <f t="shared" si="157"/>
        <v>0.12672870716693871</v>
      </c>
      <c r="EH179" s="9">
        <f t="shared" si="155"/>
        <v>8.5148936814898532E-2</v>
      </c>
      <c r="EI179" s="9">
        <f t="shared" si="155"/>
        <v>4.277415378194712E-2</v>
      </c>
    </row>
    <row r="180" spans="7:139" x14ac:dyDescent="0.2">
      <c r="G180" s="6">
        <v>1.933287786824488</v>
      </c>
      <c r="H180" s="9">
        <f t="shared" si="158"/>
        <v>0</v>
      </c>
      <c r="I180" s="9">
        <f t="shared" si="158"/>
        <v>-1.0822676469877572E-3</v>
      </c>
      <c r="J180" s="9">
        <f t="shared" si="158"/>
        <v>-2.1544304525566954E-3</v>
      </c>
      <c r="K180" s="9">
        <f t="shared" si="158"/>
        <v>-3.2064779214697205E-3</v>
      </c>
      <c r="L180" s="9">
        <f t="shared" si="158"/>
        <v>-4.2285873699683153E-3</v>
      </c>
      <c r="M180" s="9">
        <f t="shared" si="158"/>
        <v>-5.2112156375242105E-3</v>
      </c>
      <c r="N180" s="9">
        <f t="shared" si="158"/>
        <v>-6.1451881887579756E-3</v>
      </c>
      <c r="O180" s="9">
        <f t="shared" si="158"/>
        <v>-7.0217847736039167E-3</v>
      </c>
      <c r="P180" s="9">
        <f t="shared" si="158"/>
        <v>-7.8328208459353833E-3</v>
      </c>
      <c r="Q180" s="9">
        <f t="shared" si="158"/>
        <v>-8.5707239804667656E-3</v>
      </c>
      <c r="R180" s="9">
        <f t="shared" si="159"/>
        <v>-9.2286045744480912E-3</v>
      </c>
      <c r="S180" s="9">
        <f t="shared" si="159"/>
        <v>-9.8003201740296132E-3</v>
      </c>
      <c r="T180" s="9">
        <f t="shared" si="159"/>
        <v>-1.02805328246984E-2</v>
      </c>
      <c r="U180" s="9">
        <f t="shared" si="159"/>
        <v>-1.0664758910321396E-2</v>
      </c>
      <c r="V180" s="9">
        <f t="shared" si="159"/>
        <v>-1.0949411015461208E-2</v>
      </c>
      <c r="W180" s="9">
        <f t="shared" si="159"/>
        <v>-1.113183142010747E-2</v>
      </c>
      <c r="X180" s="9">
        <f t="shared" si="159"/>
        <v>-1.1210316914092494E-2</v>
      </c>
      <c r="Y180" s="9">
        <f t="shared" si="159"/>
        <v>-1.118413469950571E-2</v>
      </c>
      <c r="Z180" s="9">
        <f t="shared" si="159"/>
        <v>-1.1053529232630298E-2</v>
      </c>
      <c r="AA180" s="9">
        <f t="shared" si="159"/>
        <v>-1.081971994152075E-2</v>
      </c>
      <c r="AB180" s="9">
        <f t="shared" si="160"/>
        <v>-1.0484889840531683E-2</v>
      </c>
      <c r="AC180" s="9">
        <f t="shared" si="160"/>
        <v>-1.0052165148100981E-2</v>
      </c>
      <c r="AD180" s="9">
        <f t="shared" si="160"/>
        <v>-9.5255860980905677E-3</v>
      </c>
      <c r="AE180" s="9">
        <f t="shared" si="160"/>
        <v>-8.9100692172114013E-3</v>
      </c>
      <c r="AF180" s="9">
        <f t="shared" si="160"/>
        <v>-8.2113614207382831E-3</v>
      </c>
      <c r="AG180" s="9">
        <f t="shared" si="160"/>
        <v>-7.4359863551103338E-3</v>
      </c>
      <c r="AH180" s="9">
        <f t="shared" si="160"/>
        <v>-6.5911834884019166E-3</v>
      </c>
      <c r="AI180" s="9">
        <f t="shared" si="160"/>
        <v>-5.6848405173597714E-3</v>
      </c>
      <c r="AJ180" s="9">
        <f t="shared" si="160"/>
        <v>-4.7254197221037299E-3</v>
      </c>
      <c r="AK180" s="9">
        <f t="shared" si="160"/>
        <v>-3.7218789560972787E-3</v>
      </c>
      <c r="AL180" s="9">
        <f t="shared" si="161"/>
        <v>-2.6835880090833094E-3</v>
      </c>
      <c r="AM180" s="9">
        <f t="shared" si="161"/>
        <v>-1.6202411238818576E-3</v>
      </c>
      <c r="AN180" s="7">
        <f t="shared" si="161"/>
        <v>-5.4176648385687433E-4</v>
      </c>
      <c r="AO180" s="9">
        <f t="shared" si="161"/>
        <v>5.4176648385687173E-4</v>
      </c>
      <c r="AP180" s="9">
        <f t="shared" si="161"/>
        <v>1.6202411238818598E-3</v>
      </c>
      <c r="AQ180" s="9">
        <f t="shared" si="161"/>
        <v>2.683588009083302E-3</v>
      </c>
      <c r="AR180" s="9">
        <f t="shared" si="161"/>
        <v>3.7218789560972765E-3</v>
      </c>
      <c r="AS180" s="9">
        <f t="shared" si="161"/>
        <v>4.7254197221037282E-3</v>
      </c>
      <c r="AT180" s="9">
        <f t="shared" si="161"/>
        <v>5.6848405173597653E-3</v>
      </c>
      <c r="AU180" s="9">
        <f t="shared" si="161"/>
        <v>6.5911834884019131E-3</v>
      </c>
      <c r="AV180" s="9">
        <f t="shared" si="162"/>
        <v>7.4359863551103312E-3</v>
      </c>
      <c r="AW180" s="9">
        <f t="shared" si="162"/>
        <v>8.2113614207382762E-3</v>
      </c>
      <c r="AX180" s="9">
        <f t="shared" si="162"/>
        <v>8.9100692172113995E-3</v>
      </c>
      <c r="AY180" s="9">
        <f t="shared" si="162"/>
        <v>9.525586098090566E-3</v>
      </c>
      <c r="AZ180" s="9">
        <f t="shared" si="162"/>
        <v>1.0052165148100979E-2</v>
      </c>
      <c r="BA180" s="9">
        <f t="shared" si="162"/>
        <v>1.0484889840531683E-2</v>
      </c>
      <c r="BB180" s="9">
        <f t="shared" si="162"/>
        <v>1.081971994152075E-2</v>
      </c>
      <c r="BC180" s="9">
        <f t="shared" si="162"/>
        <v>1.1053529232630298E-2</v>
      </c>
      <c r="BD180" s="9">
        <f t="shared" si="162"/>
        <v>1.118413469950571E-2</v>
      </c>
      <c r="BE180" s="9">
        <f t="shared" si="162"/>
        <v>1.1210316914092494E-2</v>
      </c>
      <c r="BF180" s="9">
        <f t="shared" si="163"/>
        <v>1.113183142010747E-2</v>
      </c>
      <c r="BG180" s="9">
        <f t="shared" si="163"/>
        <v>1.094941101546121E-2</v>
      </c>
      <c r="BH180" s="9">
        <f t="shared" si="163"/>
        <v>1.0664758910321398E-2</v>
      </c>
      <c r="BI180" s="9">
        <f t="shared" si="163"/>
        <v>1.02805328246984E-2</v>
      </c>
      <c r="BJ180" s="9">
        <f t="shared" si="163"/>
        <v>9.8003201740296184E-3</v>
      </c>
      <c r="BK180" s="9">
        <f t="shared" si="163"/>
        <v>9.2286045744480946E-3</v>
      </c>
      <c r="BL180" s="9">
        <f t="shared" si="163"/>
        <v>8.5707239804667656E-3</v>
      </c>
      <c r="BM180" s="9">
        <f t="shared" si="163"/>
        <v>7.8328208459353885E-3</v>
      </c>
      <c r="BN180" s="9">
        <f t="shared" si="163"/>
        <v>7.0217847736039193E-3</v>
      </c>
      <c r="BO180" s="9">
        <f t="shared" si="163"/>
        <v>6.1451881887579773E-3</v>
      </c>
      <c r="BP180" s="9">
        <f t="shared" si="163"/>
        <v>5.2112156375242174E-3</v>
      </c>
      <c r="BQ180" s="9">
        <f t="shared" si="163"/>
        <v>4.2285873699683197E-3</v>
      </c>
      <c r="BR180" s="9">
        <f t="shared" si="163"/>
        <v>3.2064779214697227E-3</v>
      </c>
      <c r="BS180" s="9">
        <f t="shared" si="163"/>
        <v>2.1544304525566945E-3</v>
      </c>
      <c r="BT180" s="9">
        <f t="shared" si="163"/>
        <v>1.0822676469877631E-3</v>
      </c>
      <c r="BV180" s="6">
        <v>1.933287786824488</v>
      </c>
      <c r="BW180" s="9">
        <f t="shared" si="164"/>
        <v>0</v>
      </c>
      <c r="BX180" s="9">
        <f t="shared" si="164"/>
        <v>-3.422430802392383E-2</v>
      </c>
      <c r="BY180" s="9">
        <f t="shared" si="164"/>
        <v>-6.8129072905064897E-2</v>
      </c>
      <c r="BZ180" s="9">
        <f t="shared" si="164"/>
        <v>-0.10139773498886837</v>
      </c>
      <c r="CA180" s="9">
        <f t="shared" si="164"/>
        <v>-0.13371967374120966</v>
      </c>
      <c r="CB180" s="9">
        <f t="shared" si="164"/>
        <v>-0.16479310792862931</v>
      </c>
      <c r="CC180" s="9">
        <f t="shared" si="164"/>
        <v>-0.19432791326839935</v>
      </c>
      <c r="CD180" s="9">
        <f t="shared" si="164"/>
        <v>-0.22204833124078147</v>
      </c>
      <c r="CE180" s="9">
        <f t="shared" si="164"/>
        <v>-0.24769554377202652</v>
      </c>
      <c r="CF180" s="9">
        <f t="shared" si="164"/>
        <v>-0.27103008974899462</v>
      </c>
      <c r="CG180" s="9">
        <f t="shared" si="164"/>
        <v>-0.29183410080304917</v>
      </c>
      <c r="CH180" s="9">
        <f t="shared" si="164"/>
        <v>-0.30991333548831335</v>
      </c>
      <c r="CI180" s="9">
        <f t="shared" si="164"/>
        <v>-0.32509899286171479</v>
      </c>
      <c r="CJ180" s="9">
        <f t="shared" si="164"/>
        <v>-0.33724928853191022</v>
      </c>
      <c r="CK180" s="9">
        <f t="shared" si="164"/>
        <v>-0.34625077846194552</v>
      </c>
      <c r="CL180" s="9">
        <f t="shared" si="164"/>
        <v>-0.35201941816566296</v>
      </c>
      <c r="CM180" s="9">
        <f t="shared" si="156"/>
        <v>-0.35450134740842426</v>
      </c>
      <c r="CN180" s="9">
        <f t="shared" si="156"/>
        <v>-0.35367339308560902</v>
      </c>
      <c r="CO180" s="9">
        <f t="shared" si="156"/>
        <v>-0.34954328558364922</v>
      </c>
      <c r="CP180" s="9">
        <f t="shared" si="156"/>
        <v>-0.34214958660349398</v>
      </c>
      <c r="CQ180" s="9">
        <f t="shared" si="156"/>
        <v>-0.33156132912039743</v>
      </c>
      <c r="CR180" s="9">
        <f t="shared" si="156"/>
        <v>-0.31787737284162904</v>
      </c>
      <c r="CS180" s="9">
        <f t="shared" si="156"/>
        <v>-0.30122548118002285</v>
      </c>
      <c r="CT180" s="9">
        <f t="shared" si="156"/>
        <v>-0.28176112836141576</v>
      </c>
      <c r="CU180" s="9">
        <f t="shared" si="156"/>
        <v>-0.25966604780369157</v>
      </c>
      <c r="CV180" s="9">
        <f t="shared" si="156"/>
        <v>-0.23514653532082302</v>
      </c>
      <c r="CW180" s="9">
        <f t="shared" si="156"/>
        <v>-0.20843152299444068</v>
      </c>
      <c r="CX180" s="9">
        <f t="shared" si="156"/>
        <v>-0.17977044169666861</v>
      </c>
      <c r="CY180" s="9">
        <f t="shared" si="156"/>
        <v>-0.14943089222127698</v>
      </c>
      <c r="CZ180" s="9">
        <f t="shared" si="156"/>
        <v>-0.11769614676717234</v>
      </c>
      <c r="DA180" s="9">
        <f t="shared" si="156"/>
        <v>-8.486250410219888E-2</v>
      </c>
      <c r="DB180" s="9">
        <f t="shared" si="166"/>
        <v>-5.1236523101377059E-2</v>
      </c>
      <c r="DC180" s="7">
        <f t="shared" si="166"/>
        <v>-1.7132160489285668E-2</v>
      </c>
      <c r="DD180" s="9">
        <f t="shared" si="166"/>
        <v>1.7132160489285581E-2</v>
      </c>
      <c r="DE180" s="9">
        <f t="shared" si="166"/>
        <v>5.1236523101377128E-2</v>
      </c>
      <c r="DF180" s="9">
        <f t="shared" si="166"/>
        <v>8.4862504102198644E-2</v>
      </c>
      <c r="DG180" s="9">
        <f t="shared" si="166"/>
        <v>0.11769614676717226</v>
      </c>
      <c r="DH180" s="9">
        <f t="shared" si="166"/>
        <v>0.14943089222127692</v>
      </c>
      <c r="DI180" s="9">
        <f t="shared" si="166"/>
        <v>0.17977044169666839</v>
      </c>
      <c r="DJ180" s="9">
        <f t="shared" si="166"/>
        <v>0.20843152299444059</v>
      </c>
      <c r="DK180" s="9">
        <f t="shared" si="166"/>
        <v>0.23514653532082294</v>
      </c>
      <c r="DL180" s="9">
        <f t="shared" si="166"/>
        <v>0.2596660478036914</v>
      </c>
      <c r="DM180" s="9">
        <f t="shared" si="166"/>
        <v>0.2817611283614157</v>
      </c>
      <c r="DN180" s="9">
        <f t="shared" si="166"/>
        <v>0.30122548118002279</v>
      </c>
      <c r="DO180" s="9">
        <f t="shared" si="166"/>
        <v>0.31787737284162898</v>
      </c>
      <c r="DP180" s="9">
        <f t="shared" si="166"/>
        <v>0.33156132912039743</v>
      </c>
      <c r="DQ180" s="9">
        <f t="shared" si="166"/>
        <v>0.34214958660349398</v>
      </c>
      <c r="DR180" s="9">
        <f t="shared" si="165"/>
        <v>0.34954328558364922</v>
      </c>
      <c r="DS180" s="9">
        <f t="shared" si="165"/>
        <v>0.35367339308560897</v>
      </c>
      <c r="DT180" s="9">
        <f t="shared" si="165"/>
        <v>0.35450134740842426</v>
      </c>
      <c r="DU180" s="9">
        <f t="shared" si="165"/>
        <v>0.35201941816566296</v>
      </c>
      <c r="DV180" s="9">
        <f t="shared" si="157"/>
        <v>0.34625077846194552</v>
      </c>
      <c r="DW180" s="9">
        <f t="shared" si="157"/>
        <v>0.33724928853191022</v>
      </c>
      <c r="DX180" s="9">
        <f t="shared" si="157"/>
        <v>0.32509899286171479</v>
      </c>
      <c r="DY180" s="9">
        <f t="shared" si="157"/>
        <v>0.30991333548831346</v>
      </c>
      <c r="DZ180" s="9">
        <f t="shared" si="157"/>
        <v>0.29183410080304922</v>
      </c>
      <c r="EA180" s="9">
        <f t="shared" si="157"/>
        <v>0.27103008974899462</v>
      </c>
      <c r="EB180" s="9">
        <f t="shared" si="157"/>
        <v>0.24769554377202668</v>
      </c>
      <c r="EC180" s="9">
        <f t="shared" si="157"/>
        <v>0.22204833124078155</v>
      </c>
      <c r="ED180" s="9">
        <f t="shared" si="157"/>
        <v>0.19432791326839938</v>
      </c>
      <c r="EE180" s="9">
        <f t="shared" si="157"/>
        <v>0.16479310792862953</v>
      </c>
      <c r="EF180" s="9">
        <f t="shared" si="157"/>
        <v>0.1337196737412098</v>
      </c>
      <c r="EG180" s="9">
        <f t="shared" si="157"/>
        <v>0.10139773498886842</v>
      </c>
      <c r="EH180" s="9">
        <f t="shared" si="155"/>
        <v>6.8129072905064869E-2</v>
      </c>
      <c r="EI180" s="9">
        <f t="shared" si="155"/>
        <v>3.4224308023924017E-2</v>
      </c>
    </row>
    <row r="181" spans="7:139" x14ac:dyDescent="0.2">
      <c r="G181" s="6">
        <v>1.8366233974832635</v>
      </c>
      <c r="H181" s="9">
        <f t="shared" si="158"/>
        <v>0</v>
      </c>
      <c r="I181" s="9">
        <f t="shared" si="158"/>
        <v>-8.0179294318412115E-4</v>
      </c>
      <c r="J181" s="9">
        <f t="shared" si="158"/>
        <v>-1.5960997616890522E-3</v>
      </c>
      <c r="K181" s="9">
        <f t="shared" si="158"/>
        <v>-2.3755042267647065E-3</v>
      </c>
      <c r="L181" s="9">
        <f t="shared" si="158"/>
        <v>-3.1327292489197458E-3</v>
      </c>
      <c r="M181" s="9">
        <f t="shared" si="158"/>
        <v>-3.860704822145458E-3</v>
      </c>
      <c r="N181" s="9">
        <f t="shared" si="158"/>
        <v>-4.552634034656949E-3</v>
      </c>
      <c r="O181" s="9">
        <f t="shared" si="158"/>
        <v>-5.2020565298271544E-3</v>
      </c>
      <c r="P181" s="9">
        <f t="shared" si="158"/>
        <v>-5.8029088247960091E-3</v>
      </c>
      <c r="Q181" s="9">
        <f t="shared" si="158"/>
        <v>-6.3495809235762082E-3</v>
      </c>
      <c r="R181" s="9">
        <f t="shared" si="159"/>
        <v>-6.8369686960741997E-3</v>
      </c>
      <c r="S181" s="9">
        <f t="shared" si="159"/>
        <v>-7.2605215339776388E-3</v>
      </c>
      <c r="T181" s="9">
        <f t="shared" si="159"/>
        <v>-7.6162848385591085E-3</v>
      </c>
      <c r="U181" s="9">
        <f t="shared" si="159"/>
        <v>-7.9009369436989201E-3</v>
      </c>
      <c r="V181" s="9">
        <f t="shared" si="159"/>
        <v>-8.1118201293867084E-3</v>
      </c>
      <c r="W181" s="9">
        <f t="shared" si="159"/>
        <v>-8.2469654361370832E-3</v>
      </c>
      <c r="X181" s="9">
        <f t="shared" si="159"/>
        <v>-8.3051110486338266E-3</v>
      </c>
      <c r="Y181" s="9">
        <f t="shared" si="159"/>
        <v>-8.2857140769595407E-3</v>
      </c>
      <c r="Z181" s="9">
        <f t="shared" si="159"/>
        <v>-8.1889556254125216E-3</v>
      </c>
      <c r="AA181" s="9">
        <f t="shared" si="159"/>
        <v>-8.0157391015847155E-3</v>
      </c>
      <c r="AB181" s="9">
        <f t="shared" si="160"/>
        <v>-7.7676817814884627E-3</v>
      </c>
      <c r="AC181" s="9">
        <f t="shared" si="160"/>
        <v>-7.4470997094861014E-3</v>
      </c>
      <c r="AD181" s="9">
        <f t="shared" si="160"/>
        <v>-7.0569860740077924E-3</v>
      </c>
      <c r="AE181" s="9">
        <f t="shared" si="160"/>
        <v>-6.6009832609576118E-3</v>
      </c>
      <c r="AF181" s="9">
        <f t="shared" si="160"/>
        <v>-6.0833488457377599E-3</v>
      </c>
      <c r="AG181" s="9">
        <f t="shared" si="160"/>
        <v>-5.5089158414141567E-3</v>
      </c>
      <c r="AH181" s="9">
        <f t="shared" si="160"/>
        <v>-4.8830475741756486E-3</v>
      </c>
      <c r="AI181" s="9">
        <f t="shared" si="160"/>
        <v>-4.2115876074024358E-3</v>
      </c>
      <c r="AJ181" s="9">
        <f t="shared" si="160"/>
        <v>-3.5008051818892646E-3</v>
      </c>
      <c r="AK181" s="9">
        <f t="shared" si="160"/>
        <v>-2.7573366816332806E-3</v>
      </c>
      <c r="AL181" s="9">
        <f t="shared" si="161"/>
        <v>-1.9881236717047153E-3</v>
      </c>
      <c r="AM181" s="9">
        <f t="shared" si="161"/>
        <v>-1.2003480867241322E-3</v>
      </c>
      <c r="AN181" s="7">
        <f t="shared" si="161"/>
        <v>-4.0136517507395261E-4</v>
      </c>
      <c r="AO181" s="9">
        <f t="shared" si="161"/>
        <v>4.0136517507395066E-4</v>
      </c>
      <c r="AP181" s="9">
        <f t="shared" si="161"/>
        <v>1.2003480867241337E-3</v>
      </c>
      <c r="AQ181" s="9">
        <f t="shared" si="161"/>
        <v>1.9881236717047097E-3</v>
      </c>
      <c r="AR181" s="9">
        <f t="shared" si="161"/>
        <v>2.7573366816332789E-3</v>
      </c>
      <c r="AS181" s="9">
        <f t="shared" si="161"/>
        <v>3.5008051818892624E-3</v>
      </c>
      <c r="AT181" s="9">
        <f t="shared" si="161"/>
        <v>4.2115876074024314E-3</v>
      </c>
      <c r="AU181" s="9">
        <f t="shared" si="161"/>
        <v>4.883047574175646E-3</v>
      </c>
      <c r="AV181" s="9">
        <f t="shared" si="162"/>
        <v>5.5089158414141541E-3</v>
      </c>
      <c r="AW181" s="9">
        <f t="shared" si="162"/>
        <v>6.0833488457377547E-3</v>
      </c>
      <c r="AX181" s="9">
        <f t="shared" si="162"/>
        <v>6.6009832609576109E-3</v>
      </c>
      <c r="AY181" s="9">
        <f t="shared" si="162"/>
        <v>7.0569860740077915E-3</v>
      </c>
      <c r="AZ181" s="9">
        <f t="shared" si="162"/>
        <v>7.4470997094860996E-3</v>
      </c>
      <c r="BA181" s="9">
        <f t="shared" si="162"/>
        <v>7.7676817814884619E-3</v>
      </c>
      <c r="BB181" s="9">
        <f t="shared" si="162"/>
        <v>8.0157391015847155E-3</v>
      </c>
      <c r="BC181" s="9">
        <f t="shared" si="162"/>
        <v>8.1889556254125216E-3</v>
      </c>
      <c r="BD181" s="9">
        <f t="shared" si="162"/>
        <v>8.2857140769595407E-3</v>
      </c>
      <c r="BE181" s="9">
        <f t="shared" si="162"/>
        <v>8.3051110486338266E-3</v>
      </c>
      <c r="BF181" s="9">
        <f t="shared" si="163"/>
        <v>8.2469654361370832E-3</v>
      </c>
      <c r="BG181" s="9">
        <f t="shared" si="163"/>
        <v>8.1118201293867102E-3</v>
      </c>
      <c r="BH181" s="9">
        <f t="shared" si="163"/>
        <v>7.9009369436989219E-3</v>
      </c>
      <c r="BI181" s="9">
        <f t="shared" si="163"/>
        <v>7.6162848385591085E-3</v>
      </c>
      <c r="BJ181" s="9">
        <f t="shared" si="163"/>
        <v>7.2605215339776432E-3</v>
      </c>
      <c r="BK181" s="9">
        <f t="shared" si="163"/>
        <v>6.8369686960742014E-3</v>
      </c>
      <c r="BL181" s="9">
        <f t="shared" si="163"/>
        <v>6.3495809235762082E-3</v>
      </c>
      <c r="BM181" s="9">
        <f t="shared" si="163"/>
        <v>5.8029088247960126E-3</v>
      </c>
      <c r="BN181" s="9">
        <f t="shared" si="163"/>
        <v>5.2020565298271561E-3</v>
      </c>
      <c r="BO181" s="9">
        <f t="shared" si="163"/>
        <v>4.5526340346569499E-3</v>
      </c>
      <c r="BP181" s="9">
        <f t="shared" si="163"/>
        <v>3.8607048221454632E-3</v>
      </c>
      <c r="BQ181" s="9">
        <f t="shared" si="163"/>
        <v>3.1327292489197493E-3</v>
      </c>
      <c r="BR181" s="9">
        <f t="shared" si="163"/>
        <v>2.3755042267647078E-3</v>
      </c>
      <c r="BS181" s="9">
        <f t="shared" si="163"/>
        <v>1.5960997616890516E-3</v>
      </c>
      <c r="BT181" s="9">
        <f t="shared" si="163"/>
        <v>8.0179294318412548E-4</v>
      </c>
      <c r="BV181" s="6">
        <v>1.8366233974832635</v>
      </c>
      <c r="BW181" s="9">
        <f t="shared" si="164"/>
        <v>0</v>
      </c>
      <c r="BX181" s="9">
        <f t="shared" si="164"/>
        <v>-2.5354919123118012E-2</v>
      </c>
      <c r="BY181" s="9">
        <f t="shared" si="164"/>
        <v>-5.0473106197893643E-2</v>
      </c>
      <c r="BZ181" s="9">
        <f t="shared" si="164"/>
        <v>-7.5120039479335904E-2</v>
      </c>
      <c r="CA181" s="9">
        <f t="shared" si="164"/>
        <v>-9.9065597192149787E-2</v>
      </c>
      <c r="CB181" s="9">
        <f t="shared" si="164"/>
        <v>-0.12208620611574919</v>
      </c>
      <c r="CC181" s="9">
        <f t="shared" si="164"/>
        <v>-0.14396692902717906</v>
      </c>
      <c r="CD181" s="9">
        <f t="shared" si="164"/>
        <v>-0.16450347151205452</v>
      </c>
      <c r="CE181" s="9">
        <f t="shared" si="164"/>
        <v>-0.18350408940646365</v>
      </c>
      <c r="CF181" s="9">
        <f t="shared" si="164"/>
        <v>-0.20079137906056352</v>
      </c>
      <c r="CG181" s="9">
        <f t="shared" si="164"/>
        <v>-0.21620393370865978</v>
      </c>
      <c r="CH181" s="9">
        <f t="shared" si="164"/>
        <v>-0.22959785048068945</v>
      </c>
      <c r="CI181" s="9">
        <f t="shared" si="164"/>
        <v>-0.24084807398454602</v>
      </c>
      <c r="CJ181" s="9">
        <f t="shared" si="164"/>
        <v>-0.24984956391458127</v>
      </c>
      <c r="CK181" s="9">
        <f t="shared" si="164"/>
        <v>-0.25651827578463765</v>
      </c>
      <c r="CL181" s="9">
        <f t="shared" si="164"/>
        <v>-0.26079194562877073</v>
      </c>
      <c r="CM181" s="9">
        <f t="shared" si="156"/>
        <v>-0.26263067134312335</v>
      </c>
      <c r="CN181" s="9">
        <f t="shared" si="156"/>
        <v>-0.26201728524111823</v>
      </c>
      <c r="CO181" s="9">
        <f t="shared" si="156"/>
        <v>-0.25895751434352193</v>
      </c>
      <c r="CP181" s="9">
        <f t="shared" si="156"/>
        <v>-0.25347992690679505</v>
      </c>
      <c r="CQ181" s="9">
        <f t="shared" si="156"/>
        <v>-0.24563566568897885</v>
      </c>
      <c r="CR181" s="9">
        <f t="shared" si="156"/>
        <v>-0.23549797044354326</v>
      </c>
      <c r="CS181" s="9">
        <f t="shared" si="156"/>
        <v>-0.22316149409954203</v>
      </c>
      <c r="CT181" s="9">
        <f t="shared" si="156"/>
        <v>-0.20874141901271678</v>
      </c>
      <c r="CU181" s="9">
        <f t="shared" si="156"/>
        <v>-0.19237238153887615</v>
      </c>
      <c r="CV181" s="9">
        <f t="shared" si="156"/>
        <v>-0.17420721497051678</v>
      </c>
      <c r="CW181" s="9">
        <f t="shared" si="156"/>
        <v>-0.15441552257355051</v>
      </c>
      <c r="CX181" s="9">
        <f t="shared" si="156"/>
        <v>-0.13318209404730721</v>
      </c>
      <c r="CY181" s="9">
        <f t="shared" si="156"/>
        <v>-0.11070518019290121</v>
      </c>
      <c r="CZ181" s="9">
        <f t="shared" si="156"/>
        <v>-8.7194641898917347E-2</v>
      </c>
      <c r="DA181" s="9">
        <f t="shared" si="156"/>
        <v>-6.2869990726837549E-2</v>
      </c>
      <c r="DB181" s="9">
        <f t="shared" si="166"/>
        <v>-3.7958339390735792E-2</v>
      </c>
      <c r="DC181" s="7">
        <f t="shared" si="166"/>
        <v>-1.269228126705931E-2</v>
      </c>
      <c r="DD181" s="9">
        <f t="shared" si="166"/>
        <v>1.2692281267059246E-2</v>
      </c>
      <c r="DE181" s="9">
        <f t="shared" si="166"/>
        <v>3.7958339390735847E-2</v>
      </c>
      <c r="DF181" s="9">
        <f t="shared" si="166"/>
        <v>6.2869990726837369E-2</v>
      </c>
      <c r="DG181" s="9">
        <f t="shared" si="166"/>
        <v>8.7194641898917291E-2</v>
      </c>
      <c r="DH181" s="9">
        <f t="shared" si="166"/>
        <v>0.11070518019290115</v>
      </c>
      <c r="DI181" s="9">
        <f t="shared" si="166"/>
        <v>0.13318209404730708</v>
      </c>
      <c r="DJ181" s="9">
        <f t="shared" si="166"/>
        <v>0.15441552257355043</v>
      </c>
      <c r="DK181" s="9">
        <f t="shared" si="166"/>
        <v>0.17420721497051672</v>
      </c>
      <c r="DL181" s="9">
        <f t="shared" si="166"/>
        <v>0.19237238153887601</v>
      </c>
      <c r="DM181" s="9">
        <f t="shared" si="166"/>
        <v>0.20874141901271673</v>
      </c>
      <c r="DN181" s="9">
        <f t="shared" si="166"/>
        <v>0.223161494099542</v>
      </c>
      <c r="DO181" s="9">
        <f t="shared" si="166"/>
        <v>0.2354979704435432</v>
      </c>
      <c r="DP181" s="9">
        <f t="shared" si="166"/>
        <v>0.24563566568897882</v>
      </c>
      <c r="DQ181" s="9">
        <f t="shared" si="166"/>
        <v>0.25347992690679505</v>
      </c>
      <c r="DR181" s="9">
        <f t="shared" si="165"/>
        <v>0.25895751434352193</v>
      </c>
      <c r="DS181" s="9">
        <f t="shared" si="165"/>
        <v>0.26201728524111823</v>
      </c>
      <c r="DT181" s="9">
        <f t="shared" si="165"/>
        <v>0.26263067134312335</v>
      </c>
      <c r="DU181" s="9">
        <f t="shared" si="165"/>
        <v>0.26079194562877073</v>
      </c>
      <c r="DV181" s="9">
        <f t="shared" si="157"/>
        <v>0.25651827578463765</v>
      </c>
      <c r="DW181" s="9">
        <f t="shared" si="157"/>
        <v>0.2498495639145813</v>
      </c>
      <c r="DX181" s="9">
        <f t="shared" si="157"/>
        <v>0.24084807398454602</v>
      </c>
      <c r="DY181" s="9">
        <f t="shared" si="157"/>
        <v>0.22959785048068954</v>
      </c>
      <c r="DZ181" s="9">
        <f t="shared" si="157"/>
        <v>0.21620393370865984</v>
      </c>
      <c r="EA181" s="9">
        <f t="shared" si="157"/>
        <v>0.20079137906056352</v>
      </c>
      <c r="EB181" s="9">
        <f t="shared" si="157"/>
        <v>0.18350408940646376</v>
      </c>
      <c r="EC181" s="9">
        <f t="shared" si="157"/>
        <v>0.16450347151205458</v>
      </c>
      <c r="ED181" s="9">
        <f t="shared" si="157"/>
        <v>0.14396692902717909</v>
      </c>
      <c r="EE181" s="9">
        <f t="shared" si="157"/>
        <v>0.12208620611574937</v>
      </c>
      <c r="EF181" s="9">
        <f t="shared" si="157"/>
        <v>9.9065597192149898E-2</v>
      </c>
      <c r="EG181" s="9">
        <f t="shared" si="157"/>
        <v>7.5120039479335959E-2</v>
      </c>
      <c r="EH181" s="9">
        <f t="shared" si="155"/>
        <v>5.0473106197893622E-2</v>
      </c>
      <c r="EI181" s="9">
        <f t="shared" si="155"/>
        <v>2.5354919123118151E-2</v>
      </c>
    </row>
    <row r="182" spans="7:139" x14ac:dyDescent="0.2">
      <c r="G182" s="6">
        <v>1.7399590081420393</v>
      </c>
      <c r="H182" s="9">
        <f t="shared" si="158"/>
        <v>0</v>
      </c>
      <c r="I182" s="9">
        <f t="shared" si="158"/>
        <v>-5.1383211470129532E-4</v>
      </c>
      <c r="J182" s="9">
        <f t="shared" si="158"/>
        <v>-1.0228667173921332E-3</v>
      </c>
      <c r="K182" s="9">
        <f t="shared" si="158"/>
        <v>-1.5223510891390788E-3</v>
      </c>
      <c r="L182" s="9">
        <f t="shared" si="158"/>
        <v>-2.0076216789418509E-3</v>
      </c>
      <c r="M182" s="9">
        <f t="shared" si="158"/>
        <v>-2.474147646052487E-3</v>
      </c>
      <c r="N182" s="9">
        <f t="shared" si="158"/>
        <v>-2.9175731632146372E-3</v>
      </c>
      <c r="O182" s="9">
        <f t="shared" si="158"/>
        <v>-3.3337580858490458E-3</v>
      </c>
      <c r="P182" s="9">
        <f t="shared" si="158"/>
        <v>-3.718816607467982E-3</v>
      </c>
      <c r="Q182" s="9">
        <f t="shared" si="158"/>
        <v>-4.0691535404034475E-3</v>
      </c>
      <c r="R182" s="9">
        <f t="shared" si="159"/>
        <v>-4.3814978831057593E-3</v>
      </c>
      <c r="S182" s="9">
        <f t="shared" si="159"/>
        <v>-4.6529333606036985E-3</v>
      </c>
      <c r="T182" s="9">
        <f t="shared" si="159"/>
        <v>-4.8809256529781641E-3</v>
      </c>
      <c r="U182" s="9">
        <f t="shared" si="159"/>
        <v>-5.0633460576244259E-3</v>
      </c>
      <c r="V182" s="9">
        <f t="shared" si="159"/>
        <v>-5.198491364374799E-3</v>
      </c>
      <c r="W182" s="9">
        <f t="shared" si="159"/>
        <v>-5.2850997579130705E-3</v>
      </c>
      <c r="X182" s="9">
        <f t="shared" si="159"/>
        <v>-5.3223625990041316E-3</v>
      </c>
      <c r="Y182" s="9">
        <f t="shared" si="159"/>
        <v>-5.3099319745406404E-3</v>
      </c>
      <c r="Z182" s="9">
        <f t="shared" si="159"/>
        <v>-5.2479239459139642E-3</v>
      </c>
      <c r="AA182" s="9">
        <f t="shared" si="159"/>
        <v>-5.1369174653802365E-3</v>
      </c>
      <c r="AB182" s="9">
        <f t="shared" si="160"/>
        <v>-4.977948970539138E-3</v>
      </c>
      <c r="AC182" s="9">
        <f t="shared" si="160"/>
        <v>-4.7725027073952766E-3</v>
      </c>
      <c r="AD182" s="9">
        <f t="shared" si="160"/>
        <v>-4.5224968723531506E-3</v>
      </c>
      <c r="AE182" s="9">
        <f t="shared" si="160"/>
        <v>-4.2302657025341519E-3</v>
      </c>
      <c r="AF182" s="9">
        <f t="shared" si="160"/>
        <v>-3.8985376816334911E-3</v>
      </c>
      <c r="AG182" s="9">
        <f t="shared" si="160"/>
        <v>-3.5304100648030751E-3</v>
      </c>
      <c r="AH182" s="9">
        <f t="shared" si="160"/>
        <v>-3.1293199604146798E-3</v>
      </c>
      <c r="AI182" s="9">
        <f t="shared" si="160"/>
        <v>-2.6990122387051457E-3</v>
      </c>
      <c r="AJ182" s="9">
        <f t="shared" si="160"/>
        <v>-2.2435045669319852E-3</v>
      </c>
      <c r="AK182" s="9">
        <f t="shared" si="160"/>
        <v>-1.7670498974967027E-3</v>
      </c>
      <c r="AL182" s="9">
        <f t="shared" si="161"/>
        <v>-1.2740967592741077E-3</v>
      </c>
      <c r="AM182" s="9">
        <f t="shared" si="161"/>
        <v>-7.6924772289680755E-4</v>
      </c>
      <c r="AN182" s="7">
        <f t="shared" si="161"/>
        <v>-2.5721642779331087E-4</v>
      </c>
      <c r="AO182" s="9">
        <f t="shared" si="161"/>
        <v>2.5721642779330956E-4</v>
      </c>
      <c r="AP182" s="9">
        <f t="shared" si="161"/>
        <v>7.6924772289680863E-4</v>
      </c>
      <c r="AQ182" s="9">
        <f t="shared" si="161"/>
        <v>1.2740967592741043E-3</v>
      </c>
      <c r="AR182" s="9">
        <f t="shared" si="161"/>
        <v>1.7670498974967017E-3</v>
      </c>
      <c r="AS182" s="9">
        <f t="shared" si="161"/>
        <v>2.2435045669319839E-3</v>
      </c>
      <c r="AT182" s="9">
        <f t="shared" si="161"/>
        <v>2.6990122387051427E-3</v>
      </c>
      <c r="AU182" s="9">
        <f t="shared" si="161"/>
        <v>3.1293199604146781E-3</v>
      </c>
      <c r="AV182" s="9">
        <f t="shared" si="162"/>
        <v>3.5304100648030738E-3</v>
      </c>
      <c r="AW182" s="9">
        <f t="shared" si="162"/>
        <v>3.898537681633488E-3</v>
      </c>
      <c r="AX182" s="9">
        <f t="shared" si="162"/>
        <v>4.2302657025341519E-3</v>
      </c>
      <c r="AY182" s="9">
        <f t="shared" si="162"/>
        <v>4.5224968723531506E-3</v>
      </c>
      <c r="AZ182" s="9">
        <f t="shared" si="162"/>
        <v>4.7725027073952757E-3</v>
      </c>
      <c r="BA182" s="9">
        <f t="shared" si="162"/>
        <v>4.977948970539138E-3</v>
      </c>
      <c r="BB182" s="9">
        <f t="shared" si="162"/>
        <v>5.1369174653802365E-3</v>
      </c>
      <c r="BC182" s="9">
        <f t="shared" si="162"/>
        <v>5.2479239459139642E-3</v>
      </c>
      <c r="BD182" s="9">
        <f t="shared" si="162"/>
        <v>5.3099319745406404E-3</v>
      </c>
      <c r="BE182" s="9">
        <f t="shared" si="162"/>
        <v>5.3223625990041316E-3</v>
      </c>
      <c r="BF182" s="9">
        <f t="shared" si="163"/>
        <v>5.2850997579130705E-3</v>
      </c>
      <c r="BG182" s="9">
        <f t="shared" si="163"/>
        <v>5.1984913643747998E-3</v>
      </c>
      <c r="BH182" s="9">
        <f t="shared" si="163"/>
        <v>5.0633460576244268E-3</v>
      </c>
      <c r="BI182" s="9">
        <f t="shared" si="163"/>
        <v>4.8809256529781641E-3</v>
      </c>
      <c r="BJ182" s="9">
        <f t="shared" si="163"/>
        <v>4.6529333606037003E-3</v>
      </c>
      <c r="BK182" s="9">
        <f t="shared" si="163"/>
        <v>4.3814978831057611E-3</v>
      </c>
      <c r="BL182" s="9">
        <f t="shared" si="163"/>
        <v>4.0691535404034475E-3</v>
      </c>
      <c r="BM182" s="9">
        <f t="shared" si="163"/>
        <v>3.7188166074679841E-3</v>
      </c>
      <c r="BN182" s="9">
        <f t="shared" si="163"/>
        <v>3.3337580858490471E-3</v>
      </c>
      <c r="BO182" s="9">
        <f t="shared" si="163"/>
        <v>2.9175731632146377E-3</v>
      </c>
      <c r="BP182" s="9">
        <f t="shared" si="163"/>
        <v>2.4741476460524905E-3</v>
      </c>
      <c r="BQ182" s="9">
        <f t="shared" si="163"/>
        <v>2.0076216789418535E-3</v>
      </c>
      <c r="BR182" s="9">
        <f t="shared" si="163"/>
        <v>1.5223510891390797E-3</v>
      </c>
      <c r="BS182" s="9">
        <f t="shared" si="163"/>
        <v>1.0228667173921328E-3</v>
      </c>
      <c r="BT182" s="9">
        <f t="shared" si="163"/>
        <v>5.1383211470129814E-4</v>
      </c>
      <c r="BV182" s="6">
        <v>1.7399590081420393</v>
      </c>
      <c r="BW182" s="9">
        <f t="shared" si="164"/>
        <v>0</v>
      </c>
      <c r="BX182" s="9">
        <f t="shared" si="164"/>
        <v>-1.6248798173969826E-2</v>
      </c>
      <c r="BY182" s="9">
        <f t="shared" si="164"/>
        <v>-3.2345885697389061E-2</v>
      </c>
      <c r="BZ182" s="9">
        <f t="shared" si="164"/>
        <v>-4.8140968401175099E-2</v>
      </c>
      <c r="CA182" s="9">
        <f t="shared" si="164"/>
        <v>-6.3486571853875504E-2</v>
      </c>
      <c r="CB182" s="9">
        <f t="shared" si="164"/>
        <v>-7.8239418290699636E-2</v>
      </c>
      <c r="CC182" s="9">
        <f t="shared" si="164"/>
        <v>-9.2261764359404405E-2</v>
      </c>
      <c r="CD182" s="9">
        <f t="shared" si="164"/>
        <v>-0.10542268719286137</v>
      </c>
      <c r="CE182" s="9">
        <f t="shared" si="164"/>
        <v>-0.11759930680059161</v>
      </c>
      <c r="CF182" s="9">
        <f t="shared" si="164"/>
        <v>-0.12867793336612893</v>
      </c>
      <c r="CG182" s="9">
        <f t="shared" si="164"/>
        <v>-0.13855512873820391</v>
      </c>
      <c r="CH182" s="9">
        <f t="shared" si="164"/>
        <v>-0.14713867220489257</v>
      </c>
      <c r="CI182" s="9">
        <f t="shared" si="164"/>
        <v>-0.15434842153355607</v>
      </c>
      <c r="CJ182" s="9">
        <f t="shared" si="164"/>
        <v>-0.16011706123727357</v>
      </c>
      <c r="CK182" s="9">
        <f t="shared" si="164"/>
        <v>-0.16439073108140667</v>
      </c>
      <c r="CL182" s="9">
        <f t="shared" si="164"/>
        <v>-0.16712952896209812</v>
      </c>
      <c r="CM182" s="9">
        <f t="shared" si="156"/>
        <v>-0.1683078834614648</v>
      </c>
      <c r="CN182" s="9">
        <f t="shared" si="156"/>
        <v>-0.16791479260103642</v>
      </c>
      <c r="CO182" s="9">
        <f t="shared" si="156"/>
        <v>-0.16595392656426419</v>
      </c>
      <c r="CP182" s="9">
        <f t="shared" si="156"/>
        <v>-0.16244359342900697</v>
      </c>
      <c r="CQ182" s="9">
        <f t="shared" si="156"/>
        <v>-0.15741656822994099</v>
      </c>
      <c r="CR182" s="9">
        <f t="shared" si="156"/>
        <v>-0.1509197869468919</v>
      </c>
      <c r="CS182" s="9">
        <f t="shared" si="156"/>
        <v>-0.14301390827623739</v>
      </c>
      <c r="CT182" s="9">
        <f t="shared" si="156"/>
        <v>-0.13377274727700245</v>
      </c>
      <c r="CU182" s="9">
        <f t="shared" si="156"/>
        <v>-0.12328258617954214</v>
      </c>
      <c r="CV182" s="9">
        <f t="shared" si="156"/>
        <v>-0.11164136879160365</v>
      </c>
      <c r="CW182" s="9">
        <f t="shared" si="156"/>
        <v>-9.8957786023383384E-2</v>
      </c>
      <c r="CX182" s="9">
        <f t="shared" si="156"/>
        <v>-8.5350261069783287E-2</v>
      </c>
      <c r="CY182" s="9">
        <f t="shared" si="156"/>
        <v>-7.0945843724947513E-2</v>
      </c>
      <c r="CZ182" s="9">
        <f t="shared" si="156"/>
        <v>-5.587902415256648E-2</v>
      </c>
      <c r="DA182" s="9">
        <f t="shared" si="156"/>
        <v>-4.0290477187454411E-2</v>
      </c>
      <c r="DB182" s="9">
        <f t="shared" si="166"/>
        <v>-2.4325748892519705E-2</v>
      </c>
      <c r="DC182" s="7">
        <f t="shared" si="166"/>
        <v>-8.1338976343910008E-3</v>
      </c>
      <c r="DD182" s="9">
        <f t="shared" si="166"/>
        <v>8.1338976343909592E-3</v>
      </c>
      <c r="DE182" s="9">
        <f t="shared" si="166"/>
        <v>2.432574889251974E-2</v>
      </c>
      <c r="DF182" s="9">
        <f t="shared" si="166"/>
        <v>4.02904771874543E-2</v>
      </c>
      <c r="DG182" s="9">
        <f t="shared" si="166"/>
        <v>5.5879024152566445E-2</v>
      </c>
      <c r="DH182" s="9">
        <f t="shared" si="166"/>
        <v>7.0945843724947485E-2</v>
      </c>
      <c r="DI182" s="9">
        <f t="shared" si="166"/>
        <v>8.535026106978319E-2</v>
      </c>
      <c r="DJ182" s="9">
        <f t="shared" si="166"/>
        <v>9.8957786023383357E-2</v>
      </c>
      <c r="DK182" s="9">
        <f t="shared" si="166"/>
        <v>0.11164136879160362</v>
      </c>
      <c r="DL182" s="9">
        <f t="shared" si="166"/>
        <v>0.12328258617954206</v>
      </c>
      <c r="DM182" s="9">
        <f t="shared" si="166"/>
        <v>0.13377274727700245</v>
      </c>
      <c r="DN182" s="9">
        <f t="shared" si="166"/>
        <v>0.14301390827623736</v>
      </c>
      <c r="DO182" s="9">
        <f t="shared" si="166"/>
        <v>0.15091978694689187</v>
      </c>
      <c r="DP182" s="9">
        <f t="shared" si="166"/>
        <v>0.15741656822994096</v>
      </c>
      <c r="DQ182" s="9">
        <f t="shared" si="166"/>
        <v>0.16244359342900697</v>
      </c>
      <c r="DR182" s="9">
        <f t="shared" si="165"/>
        <v>0.16595392656426419</v>
      </c>
      <c r="DS182" s="9">
        <f t="shared" si="165"/>
        <v>0.16791479260103639</v>
      </c>
      <c r="DT182" s="9">
        <f t="shared" si="165"/>
        <v>0.1683078834614648</v>
      </c>
      <c r="DU182" s="9">
        <f t="shared" si="165"/>
        <v>0.16712952896209812</v>
      </c>
      <c r="DV182" s="9">
        <f t="shared" si="157"/>
        <v>0.16439073108140667</v>
      </c>
      <c r="DW182" s="9">
        <f t="shared" si="157"/>
        <v>0.16011706123727359</v>
      </c>
      <c r="DX182" s="9">
        <f t="shared" si="157"/>
        <v>0.15434842153355607</v>
      </c>
      <c r="DY182" s="9">
        <f t="shared" si="157"/>
        <v>0.14713867220489263</v>
      </c>
      <c r="DZ182" s="9">
        <f t="shared" si="157"/>
        <v>0.13855512873820394</v>
      </c>
      <c r="EA182" s="9">
        <f t="shared" si="157"/>
        <v>0.12867793336612893</v>
      </c>
      <c r="EB182" s="9">
        <f t="shared" si="157"/>
        <v>0.11759930680059169</v>
      </c>
      <c r="EC182" s="9">
        <f t="shared" si="157"/>
        <v>0.10542268719286139</v>
      </c>
      <c r="ED182" s="9">
        <f t="shared" si="157"/>
        <v>9.2261764359404433E-2</v>
      </c>
      <c r="EE182" s="9">
        <f t="shared" si="157"/>
        <v>7.8239418290699747E-2</v>
      </c>
      <c r="EF182" s="9">
        <f t="shared" si="157"/>
        <v>6.3486571853875587E-2</v>
      </c>
      <c r="EG182" s="9">
        <f t="shared" si="157"/>
        <v>4.8140968401175127E-2</v>
      </c>
      <c r="EH182" s="9">
        <f t="shared" si="155"/>
        <v>3.2345885697389047E-2</v>
      </c>
      <c r="EI182" s="9">
        <f t="shared" si="155"/>
        <v>1.6248798173969913E-2</v>
      </c>
    </row>
    <row r="183" spans="7:139" x14ac:dyDescent="0.2">
      <c r="G183" s="6">
        <v>1.6432946188008151</v>
      </c>
      <c r="H183" s="9">
        <f t="shared" si="158"/>
        <v>0</v>
      </c>
      <c r="I183" s="9">
        <f t="shared" si="158"/>
        <v>-2.2107377420801211E-4</v>
      </c>
      <c r="J183" s="9">
        <f t="shared" si="158"/>
        <v>-4.4008344215132214E-4</v>
      </c>
      <c r="K183" s="9">
        <f t="shared" si="158"/>
        <v>-6.5498416956927827E-4</v>
      </c>
      <c r="L183" s="9">
        <f t="shared" si="158"/>
        <v>-8.6376948627182046E-4</v>
      </c>
      <c r="M183" s="9">
        <f t="shared" si="158"/>
        <v>-1.064490020011031E-3</v>
      </c>
      <c r="N183" s="9">
        <f t="shared" si="158"/>
        <v>-1.2552716972445833E-3</v>
      </c>
      <c r="O183" s="9">
        <f t="shared" si="158"/>
        <v>-1.4343332408554663E-3</v>
      </c>
      <c r="P183" s="9">
        <f t="shared" si="158"/>
        <v>-1.6000028014564846E-3</v>
      </c>
      <c r="Q183" s="9">
        <f t="shared" si="158"/>
        <v>-1.7507335669975342E-3</v>
      </c>
      <c r="R183" s="9">
        <f t="shared" si="159"/>
        <v>-1.8851182049329466E-3</v>
      </c>
      <c r="S183" s="9">
        <f t="shared" si="159"/>
        <v>-2.0019020021062842E-3</v>
      </c>
      <c r="T183" s="9">
        <f t="shared" si="159"/>
        <v>-2.0999945796690168E-3</v>
      </c>
      <c r="U183" s="9">
        <f t="shared" si="159"/>
        <v>-2.1784800736540434E-3</v>
      </c>
      <c r="V183" s="9">
        <f t="shared" si="159"/>
        <v>-2.236625686150788E-3</v>
      </c>
      <c r="W183" s="9">
        <f t="shared" si="159"/>
        <v>-2.27388852724185E-3</v>
      </c>
      <c r="X183" s="9">
        <f t="shared" si="159"/>
        <v>-2.2899206838198852E-3</v>
      </c>
      <c r="Y183" s="9">
        <f t="shared" si="159"/>
        <v>-2.2845724679585551E-3</v>
      </c>
      <c r="Z183" s="9">
        <f t="shared" si="159"/>
        <v>-2.2578938145083579E-3</v>
      </c>
      <c r="AA183" s="9">
        <f t="shared" si="159"/>
        <v>-2.2101338148683867E-3</v>
      </c>
      <c r="AB183" s="9">
        <f t="shared" si="160"/>
        <v>-2.1417383912870512E-3</v>
      </c>
      <c r="AC183" s="9">
        <f t="shared" si="160"/>
        <v>-2.0533461334061886E-3</v>
      </c>
      <c r="AD183" s="9">
        <f t="shared" si="160"/>
        <v>-1.945782335921638E-3</v>
      </c>
      <c r="AE183" s="9">
        <f t="shared" si="160"/>
        <v>-1.820051293029029E-3</v>
      </c>
      <c r="AF183" s="9">
        <f t="shared" si="160"/>
        <v>-1.6773269215994697E-3</v>
      </c>
      <c r="AG183" s="9">
        <f t="shared" si="160"/>
        <v>-1.5189418006340135E-3</v>
      </c>
      <c r="AH183" s="9">
        <f t="shared" si="160"/>
        <v>-1.3463747293325735E-3</v>
      </c>
      <c r="AI183" s="9">
        <f t="shared" si="160"/>
        <v>-1.1612369199442303E-3</v>
      </c>
      <c r="AJ183" s="9">
        <f t="shared" si="160"/>
        <v>-9.6525695431258214E-4</v>
      </c>
      <c r="AK183" s="9">
        <f t="shared" si="160"/>
        <v>-7.6026464457281274E-4</v>
      </c>
      <c r="AL183" s="9">
        <f t="shared" si="161"/>
        <v>-5.4817394868879733E-4</v>
      </c>
      <c r="AM183" s="9">
        <f t="shared" si="161"/>
        <v>-3.3096510034328453E-4</v>
      </c>
      <c r="AN183" s="7">
        <f t="shared" si="161"/>
        <v>-1.1066612002954768E-4</v>
      </c>
      <c r="AO183" s="9">
        <f t="shared" si="161"/>
        <v>1.1066612002954713E-4</v>
      </c>
      <c r="AP183" s="9">
        <f t="shared" si="161"/>
        <v>3.3096510034328502E-4</v>
      </c>
      <c r="AQ183" s="9">
        <f t="shared" si="161"/>
        <v>5.4817394868879581E-4</v>
      </c>
      <c r="AR183" s="9">
        <f t="shared" si="161"/>
        <v>7.602646445728122E-4</v>
      </c>
      <c r="AS183" s="9">
        <f t="shared" si="161"/>
        <v>9.652569543125816E-4</v>
      </c>
      <c r="AT183" s="9">
        <f t="shared" si="161"/>
        <v>1.161236919944229E-3</v>
      </c>
      <c r="AU183" s="9">
        <f t="shared" si="161"/>
        <v>1.3463747293325726E-3</v>
      </c>
      <c r="AV183" s="9">
        <f t="shared" si="162"/>
        <v>1.5189418006340129E-3</v>
      </c>
      <c r="AW183" s="9">
        <f t="shared" si="162"/>
        <v>1.6773269215994686E-3</v>
      </c>
      <c r="AX183" s="9">
        <f t="shared" si="162"/>
        <v>1.8200512930290288E-3</v>
      </c>
      <c r="AY183" s="9">
        <f t="shared" si="162"/>
        <v>1.9457823359216378E-3</v>
      </c>
      <c r="AZ183" s="9">
        <f t="shared" si="162"/>
        <v>2.0533461334061877E-3</v>
      </c>
      <c r="BA183" s="9">
        <f t="shared" si="162"/>
        <v>2.1417383912870507E-3</v>
      </c>
      <c r="BB183" s="9">
        <f t="shared" si="162"/>
        <v>2.2101338148683867E-3</v>
      </c>
      <c r="BC183" s="9">
        <f t="shared" si="162"/>
        <v>2.2578938145083579E-3</v>
      </c>
      <c r="BD183" s="9">
        <f t="shared" si="162"/>
        <v>2.2845724679585551E-3</v>
      </c>
      <c r="BE183" s="9">
        <f t="shared" si="162"/>
        <v>2.2899206838198852E-3</v>
      </c>
      <c r="BF183" s="9">
        <f t="shared" si="163"/>
        <v>2.27388852724185E-3</v>
      </c>
      <c r="BG183" s="9">
        <f t="shared" si="163"/>
        <v>2.2366256861507884E-3</v>
      </c>
      <c r="BH183" s="9">
        <f t="shared" si="163"/>
        <v>2.1784800736540434E-3</v>
      </c>
      <c r="BI183" s="9">
        <f t="shared" si="163"/>
        <v>2.0999945796690168E-3</v>
      </c>
      <c r="BJ183" s="9">
        <f t="shared" si="163"/>
        <v>2.001902002106285E-3</v>
      </c>
      <c r="BK183" s="9">
        <f t="shared" si="163"/>
        <v>1.8851182049329472E-3</v>
      </c>
      <c r="BL183" s="9">
        <f t="shared" si="163"/>
        <v>1.7507335669975342E-3</v>
      </c>
      <c r="BM183" s="9">
        <f t="shared" si="163"/>
        <v>1.6000028014564857E-3</v>
      </c>
      <c r="BN183" s="9">
        <f t="shared" si="163"/>
        <v>1.4343332408554667E-3</v>
      </c>
      <c r="BO183" s="9">
        <f t="shared" si="163"/>
        <v>1.2552716972445835E-3</v>
      </c>
      <c r="BP183" s="9">
        <f t="shared" si="163"/>
        <v>1.0644900200110325E-3</v>
      </c>
      <c r="BQ183" s="9">
        <f t="shared" si="163"/>
        <v>8.6376948627182144E-4</v>
      </c>
      <c r="BR183" s="9">
        <f t="shared" si="163"/>
        <v>6.549841695692786E-4</v>
      </c>
      <c r="BS183" s="9">
        <f t="shared" si="163"/>
        <v>4.4008344215132192E-4</v>
      </c>
      <c r="BT183" s="9">
        <f t="shared" si="163"/>
        <v>2.2107377420801331E-4</v>
      </c>
      <c r="BV183" s="6">
        <v>1.6432946188008151</v>
      </c>
      <c r="BW183" s="9">
        <f t="shared" si="164"/>
        <v>0</v>
      </c>
      <c r="BX183" s="9">
        <f t="shared" si="164"/>
        <v>-6.9909665742710521E-3</v>
      </c>
      <c r="BY183" s="9">
        <f t="shared" si="164"/>
        <v>-1.3916660377251294E-2</v>
      </c>
      <c r="BZ183" s="9">
        <f t="shared" si="164"/>
        <v>-2.0712418071928661E-2</v>
      </c>
      <c r="CA183" s="9">
        <f t="shared" si="164"/>
        <v>-2.7314789499724955E-2</v>
      </c>
      <c r="CB183" s="9">
        <f t="shared" si="164"/>
        <v>-3.3662130097530746E-2</v>
      </c>
      <c r="CC183" s="9">
        <f t="shared" si="164"/>
        <v>-3.9695176456381917E-2</v>
      </c>
      <c r="CD183" s="9">
        <f t="shared" si="164"/>
        <v>-4.5357599647941525E-2</v>
      </c>
      <c r="CE183" s="9">
        <f t="shared" si="164"/>
        <v>-5.0596531152526644E-2</v>
      </c>
      <c r="CF183" s="9">
        <f t="shared" si="164"/>
        <v>-5.5363056478232031E-2</v>
      </c>
      <c r="CG183" s="9">
        <f t="shared" si="164"/>
        <v>-5.9612671862361744E-2</v>
      </c>
      <c r="CH183" s="9">
        <f t="shared" si="164"/>
        <v>-6.3305699791070549E-2</v>
      </c>
      <c r="CI183" s="9">
        <f t="shared" si="164"/>
        <v>-6.6407659457620186E-2</v>
      </c>
      <c r="CJ183" s="9">
        <f t="shared" si="164"/>
        <v>-6.8889588700381463E-2</v>
      </c>
      <c r="CK183" s="9">
        <f t="shared" si="164"/>
        <v>-7.0728314414734109E-2</v>
      </c>
      <c r="CL183" s="9">
        <f t="shared" si="164"/>
        <v>-7.1906668914100788E-2</v>
      </c>
      <c r="CM183" s="9">
        <f t="shared" si="156"/>
        <v>-7.2413650220011228E-2</v>
      </c>
      <c r="CN183" s="9">
        <f t="shared" si="156"/>
        <v>-7.2244524784610797E-2</v>
      </c>
      <c r="CO183" s="9">
        <f t="shared" si="156"/>
        <v>-7.1400871686521469E-2</v>
      </c>
      <c r="CP183" s="9">
        <f t="shared" si="156"/>
        <v>-6.989056788741016E-2</v>
      </c>
      <c r="CQ183" s="9">
        <f t="shared" si="156"/>
        <v>-6.7727714686920057E-2</v>
      </c>
      <c r="CR183" s="9">
        <f t="shared" si="156"/>
        <v>-6.4932506062635106E-2</v>
      </c>
      <c r="CS183" s="9">
        <f t="shared" si="156"/>
        <v>-6.1531040124352419E-2</v>
      </c>
      <c r="CT183" s="9">
        <f t="shared" si="156"/>
        <v>-5.7555075443062716E-2</v>
      </c>
      <c r="CU183" s="9">
        <f t="shared" si="156"/>
        <v>-5.3041734529730024E-2</v>
      </c>
      <c r="CV183" s="9">
        <f t="shared" si="156"/>
        <v>-4.8033157232408731E-2</v>
      </c>
      <c r="CW183" s="9">
        <f t="shared" si="156"/>
        <v>-4.2576107287836451E-2</v>
      </c>
      <c r="CX183" s="9">
        <f t="shared" si="156"/>
        <v>-3.6721535701023766E-2</v>
      </c>
      <c r="CY183" s="9">
        <f t="shared" si="156"/>
        <v>-3.0524105029448488E-2</v>
      </c>
      <c r="CZ183" s="9">
        <f t="shared" si="156"/>
        <v>-2.4041679013484588E-2</v>
      </c>
      <c r="DA183" s="9">
        <f t="shared" si="156"/>
        <v>-1.7334782318248712E-2</v>
      </c>
      <c r="DB183" s="9">
        <f t="shared" si="166"/>
        <v>-1.0466035431109548E-2</v>
      </c>
      <c r="DC183" s="7">
        <f t="shared" si="166"/>
        <v>-3.4995699910695109E-3</v>
      </c>
      <c r="DD183" s="9">
        <f t="shared" si="166"/>
        <v>3.4995699910694931E-3</v>
      </c>
      <c r="DE183" s="9">
        <f t="shared" si="166"/>
        <v>1.0466035431109562E-2</v>
      </c>
      <c r="DF183" s="9">
        <f t="shared" si="166"/>
        <v>1.7334782318248667E-2</v>
      </c>
      <c r="DG183" s="9">
        <f t="shared" si="166"/>
        <v>2.4041679013484571E-2</v>
      </c>
      <c r="DH183" s="9">
        <f t="shared" si="166"/>
        <v>3.0524105029448471E-2</v>
      </c>
      <c r="DI183" s="9">
        <f t="shared" si="166"/>
        <v>3.6721535701023732E-2</v>
      </c>
      <c r="DJ183" s="9">
        <f t="shared" si="166"/>
        <v>4.2576107287836437E-2</v>
      </c>
      <c r="DK183" s="9">
        <f t="shared" si="166"/>
        <v>4.8033157232408717E-2</v>
      </c>
      <c r="DL183" s="9">
        <f t="shared" si="166"/>
        <v>5.3041734529729989E-2</v>
      </c>
      <c r="DM183" s="9">
        <f t="shared" si="166"/>
        <v>5.7555075443062709E-2</v>
      </c>
      <c r="DN183" s="9">
        <f t="shared" si="166"/>
        <v>6.1531040124352412E-2</v>
      </c>
      <c r="DO183" s="9">
        <f t="shared" si="166"/>
        <v>6.4932506062635093E-2</v>
      </c>
      <c r="DP183" s="9">
        <f t="shared" si="166"/>
        <v>6.7727714686920043E-2</v>
      </c>
      <c r="DQ183" s="9">
        <f t="shared" si="166"/>
        <v>6.989056788741016E-2</v>
      </c>
      <c r="DR183" s="9">
        <f t="shared" si="165"/>
        <v>7.1400871686521469E-2</v>
      </c>
      <c r="DS183" s="9">
        <f t="shared" si="165"/>
        <v>7.2244524784610784E-2</v>
      </c>
      <c r="DT183" s="9">
        <f t="shared" si="165"/>
        <v>7.2413650220011228E-2</v>
      </c>
      <c r="DU183" s="9">
        <f t="shared" si="165"/>
        <v>7.1906668914100788E-2</v>
      </c>
      <c r="DV183" s="9">
        <f t="shared" si="157"/>
        <v>7.0728314414734123E-2</v>
      </c>
      <c r="DW183" s="9">
        <f t="shared" si="157"/>
        <v>6.8889588700381477E-2</v>
      </c>
      <c r="DX183" s="9">
        <f t="shared" si="157"/>
        <v>6.6407659457620186E-2</v>
      </c>
      <c r="DY183" s="9">
        <f t="shared" si="157"/>
        <v>6.3305699791070577E-2</v>
      </c>
      <c r="DZ183" s="9">
        <f t="shared" si="157"/>
        <v>5.9612671862361764E-2</v>
      </c>
      <c r="EA183" s="9">
        <f t="shared" si="157"/>
        <v>5.5363056478232031E-2</v>
      </c>
      <c r="EB183" s="9">
        <f t="shared" si="157"/>
        <v>5.0596531152526679E-2</v>
      </c>
      <c r="EC183" s="9">
        <f t="shared" si="157"/>
        <v>4.5357599647941546E-2</v>
      </c>
      <c r="ED183" s="9">
        <f t="shared" si="157"/>
        <v>3.9695176456381924E-2</v>
      </c>
      <c r="EE183" s="9">
        <f t="shared" si="157"/>
        <v>3.3662130097530794E-2</v>
      </c>
      <c r="EF183" s="9">
        <f t="shared" si="157"/>
        <v>2.731478949972499E-2</v>
      </c>
      <c r="EG183" s="9">
        <f t="shared" si="157"/>
        <v>2.0712418071928675E-2</v>
      </c>
      <c r="EH183" s="9">
        <f t="shared" si="155"/>
        <v>1.3916660377251287E-2</v>
      </c>
      <c r="EI183" s="9">
        <f t="shared" si="155"/>
        <v>6.9909665742710903E-3</v>
      </c>
    </row>
    <row r="184" spans="7:139" x14ac:dyDescent="0.2">
      <c r="G184" s="6">
        <v>1.5466302294595904</v>
      </c>
      <c r="H184" s="9">
        <f t="shared" si="158"/>
        <v>0</v>
      </c>
      <c r="I184" s="9">
        <f t="shared" si="158"/>
        <v>7.3748672549974546E-5</v>
      </c>
      <c r="J184" s="9">
        <f t="shared" si="158"/>
        <v>1.468087736148455E-4</v>
      </c>
      <c r="K184" s="9">
        <f t="shared" si="158"/>
        <v>2.184981607159402E-4</v>
      </c>
      <c r="L184" s="9">
        <f t="shared" si="158"/>
        <v>2.8814748936154704E-4</v>
      </c>
      <c r="M184" s="9">
        <f t="shared" si="158"/>
        <v>3.5510646253608956E-4</v>
      </c>
      <c r="N184" s="9">
        <f t="shared" si="158"/>
        <v>4.1874990234814786E-4</v>
      </c>
      <c r="O184" s="9">
        <f t="shared" si="158"/>
        <v>4.7848358714798608E-4</v>
      </c>
      <c r="P184" s="9">
        <f t="shared" si="158"/>
        <v>5.33749799614991E-4</v>
      </c>
      <c r="Q184" s="9">
        <f t="shared" si="158"/>
        <v>5.8403253401402664E-4</v>
      </c>
      <c r="R184" s="9">
        <f t="shared" si="159"/>
        <v>6.2886231400195269E-4</v>
      </c>
      <c r="S184" s="9">
        <f t="shared" si="159"/>
        <v>6.6782057600174702E-4</v>
      </c>
      <c r="T184" s="9">
        <f t="shared" si="159"/>
        <v>7.0054357721784858E-4</v>
      </c>
      <c r="U184" s="9">
        <f t="shared" si="159"/>
        <v>7.2672579180463402E-4</v>
      </c>
      <c r="V184" s="9">
        <f t="shared" si="159"/>
        <v>7.461227634789193E-4</v>
      </c>
      <c r="W184" s="9">
        <f t="shared" si="159"/>
        <v>7.5855338794241043E-4</v>
      </c>
      <c r="X184" s="9">
        <f t="shared" si="159"/>
        <v>7.6390160380374072E-4</v>
      </c>
      <c r="Y184" s="9">
        <f t="shared" si="159"/>
        <v>7.6211747621241139E-4</v>
      </c>
      <c r="Z184" s="9">
        <f t="shared" si="159"/>
        <v>7.5321766308703562E-4</v>
      </c>
      <c r="AA184" s="9">
        <f t="shared" si="159"/>
        <v>7.3728525958484099E-4</v>
      </c>
      <c r="AB184" s="9">
        <f t="shared" si="160"/>
        <v>7.1446902226457573E-4</v>
      </c>
      <c r="AC184" s="9">
        <f t="shared" si="160"/>
        <v>6.8498198018659962E-4</v>
      </c>
      <c r="AD184" s="9">
        <f t="shared" si="160"/>
        <v>6.490994459179447E-4</v>
      </c>
      <c r="AE184" s="9">
        <f t="shared" si="160"/>
        <v>6.0715644501305589E-4</v>
      </c>
      <c r="AF184" s="9">
        <f t="shared" si="160"/>
        <v>5.5954458797045773E-4</v>
      </c>
      <c r="AG184" s="9">
        <f t="shared" si="160"/>
        <v>5.0670841387104152E-4</v>
      </c>
      <c r="AH184" s="9">
        <f t="shared" si="160"/>
        <v>4.4914123983644369E-4</v>
      </c>
      <c r="AI184" s="9">
        <f t="shared" si="160"/>
        <v>3.8738055505999644E-4</v>
      </c>
      <c r="AJ184" s="9">
        <f t="shared" si="160"/>
        <v>3.2200300241494879E-4</v>
      </c>
      <c r="AK184" s="9">
        <f t="shared" si="160"/>
        <v>2.5361899449532772E-4</v>
      </c>
      <c r="AL184" s="9">
        <f t="shared" si="161"/>
        <v>1.8286701435801293E-4</v>
      </c>
      <c r="AM184" s="9">
        <f t="shared" si="161"/>
        <v>1.1040765417846548E-4</v>
      </c>
      <c r="AN184" s="7">
        <f t="shared" si="161"/>
        <v>3.6917447479573109E-5</v>
      </c>
      <c r="AO184" s="9">
        <f t="shared" si="161"/>
        <v>-3.6917447479572926E-5</v>
      </c>
      <c r="AP184" s="9">
        <f t="shared" si="161"/>
        <v>-1.1040765417846562E-4</v>
      </c>
      <c r="AQ184" s="9">
        <f t="shared" si="161"/>
        <v>-1.8286701435801244E-4</v>
      </c>
      <c r="AR184" s="9">
        <f t="shared" si="161"/>
        <v>-2.5361899449532756E-4</v>
      </c>
      <c r="AS184" s="9">
        <f t="shared" si="161"/>
        <v>-3.2200300241494863E-4</v>
      </c>
      <c r="AT184" s="9">
        <f t="shared" si="161"/>
        <v>-3.8738055505999601E-4</v>
      </c>
      <c r="AU184" s="9">
        <f t="shared" si="161"/>
        <v>-4.4914123983644347E-4</v>
      </c>
      <c r="AV184" s="9">
        <f t="shared" si="162"/>
        <v>-5.0670841387104131E-4</v>
      </c>
      <c r="AW184" s="9">
        <f t="shared" si="162"/>
        <v>-5.595445879704573E-4</v>
      </c>
      <c r="AX184" s="9">
        <f t="shared" si="162"/>
        <v>-6.0715644501305578E-4</v>
      </c>
      <c r="AY184" s="9">
        <f t="shared" si="162"/>
        <v>-6.4909944591794459E-4</v>
      </c>
      <c r="AZ184" s="9">
        <f t="shared" si="162"/>
        <v>-6.849819801865994E-4</v>
      </c>
      <c r="BA184" s="9">
        <f t="shared" si="162"/>
        <v>-7.1446902226457573E-4</v>
      </c>
      <c r="BB184" s="9">
        <f t="shared" si="162"/>
        <v>-7.3728525958484099E-4</v>
      </c>
      <c r="BC184" s="9">
        <f t="shared" si="162"/>
        <v>-7.5321766308703562E-4</v>
      </c>
      <c r="BD184" s="9">
        <f t="shared" si="162"/>
        <v>-7.6211747621241139E-4</v>
      </c>
      <c r="BE184" s="9">
        <f t="shared" si="162"/>
        <v>-7.6390160380374072E-4</v>
      </c>
      <c r="BF184" s="9">
        <f t="shared" si="163"/>
        <v>-7.5855338794241043E-4</v>
      </c>
      <c r="BG184" s="9">
        <f t="shared" si="163"/>
        <v>-7.461227634789193E-4</v>
      </c>
      <c r="BH184" s="9">
        <f t="shared" si="163"/>
        <v>-7.2672579180463402E-4</v>
      </c>
      <c r="BI184" s="9">
        <f t="shared" si="163"/>
        <v>-7.0054357721784858E-4</v>
      </c>
      <c r="BJ184" s="9">
        <f t="shared" si="163"/>
        <v>-6.6782057600174734E-4</v>
      </c>
      <c r="BK184" s="9">
        <f t="shared" si="163"/>
        <v>-6.288623140019528E-4</v>
      </c>
      <c r="BL184" s="9">
        <f t="shared" si="163"/>
        <v>-5.8403253401402664E-4</v>
      </c>
      <c r="BM184" s="9">
        <f t="shared" si="163"/>
        <v>-5.3374979961499133E-4</v>
      </c>
      <c r="BN184" s="9">
        <f t="shared" si="163"/>
        <v>-4.7848358714798624E-4</v>
      </c>
      <c r="BO184" s="9">
        <f t="shared" si="163"/>
        <v>-4.1874990234814797E-4</v>
      </c>
      <c r="BP184" s="9">
        <f t="shared" si="163"/>
        <v>-3.5510646253609005E-4</v>
      </c>
      <c r="BQ184" s="9">
        <f t="shared" si="163"/>
        <v>-2.8814748936154737E-4</v>
      </c>
      <c r="BR184" s="9">
        <f t="shared" si="163"/>
        <v>-2.1849816071594033E-4</v>
      </c>
      <c r="BS184" s="9">
        <f t="shared" si="163"/>
        <v>-1.4680877361484545E-4</v>
      </c>
      <c r="BT184" s="9">
        <f t="shared" si="163"/>
        <v>-7.3748672549974939E-5</v>
      </c>
      <c r="BV184" s="6">
        <v>1.5466302294595904</v>
      </c>
      <c r="BW184" s="9">
        <f t="shared" si="164"/>
        <v>0</v>
      </c>
      <c r="BX184" s="9">
        <f t="shared" si="164"/>
        <v>2.332137796718575E-3</v>
      </c>
      <c r="BY184" s="9">
        <f t="shared" si="164"/>
        <v>4.6425010511894297E-3</v>
      </c>
      <c r="BZ184" s="9">
        <f t="shared" si="164"/>
        <v>6.9095185241989784E-3</v>
      </c>
      <c r="CA184" s="9">
        <f t="shared" si="164"/>
        <v>9.1120236844162601E-3</v>
      </c>
      <c r="CB184" s="9">
        <f t="shared" si="164"/>
        <v>1.1229452334592957E-2</v>
      </c>
      <c r="CC184" s="9">
        <f t="shared" si="164"/>
        <v>1.3242034613932386E-2</v>
      </c>
      <c r="CD184" s="9">
        <f t="shared" si="164"/>
        <v>1.5130979583953064E-2</v>
      </c>
      <c r="CE184" s="9">
        <f t="shared" si="164"/>
        <v>1.687865067441835E-2</v>
      </c>
      <c r="CF184" s="9">
        <f t="shared" si="164"/>
        <v>1.8468730351240855E-2</v>
      </c>
      <c r="CG184" s="9">
        <f t="shared" si="164"/>
        <v>1.9886372468901677E-2</v>
      </c>
      <c r="CH184" s="9">
        <f t="shared" si="164"/>
        <v>2.1118340884911043E-2</v>
      </c>
      <c r="CI184" s="9">
        <f t="shared" si="164"/>
        <v>2.2153133042104447E-2</v>
      </c>
      <c r="CJ184" s="9">
        <f t="shared" si="164"/>
        <v>2.2981087364919706E-2</v>
      </c>
      <c r="CK184" s="9">
        <f t="shared" si="164"/>
        <v>2.3594473466924819E-2</v>
      </c>
      <c r="CL184" s="9">
        <f t="shared" si="164"/>
        <v>2.3987564327353227E-2</v>
      </c>
      <c r="CM184" s="9">
        <f t="shared" si="156"/>
        <v>2.4156689762753661E-2</v>
      </c>
      <c r="CN184" s="9">
        <f t="shared" si="156"/>
        <v>2.4100270694504152E-2</v>
      </c>
      <c r="CO184" s="9">
        <f t="shared" si="156"/>
        <v>2.3818833892243655E-2</v>
      </c>
      <c r="CP184" s="9">
        <f t="shared" si="156"/>
        <v>2.331500705556587E-2</v>
      </c>
      <c r="CQ184" s="9">
        <f t="shared" si="156"/>
        <v>2.2593494279896122E-2</v>
      </c>
      <c r="CR184" s="9">
        <f t="shared" si="156"/>
        <v>2.1661032135619835E-2</v>
      </c>
      <c r="CS184" s="9">
        <f t="shared" si="156"/>
        <v>2.0526326770539897E-2</v>
      </c>
      <c r="CT184" s="9">
        <f t="shared" si="156"/>
        <v>1.9199972622920378E-2</v>
      </c>
      <c r="CU184" s="9">
        <f t="shared" si="156"/>
        <v>1.7694353504070989E-2</v>
      </c>
      <c r="CV184" s="9">
        <f t="shared" si="156"/>
        <v>1.6023526974037479E-2</v>
      </c>
      <c r="CW184" s="9">
        <f t="shared" si="156"/>
        <v>1.420309308995114E-2</v>
      </c>
      <c r="CX184" s="9">
        <f t="shared" si="156"/>
        <v>1.2250048752498537E-2</v>
      </c>
      <c r="CY184" s="9">
        <f t="shared" si="156"/>
        <v>1.0182629010439372E-2</v>
      </c>
      <c r="CZ184" s="9">
        <f t="shared" si="156"/>
        <v>8.02013680486942E-3</v>
      </c>
      <c r="DA184" s="9">
        <f t="shared" si="156"/>
        <v>5.7827627428603465E-3</v>
      </c>
      <c r="DB184" s="9">
        <f t="shared" si="166"/>
        <v>3.4913965832015742E-3</v>
      </c>
      <c r="DC184" s="7">
        <f t="shared" si="166"/>
        <v>1.167432194350935E-3</v>
      </c>
      <c r="DD184" s="9">
        <f t="shared" si="166"/>
        <v>-1.1674321943509292E-3</v>
      </c>
      <c r="DE184" s="9">
        <f t="shared" si="166"/>
        <v>-3.491396583201579E-3</v>
      </c>
      <c r="DF184" s="9">
        <f t="shared" si="166"/>
        <v>-5.7827627428603309E-3</v>
      </c>
      <c r="DG184" s="9">
        <f t="shared" si="166"/>
        <v>-8.0201368048694148E-3</v>
      </c>
      <c r="DH184" s="9">
        <f t="shared" si="166"/>
        <v>-1.0182629010439367E-2</v>
      </c>
      <c r="DI184" s="9">
        <f t="shared" si="166"/>
        <v>-1.2250048752498523E-2</v>
      </c>
      <c r="DJ184" s="9">
        <f t="shared" si="166"/>
        <v>-1.4203093089951135E-2</v>
      </c>
      <c r="DK184" s="9">
        <f t="shared" si="166"/>
        <v>-1.6023526974037475E-2</v>
      </c>
      <c r="DL184" s="9">
        <f t="shared" si="166"/>
        <v>-1.7694353504070975E-2</v>
      </c>
      <c r="DM184" s="9">
        <f t="shared" si="166"/>
        <v>-1.9199972622920374E-2</v>
      </c>
      <c r="DN184" s="9">
        <f t="shared" si="166"/>
        <v>-2.0526326770539897E-2</v>
      </c>
      <c r="DO184" s="9">
        <f t="shared" si="166"/>
        <v>-2.1661032135619828E-2</v>
      </c>
      <c r="DP184" s="9">
        <f t="shared" si="166"/>
        <v>-2.2593494279896122E-2</v>
      </c>
      <c r="DQ184" s="9">
        <f t="shared" si="166"/>
        <v>-2.331500705556587E-2</v>
      </c>
      <c r="DR184" s="9">
        <f t="shared" si="165"/>
        <v>-2.3818833892243655E-2</v>
      </c>
      <c r="DS184" s="9">
        <f t="shared" si="165"/>
        <v>-2.4100270694504149E-2</v>
      </c>
      <c r="DT184" s="9">
        <f t="shared" si="165"/>
        <v>-2.4156689762753661E-2</v>
      </c>
      <c r="DU184" s="9">
        <f t="shared" si="165"/>
        <v>-2.3987564327353227E-2</v>
      </c>
      <c r="DV184" s="9">
        <f t="shared" si="157"/>
        <v>-2.3594473466924823E-2</v>
      </c>
      <c r="DW184" s="9">
        <f t="shared" si="157"/>
        <v>-2.298108736491971E-2</v>
      </c>
      <c r="DX184" s="9">
        <f t="shared" si="157"/>
        <v>-2.2153133042104447E-2</v>
      </c>
      <c r="DY184" s="9">
        <f t="shared" si="157"/>
        <v>-2.111834088491105E-2</v>
      </c>
      <c r="DZ184" s="9">
        <f t="shared" si="157"/>
        <v>-1.9886372468901684E-2</v>
      </c>
      <c r="EA184" s="9">
        <f t="shared" si="157"/>
        <v>-1.8468730351240855E-2</v>
      </c>
      <c r="EB184" s="9">
        <f t="shared" si="157"/>
        <v>-1.6878650674418363E-2</v>
      </c>
      <c r="EC184" s="9">
        <f t="shared" si="157"/>
        <v>-1.5130979583953069E-2</v>
      </c>
      <c r="ED184" s="9">
        <f t="shared" si="157"/>
        <v>-1.3242034613932387E-2</v>
      </c>
      <c r="EE184" s="9">
        <f t="shared" si="157"/>
        <v>-1.1229452334592972E-2</v>
      </c>
      <c r="EF184" s="9">
        <f t="shared" si="157"/>
        <v>-9.1120236844162705E-3</v>
      </c>
      <c r="EG184" s="9">
        <f t="shared" si="157"/>
        <v>-6.9095185241989827E-3</v>
      </c>
      <c r="EH184" s="9">
        <f t="shared" si="155"/>
        <v>-4.642501051189428E-3</v>
      </c>
      <c r="EI184" s="9">
        <f t="shared" si="155"/>
        <v>-2.332137796718588E-3</v>
      </c>
    </row>
    <row r="185" spans="7:139" x14ac:dyDescent="0.2">
      <c r="G185" s="6">
        <v>1.4499658401183659</v>
      </c>
      <c r="H185" s="9">
        <f t="shared" si="158"/>
        <v>0</v>
      </c>
      <c r="I185" s="9">
        <f t="shared" si="158"/>
        <v>3.6788254782285694E-4</v>
      </c>
      <c r="J185" s="9">
        <f t="shared" si="158"/>
        <v>7.3233027541723557E-4</v>
      </c>
      <c r="K185" s="9">
        <f t="shared" si="158"/>
        <v>1.0899404325456689E-3</v>
      </c>
      <c r="L185" s="9">
        <f t="shared" si="158"/>
        <v>1.4373741095238476E-3</v>
      </c>
      <c r="M185" s="9">
        <f t="shared" si="158"/>
        <v>1.7713874117207228E-3</v>
      </c>
      <c r="N185" s="9">
        <f t="shared" si="158"/>
        <v>2.0888617469286552E-3</v>
      </c>
      <c r="O185" s="9">
        <f t="shared" si="158"/>
        <v>2.3868329428186012E-3</v>
      </c>
      <c r="P185" s="9">
        <f t="shared" si="158"/>
        <v>2.6625189226184925E-3</v>
      </c>
      <c r="Q185" s="9">
        <f t="shared" si="158"/>
        <v>2.9133456806144727E-3</v>
      </c>
      <c r="R185" s="9">
        <f t="shared" si="159"/>
        <v>3.1369713149487148E-3</v>
      </c>
      <c r="S185" s="9">
        <f t="shared" si="159"/>
        <v>3.3313078933260793E-3</v>
      </c>
      <c r="T185" s="9">
        <f t="shared" si="159"/>
        <v>3.4945409474753915E-3</v>
      </c>
      <c r="U185" s="9">
        <f t="shared" si="159"/>
        <v>3.6251464143508046E-3</v>
      </c>
      <c r="V185" s="9">
        <f t="shared" si="159"/>
        <v>3.7219048658978259E-3</v>
      </c>
      <c r="W185" s="9">
        <f t="shared" si="159"/>
        <v>3.7839128945245035E-3</v>
      </c>
      <c r="X185" s="9">
        <f t="shared" si="159"/>
        <v>3.8105915479747002E-3</v>
      </c>
      <c r="Y185" s="9">
        <f t="shared" si="159"/>
        <v>3.8016917348493245E-3</v>
      </c>
      <c r="Z185" s="9">
        <f t="shared" si="159"/>
        <v>3.7572965503056034E-3</v>
      </c>
      <c r="AA185" s="9">
        <f t="shared" si="159"/>
        <v>3.6778205002199913E-3</v>
      </c>
      <c r="AB185" s="9">
        <f t="shared" si="160"/>
        <v>3.5640056310584853E-3</v>
      </c>
      <c r="AC185" s="9">
        <f t="shared" si="160"/>
        <v>3.4169146015887025E-3</v>
      </c>
      <c r="AD185" s="9">
        <f t="shared" si="160"/>
        <v>3.237920761121288E-3</v>
      </c>
      <c r="AE185" s="9">
        <f t="shared" si="160"/>
        <v>3.0286953269174255E-3</v>
      </c>
      <c r="AF185" s="9">
        <f t="shared" si="160"/>
        <v>2.7911917804835625E-3</v>
      </c>
      <c r="AG185" s="9">
        <f t="shared" si="160"/>
        <v>2.5276276284409102E-3</v>
      </c>
      <c r="AH185" s="9">
        <f t="shared" si="160"/>
        <v>2.2404636982636074E-3</v>
      </c>
      <c r="AI185" s="9">
        <f t="shared" si="160"/>
        <v>1.9323811621956195E-3</v>
      </c>
      <c r="AJ185" s="9">
        <f t="shared" si="160"/>
        <v>1.606256503867903E-3</v>
      </c>
      <c r="AK185" s="9">
        <f t="shared" si="160"/>
        <v>1.2651346613457722E-3</v>
      </c>
      <c r="AL185" s="9">
        <f t="shared" si="161"/>
        <v>9.1220059736258914E-4</v>
      </c>
      <c r="AM185" s="9">
        <f t="shared" si="161"/>
        <v>5.5074956218086936E-4</v>
      </c>
      <c r="AN185" s="7">
        <f t="shared" si="161"/>
        <v>1.8415632672844022E-4</v>
      </c>
      <c r="AO185" s="9">
        <f t="shared" si="161"/>
        <v>-1.8415632672843932E-4</v>
      </c>
      <c r="AP185" s="9">
        <f t="shared" si="161"/>
        <v>-5.5074956218087001E-4</v>
      </c>
      <c r="AQ185" s="9">
        <f t="shared" si="161"/>
        <v>-9.1220059736258664E-4</v>
      </c>
      <c r="AR185" s="9">
        <f t="shared" si="161"/>
        <v>-1.2651346613457713E-3</v>
      </c>
      <c r="AS185" s="9">
        <f t="shared" si="161"/>
        <v>-1.6062565038679022E-3</v>
      </c>
      <c r="AT185" s="9">
        <f t="shared" si="161"/>
        <v>-1.9323811621956176E-3</v>
      </c>
      <c r="AU185" s="9">
        <f t="shared" si="161"/>
        <v>-2.2404636982636061E-3</v>
      </c>
      <c r="AV185" s="9">
        <f t="shared" si="162"/>
        <v>-2.5276276284409093E-3</v>
      </c>
      <c r="AW185" s="9">
        <f t="shared" si="162"/>
        <v>-2.7911917804835603E-3</v>
      </c>
      <c r="AX185" s="9">
        <f t="shared" si="162"/>
        <v>-3.0286953269174251E-3</v>
      </c>
      <c r="AY185" s="9">
        <f t="shared" si="162"/>
        <v>-3.2379207611212876E-3</v>
      </c>
      <c r="AZ185" s="9">
        <f t="shared" si="162"/>
        <v>-3.4169146015887017E-3</v>
      </c>
      <c r="BA185" s="9">
        <f t="shared" si="162"/>
        <v>-3.5640056310584848E-3</v>
      </c>
      <c r="BB185" s="9">
        <f t="shared" si="162"/>
        <v>-3.6778205002199913E-3</v>
      </c>
      <c r="BC185" s="9">
        <f t="shared" si="162"/>
        <v>-3.7572965503056034E-3</v>
      </c>
      <c r="BD185" s="9">
        <f t="shared" si="162"/>
        <v>-3.8016917348493245E-3</v>
      </c>
      <c r="BE185" s="9">
        <f t="shared" si="162"/>
        <v>-3.8105915479747002E-3</v>
      </c>
      <c r="BF185" s="9">
        <f t="shared" si="163"/>
        <v>-3.7839128945245035E-3</v>
      </c>
      <c r="BG185" s="9">
        <f t="shared" si="163"/>
        <v>-3.7219048658978264E-3</v>
      </c>
      <c r="BH185" s="9">
        <f t="shared" si="163"/>
        <v>-3.6251464143508051E-3</v>
      </c>
      <c r="BI185" s="9">
        <f t="shared" si="163"/>
        <v>-3.4945409474753915E-3</v>
      </c>
      <c r="BJ185" s="9">
        <f t="shared" si="163"/>
        <v>-3.331307893326081E-3</v>
      </c>
      <c r="BK185" s="9">
        <f t="shared" si="163"/>
        <v>-3.1369713149487157E-3</v>
      </c>
      <c r="BL185" s="9">
        <f t="shared" si="163"/>
        <v>-2.9133456806144727E-3</v>
      </c>
      <c r="BM185" s="9">
        <f t="shared" si="163"/>
        <v>-2.6625189226184942E-3</v>
      </c>
      <c r="BN185" s="9">
        <f t="shared" si="163"/>
        <v>-2.3868329428186016E-3</v>
      </c>
      <c r="BO185" s="9">
        <f t="shared" si="163"/>
        <v>-2.0888617469286557E-3</v>
      </c>
      <c r="BP185" s="9">
        <f t="shared" si="163"/>
        <v>-1.7713874117207251E-3</v>
      </c>
      <c r="BQ185" s="9">
        <f t="shared" si="163"/>
        <v>-1.4373741095238494E-3</v>
      </c>
      <c r="BR185" s="9">
        <f t="shared" si="163"/>
        <v>-1.0899404325456694E-3</v>
      </c>
      <c r="BS185" s="9">
        <f t="shared" si="163"/>
        <v>-7.3233027541723525E-4</v>
      </c>
      <c r="BT185" s="9">
        <f t="shared" si="163"/>
        <v>-3.6788254782285895E-4</v>
      </c>
      <c r="BV185" s="6">
        <v>1.4499658401183659</v>
      </c>
      <c r="BW185" s="9">
        <f t="shared" si="164"/>
        <v>0</v>
      </c>
      <c r="BX185" s="9">
        <f t="shared" si="164"/>
        <v>1.1633467625460461E-2</v>
      </c>
      <c r="BY185" s="9">
        <f t="shared" si="164"/>
        <v>2.3158316698168806E-2</v>
      </c>
      <c r="BZ185" s="9">
        <f t="shared" si="164"/>
        <v>3.446694280753429E-2</v>
      </c>
      <c r="CA185" s="9">
        <f t="shared" si="164"/>
        <v>4.5453760358516809E-2</v>
      </c>
      <c r="CB185" s="9">
        <f t="shared" si="164"/>
        <v>5.6016188395879289E-2</v>
      </c>
      <c r="CC185" s="9">
        <f t="shared" si="164"/>
        <v>6.6055608374927813E-2</v>
      </c>
      <c r="CD185" s="9">
        <f t="shared" si="164"/>
        <v>7.5478284936292134E-2</v>
      </c>
      <c r="CE185" s="9">
        <f t="shared" si="164"/>
        <v>8.4196241087720419E-2</v>
      </c>
      <c r="CF185" s="9">
        <f t="shared" si="164"/>
        <v>9.2128079621551895E-2</v>
      </c>
      <c r="CG185" s="9">
        <f t="shared" si="164"/>
        <v>9.9199743098513468E-2</v>
      </c>
      <c r="CH185" s="9">
        <f t="shared" si="164"/>
        <v>0.10534520530207649</v>
      </c>
      <c r="CI185" s="9">
        <f t="shared" si="164"/>
        <v>0.11050708770745074</v>
      </c>
      <c r="CJ185" s="9">
        <f t="shared" si="164"/>
        <v>0.11463719520941053</v>
      </c>
      <c r="CK185" s="9">
        <f t="shared" si="164"/>
        <v>0.11769696610700683</v>
      </c>
      <c r="CL185" s="9">
        <f t="shared" si="164"/>
        <v>0.11965783214377905</v>
      </c>
      <c r="CM185" s="9">
        <f t="shared" si="156"/>
        <v>0.12050148524186839</v>
      </c>
      <c r="CN185" s="9">
        <f t="shared" si="156"/>
        <v>0.1202200484396079</v>
      </c>
      <c r="CO185" s="9">
        <f t="shared" si="156"/>
        <v>0.11881614943659127</v>
      </c>
      <c r="CP185" s="9">
        <f t="shared" si="156"/>
        <v>0.11630289605954973</v>
      </c>
      <c r="CQ185" s="9">
        <f t="shared" si="156"/>
        <v>0.11270375387810555</v>
      </c>
      <c r="CR185" s="9">
        <f t="shared" si="156"/>
        <v>0.10805232711307093</v>
      </c>
      <c r="CS185" s="9">
        <f t="shared" si="156"/>
        <v>0.10239204488289246</v>
      </c>
      <c r="CT185" s="9">
        <f t="shared" si="156"/>
        <v>9.5775755717673425E-2</v>
      </c>
      <c r="CU185" s="9">
        <f t="shared" si="156"/>
        <v>8.8265234126687728E-2</v>
      </c>
      <c r="CV185" s="9">
        <f t="shared" si="156"/>
        <v>7.9930603826430704E-2</v>
      </c>
      <c r="CW185" s="9">
        <f t="shared" si="156"/>
        <v>7.0849683014372347E-2</v>
      </c>
      <c r="CX185" s="9">
        <f t="shared" si="156"/>
        <v>6.1107257801414183E-2</v>
      </c>
      <c r="CY185" s="9">
        <f t="shared" si="156"/>
        <v>5.0794290586816344E-2</v>
      </c>
      <c r="CZ185" s="9">
        <f t="shared" si="156"/>
        <v>4.0007070766784239E-2</v>
      </c>
      <c r="DA185" s="9">
        <f t="shared" si="156"/>
        <v>2.8846315706319667E-2</v>
      </c>
      <c r="DB185" s="9">
        <f t="shared" si="166"/>
        <v>1.7416230368320788E-2</v>
      </c>
      <c r="DC185" s="7">
        <f t="shared" si="166"/>
        <v>5.8235343799201561E-3</v>
      </c>
      <c r="DD185" s="9">
        <f t="shared" si="166"/>
        <v>-5.8235343799201266E-3</v>
      </c>
      <c r="DE185" s="9">
        <f t="shared" si="166"/>
        <v>-1.7416230368320813E-2</v>
      </c>
      <c r="DF185" s="9">
        <f t="shared" si="166"/>
        <v>-2.8846315706319587E-2</v>
      </c>
      <c r="DG185" s="9">
        <f t="shared" si="166"/>
        <v>-4.0007070766784211E-2</v>
      </c>
      <c r="DH185" s="9">
        <f t="shared" si="166"/>
        <v>-5.0794290586816317E-2</v>
      </c>
      <c r="DI185" s="9">
        <f t="shared" si="166"/>
        <v>-6.1107257801414114E-2</v>
      </c>
      <c r="DJ185" s="9">
        <f t="shared" si="166"/>
        <v>-7.0849683014372319E-2</v>
      </c>
      <c r="DK185" s="9">
        <f t="shared" si="166"/>
        <v>-7.9930603826430691E-2</v>
      </c>
      <c r="DL185" s="9">
        <f t="shared" si="166"/>
        <v>-8.8265234126687672E-2</v>
      </c>
      <c r="DM185" s="9">
        <f t="shared" si="166"/>
        <v>-9.5775755717673411E-2</v>
      </c>
      <c r="DN185" s="9">
        <f t="shared" si="166"/>
        <v>-0.10239204488289244</v>
      </c>
      <c r="DO185" s="9">
        <f t="shared" si="166"/>
        <v>-0.1080523271130709</v>
      </c>
      <c r="DP185" s="9">
        <f t="shared" si="166"/>
        <v>-0.11270375387810554</v>
      </c>
      <c r="DQ185" s="9">
        <f t="shared" si="166"/>
        <v>-0.11630289605954973</v>
      </c>
      <c r="DR185" s="9">
        <f t="shared" si="165"/>
        <v>-0.11881614943659127</v>
      </c>
      <c r="DS185" s="9">
        <f t="shared" si="165"/>
        <v>-0.12022004843960789</v>
      </c>
      <c r="DT185" s="9">
        <f t="shared" si="165"/>
        <v>-0.12050148524186839</v>
      </c>
      <c r="DU185" s="9">
        <f t="shared" si="165"/>
        <v>-0.11965783214377905</v>
      </c>
      <c r="DV185" s="9">
        <f t="shared" si="157"/>
        <v>-0.11769696610700685</v>
      </c>
      <c r="DW185" s="9">
        <f t="shared" si="157"/>
        <v>-0.11463719520941054</v>
      </c>
      <c r="DX185" s="9">
        <f t="shared" si="157"/>
        <v>-0.11050708770745074</v>
      </c>
      <c r="DY185" s="9">
        <f t="shared" si="157"/>
        <v>-0.10534520530207653</v>
      </c>
      <c r="DZ185" s="9">
        <f t="shared" si="157"/>
        <v>-9.9199743098513496E-2</v>
      </c>
      <c r="EA185" s="9">
        <f t="shared" si="157"/>
        <v>-9.2128079621551895E-2</v>
      </c>
      <c r="EB185" s="9">
        <f t="shared" si="157"/>
        <v>-8.4196241087720461E-2</v>
      </c>
      <c r="EC185" s="9">
        <f t="shared" si="157"/>
        <v>-7.5478284936292162E-2</v>
      </c>
      <c r="ED185" s="9">
        <f t="shared" si="157"/>
        <v>-6.6055608374927827E-2</v>
      </c>
      <c r="EE185" s="9">
        <f t="shared" si="157"/>
        <v>-5.6016188395879372E-2</v>
      </c>
      <c r="EF185" s="9">
        <f t="shared" si="157"/>
        <v>-4.5453760358516865E-2</v>
      </c>
      <c r="EG185" s="9">
        <f t="shared" si="157"/>
        <v>-3.4466942807534311E-2</v>
      </c>
      <c r="EH185" s="9">
        <f t="shared" si="155"/>
        <v>-2.3158316698168795E-2</v>
      </c>
      <c r="EI185" s="9">
        <f t="shared" si="155"/>
        <v>-1.1633467625460523E-2</v>
      </c>
    </row>
    <row r="186" spans="7:139" x14ac:dyDescent="0.2">
      <c r="G186" s="6">
        <v>1.3533014507771417</v>
      </c>
      <c r="H186" s="9">
        <f t="shared" ref="H186:Q200" si="167">$B$4*EXP(-$B$5*($B$1^2+$B$2^2)*$B$6)*$B$1/$B$2*SIN($B$1*H$67)*COS($B$2*$G186)</f>
        <v>0</v>
      </c>
      <c r="I186" s="9">
        <f t="shared" si="167"/>
        <v>6.5858160286726022E-4</v>
      </c>
      <c r="J186" s="9">
        <f t="shared" si="167"/>
        <v>1.311014206753679E-3</v>
      </c>
      <c r="K186" s="9">
        <f t="shared" si="167"/>
        <v>1.9512062242251411E-3</v>
      </c>
      <c r="L186" s="9">
        <f t="shared" si="167"/>
        <v>2.5731803549048416E-3</v>
      </c>
      <c r="M186" s="9">
        <f t="shared" si="167"/>
        <v>3.1711293939164099E-3</v>
      </c>
      <c r="N186" s="9">
        <f t="shared" si="167"/>
        <v>3.7394704521911712E-3</v>
      </c>
      <c r="O186" s="9">
        <f t="shared" si="167"/>
        <v>4.2728970823991573E-3</v>
      </c>
      <c r="P186" s="9">
        <f t="shared" si="167"/>
        <v>4.7664288238180776E-3</v>
      </c>
      <c r="Q186" s="9">
        <f t="shared" si="167"/>
        <v>5.2154577035531755E-3</v>
      </c>
      <c r="R186" s="9">
        <f t="shared" ref="R186:AA200" si="168">$B$4*EXP(-$B$5*($B$1^2+$B$2^2)*$B$6)*$B$1/$B$2*SIN($B$1*R$67)*COS($B$2*$G186)</f>
        <v>5.6157912599385934E-3</v>
      </c>
      <c r="S186" s="9">
        <f t="shared" si="168"/>
        <v>5.9636916864223522E-3</v>
      </c>
      <c r="T186" s="9">
        <f t="shared" si="168"/>
        <v>6.2559107304590291E-3</v>
      </c>
      <c r="U186" s="9">
        <f t="shared" si="168"/>
        <v>6.4897200215685768E-3</v>
      </c>
      <c r="V186" s="9">
        <f t="shared" si="168"/>
        <v>6.6629365453963812E-3</v>
      </c>
      <c r="W186" s="9">
        <f t="shared" si="168"/>
        <v>6.7739430259301089E-3</v>
      </c>
      <c r="X186" s="9">
        <f t="shared" si="168"/>
        <v>6.8217030255700792E-3</v>
      </c>
      <c r="Y186" s="9">
        <f t="shared" si="168"/>
        <v>6.8057706220678851E-3</v>
      </c>
      <c r="Z186" s="9">
        <f t="shared" si="168"/>
        <v>6.7262945719822739E-3</v>
      </c>
      <c r="AA186" s="9">
        <f t="shared" si="168"/>
        <v>6.5840169217792404E-3</v>
      </c>
      <c r="AB186" s="9">
        <f t="shared" ref="AB186:AK200" si="169">$B$4*EXP(-$B$5*($B$1^2+$B$2^2)*$B$6)*$B$1/$B$2*SIN($B$1*AB$67)*COS($B$2*$G186)</f>
        <v>6.3802660795441116E-3</v>
      </c>
      <c r="AC186" s="9">
        <f t="shared" si="169"/>
        <v>6.116944411993167E-3</v>
      </c>
      <c r="AD186" s="9">
        <f t="shared" si="169"/>
        <v>5.7965104825881781E-3</v>
      </c>
      <c r="AE186" s="9">
        <f t="shared" si="169"/>
        <v>5.421956096591787E-3</v>
      </c>
      <c r="AF186" s="9">
        <f t="shared" si="169"/>
        <v>4.9967783673878739E-3</v>
      </c>
      <c r="AG186" s="9">
        <f t="shared" si="169"/>
        <v>4.5249470648761224E-3</v>
      </c>
      <c r="AH186" s="9">
        <f t="shared" si="169"/>
        <v>4.0108675508000822E-3</v>
      </c>
      <c r="AI186" s="9">
        <f t="shared" si="169"/>
        <v>3.4593396470715115E-3</v>
      </c>
      <c r="AJ186" s="9">
        <f t="shared" si="169"/>
        <v>2.8755128211264383E-3</v>
      </c>
      <c r="AK186" s="9">
        <f t="shared" si="169"/>
        <v>2.2648381067351623E-3</v>
      </c>
      <c r="AL186" s="9">
        <f t="shared" ref="AL186:AU200" si="170">$B$4*EXP(-$B$5*($B$1^2+$B$2^2)*$B$6)*$B$1/$B$2*SIN($B$1*AL$67)*COS($B$2*$G186)</f>
        <v>1.6330172091686282E-3</v>
      </c>
      <c r="AM186" s="9">
        <f t="shared" si="170"/>
        <v>9.8594926991256134E-4</v>
      </c>
      <c r="AN186" s="7">
        <f t="shared" si="170"/>
        <v>3.2967578797285816E-4</v>
      </c>
      <c r="AO186" s="9">
        <f t="shared" si="170"/>
        <v>-3.2967578797285654E-4</v>
      </c>
      <c r="AP186" s="9">
        <f t="shared" si="170"/>
        <v>-9.8594926991256264E-4</v>
      </c>
      <c r="AQ186" s="9">
        <f t="shared" si="170"/>
        <v>-1.6330172091686237E-3</v>
      </c>
      <c r="AR186" s="9">
        <f t="shared" si="170"/>
        <v>-2.264838106735161E-3</v>
      </c>
      <c r="AS186" s="9">
        <f t="shared" si="170"/>
        <v>-2.875512821126437E-3</v>
      </c>
      <c r="AT186" s="9">
        <f t="shared" si="170"/>
        <v>-3.4593396470715076E-3</v>
      </c>
      <c r="AU186" s="9">
        <f t="shared" si="170"/>
        <v>-4.0108675508000796E-3</v>
      </c>
      <c r="AV186" s="9">
        <f t="shared" ref="AV186:BE200" si="171">$B$4*EXP(-$B$5*($B$1^2+$B$2^2)*$B$6)*$B$1/$B$2*SIN($B$1*AV$67)*COS($B$2*$G186)</f>
        <v>-4.5249470648761215E-3</v>
      </c>
      <c r="AW186" s="9">
        <f t="shared" si="171"/>
        <v>-4.9967783673878705E-3</v>
      </c>
      <c r="AX186" s="9">
        <f t="shared" si="171"/>
        <v>-5.421956096591787E-3</v>
      </c>
      <c r="AY186" s="9">
        <f t="shared" si="171"/>
        <v>-5.7965104825881773E-3</v>
      </c>
      <c r="AZ186" s="9">
        <f t="shared" si="171"/>
        <v>-6.1169444119931653E-3</v>
      </c>
      <c r="BA186" s="9">
        <f t="shared" si="171"/>
        <v>-6.3802660795441108E-3</v>
      </c>
      <c r="BB186" s="9">
        <f t="shared" si="171"/>
        <v>-6.5840169217792404E-3</v>
      </c>
      <c r="BC186" s="9">
        <f t="shared" si="171"/>
        <v>-6.7262945719822739E-3</v>
      </c>
      <c r="BD186" s="9">
        <f t="shared" si="171"/>
        <v>-6.8057706220678851E-3</v>
      </c>
      <c r="BE186" s="9">
        <f t="shared" si="171"/>
        <v>-6.8217030255700792E-3</v>
      </c>
      <c r="BF186" s="9">
        <f t="shared" ref="BF186:BT200" si="172">$B$4*EXP(-$B$5*($B$1^2+$B$2^2)*$B$6)*$B$1/$B$2*SIN($B$1*BF$67)*COS($B$2*$G186)</f>
        <v>-6.7739430259301089E-3</v>
      </c>
      <c r="BG186" s="9">
        <f t="shared" si="172"/>
        <v>-6.6629365453963821E-3</v>
      </c>
      <c r="BH186" s="9">
        <f t="shared" si="172"/>
        <v>-6.4897200215685777E-3</v>
      </c>
      <c r="BI186" s="9">
        <f t="shared" si="172"/>
        <v>-6.2559107304590291E-3</v>
      </c>
      <c r="BJ186" s="9">
        <f t="shared" si="172"/>
        <v>-5.9636916864223557E-3</v>
      </c>
      <c r="BK186" s="9">
        <f t="shared" si="172"/>
        <v>-5.6157912599385951E-3</v>
      </c>
      <c r="BL186" s="9">
        <f t="shared" si="172"/>
        <v>-5.2154577035531755E-3</v>
      </c>
      <c r="BM186" s="9">
        <f t="shared" si="172"/>
        <v>-4.7664288238180802E-3</v>
      </c>
      <c r="BN186" s="9">
        <f t="shared" si="172"/>
        <v>-4.272897082399159E-3</v>
      </c>
      <c r="BO186" s="9">
        <f t="shared" si="172"/>
        <v>-3.739470452191172E-3</v>
      </c>
      <c r="BP186" s="9">
        <f t="shared" si="172"/>
        <v>-3.1711293939164146E-3</v>
      </c>
      <c r="BQ186" s="9">
        <f t="shared" si="172"/>
        <v>-2.5731803549048447E-3</v>
      </c>
      <c r="BR186" s="9">
        <f t="shared" si="172"/>
        <v>-1.9512062242251422E-3</v>
      </c>
      <c r="BS186" s="9">
        <f t="shared" si="172"/>
        <v>-1.3110142067536785E-3</v>
      </c>
      <c r="BT186" s="9">
        <f t="shared" si="172"/>
        <v>-6.585816028672638E-4</v>
      </c>
      <c r="BV186" s="6">
        <v>1.3533014507771417</v>
      </c>
      <c r="BW186" s="9">
        <f t="shared" si="164"/>
        <v>0</v>
      </c>
      <c r="BX186" s="9">
        <f t="shared" si="164"/>
        <v>2.0826178901450207E-2</v>
      </c>
      <c r="BY186" s="9">
        <f t="shared" si="164"/>
        <v>4.1457909381805283E-2</v>
      </c>
      <c r="BZ186" s="9">
        <f t="shared" si="164"/>
        <v>6.1702558532486566E-2</v>
      </c>
      <c r="CA186" s="9">
        <f t="shared" si="164"/>
        <v>8.1371107518997232E-2</v>
      </c>
      <c r="CB186" s="9">
        <f t="shared" si="164"/>
        <v>0.10027991639885157</v>
      </c>
      <c r="CC186" s="9">
        <f t="shared" si="164"/>
        <v>0.1182524387182389</v>
      </c>
      <c r="CD186" s="9">
        <f t="shared" si="164"/>
        <v>0.13512086987869504</v>
      </c>
      <c r="CE186" s="9">
        <f t="shared" si="164"/>
        <v>0.15072771388342551</v>
      </c>
      <c r="CF186" s="9">
        <f t="shared" si="164"/>
        <v>0.16492725383499285</v>
      </c>
      <c r="CG186" s="9">
        <f t="shared" si="164"/>
        <v>0.17758691245472652</v>
      </c>
      <c r="CH186" s="9">
        <f t="shared" si="164"/>
        <v>0.18858848992105295</v>
      </c>
      <c r="CI186" s="9">
        <f t="shared" si="164"/>
        <v>0.19782926746938237</v>
      </c>
      <c r="CJ186" s="9">
        <f t="shared" si="164"/>
        <v>0.20522296644953764</v>
      </c>
      <c r="CK186" s="9">
        <f t="shared" si="164"/>
        <v>0.21070055388626455</v>
      </c>
      <c r="CL186" s="9">
        <f t="shared" si="164"/>
        <v>0.21421088702152177</v>
      </c>
      <c r="CM186" s="9">
        <f t="shared" si="156"/>
        <v>0.21572119082063307</v>
      </c>
      <c r="CN186" s="9">
        <f t="shared" si="156"/>
        <v>0.2152173639839553</v>
      </c>
      <c r="CO186" s="9">
        <f t="shared" si="156"/>
        <v>0.21270411060691377</v>
      </c>
      <c r="CP186" s="9">
        <f t="shared" si="156"/>
        <v>0.20820489625913075</v>
      </c>
      <c r="CQ186" s="9">
        <f t="shared" si="156"/>
        <v>0.20176172889272434</v>
      </c>
      <c r="CR186" s="9">
        <f t="shared" si="156"/>
        <v>0.19343476662537795</v>
      </c>
      <c r="CS186" s="9">
        <f t="shared" si="156"/>
        <v>0.1833017560602043</v>
      </c>
      <c r="CT186" s="9">
        <f t="shared" si="156"/>
        <v>0.1714573063866596</v>
      </c>
      <c r="CU186" s="9">
        <f t="shared" si="156"/>
        <v>0.15801200604003302</v>
      </c>
      <c r="CV186" s="9">
        <f t="shared" si="156"/>
        <v>0.14309139016702241</v>
      </c>
      <c r="CW186" s="9">
        <f t="shared" si="156"/>
        <v>0.12683476853789363</v>
      </c>
      <c r="CX186" s="9">
        <f t="shared" si="156"/>
        <v>0.10939392484869008</v>
      </c>
      <c r="CY186" s="9">
        <f t="shared" si="156"/>
        <v>9.0931699557758899E-2</v>
      </c>
      <c r="CZ186" s="9">
        <f t="shared" si="156"/>
        <v>7.1620469488266517E-2</v>
      </c>
      <c r="DA186" s="9">
        <f t="shared" si="156"/>
        <v>5.1640538392244674E-2</v>
      </c>
      <c r="DB186" s="9">
        <f t="shared" si="166"/>
        <v>3.1178453503038165E-2</v>
      </c>
      <c r="DC186" s="7">
        <f t="shared" si="166"/>
        <v>1.0425263794049767E-2</v>
      </c>
      <c r="DD186" s="9">
        <f t="shared" si="166"/>
        <v>-1.0425263794049715E-2</v>
      </c>
      <c r="DE186" s="9">
        <f t="shared" si="166"/>
        <v>-3.1178453503038207E-2</v>
      </c>
      <c r="DF186" s="9">
        <f t="shared" si="166"/>
        <v>-5.1640538392244528E-2</v>
      </c>
      <c r="DG186" s="9">
        <f t="shared" si="166"/>
        <v>-7.1620469488266475E-2</v>
      </c>
      <c r="DH186" s="9">
        <f t="shared" si="166"/>
        <v>-9.0931699557758844E-2</v>
      </c>
      <c r="DI186" s="9">
        <f t="shared" si="166"/>
        <v>-0.10939392484868996</v>
      </c>
      <c r="DJ186" s="9">
        <f t="shared" si="166"/>
        <v>-0.12683476853789358</v>
      </c>
      <c r="DK186" s="9">
        <f t="shared" si="166"/>
        <v>-0.14309139016702235</v>
      </c>
      <c r="DL186" s="9">
        <f t="shared" si="166"/>
        <v>-0.1580120060400329</v>
      </c>
      <c r="DM186" s="9">
        <f t="shared" si="166"/>
        <v>-0.17145730638665957</v>
      </c>
      <c r="DN186" s="9">
        <f t="shared" si="166"/>
        <v>-0.18330175606020427</v>
      </c>
      <c r="DO186" s="9">
        <f t="shared" si="166"/>
        <v>-0.1934347666253779</v>
      </c>
      <c r="DP186" s="9">
        <f t="shared" si="166"/>
        <v>-0.20176172889272431</v>
      </c>
      <c r="DQ186" s="9">
        <f t="shared" si="166"/>
        <v>-0.20820489625913075</v>
      </c>
      <c r="DR186" s="9">
        <f t="shared" si="165"/>
        <v>-0.21270411060691377</v>
      </c>
      <c r="DS186" s="9">
        <f t="shared" si="165"/>
        <v>-0.21521736398395527</v>
      </c>
      <c r="DT186" s="9">
        <f t="shared" si="165"/>
        <v>-0.21572119082063307</v>
      </c>
      <c r="DU186" s="9">
        <f t="shared" si="165"/>
        <v>-0.21421088702152177</v>
      </c>
      <c r="DV186" s="9">
        <f t="shared" si="157"/>
        <v>-0.21070055388626457</v>
      </c>
      <c r="DW186" s="9">
        <f t="shared" si="157"/>
        <v>-0.20522296644953766</v>
      </c>
      <c r="DX186" s="9">
        <f t="shared" si="157"/>
        <v>-0.19782926746938237</v>
      </c>
      <c r="DY186" s="9">
        <f t="shared" si="157"/>
        <v>-0.18858848992105301</v>
      </c>
      <c r="DZ186" s="9">
        <f t="shared" si="157"/>
        <v>-0.17758691245472658</v>
      </c>
      <c r="EA186" s="9">
        <f t="shared" si="157"/>
        <v>-0.16492725383499285</v>
      </c>
      <c r="EB186" s="9">
        <f t="shared" si="157"/>
        <v>-0.15072771388342562</v>
      </c>
      <c r="EC186" s="9">
        <f t="shared" si="157"/>
        <v>-0.13512086987869509</v>
      </c>
      <c r="ED186" s="9">
        <f t="shared" si="157"/>
        <v>-0.11825243871823891</v>
      </c>
      <c r="EE186" s="9">
        <f t="shared" si="157"/>
        <v>-0.10027991639885171</v>
      </c>
      <c r="EF186" s="9">
        <f t="shared" si="157"/>
        <v>-8.1371107518997329E-2</v>
      </c>
      <c r="EG186" s="9">
        <f t="shared" si="157"/>
        <v>-6.1702558532486608E-2</v>
      </c>
      <c r="EH186" s="9">
        <f t="shared" si="155"/>
        <v>-4.1457909381805262E-2</v>
      </c>
      <c r="EI186" s="9">
        <f t="shared" si="155"/>
        <v>-2.0826178901450321E-2</v>
      </c>
    </row>
    <row r="187" spans="7:139" x14ac:dyDescent="0.2">
      <c r="G187" s="6">
        <v>1.2566370614359172</v>
      </c>
      <c r="H187" s="9">
        <f t="shared" si="167"/>
        <v>0</v>
      </c>
      <c r="I187" s="9">
        <f t="shared" si="167"/>
        <v>9.4313165893082261E-4</v>
      </c>
      <c r="J187" s="9">
        <f t="shared" si="167"/>
        <v>1.877457551675167E-3</v>
      </c>
      <c r="K187" s="9">
        <f t="shared" si="167"/>
        <v>2.794254129112854E-3</v>
      </c>
      <c r="L187" s="9">
        <f t="shared" si="167"/>
        <v>3.6849615086177057E-3</v>
      </c>
      <c r="M187" s="9">
        <f t="shared" si="167"/>
        <v>4.5412633953752935E-3</v>
      </c>
      <c r="N187" s="9">
        <f t="shared" si="167"/>
        <v>5.3551647293869154E-3</v>
      </c>
      <c r="O187" s="9">
        <f t="shared" si="167"/>
        <v>6.1190663331906533E-3</v>
      </c>
      <c r="P187" s="9">
        <f t="shared" si="167"/>
        <v>6.8258358633338451E-3</v>
      </c>
      <c r="Q187" s="9">
        <f t="shared" si="167"/>
        <v>7.468874403142204E-3</v>
      </c>
      <c r="R187" s="9">
        <f t="shared" si="168"/>
        <v>8.0421780750268186E-3</v>
      </c>
      <c r="S187" s="9">
        <f t="shared" si="168"/>
        <v>8.5403940970715485E-3</v>
      </c>
      <c r="T187" s="9">
        <f t="shared" si="168"/>
        <v>8.9588707605155436E-3</v>
      </c>
      <c r="U187" s="9">
        <f t="shared" si="168"/>
        <v>9.2937008615046127E-3</v>
      </c>
      <c r="V187" s="9">
        <f t="shared" si="168"/>
        <v>9.5417581816008654E-3</v>
      </c>
      <c r="W187" s="9">
        <f t="shared" si="168"/>
        <v>9.7007266764419647E-3</v>
      </c>
      <c r="X187" s="9">
        <f t="shared" si="168"/>
        <v>9.7691221000232985E-3</v>
      </c>
      <c r="Y187" s="9">
        <f t="shared" si="168"/>
        <v>9.7463058627030343E-3</v>
      </c>
      <c r="Z187" s="9">
        <f t="shared" si="168"/>
        <v>9.6324909935415291E-3</v>
      </c>
      <c r="AA187" s="9">
        <f t="shared" si="168"/>
        <v>9.4287401513064011E-3</v>
      </c>
      <c r="AB187" s="9">
        <f t="shared" si="169"/>
        <v>9.1369557027139291E-3</v>
      </c>
      <c r="AC187" s="9">
        <f t="shared" si="169"/>
        <v>8.7598619605435933E-3</v>
      </c>
      <c r="AD187" s="9">
        <f t="shared" si="169"/>
        <v>8.3009797474636743E-3</v>
      </c>
      <c r="AE187" s="9">
        <f t="shared" si="169"/>
        <v>7.7645935230586296E-3</v>
      </c>
      <c r="AF187" s="9">
        <f t="shared" si="169"/>
        <v>7.1557113809843547E-3</v>
      </c>
      <c r="AG187" s="9">
        <f t="shared" si="169"/>
        <v>6.480018289747049E-3</v>
      </c>
      <c r="AH187" s="9">
        <f t="shared" si="169"/>
        <v>5.7438230136840317E-3</v>
      </c>
      <c r="AI187" s="9">
        <f t="shared" si="169"/>
        <v>4.953999209730906E-3</v>
      </c>
      <c r="AJ187" s="9">
        <f t="shared" si="169"/>
        <v>4.1179212499387703E-3</v>
      </c>
      <c r="AK187" s="9">
        <f t="shared" si="169"/>
        <v>3.2433953689492969E-3</v>
      </c>
      <c r="AL187" s="9">
        <f t="shared" si="170"/>
        <v>2.3385867792851387E-3</v>
      </c>
      <c r="AM187" s="9">
        <f t="shared" si="170"/>
        <v>1.4119434349606154E-3</v>
      </c>
      <c r="AN187" s="7">
        <f t="shared" si="170"/>
        <v>4.7211715521126781E-4</v>
      </c>
      <c r="AO187" s="9">
        <f t="shared" si="170"/>
        <v>-4.7211715521126548E-4</v>
      </c>
      <c r="AP187" s="9">
        <f t="shared" si="170"/>
        <v>-1.4119434349606171E-3</v>
      </c>
      <c r="AQ187" s="9">
        <f t="shared" si="170"/>
        <v>-2.3385867792851322E-3</v>
      </c>
      <c r="AR187" s="9">
        <f t="shared" si="170"/>
        <v>-3.2433953689492952E-3</v>
      </c>
      <c r="AS187" s="9">
        <f t="shared" si="170"/>
        <v>-4.1179212499387685E-3</v>
      </c>
      <c r="AT187" s="9">
        <f t="shared" si="170"/>
        <v>-4.9539992097309008E-3</v>
      </c>
      <c r="AU187" s="9">
        <f t="shared" si="170"/>
        <v>-5.7438230136840282E-3</v>
      </c>
      <c r="AV187" s="9">
        <f t="shared" si="171"/>
        <v>-6.4800182897470464E-3</v>
      </c>
      <c r="AW187" s="9">
        <f t="shared" si="171"/>
        <v>-7.1557113809843495E-3</v>
      </c>
      <c r="AX187" s="9">
        <f t="shared" si="171"/>
        <v>-7.7645935230586287E-3</v>
      </c>
      <c r="AY187" s="9">
        <f t="shared" si="171"/>
        <v>-8.3009797474636726E-3</v>
      </c>
      <c r="AZ187" s="9">
        <f t="shared" si="171"/>
        <v>-8.7598619605435916E-3</v>
      </c>
      <c r="BA187" s="9">
        <f t="shared" si="171"/>
        <v>-9.1369557027139274E-3</v>
      </c>
      <c r="BB187" s="9">
        <f t="shared" si="171"/>
        <v>-9.4287401513064011E-3</v>
      </c>
      <c r="BC187" s="9">
        <f t="shared" si="171"/>
        <v>-9.6324909935415291E-3</v>
      </c>
      <c r="BD187" s="9">
        <f t="shared" si="171"/>
        <v>-9.7463058627030343E-3</v>
      </c>
      <c r="BE187" s="9">
        <f t="shared" si="171"/>
        <v>-9.7691221000232985E-3</v>
      </c>
      <c r="BF187" s="9">
        <f t="shared" si="172"/>
        <v>-9.7007266764419647E-3</v>
      </c>
      <c r="BG187" s="9">
        <f t="shared" si="172"/>
        <v>-9.5417581816008672E-3</v>
      </c>
      <c r="BH187" s="9">
        <f t="shared" si="172"/>
        <v>-9.2937008615046144E-3</v>
      </c>
      <c r="BI187" s="9">
        <f t="shared" si="172"/>
        <v>-8.9588707605155436E-3</v>
      </c>
      <c r="BJ187" s="9">
        <f t="shared" si="172"/>
        <v>-8.5403940970715519E-3</v>
      </c>
      <c r="BK187" s="9">
        <f t="shared" si="172"/>
        <v>-8.0421780750268203E-3</v>
      </c>
      <c r="BL187" s="9">
        <f t="shared" si="172"/>
        <v>-7.468874403142204E-3</v>
      </c>
      <c r="BM187" s="9">
        <f t="shared" si="172"/>
        <v>-6.8258358633338494E-3</v>
      </c>
      <c r="BN187" s="9">
        <f t="shared" si="172"/>
        <v>-6.119066333190655E-3</v>
      </c>
      <c r="BO187" s="9">
        <f t="shared" si="172"/>
        <v>-5.3551647293869162E-3</v>
      </c>
      <c r="BP187" s="9">
        <f t="shared" si="172"/>
        <v>-4.5412633953753005E-3</v>
      </c>
      <c r="BQ187" s="9">
        <f t="shared" si="172"/>
        <v>-3.6849615086177101E-3</v>
      </c>
      <c r="BR187" s="9">
        <f t="shared" si="172"/>
        <v>-2.7942541291128557E-3</v>
      </c>
      <c r="BS187" s="9">
        <f t="shared" si="172"/>
        <v>-1.8774575516751664E-3</v>
      </c>
      <c r="BT187" s="9">
        <f t="shared" si="172"/>
        <v>-9.431316589308277E-4</v>
      </c>
      <c r="BV187" s="6">
        <v>1.2566370614359172</v>
      </c>
      <c r="BW187" s="9">
        <f t="shared" si="164"/>
        <v>0</v>
      </c>
      <c r="BX187" s="9">
        <f t="shared" si="164"/>
        <v>2.9824441756344838E-2</v>
      </c>
      <c r="BY187" s="9">
        <f t="shared" si="164"/>
        <v>5.9370420735768016E-2</v>
      </c>
      <c r="BZ187" s="9">
        <f t="shared" si="164"/>
        <v>8.8362074093268281E-2</v>
      </c>
      <c r="CA187" s="9">
        <f t="shared" si="164"/>
        <v>0.11652871457282141</v>
      </c>
      <c r="CB187" s="9">
        <f t="shared" si="164"/>
        <v>0.14360735784135695</v>
      </c>
      <c r="CC187" s="9">
        <f t="shared" si="164"/>
        <v>0.16934517790261888</v>
      </c>
      <c r="CD187" s="9">
        <f t="shared" si="164"/>
        <v>0.19350186766537245</v>
      </c>
      <c r="CE187" s="9">
        <f t="shared" si="164"/>
        <v>0.21585188262596763</v>
      </c>
      <c r="CF187" s="9">
        <f t="shared" si="164"/>
        <v>0.2361865467166003</v>
      </c>
      <c r="CG187" s="9">
        <f t="shared" si="164"/>
        <v>0.25431600065753251</v>
      </c>
      <c r="CH187" s="9">
        <f t="shared" si="164"/>
        <v>0.27007097462203256</v>
      </c>
      <c r="CI187" s="9">
        <f t="shared" si="164"/>
        <v>0.28330436866314007</v>
      </c>
      <c r="CJ187" s="9">
        <f t="shared" si="164"/>
        <v>0.29389262614623657</v>
      </c>
      <c r="CK187" s="9">
        <f t="shared" si="164"/>
        <v>0.3017368873640528</v>
      </c>
      <c r="CL187" s="9">
        <f t="shared" si="164"/>
        <v>0.30676391256311875</v>
      </c>
      <c r="CM187" s="9">
        <f t="shared" si="156"/>
        <v>0.30892676576360889</v>
      </c>
      <c r="CN187" s="9">
        <f t="shared" si="156"/>
        <v>0.30820525298793916</v>
      </c>
      <c r="CO187" s="9">
        <f t="shared" si="156"/>
        <v>0.30460611080649497</v>
      </c>
      <c r="CP187" s="9">
        <f t="shared" si="156"/>
        <v>0.29816294344008853</v>
      </c>
      <c r="CQ187" s="9">
        <f t="shared" si="156"/>
        <v>0.28893590900640331</v>
      </c>
      <c r="CR187" s="9">
        <f t="shared" si="156"/>
        <v>0.27701115783985786</v>
      </c>
      <c r="CS187" s="9">
        <f t="shared" si="156"/>
        <v>0.26250002812914536</v>
      </c>
      <c r="CT187" s="9">
        <f t="shared" si="156"/>
        <v>0.24553800638256398</v>
      </c>
      <c r="CU187" s="9">
        <f t="shared" si="156"/>
        <v>0.22628346242699449</v>
      </c>
      <c r="CV187" s="9">
        <f t="shared" si="156"/>
        <v>0.20491617075149601</v>
      </c>
      <c r="CW187" s="9">
        <f t="shared" si="156"/>
        <v>0.18163563200134028</v>
      </c>
      <c r="CX187" s="9">
        <f t="shared" si="156"/>
        <v>0.15665921029423852</v>
      </c>
      <c r="CY187" s="9">
        <f t="shared" si="156"/>
        <v>0.13022010375014026</v>
      </c>
      <c r="CZ187" s="9">
        <f t="shared" si="156"/>
        <v>0.10256516718321941</v>
      </c>
      <c r="DA187" s="9">
        <f t="shared" si="156"/>
        <v>7.395260728498515E-2</v>
      </c>
      <c r="DB187" s="9">
        <f t="shared" si="166"/>
        <v>4.4649571817973591E-2</v>
      </c>
      <c r="DC187" s="7">
        <f t="shared" si="166"/>
        <v>1.4929655329068398E-2</v>
      </c>
      <c r="DD187" s="9">
        <f t="shared" si="166"/>
        <v>-1.4929655329068323E-2</v>
      </c>
      <c r="DE187" s="9">
        <f t="shared" si="166"/>
        <v>-4.4649571817973653E-2</v>
      </c>
      <c r="DF187" s="9">
        <f t="shared" si="166"/>
        <v>-7.3952607284984942E-2</v>
      </c>
      <c r="DG187" s="9">
        <f t="shared" si="166"/>
        <v>-0.10256516718321934</v>
      </c>
      <c r="DH187" s="9">
        <f t="shared" si="166"/>
        <v>-0.13022010375014018</v>
      </c>
      <c r="DI187" s="9">
        <f t="shared" si="166"/>
        <v>-0.15665921029423835</v>
      </c>
      <c r="DJ187" s="9">
        <f t="shared" si="166"/>
        <v>-0.1816356320013402</v>
      </c>
      <c r="DK187" s="9">
        <f t="shared" si="166"/>
        <v>-0.20491617075149593</v>
      </c>
      <c r="DL187" s="9">
        <f t="shared" si="166"/>
        <v>-0.22628346242699432</v>
      </c>
      <c r="DM187" s="9">
        <f t="shared" si="166"/>
        <v>-0.24553800638256396</v>
      </c>
      <c r="DN187" s="9">
        <f t="shared" si="166"/>
        <v>-0.2625000281291453</v>
      </c>
      <c r="DO187" s="9">
        <f t="shared" si="166"/>
        <v>-0.2770111578398578</v>
      </c>
      <c r="DP187" s="9">
        <f t="shared" si="166"/>
        <v>-0.28893590900640331</v>
      </c>
      <c r="DQ187" s="9">
        <f t="shared" si="166"/>
        <v>-0.29816294344008853</v>
      </c>
      <c r="DR187" s="9">
        <f t="shared" si="165"/>
        <v>-0.30460611080649497</v>
      </c>
      <c r="DS187" s="9">
        <f t="shared" si="165"/>
        <v>-0.3082052529879391</v>
      </c>
      <c r="DT187" s="9">
        <f t="shared" si="165"/>
        <v>-0.30892676576360889</v>
      </c>
      <c r="DU187" s="9">
        <f t="shared" si="165"/>
        <v>-0.30676391256311875</v>
      </c>
      <c r="DV187" s="9">
        <f t="shared" si="157"/>
        <v>-0.30173688736405285</v>
      </c>
      <c r="DW187" s="9">
        <f t="shared" si="157"/>
        <v>-0.29389262614623662</v>
      </c>
      <c r="DX187" s="9">
        <f t="shared" si="157"/>
        <v>-0.28330436866314007</v>
      </c>
      <c r="DY187" s="9">
        <f t="shared" si="157"/>
        <v>-0.27007097462203267</v>
      </c>
      <c r="DZ187" s="9">
        <f t="shared" si="157"/>
        <v>-0.25431600065753257</v>
      </c>
      <c r="EA187" s="9">
        <f t="shared" si="157"/>
        <v>-0.2361865467166003</v>
      </c>
      <c r="EB187" s="9">
        <f t="shared" si="157"/>
        <v>-0.21585188262596777</v>
      </c>
      <c r="EC187" s="9">
        <f t="shared" si="157"/>
        <v>-0.1935018676653725</v>
      </c>
      <c r="ED187" s="9">
        <f t="shared" si="157"/>
        <v>-0.16934517790261891</v>
      </c>
      <c r="EE187" s="9">
        <f t="shared" si="157"/>
        <v>-0.14360735784135714</v>
      </c>
      <c r="EF187" s="9">
        <f t="shared" si="157"/>
        <v>-0.11652871457282155</v>
      </c>
      <c r="EG187" s="9">
        <f t="shared" si="157"/>
        <v>-8.8362074093268336E-2</v>
      </c>
      <c r="EH187" s="9">
        <f t="shared" si="155"/>
        <v>-5.9370420735767995E-2</v>
      </c>
      <c r="EI187" s="9">
        <f t="shared" si="155"/>
        <v>-2.9824441756345001E-2</v>
      </c>
    </row>
    <row r="188" spans="7:139" x14ac:dyDescent="0.2">
      <c r="G188" s="6">
        <v>1.1599726720946928</v>
      </c>
      <c r="H188" s="9">
        <f t="shared" si="167"/>
        <v>0</v>
      </c>
      <c r="I188" s="9">
        <f t="shared" si="167"/>
        <v>1.2188759488079067E-3</v>
      </c>
      <c r="J188" s="9">
        <f t="shared" si="167"/>
        <v>2.426371581289998E-3</v>
      </c>
      <c r="K188" s="9">
        <f t="shared" si="167"/>
        <v>3.6112128360677323E-3</v>
      </c>
      <c r="L188" s="9">
        <f t="shared" si="167"/>
        <v>4.7623371695833059E-3</v>
      </c>
      <c r="M188" s="9">
        <f t="shared" si="167"/>
        <v>5.8689968440882121E-3</v>
      </c>
      <c r="N188" s="9">
        <f t="shared" si="167"/>
        <v>6.9208592763747743E-3</v>
      </c>
      <c r="O188" s="9">
        <f t="shared" si="167"/>
        <v>7.9081035103216041E-3</v>
      </c>
      <c r="P188" s="9">
        <f t="shared" si="167"/>
        <v>8.8215119125147796E-3</v>
      </c>
      <c r="Q188" s="9">
        <f t="shared" si="167"/>
        <v>9.6525562348074891E-3</v>
      </c>
      <c r="R188" s="9">
        <f t="shared" si="168"/>
        <v>1.0393477240275159E-2</v>
      </c>
      <c r="S188" s="9">
        <f t="shared" si="168"/>
        <v>1.1037357149120009E-2</v>
      </c>
      <c r="T188" s="9">
        <f t="shared" si="168"/>
        <v>1.1578184228117133E-2</v>
      </c>
      <c r="U188" s="9">
        <f t="shared" si="168"/>
        <v>1.2010908920547835E-2</v>
      </c>
      <c r="V188" s="9">
        <f t="shared" si="168"/>
        <v>1.2331490992550197E-2</v>
      </c>
      <c r="W188" s="9">
        <f t="shared" si="168"/>
        <v>1.2536937255694059E-2</v>
      </c>
      <c r="X188" s="9">
        <f t="shared" si="168"/>
        <v>1.262532951357492E-2</v>
      </c>
      <c r="Y188" s="9">
        <f t="shared" si="168"/>
        <v>1.2595842471496945E-2</v>
      </c>
      <c r="Z188" s="9">
        <f t="shared" si="168"/>
        <v>1.2448751442027164E-2</v>
      </c>
      <c r="AA188" s="9">
        <f t="shared" si="168"/>
        <v>1.2185429774476219E-2</v>
      </c>
      <c r="AB188" s="9">
        <f t="shared" si="169"/>
        <v>1.1808336032305883E-2</v>
      </c>
      <c r="AC188" s="9">
        <f t="shared" si="169"/>
        <v>1.1320991038184436E-2</v>
      </c>
      <c r="AD188" s="9">
        <f t="shared" si="169"/>
        <v>1.0727945001014047E-2</v>
      </c>
      <c r="AE188" s="9">
        <f t="shared" si="169"/>
        <v>1.0034735031856238E-2</v>
      </c>
      <c r="AF188" s="9">
        <f t="shared" si="169"/>
        <v>9.247833445417809E-3</v>
      </c>
      <c r="AG188" s="9">
        <f t="shared" si="169"/>
        <v>8.3745873297922623E-3</v>
      </c>
      <c r="AH188" s="9">
        <f t="shared" si="169"/>
        <v>7.4231499486778745E-3</v>
      </c>
      <c r="AI188" s="9">
        <f t="shared" si="169"/>
        <v>6.402404616551294E-3</v>
      </c>
      <c r="AJ188" s="9">
        <f t="shared" si="169"/>
        <v>5.3218817575537616E-3</v>
      </c>
      <c r="AK188" s="9">
        <f t="shared" si="169"/>
        <v>4.191669922488748E-3</v>
      </c>
      <c r="AL188" s="9">
        <f t="shared" si="170"/>
        <v>3.022321594741288E-3</v>
      </c>
      <c r="AM188" s="9">
        <f t="shared" si="170"/>
        <v>1.8247546645838413E-3</v>
      </c>
      <c r="AN188" s="7">
        <f t="shared" si="170"/>
        <v>6.1015049177649599E-4</v>
      </c>
      <c r="AO188" s="9">
        <f t="shared" si="170"/>
        <v>-6.1015049177649296E-4</v>
      </c>
      <c r="AP188" s="9">
        <f t="shared" si="170"/>
        <v>-1.8247546645838437E-3</v>
      </c>
      <c r="AQ188" s="9">
        <f t="shared" si="170"/>
        <v>-3.0223215947412798E-3</v>
      </c>
      <c r="AR188" s="9">
        <f t="shared" si="170"/>
        <v>-4.1916699224887454E-3</v>
      </c>
      <c r="AS188" s="9">
        <f t="shared" si="170"/>
        <v>-5.3218817575537581E-3</v>
      </c>
      <c r="AT188" s="9">
        <f t="shared" si="170"/>
        <v>-6.402404616551287E-3</v>
      </c>
      <c r="AU188" s="9">
        <f t="shared" si="170"/>
        <v>-7.4231499486778702E-3</v>
      </c>
      <c r="AV188" s="9">
        <f t="shared" si="171"/>
        <v>-8.3745873297922588E-3</v>
      </c>
      <c r="AW188" s="9">
        <f t="shared" si="171"/>
        <v>-9.247833445417802E-3</v>
      </c>
      <c r="AX188" s="9">
        <f t="shared" si="171"/>
        <v>-1.0034735031856238E-2</v>
      </c>
      <c r="AY188" s="9">
        <f t="shared" si="171"/>
        <v>-1.0727945001014046E-2</v>
      </c>
      <c r="AZ188" s="9">
        <f t="shared" si="171"/>
        <v>-1.1320991038184434E-2</v>
      </c>
      <c r="BA188" s="9">
        <f t="shared" si="171"/>
        <v>-1.1808336032305881E-2</v>
      </c>
      <c r="BB188" s="9">
        <f t="shared" si="171"/>
        <v>-1.2185429774476219E-2</v>
      </c>
      <c r="BC188" s="9">
        <f t="shared" si="171"/>
        <v>-1.2448751442027164E-2</v>
      </c>
      <c r="BD188" s="9">
        <f t="shared" si="171"/>
        <v>-1.2595842471496945E-2</v>
      </c>
      <c r="BE188" s="9">
        <f t="shared" si="171"/>
        <v>-1.262532951357492E-2</v>
      </c>
      <c r="BF188" s="9">
        <f t="shared" si="172"/>
        <v>-1.2536937255694059E-2</v>
      </c>
      <c r="BG188" s="9">
        <f t="shared" si="172"/>
        <v>-1.2331490992550199E-2</v>
      </c>
      <c r="BH188" s="9">
        <f t="shared" si="172"/>
        <v>-1.2010908920547837E-2</v>
      </c>
      <c r="BI188" s="9">
        <f t="shared" si="172"/>
        <v>-1.1578184228117133E-2</v>
      </c>
      <c r="BJ188" s="9">
        <f t="shared" si="172"/>
        <v>-1.1037357149120016E-2</v>
      </c>
      <c r="BK188" s="9">
        <f t="shared" si="172"/>
        <v>-1.0393477240275163E-2</v>
      </c>
      <c r="BL188" s="9">
        <f t="shared" si="172"/>
        <v>-9.6525562348074891E-3</v>
      </c>
      <c r="BM188" s="9">
        <f t="shared" si="172"/>
        <v>-8.8215119125147849E-3</v>
      </c>
      <c r="BN188" s="9">
        <f t="shared" si="172"/>
        <v>-7.9081035103216075E-3</v>
      </c>
      <c r="BO188" s="9">
        <f t="shared" si="172"/>
        <v>-6.9208592763747761E-3</v>
      </c>
      <c r="BP188" s="9">
        <f t="shared" si="172"/>
        <v>-5.8689968440882199E-3</v>
      </c>
      <c r="BQ188" s="9">
        <f t="shared" si="172"/>
        <v>-4.762337169583312E-3</v>
      </c>
      <c r="BR188" s="9">
        <f t="shared" si="172"/>
        <v>-3.6112128360677345E-3</v>
      </c>
      <c r="BS188" s="9">
        <f t="shared" si="172"/>
        <v>-2.4263715812899967E-3</v>
      </c>
      <c r="BT188" s="9">
        <f t="shared" si="172"/>
        <v>-1.2188759488079134E-3</v>
      </c>
      <c r="BV188" s="6">
        <v>1.1599726720946928</v>
      </c>
      <c r="BW188" s="9">
        <f t="shared" si="164"/>
        <v>0</v>
      </c>
      <c r="BX188" s="9">
        <f t="shared" si="164"/>
        <v>3.8544241834317809E-2</v>
      </c>
      <c r="BY188" s="9">
        <f t="shared" si="164"/>
        <v>7.6728606467807853E-2</v>
      </c>
      <c r="BZ188" s="9">
        <f t="shared" si="164"/>
        <v>0.11419657677610286</v>
      </c>
      <c r="CA188" s="9">
        <f t="shared" si="164"/>
        <v>0.15059832441562801</v>
      </c>
      <c r="CB188" s="9">
        <f t="shared" si="164"/>
        <v>0.18559397607658876</v>
      </c>
      <c r="CC188" s="9">
        <f t="shared" si="164"/>
        <v>0.21885678678849046</v>
      </c>
      <c r="CD188" s="9">
        <f t="shared" si="164"/>
        <v>0.25007619064989151</v>
      </c>
      <c r="CE188" s="9">
        <f t="shared" si="164"/>
        <v>0.27896070049854726</v>
      </c>
      <c r="CF188" s="9">
        <f t="shared" si="164"/>
        <v>0.30524062944850733</v>
      </c>
      <c r="CG188" s="9">
        <f t="shared" si="164"/>
        <v>0.32867060888390637</v>
      </c>
      <c r="CH188" s="9">
        <f t="shared" si="164"/>
        <v>0.3490318793996196</v>
      </c>
      <c r="CI188" s="9">
        <f t="shared" si="164"/>
        <v>0.36613433329888684</v>
      </c>
      <c r="CJ188" s="9">
        <f t="shared" si="164"/>
        <v>0.37981828957765523</v>
      </c>
      <c r="CK188" s="9">
        <f t="shared" si="164"/>
        <v>0.38995598482309085</v>
      </c>
      <c r="CL188" s="9">
        <f t="shared" si="164"/>
        <v>0.39645276610613994</v>
      </c>
      <c r="CM188" s="9">
        <f t="shared" si="156"/>
        <v>0.39924797473042484</v>
      </c>
      <c r="CN188" s="9">
        <f t="shared" si="156"/>
        <v>0.39831551258614861</v>
      </c>
      <c r="CO188" s="9">
        <f t="shared" si="156"/>
        <v>0.39366408582111401</v>
      </c>
      <c r="CP188" s="9">
        <f t="shared" si="156"/>
        <v>0.38533712355376759</v>
      </c>
      <c r="CQ188" s="9">
        <f t="shared" si="156"/>
        <v>0.37341237238722214</v>
      </c>
      <c r="CR188" s="9">
        <f t="shared" si="156"/>
        <v>0.35800117051017072</v>
      </c>
      <c r="CS188" s="9">
        <f t="shared" si="156"/>
        <v>0.33924740816221766</v>
      </c>
      <c r="CT188" s="9">
        <f t="shared" si="156"/>
        <v>0.31732618416948016</v>
      </c>
      <c r="CU188" s="9">
        <f t="shared" si="156"/>
        <v>0.29244217109402709</v>
      </c>
      <c r="CV188" s="9">
        <f t="shared" si="156"/>
        <v>0.2648277042613123</v>
      </c>
      <c r="CW188" s="9">
        <f t="shared" si="156"/>
        <v>0.23474061250784092</v>
      </c>
      <c r="CX188" s="9">
        <f t="shared" si="156"/>
        <v>0.20246181090279058</v>
      </c>
      <c r="CY188" s="9">
        <f t="shared" si="156"/>
        <v>0.1682926779196989</v>
      </c>
      <c r="CZ188" s="9">
        <f t="shared" si="156"/>
        <v>0.13255224154685891</v>
      </c>
      <c r="DA188" s="9">
        <f t="shared" si="156"/>
        <v>9.5574200608948459E-2</v>
      </c>
      <c r="DB188" s="9">
        <f t="shared" si="166"/>
        <v>5.7703809111015261E-2</v>
      </c>
      <c r="DC188" s="7">
        <f t="shared" si="166"/>
        <v>1.9294652694855637E-2</v>
      </c>
      <c r="DD188" s="9">
        <f t="shared" si="166"/>
        <v>-1.929465269485554E-2</v>
      </c>
      <c r="DE188" s="9">
        <f t="shared" si="166"/>
        <v>-5.7703809111015338E-2</v>
      </c>
      <c r="DF188" s="9">
        <f t="shared" si="166"/>
        <v>-9.5574200608948195E-2</v>
      </c>
      <c r="DG188" s="9">
        <f t="shared" si="166"/>
        <v>-0.13255224154685882</v>
      </c>
      <c r="DH188" s="9">
        <f t="shared" si="166"/>
        <v>-0.16829267791969882</v>
      </c>
      <c r="DI188" s="9">
        <f t="shared" si="166"/>
        <v>-0.20246181090279036</v>
      </c>
      <c r="DJ188" s="9">
        <f t="shared" si="166"/>
        <v>-0.23474061250784084</v>
      </c>
      <c r="DK188" s="9">
        <f t="shared" si="166"/>
        <v>-0.26482770426131219</v>
      </c>
      <c r="DL188" s="9">
        <f t="shared" si="166"/>
        <v>-0.29244217109402687</v>
      </c>
      <c r="DM188" s="9">
        <f t="shared" si="166"/>
        <v>-0.31732618416948011</v>
      </c>
      <c r="DN188" s="9">
        <f t="shared" si="166"/>
        <v>-0.33924740816221766</v>
      </c>
      <c r="DO188" s="9">
        <f t="shared" si="166"/>
        <v>-0.35800117051017061</v>
      </c>
      <c r="DP188" s="9">
        <f t="shared" si="166"/>
        <v>-0.37341237238722208</v>
      </c>
      <c r="DQ188" s="9">
        <f t="shared" si="166"/>
        <v>-0.38533712355376759</v>
      </c>
      <c r="DR188" s="9">
        <f t="shared" si="165"/>
        <v>-0.39366408582111401</v>
      </c>
      <c r="DS188" s="9">
        <f t="shared" si="165"/>
        <v>-0.39831551258614856</v>
      </c>
      <c r="DT188" s="9">
        <f t="shared" si="165"/>
        <v>-0.39924797473042484</v>
      </c>
      <c r="DU188" s="9">
        <f t="shared" si="165"/>
        <v>-0.39645276610613994</v>
      </c>
      <c r="DV188" s="9">
        <f t="shared" si="157"/>
        <v>-0.38995598482309091</v>
      </c>
      <c r="DW188" s="9">
        <f t="shared" si="157"/>
        <v>-0.37981828957765529</v>
      </c>
      <c r="DX188" s="9">
        <f t="shared" si="157"/>
        <v>-0.36613433329888684</v>
      </c>
      <c r="DY188" s="9">
        <f t="shared" si="157"/>
        <v>-0.34903187939961977</v>
      </c>
      <c r="DZ188" s="9">
        <f t="shared" si="157"/>
        <v>-0.32867060888390648</v>
      </c>
      <c r="EA188" s="9">
        <f t="shared" si="157"/>
        <v>-0.30524062944850733</v>
      </c>
      <c r="EB188" s="9">
        <f t="shared" si="157"/>
        <v>-0.27896070049854743</v>
      </c>
      <c r="EC188" s="9">
        <f t="shared" si="157"/>
        <v>-0.25007619064989162</v>
      </c>
      <c r="ED188" s="9">
        <f t="shared" si="157"/>
        <v>-0.21885678678849052</v>
      </c>
      <c r="EE188" s="9">
        <f t="shared" si="157"/>
        <v>-0.18559397607658901</v>
      </c>
      <c r="EF188" s="9">
        <f t="shared" si="157"/>
        <v>-0.15059832441562818</v>
      </c>
      <c r="EG188" s="9">
        <f t="shared" si="157"/>
        <v>-0.11419657677610293</v>
      </c>
      <c r="EH188" s="9">
        <f t="shared" si="155"/>
        <v>-7.6728606467807825E-2</v>
      </c>
      <c r="EI188" s="9">
        <f t="shared" si="155"/>
        <v>-3.8544241834318017E-2</v>
      </c>
    </row>
    <row r="189" spans="7:139" x14ac:dyDescent="0.2">
      <c r="G189" s="6">
        <v>1.0633082827534683</v>
      </c>
      <c r="H189" s="9">
        <f t="shared" si="167"/>
        <v>0</v>
      </c>
      <c r="I189" s="9">
        <f t="shared" si="167"/>
        <v>1.4832399223591748E-3</v>
      </c>
      <c r="J189" s="9">
        <f t="shared" si="167"/>
        <v>2.9526312332004718E-3</v>
      </c>
      <c r="K189" s="9">
        <f t="shared" si="167"/>
        <v>4.3944546217604503E-3</v>
      </c>
      <c r="L189" s="9">
        <f t="shared" si="167"/>
        <v>5.7952481715382378E-3</v>
      </c>
      <c r="M189" s="9">
        <f t="shared" si="167"/>
        <v>7.1419330505827867E-3</v>
      </c>
      <c r="N189" s="9">
        <f t="shared" si="167"/>
        <v>8.4219356250228982E-3</v>
      </c>
      <c r="O189" s="9">
        <f t="shared" si="167"/>
        <v>9.6233048556989016E-3</v>
      </c>
      <c r="P189" s="9">
        <f t="shared" si="167"/>
        <v>1.0734823881795247E-2</v>
      </c>
      <c r="Q189" s="9">
        <f t="shared" si="167"/>
        <v>1.1746114749647735E-2</v>
      </c>
      <c r="R189" s="9">
        <f t="shared" si="168"/>
        <v>1.264773530890068E-2</v>
      </c>
      <c r="S189" s="9">
        <f t="shared" si="168"/>
        <v>1.3431267371320742E-2</v>
      </c>
      <c r="T189" s="9">
        <f t="shared" si="168"/>
        <v>1.40893953091523E-2</v>
      </c>
      <c r="U189" s="9">
        <f t="shared" si="168"/>
        <v>1.4615974359162716E-2</v>
      </c>
      <c r="V189" s="9">
        <f t="shared" si="168"/>
        <v>1.5006087994641025E-2</v>
      </c>
      <c r="W189" s="9">
        <f t="shared" si="168"/>
        <v>1.5256093829683152E-2</v>
      </c>
      <c r="X189" s="9">
        <f t="shared" si="168"/>
        <v>1.5363657627167701E-2</v>
      </c>
      <c r="Y189" s="9">
        <f t="shared" si="168"/>
        <v>1.5327775092899046E-2</v>
      </c>
      <c r="Z189" s="9">
        <f t="shared" si="168"/>
        <v>1.5148781252431633E-2</v>
      </c>
      <c r="AA189" s="9">
        <f t="shared" si="168"/>
        <v>1.4828347323026644E-2</v>
      </c>
      <c r="AB189" s="9">
        <f t="shared" si="169"/>
        <v>1.4369465109946725E-2</v>
      </c>
      <c r="AC189" s="9">
        <f t="shared" si="169"/>
        <v>1.3776419072776335E-2</v>
      </c>
      <c r="AD189" s="9">
        <f t="shared" si="169"/>
        <v>1.3054746322577002E-2</v>
      </c>
      <c r="AE189" s="9">
        <f t="shared" si="169"/>
        <v>1.221118492337322E-2</v>
      </c>
      <c r="AF189" s="9">
        <f t="shared" si="169"/>
        <v>1.1253610980664148E-2</v>
      </c>
      <c r="AG189" s="9">
        <f t="shared" si="169"/>
        <v>1.019096510434863E-2</v>
      </c>
      <c r="AH189" s="9">
        <f t="shared" si="169"/>
        <v>9.0331689326595237E-3</v>
      </c>
      <c r="AI189" s="9">
        <f t="shared" si="169"/>
        <v>7.7910324965007318E-3</v>
      </c>
      <c r="AJ189" s="9">
        <f t="shared" si="169"/>
        <v>6.4761532891012647E-3</v>
      </c>
      <c r="AK189" s="9">
        <f t="shared" si="169"/>
        <v>5.1008079833457527E-3</v>
      </c>
      <c r="AL189" s="9">
        <f t="shared" si="170"/>
        <v>3.6778378077874548E-3</v>
      </c>
      <c r="AM189" s="9">
        <f t="shared" si="170"/>
        <v>2.2205286515571635E-3</v>
      </c>
      <c r="AN189" s="7">
        <f t="shared" si="170"/>
        <v>7.4248701759608605E-4</v>
      </c>
      <c r="AO189" s="9">
        <f t="shared" si="170"/>
        <v>-7.4248701759608237E-4</v>
      </c>
      <c r="AP189" s="9">
        <f t="shared" si="170"/>
        <v>-2.2205286515571661E-3</v>
      </c>
      <c r="AQ189" s="9">
        <f t="shared" si="170"/>
        <v>-3.6778378077874448E-3</v>
      </c>
      <c r="AR189" s="9">
        <f t="shared" si="170"/>
        <v>-5.1008079833457492E-3</v>
      </c>
      <c r="AS189" s="9">
        <f t="shared" si="170"/>
        <v>-6.4761532891012613E-3</v>
      </c>
      <c r="AT189" s="9">
        <f t="shared" si="170"/>
        <v>-7.7910324965007232E-3</v>
      </c>
      <c r="AU189" s="9">
        <f t="shared" si="170"/>
        <v>-9.0331689326595185E-3</v>
      </c>
      <c r="AV189" s="9">
        <f t="shared" si="171"/>
        <v>-1.0190965104348627E-2</v>
      </c>
      <c r="AW189" s="9">
        <f t="shared" si="171"/>
        <v>-1.1253610980664139E-2</v>
      </c>
      <c r="AX189" s="9">
        <f t="shared" si="171"/>
        <v>-1.2211184923373218E-2</v>
      </c>
      <c r="AY189" s="9">
        <f t="shared" si="171"/>
        <v>-1.3054746322577001E-2</v>
      </c>
      <c r="AZ189" s="9">
        <f t="shared" si="171"/>
        <v>-1.3776419072776332E-2</v>
      </c>
      <c r="BA189" s="9">
        <f t="shared" si="171"/>
        <v>-1.4369465109946723E-2</v>
      </c>
      <c r="BB189" s="9">
        <f t="shared" si="171"/>
        <v>-1.4828347323026644E-2</v>
      </c>
      <c r="BC189" s="9">
        <f t="shared" si="171"/>
        <v>-1.5148781252431633E-2</v>
      </c>
      <c r="BD189" s="9">
        <f t="shared" si="171"/>
        <v>-1.5327775092899046E-2</v>
      </c>
      <c r="BE189" s="9">
        <f t="shared" si="171"/>
        <v>-1.5363657627167701E-2</v>
      </c>
      <c r="BF189" s="9">
        <f t="shared" si="172"/>
        <v>-1.5256093829683152E-2</v>
      </c>
      <c r="BG189" s="9">
        <f t="shared" si="172"/>
        <v>-1.5006087994641027E-2</v>
      </c>
      <c r="BH189" s="9">
        <f t="shared" si="172"/>
        <v>-1.4615974359162717E-2</v>
      </c>
      <c r="BI189" s="9">
        <f t="shared" si="172"/>
        <v>-1.40893953091523E-2</v>
      </c>
      <c r="BJ189" s="9">
        <f t="shared" si="172"/>
        <v>-1.3431267371320749E-2</v>
      </c>
      <c r="BK189" s="9">
        <f t="shared" si="172"/>
        <v>-1.2647735308900683E-2</v>
      </c>
      <c r="BL189" s="9">
        <f t="shared" si="172"/>
        <v>-1.1746114749647735E-2</v>
      </c>
      <c r="BM189" s="9">
        <f t="shared" si="172"/>
        <v>-1.0734823881795254E-2</v>
      </c>
      <c r="BN189" s="9">
        <f t="shared" si="172"/>
        <v>-9.623304855698905E-3</v>
      </c>
      <c r="BO189" s="9">
        <f t="shared" si="172"/>
        <v>-8.4219356250228999E-3</v>
      </c>
      <c r="BP189" s="9">
        <f t="shared" si="172"/>
        <v>-7.1419330505827971E-3</v>
      </c>
      <c r="BQ189" s="9">
        <f t="shared" si="172"/>
        <v>-5.7952481715382439E-3</v>
      </c>
      <c r="BR189" s="9">
        <f t="shared" si="172"/>
        <v>-4.394454621760452E-3</v>
      </c>
      <c r="BS189" s="9">
        <f t="shared" si="172"/>
        <v>-2.9526312332004709E-3</v>
      </c>
      <c r="BT189" s="9">
        <f t="shared" si="172"/>
        <v>-1.4832399223591829E-3</v>
      </c>
      <c r="BV189" s="6">
        <v>1.0633082827534683</v>
      </c>
      <c r="BW189" s="9">
        <f t="shared" si="164"/>
        <v>0</v>
      </c>
      <c r="BX189" s="9">
        <f t="shared" si="164"/>
        <v>4.6904164711463005E-2</v>
      </c>
      <c r="BY189" s="9">
        <f t="shared" si="164"/>
        <v>9.337039787465265E-2</v>
      </c>
      <c r="BZ189" s="9">
        <f t="shared" si="164"/>
        <v>0.13896485679016757</v>
      </c>
      <c r="CA189" s="9">
        <f t="shared" si="164"/>
        <v>0.18326183827987019</v>
      </c>
      <c r="CB189" s="9">
        <f t="shared" si="164"/>
        <v>0.22584775336276153</v>
      </c>
      <c r="CC189" s="9">
        <f t="shared" si="164"/>
        <v>0.2663249888238613</v>
      </c>
      <c r="CD189" s="9">
        <f t="shared" si="164"/>
        <v>0.30431561962166531</v>
      </c>
      <c r="CE189" s="9">
        <f t="shared" si="164"/>
        <v>0.33946493747243117</v>
      </c>
      <c r="CF189" s="9">
        <f t="shared" si="164"/>
        <v>0.3714447626658533</v>
      </c>
      <c r="CG189" s="9">
        <f t="shared" si="164"/>
        <v>0.39995650819059436</v>
      </c>
      <c r="CH189" s="9">
        <f t="shared" si="164"/>
        <v>0.42473396756076059</v>
      </c>
      <c r="CI189" s="9">
        <f t="shared" si="164"/>
        <v>0.44554580031413477</v>
      </c>
      <c r="CJ189" s="9">
        <f t="shared" si="164"/>
        <v>0.46219769197574101</v>
      </c>
      <c r="CK189" s="9">
        <f t="shared" si="164"/>
        <v>0.47453416831974238</v>
      </c>
      <c r="CL189" s="9">
        <f t="shared" si="164"/>
        <v>0.48244004699039689</v>
      </c>
      <c r="CM189" s="9">
        <f t="shared" si="156"/>
        <v>0.48584151292867955</v>
      </c>
      <c r="CN189" s="9">
        <f t="shared" si="156"/>
        <v>0.48470680756359968</v>
      </c>
      <c r="CO189" s="9">
        <f t="shared" si="156"/>
        <v>0.47904652533342118</v>
      </c>
      <c r="CP189" s="9">
        <f t="shared" si="156"/>
        <v>0.4689135147682475</v>
      </c>
      <c r="CQ189" s="9">
        <f t="shared" si="156"/>
        <v>0.45440238505753489</v>
      </c>
      <c r="CR189" s="9">
        <f t="shared" si="156"/>
        <v>0.43564862270958182</v>
      </c>
      <c r="CS189" s="9">
        <f t="shared" si="156"/>
        <v>0.41282732655050564</v>
      </c>
      <c r="CT189" s="9">
        <f t="shared" si="156"/>
        <v>0.38615157287368063</v>
      </c>
      <c r="CU189" s="9">
        <f t="shared" si="156"/>
        <v>0.35587042600379803</v>
      </c>
      <c r="CV189" s="9">
        <f t="shared" si="156"/>
        <v>0.32226661285037189</v>
      </c>
      <c r="CW189" s="9">
        <f t="shared" si="156"/>
        <v>0.28565388316276258</v>
      </c>
      <c r="CX189" s="9">
        <f t="shared" si="156"/>
        <v>0.24637408013330145</v>
      </c>
      <c r="CY189" s="9">
        <f t="shared" si="156"/>
        <v>0.20479394869950904</v>
      </c>
      <c r="CZ189" s="9">
        <f t="shared" si="156"/>
        <v>0.16130171134542795</v>
      </c>
      <c r="DA189" s="9">
        <f t="shared" si="156"/>
        <v>0.11630344337288916</v>
      </c>
      <c r="DB189" s="9">
        <f t="shared" si="166"/>
        <v>7.0219281485830329E-2</v>
      </c>
      <c r="DC189" s="7">
        <f t="shared" si="166"/>
        <v>2.3479501087091494E-2</v>
      </c>
      <c r="DD189" s="9">
        <f t="shared" si="166"/>
        <v>-2.3479501087091376E-2</v>
      </c>
      <c r="DE189" s="9">
        <f t="shared" si="166"/>
        <v>-7.0219281485830426E-2</v>
      </c>
      <c r="DF189" s="9">
        <f t="shared" si="166"/>
        <v>-0.11630344337288884</v>
      </c>
      <c r="DG189" s="9">
        <f t="shared" si="166"/>
        <v>-0.16130171134542784</v>
      </c>
      <c r="DH189" s="9">
        <f t="shared" si="166"/>
        <v>-0.20479394869950893</v>
      </c>
      <c r="DI189" s="9">
        <f t="shared" si="166"/>
        <v>-0.24637408013330117</v>
      </c>
      <c r="DJ189" s="9">
        <f t="shared" si="166"/>
        <v>-0.28565388316276247</v>
      </c>
      <c r="DK189" s="9">
        <f t="shared" si="166"/>
        <v>-0.32226661285037178</v>
      </c>
      <c r="DL189" s="9">
        <f t="shared" si="166"/>
        <v>-0.35587042600379781</v>
      </c>
      <c r="DM189" s="9">
        <f t="shared" si="166"/>
        <v>-0.38615157287368057</v>
      </c>
      <c r="DN189" s="9">
        <f t="shared" si="166"/>
        <v>-0.41282732655050558</v>
      </c>
      <c r="DO189" s="9">
        <f t="shared" si="166"/>
        <v>-0.43564862270958171</v>
      </c>
      <c r="DP189" s="9">
        <f t="shared" si="166"/>
        <v>-0.45440238505753489</v>
      </c>
      <c r="DQ189" s="9">
        <f t="shared" si="166"/>
        <v>-0.4689135147682475</v>
      </c>
      <c r="DR189" s="9">
        <f t="shared" si="165"/>
        <v>-0.47904652533342118</v>
      </c>
      <c r="DS189" s="9">
        <f t="shared" si="165"/>
        <v>-0.48470680756359963</v>
      </c>
      <c r="DT189" s="9">
        <f t="shared" si="165"/>
        <v>-0.48584151292867955</v>
      </c>
      <c r="DU189" s="9">
        <f t="shared" si="165"/>
        <v>-0.48244004699039689</v>
      </c>
      <c r="DV189" s="9">
        <f t="shared" si="157"/>
        <v>-0.47453416831974243</v>
      </c>
      <c r="DW189" s="9">
        <f t="shared" si="157"/>
        <v>-0.46219769197574107</v>
      </c>
      <c r="DX189" s="9">
        <f t="shared" si="157"/>
        <v>-0.44554580031413477</v>
      </c>
      <c r="DY189" s="9">
        <f t="shared" si="157"/>
        <v>-0.42473396756076076</v>
      </c>
      <c r="DZ189" s="9">
        <f t="shared" si="157"/>
        <v>-0.39995650819059447</v>
      </c>
      <c r="EA189" s="9">
        <f t="shared" si="157"/>
        <v>-0.3714447626658533</v>
      </c>
      <c r="EB189" s="9">
        <f t="shared" si="157"/>
        <v>-0.33946493747243139</v>
      </c>
      <c r="EC189" s="9">
        <f t="shared" si="157"/>
        <v>-0.30431561962166542</v>
      </c>
      <c r="ED189" s="9">
        <f t="shared" si="157"/>
        <v>-0.26632498882386135</v>
      </c>
      <c r="EE189" s="9">
        <f t="shared" si="157"/>
        <v>-0.22584775336276183</v>
      </c>
      <c r="EF189" s="9">
        <f t="shared" si="157"/>
        <v>-0.18326183827987039</v>
      </c>
      <c r="EG189" s="9">
        <f t="shared" si="157"/>
        <v>-0.13896485679016765</v>
      </c>
      <c r="EH189" s="9">
        <f t="shared" si="155"/>
        <v>-9.3370397874652608E-2</v>
      </c>
      <c r="EI189" s="9">
        <f t="shared" si="155"/>
        <v>-4.6904164711463261E-2</v>
      </c>
    </row>
    <row r="190" spans="7:139" x14ac:dyDescent="0.2">
      <c r="G190" s="6">
        <v>0.96664389341224399</v>
      </c>
      <c r="H190" s="9">
        <f t="shared" si="167"/>
        <v>0</v>
      </c>
      <c r="I190" s="9">
        <f t="shared" si="167"/>
        <v>1.7337552843925649E-3</v>
      </c>
      <c r="J190" s="9">
        <f t="shared" si="167"/>
        <v>3.4513229628296274E-3</v>
      </c>
      <c r="K190" s="9">
        <f t="shared" si="167"/>
        <v>5.1366665686709773E-3</v>
      </c>
      <c r="L190" s="9">
        <f t="shared" si="167"/>
        <v>6.7740505027599303E-3</v>
      </c>
      <c r="M190" s="9">
        <f t="shared" si="167"/>
        <v>8.3481869524729239E-3</v>
      </c>
      <c r="N190" s="9">
        <f t="shared" si="167"/>
        <v>9.8443786299069122E-3</v>
      </c>
      <c r="O190" s="9">
        <f t="shared" si="167"/>
        <v>1.1248655996496543E-2</v>
      </c>
      <c r="P190" s="9">
        <f t="shared" si="167"/>
        <v>1.2547907692831857E-2</v>
      </c>
      <c r="Q190" s="9">
        <f t="shared" si="167"/>
        <v>1.3730002955888438E-2</v>
      </c>
      <c r="R190" s="9">
        <f t="shared" si="168"/>
        <v>1.4783904880693316E-2</v>
      </c>
      <c r="S190" s="9">
        <f t="shared" si="168"/>
        <v>1.5699773468932969E-2</v>
      </c>
      <c r="T190" s="9">
        <f t="shared" si="168"/>
        <v>1.6469057502366324E-2</v>
      </c>
      <c r="U190" s="9">
        <f t="shared" si="168"/>
        <v>1.7084574383245493E-2</v>
      </c>
      <c r="V190" s="9">
        <f t="shared" si="168"/>
        <v>1.7540577196295672E-2</v>
      </c>
      <c r="W190" s="9">
        <f t="shared" si="168"/>
        <v>1.7832808366114672E-2</v>
      </c>
      <c r="X190" s="9">
        <f t="shared" si="168"/>
        <v>1.7958539409007275E-2</v>
      </c>
      <c r="Y190" s="9">
        <f t="shared" si="168"/>
        <v>1.7916596408102389E-2</v>
      </c>
      <c r="Z190" s="9">
        <f t="shared" si="168"/>
        <v>1.7707370973898528E-2</v>
      </c>
      <c r="AA190" s="9">
        <f t="shared" si="168"/>
        <v>1.7332816587902138E-2</v>
      </c>
      <c r="AB190" s="9">
        <f t="shared" si="169"/>
        <v>1.6796430363497098E-2</v>
      </c>
      <c r="AC190" s="9">
        <f t="shared" si="169"/>
        <v>1.6103220394339288E-2</v>
      </c>
      <c r="AD190" s="9">
        <f t="shared" si="169"/>
        <v>1.5259658995135511E-2</v>
      </c>
      <c r="AE190" s="9">
        <f t="shared" si="169"/>
        <v>1.4273622271384906E-2</v>
      </c>
      <c r="AF190" s="9">
        <f t="shared" si="169"/>
        <v>1.3154316582304046E-2</v>
      </c>
      <c r="AG190" s="9">
        <f t="shared" si="169"/>
        <v>1.1912192583531407E-2</v>
      </c>
      <c r="AH190" s="9">
        <f t="shared" si="169"/>
        <v>1.0558847652171488E-2</v>
      </c>
      <c r="AI190" s="9">
        <f t="shared" si="169"/>
        <v>9.1069176052094997E-3</v>
      </c>
      <c r="AJ190" s="9">
        <f t="shared" si="169"/>
        <v>7.5699587222927169E-3</v>
      </c>
      <c r="AK190" s="9">
        <f t="shared" si="169"/>
        <v>5.9623211743999732E-3</v>
      </c>
      <c r="AL190" s="9">
        <f t="shared" si="170"/>
        <v>4.2990150401616333E-3</v>
      </c>
      <c r="AM190" s="9">
        <f t="shared" si="170"/>
        <v>2.5955701607996932E-3</v>
      </c>
      <c r="AN190" s="7">
        <f t="shared" si="170"/>
        <v>8.6789114218459166E-4</v>
      </c>
      <c r="AO190" s="9">
        <f t="shared" si="170"/>
        <v>-8.6789114218458743E-4</v>
      </c>
      <c r="AP190" s="9">
        <f t="shared" si="170"/>
        <v>-2.5955701607996966E-3</v>
      </c>
      <c r="AQ190" s="9">
        <f t="shared" si="170"/>
        <v>-4.2990150401616212E-3</v>
      </c>
      <c r="AR190" s="9">
        <f t="shared" si="170"/>
        <v>-5.9623211743999689E-3</v>
      </c>
      <c r="AS190" s="9">
        <f t="shared" si="170"/>
        <v>-7.5699587222927125E-3</v>
      </c>
      <c r="AT190" s="9">
        <f t="shared" si="170"/>
        <v>-9.1069176052094893E-3</v>
      </c>
      <c r="AU190" s="9">
        <f t="shared" si="170"/>
        <v>-1.0558847652171483E-2</v>
      </c>
      <c r="AV190" s="9">
        <f t="shared" si="171"/>
        <v>-1.1912192583531402E-2</v>
      </c>
      <c r="AW190" s="9">
        <f t="shared" si="171"/>
        <v>-1.3154316582304036E-2</v>
      </c>
      <c r="AX190" s="9">
        <f t="shared" si="171"/>
        <v>-1.4273622271384904E-2</v>
      </c>
      <c r="AY190" s="9">
        <f t="shared" si="171"/>
        <v>-1.5259658995135509E-2</v>
      </c>
      <c r="AZ190" s="9">
        <f t="shared" si="171"/>
        <v>-1.6103220394339285E-2</v>
      </c>
      <c r="BA190" s="9">
        <f t="shared" si="171"/>
        <v>-1.6796430363497095E-2</v>
      </c>
      <c r="BB190" s="9">
        <f t="shared" si="171"/>
        <v>-1.7332816587902138E-2</v>
      </c>
      <c r="BC190" s="9">
        <f t="shared" si="171"/>
        <v>-1.7707370973898528E-2</v>
      </c>
      <c r="BD190" s="9">
        <f t="shared" si="171"/>
        <v>-1.7916596408102389E-2</v>
      </c>
      <c r="BE190" s="9">
        <f t="shared" si="171"/>
        <v>-1.7958539409007275E-2</v>
      </c>
      <c r="BF190" s="9">
        <f t="shared" si="172"/>
        <v>-1.7832808366114672E-2</v>
      </c>
      <c r="BG190" s="9">
        <f t="shared" si="172"/>
        <v>-1.7540577196295672E-2</v>
      </c>
      <c r="BH190" s="9">
        <f t="shared" si="172"/>
        <v>-1.7084574383245493E-2</v>
      </c>
      <c r="BI190" s="9">
        <f t="shared" si="172"/>
        <v>-1.6469057502366324E-2</v>
      </c>
      <c r="BJ190" s="9">
        <f t="shared" si="172"/>
        <v>-1.5699773468932976E-2</v>
      </c>
      <c r="BK190" s="9">
        <f t="shared" si="172"/>
        <v>-1.4783904880693321E-2</v>
      </c>
      <c r="BL190" s="9">
        <f t="shared" si="172"/>
        <v>-1.3730002955888438E-2</v>
      </c>
      <c r="BM190" s="9">
        <f t="shared" si="172"/>
        <v>-1.2547907692831864E-2</v>
      </c>
      <c r="BN190" s="9">
        <f t="shared" si="172"/>
        <v>-1.1248655996496547E-2</v>
      </c>
      <c r="BO190" s="9">
        <f t="shared" si="172"/>
        <v>-9.8443786299069139E-3</v>
      </c>
      <c r="BP190" s="9">
        <f t="shared" si="172"/>
        <v>-8.3481869524729361E-3</v>
      </c>
      <c r="BQ190" s="9">
        <f t="shared" si="172"/>
        <v>-6.7740505027599381E-3</v>
      </c>
      <c r="BR190" s="9">
        <f t="shared" si="172"/>
        <v>-5.1366665686709808E-3</v>
      </c>
      <c r="BS190" s="9">
        <f t="shared" si="172"/>
        <v>-3.4513229628296256E-3</v>
      </c>
      <c r="BT190" s="9">
        <f t="shared" si="172"/>
        <v>-1.7337552843925742E-3</v>
      </c>
      <c r="BV190" s="6">
        <v>0.96664389341224399</v>
      </c>
      <c r="BW190" s="9">
        <f t="shared" si="164"/>
        <v>0</v>
      </c>
      <c r="BX190" s="9">
        <f t="shared" si="164"/>
        <v>5.4826156040334834E-2</v>
      </c>
      <c r="BY190" s="9">
        <f t="shared" si="164"/>
        <v>0.10914041503382273</v>
      </c>
      <c r="BZ190" s="9">
        <f t="shared" si="164"/>
        <v>0.16243565937841997</v>
      </c>
      <c r="CA190" s="9">
        <f t="shared" si="164"/>
        <v>0.21421428573730109</v>
      </c>
      <c r="CB190" s="9">
        <f t="shared" si="164"/>
        <v>0.26399285102714276</v>
      </c>
      <c r="CC190" s="9">
        <f t="shared" si="164"/>
        <v>0.31130658619593626</v>
      </c>
      <c r="CD190" s="9">
        <f t="shared" si="164"/>
        <v>0.35571373564640102</v>
      </c>
      <c r="CE190" s="9">
        <f t="shared" si="164"/>
        <v>0.39679968178897135</v>
      </c>
      <c r="CF190" s="9">
        <f t="shared" si="164"/>
        <v>0.43418081621451826</v>
      </c>
      <c r="CG190" s="9">
        <f t="shared" si="164"/>
        <v>0.46750812134270747</v>
      </c>
      <c r="CH190" s="9">
        <f t="shared" si="164"/>
        <v>0.49647042910510952</v>
      </c>
      <c r="CI190" s="9">
        <f t="shared" si="164"/>
        <v>0.52079732623761477</v>
      </c>
      <c r="CJ190" s="9">
        <f t="shared" si="164"/>
        <v>0.54026167905622191</v>
      </c>
      <c r="CK190" s="9">
        <f t="shared" si="164"/>
        <v>0.5546817541430471</v>
      </c>
      <c r="CL190" s="9">
        <f t="shared" si="164"/>
        <v>0.56392291514228199</v>
      </c>
      <c r="CM190" s="9">
        <f t="shared" si="156"/>
        <v>0.56789887982357168</v>
      </c>
      <c r="CN190" s="9">
        <f t="shared" si="156"/>
        <v>0.56657252567595218</v>
      </c>
      <c r="CO190" s="9">
        <f t="shared" si="156"/>
        <v>0.55995623651073323</v>
      </c>
      <c r="CP190" s="9">
        <f t="shared" si="156"/>
        <v>0.54811178683718853</v>
      </c>
      <c r="CQ190" s="9">
        <f t="shared" si="156"/>
        <v>0.53114976509060718</v>
      </c>
      <c r="CR190" s="9">
        <f t="shared" si="156"/>
        <v>0.50922854109786975</v>
      </c>
      <c r="CS190" s="9">
        <f t="shared" si="156"/>
        <v>0.4825527874210449</v>
      </c>
      <c r="CT190" s="9">
        <f t="shared" si="156"/>
        <v>0.45137156838482334</v>
      </c>
      <c r="CU190" s="9">
        <f t="shared" si="156"/>
        <v>0.41597601463002554</v>
      </c>
      <c r="CV190" s="9">
        <f t="shared" si="156"/>
        <v>0.3766966049052482</v>
      </c>
      <c r="CW190" s="9">
        <f t="shared" si="156"/>
        <v>0.33390008047583242</v>
      </c>
      <c r="CX190" s="9">
        <f t="shared" si="156"/>
        <v>0.28798602095948123</v>
      </c>
      <c r="CY190" s="9">
        <f t="shared" si="156"/>
        <v>0.23938311355903027</v>
      </c>
      <c r="CZ190" s="9">
        <f t="shared" si="156"/>
        <v>0.1885451505255393</v>
      </c>
      <c r="DA190" s="9">
        <f t="shared" si="156"/>
        <v>0.13594679222231001</v>
      </c>
      <c r="DB190" s="9">
        <f t="shared" si="166"/>
        <v>8.2079135348965188E-2</v>
      </c>
      <c r="DC190" s="7">
        <f t="shared" si="166"/>
        <v>2.7445127703883531E-2</v>
      </c>
      <c r="DD190" s="9">
        <f t="shared" si="166"/>
        <v>-2.7445127703883392E-2</v>
      </c>
      <c r="DE190" s="9">
        <f t="shared" si="166"/>
        <v>-8.2079135348965299E-2</v>
      </c>
      <c r="DF190" s="9">
        <f t="shared" si="166"/>
        <v>-0.13594679222230965</v>
      </c>
      <c r="DG190" s="9">
        <f t="shared" si="166"/>
        <v>-0.18854515052553916</v>
      </c>
      <c r="DH190" s="9">
        <f t="shared" si="166"/>
        <v>-0.23938311355903016</v>
      </c>
      <c r="DI190" s="9">
        <f t="shared" si="166"/>
        <v>-0.28798602095948089</v>
      </c>
      <c r="DJ190" s="9">
        <f t="shared" si="166"/>
        <v>-0.33390008047583225</v>
      </c>
      <c r="DK190" s="9">
        <f t="shared" si="166"/>
        <v>-0.37669660490524803</v>
      </c>
      <c r="DL190" s="9">
        <f t="shared" si="166"/>
        <v>-0.41597601463002526</v>
      </c>
      <c r="DM190" s="9">
        <f t="shared" si="166"/>
        <v>-0.45137156838482329</v>
      </c>
      <c r="DN190" s="9">
        <f t="shared" si="166"/>
        <v>-0.48255278742104485</v>
      </c>
      <c r="DO190" s="9">
        <f t="shared" si="166"/>
        <v>-0.50922854109786964</v>
      </c>
      <c r="DP190" s="9">
        <f t="shared" si="166"/>
        <v>-0.53114976509060718</v>
      </c>
      <c r="DQ190" s="9">
        <f t="shared" si="166"/>
        <v>-0.54811178683718853</v>
      </c>
      <c r="DR190" s="9">
        <f t="shared" si="165"/>
        <v>-0.55995623651073323</v>
      </c>
      <c r="DS190" s="9">
        <f t="shared" si="165"/>
        <v>-0.56657252567595218</v>
      </c>
      <c r="DT190" s="9">
        <f t="shared" si="165"/>
        <v>-0.56789887982357168</v>
      </c>
      <c r="DU190" s="9">
        <f t="shared" si="165"/>
        <v>-0.56392291514228199</v>
      </c>
      <c r="DV190" s="9">
        <f t="shared" si="157"/>
        <v>-0.55468175414304721</v>
      </c>
      <c r="DW190" s="9">
        <f t="shared" si="157"/>
        <v>-0.54026167905622191</v>
      </c>
      <c r="DX190" s="9">
        <f t="shared" si="157"/>
        <v>-0.52079732623761477</v>
      </c>
      <c r="DY190" s="9">
        <f t="shared" si="157"/>
        <v>-0.49647042910510969</v>
      </c>
      <c r="DZ190" s="9">
        <f t="shared" si="157"/>
        <v>-0.46750812134270764</v>
      </c>
      <c r="EA190" s="9">
        <f t="shared" si="157"/>
        <v>-0.43418081621451826</v>
      </c>
      <c r="EB190" s="9">
        <f t="shared" si="157"/>
        <v>-0.39679968178897157</v>
      </c>
      <c r="EC190" s="9">
        <f t="shared" si="157"/>
        <v>-0.35571373564640113</v>
      </c>
      <c r="ED190" s="9">
        <f t="shared" si="157"/>
        <v>-0.31130658619593632</v>
      </c>
      <c r="EE190" s="9">
        <f t="shared" si="157"/>
        <v>-0.26399285102714315</v>
      </c>
      <c r="EF190" s="9">
        <f t="shared" si="157"/>
        <v>-0.21421428573730134</v>
      </c>
      <c r="EG190" s="9">
        <f t="shared" si="157"/>
        <v>-0.16243565937842006</v>
      </c>
      <c r="EH190" s="9">
        <f t="shared" si="155"/>
        <v>-0.10914041503382267</v>
      </c>
      <c r="EI190" s="9">
        <f t="shared" si="155"/>
        <v>-5.4826156040335139E-2</v>
      </c>
    </row>
    <row r="191" spans="7:139" x14ac:dyDescent="0.2">
      <c r="G191" s="6">
        <v>0.86997950407101965</v>
      </c>
      <c r="H191" s="9">
        <f t="shared" si="167"/>
        <v>0</v>
      </c>
      <c r="I191" s="9">
        <f t="shared" si="167"/>
        <v>1.9680830404704515E-3</v>
      </c>
      <c r="J191" s="9">
        <f t="shared" si="167"/>
        <v>3.9177906198630697E-3</v>
      </c>
      <c r="K191" s="9">
        <f t="shared" si="167"/>
        <v>5.8309188438291065E-3</v>
      </c>
      <c r="L191" s="9">
        <f t="shared" si="167"/>
        <v>7.6896053496056625E-3</v>
      </c>
      <c r="M191" s="9">
        <f t="shared" si="167"/>
        <v>9.476496082084054E-3</v>
      </c>
      <c r="N191" s="9">
        <f t="shared" si="167"/>
        <v>1.1174907323946564E-2</v>
      </c>
      <c r="O191" s="9">
        <f t="shared" si="167"/>
        <v>1.2768981467039866E-2</v>
      </c>
      <c r="P191" s="9">
        <f t="shared" si="167"/>
        <v>1.424383507058973E-2</v>
      </c>
      <c r="Q191" s="9">
        <f t="shared" si="167"/>
        <v>1.5585697823877436E-2</v>
      </c>
      <c r="R191" s="9">
        <f t="shared" si="168"/>
        <v>1.6782041115920722E-2</v>
      </c>
      <c r="S191" s="9">
        <f t="shared" si="168"/>
        <v>1.7821695011738893E-2</v>
      </c>
      <c r="T191" s="9">
        <f t="shared" si="168"/>
        <v>1.8694952543026156E-2</v>
      </c>
      <c r="U191" s="9">
        <f t="shared" si="168"/>
        <v>1.9393660339499276E-2</v>
      </c>
      <c r="V191" s="9">
        <f t="shared" si="168"/>
        <v>1.991129475471913E-2</v>
      </c>
      <c r="W191" s="9">
        <f t="shared" si="168"/>
        <v>2.0243022775619793E-2</v>
      </c>
      <c r="X191" s="9">
        <f t="shared" si="168"/>
        <v>2.0385747147049351E-2</v>
      </c>
      <c r="Y191" s="9">
        <f t="shared" si="168"/>
        <v>2.0338135290006751E-2</v>
      </c>
      <c r="Z191" s="9">
        <f t="shared" si="168"/>
        <v>2.0100631743572892E-2</v>
      </c>
      <c r="AA191" s="9">
        <f t="shared" si="168"/>
        <v>1.9675454014368977E-2</v>
      </c>
      <c r="AB191" s="9">
        <f t="shared" si="169"/>
        <v>1.9066571872294699E-2</v>
      </c>
      <c r="AC191" s="9">
        <f t="shared" si="169"/>
        <v>1.8279670285856267E-2</v>
      </c>
      <c r="AD191" s="9">
        <f t="shared" si="169"/>
        <v>1.7322096343147193E-2</v>
      </c>
      <c r="AE191" s="9">
        <f t="shared" si="169"/>
        <v>1.6202790654066327E-2</v>
      </c>
      <c r="AF191" s="9">
        <f t="shared" si="169"/>
        <v>1.4932203874252167E-2</v>
      </c>
      <c r="AG191" s="9">
        <f t="shared" si="169"/>
        <v>1.3522199130126897E-2</v>
      </c>
      <c r="AH191" s="9">
        <f t="shared" si="169"/>
        <v>1.1985941256081382E-2</v>
      </c>
      <c r="AI191" s="9">
        <f t="shared" si="169"/>
        <v>1.0337773877963476E-2</v>
      </c>
      <c r="AJ191" s="9">
        <f t="shared" si="169"/>
        <v>8.5930854905081969E-3</v>
      </c>
      <c r="AK191" s="9">
        <f t="shared" si="169"/>
        <v>6.7681657791085967E-3</v>
      </c>
      <c r="AL191" s="9">
        <f t="shared" si="170"/>
        <v>4.8800535274122168E-3</v>
      </c>
      <c r="AM191" s="9">
        <f t="shared" si="170"/>
        <v>2.9463775307890538E-3</v>
      </c>
      <c r="AN191" s="7">
        <f t="shared" si="170"/>
        <v>9.851920010190275E-4</v>
      </c>
      <c r="AO191" s="9">
        <f t="shared" si="170"/>
        <v>-9.8519200101902251E-4</v>
      </c>
      <c r="AP191" s="9">
        <f t="shared" si="170"/>
        <v>-2.9463775307890577E-3</v>
      </c>
      <c r="AQ191" s="9">
        <f t="shared" si="170"/>
        <v>-4.880053527412203E-3</v>
      </c>
      <c r="AR191" s="9">
        <f t="shared" si="170"/>
        <v>-6.7681657791085923E-3</v>
      </c>
      <c r="AS191" s="9">
        <f t="shared" si="170"/>
        <v>-8.5930854905081934E-3</v>
      </c>
      <c r="AT191" s="9">
        <f t="shared" si="170"/>
        <v>-1.0337773877963464E-2</v>
      </c>
      <c r="AU191" s="9">
        <f t="shared" si="170"/>
        <v>-1.1985941256081375E-2</v>
      </c>
      <c r="AV191" s="9">
        <f t="shared" si="171"/>
        <v>-1.3522199130126892E-2</v>
      </c>
      <c r="AW191" s="9">
        <f t="shared" si="171"/>
        <v>-1.4932203874252155E-2</v>
      </c>
      <c r="AX191" s="9">
        <f t="shared" si="171"/>
        <v>-1.6202790654066324E-2</v>
      </c>
      <c r="AY191" s="9">
        <f t="shared" si="171"/>
        <v>-1.732209634314719E-2</v>
      </c>
      <c r="AZ191" s="9">
        <f t="shared" si="171"/>
        <v>-1.8279670285856264E-2</v>
      </c>
      <c r="BA191" s="9">
        <f t="shared" si="171"/>
        <v>-1.9066571872294696E-2</v>
      </c>
      <c r="BB191" s="9">
        <f t="shared" si="171"/>
        <v>-1.9675454014368977E-2</v>
      </c>
      <c r="BC191" s="9">
        <f t="shared" si="171"/>
        <v>-2.0100631743572892E-2</v>
      </c>
      <c r="BD191" s="9">
        <f t="shared" si="171"/>
        <v>-2.0338135290006751E-2</v>
      </c>
      <c r="BE191" s="9">
        <f t="shared" si="171"/>
        <v>-2.0385747147049351E-2</v>
      </c>
      <c r="BF191" s="9">
        <f t="shared" si="172"/>
        <v>-2.0243022775619793E-2</v>
      </c>
      <c r="BG191" s="9">
        <f t="shared" si="172"/>
        <v>-1.991129475471913E-2</v>
      </c>
      <c r="BH191" s="9">
        <f t="shared" si="172"/>
        <v>-1.9393660339499279E-2</v>
      </c>
      <c r="BI191" s="9">
        <f t="shared" si="172"/>
        <v>-1.8694952543026156E-2</v>
      </c>
      <c r="BJ191" s="9">
        <f t="shared" si="172"/>
        <v>-1.7821695011738903E-2</v>
      </c>
      <c r="BK191" s="9">
        <f t="shared" si="172"/>
        <v>-1.6782041115920725E-2</v>
      </c>
      <c r="BL191" s="9">
        <f t="shared" si="172"/>
        <v>-1.5585697823877436E-2</v>
      </c>
      <c r="BM191" s="9">
        <f t="shared" si="172"/>
        <v>-1.4243835070589739E-2</v>
      </c>
      <c r="BN191" s="9">
        <f t="shared" si="172"/>
        <v>-1.2768981467039871E-2</v>
      </c>
      <c r="BO191" s="9">
        <f t="shared" si="172"/>
        <v>-1.1174907323946567E-2</v>
      </c>
      <c r="BP191" s="9">
        <f t="shared" si="172"/>
        <v>-9.4764960820840662E-3</v>
      </c>
      <c r="BQ191" s="9">
        <f t="shared" si="172"/>
        <v>-7.6896053496056712E-3</v>
      </c>
      <c r="BR191" s="9">
        <f t="shared" si="172"/>
        <v>-5.8309188438291099E-3</v>
      </c>
      <c r="BS191" s="9">
        <f t="shared" si="172"/>
        <v>-3.917790619863068E-3</v>
      </c>
      <c r="BT191" s="9">
        <f t="shared" si="172"/>
        <v>-1.9680830404704619E-3</v>
      </c>
      <c r="BV191" s="6">
        <v>0.86997950407101965</v>
      </c>
      <c r="BW191" s="9">
        <f t="shared" si="164"/>
        <v>0</v>
      </c>
      <c r="BX191" s="9">
        <f t="shared" si="164"/>
        <v>6.2236250322359694E-2</v>
      </c>
      <c r="BY191" s="9">
        <f t="shared" si="164"/>
        <v>0.12389141754410213</v>
      </c>
      <c r="BZ191" s="9">
        <f t="shared" si="164"/>
        <v>0.18438984398095618</v>
      </c>
      <c r="CA191" s="9">
        <f t="shared" si="164"/>
        <v>0.24316667212569248</v>
      </c>
      <c r="CB191" s="9">
        <f t="shared" si="164"/>
        <v>0.29967311857047579</v>
      </c>
      <c r="CC191" s="9">
        <f t="shared" si="164"/>
        <v>0.35338159784968232</v>
      </c>
      <c r="CD191" s="9">
        <f t="shared" si="164"/>
        <v>0.4037906483632423</v>
      </c>
      <c r="CE191" s="9">
        <f t="shared" si="164"/>
        <v>0.450429614388488</v>
      </c>
      <c r="CF191" s="9">
        <f t="shared" si="164"/>
        <v>0.49286304046582541</v>
      </c>
      <c r="CG191" s="9">
        <f t="shared" si="164"/>
        <v>0.53069473712903326</v>
      </c>
      <c r="CH191" s="9">
        <f t="shared" si="164"/>
        <v>0.56357148001956159</v>
      </c>
      <c r="CI191" s="9">
        <f t="shared" si="164"/>
        <v>0.5911863078471965</v>
      </c>
      <c r="CJ191" s="9">
        <f t="shared" si="164"/>
        <v>0.61328138840492064</v>
      </c>
      <c r="CK191" s="9">
        <f t="shared" si="164"/>
        <v>0.62965042587876141</v>
      </c>
      <c r="CL191" s="9">
        <f t="shared" ref="CL191:DA200" si="173">EXP(-$B$5*($B$1^2+$B$2^2)*$B$6)*$B$1/$B$2*SIN($B$1*CL$67)*COS($B$2*$G191)</f>
        <v>0.64014058697622167</v>
      </c>
      <c r="CM191" s="9">
        <f t="shared" si="173"/>
        <v>0.64465392788955445</v>
      </c>
      <c r="CN191" s="9">
        <f t="shared" si="173"/>
        <v>0.64314830877070506</v>
      </c>
      <c r="CO191" s="9">
        <f t="shared" si="173"/>
        <v>0.6356377871797193</v>
      </c>
      <c r="CP191" s="9">
        <f t="shared" si="173"/>
        <v>0.62219248683309269</v>
      </c>
      <c r="CQ191" s="9">
        <f t="shared" si="173"/>
        <v>0.60293794287752323</v>
      </c>
      <c r="CR191" s="9">
        <f t="shared" si="173"/>
        <v>0.57805392980207004</v>
      </c>
      <c r="CS191" s="9">
        <f t="shared" si="173"/>
        <v>0.54777278293218756</v>
      </c>
      <c r="CT191" s="9">
        <f t="shared" si="173"/>
        <v>0.51237722917738959</v>
      </c>
      <c r="CU191" s="9">
        <f t="shared" si="173"/>
        <v>0.47219774728627356</v>
      </c>
      <c r="CV191" s="9">
        <f t="shared" si="173"/>
        <v>0.42760948225548578</v>
      </c>
      <c r="CW191" s="9">
        <f t="shared" si="173"/>
        <v>0.37902874270196674</v>
      </c>
      <c r="CX191" s="9">
        <f t="shared" si="173"/>
        <v>0.32690911390156135</v>
      </c>
      <c r="CY191" s="9">
        <f t="shared" si="173"/>
        <v>0.27173722278551116</v>
      </c>
      <c r="CZ191" s="9">
        <f t="shared" si="173"/>
        <v>0.21402819443591231</v>
      </c>
      <c r="DA191" s="9">
        <f t="shared" si="173"/>
        <v>0.15432084250161551</v>
      </c>
      <c r="DB191" s="9">
        <f t="shared" si="166"/>
        <v>9.317263844036297E-2</v>
      </c>
      <c r="DC191" s="7">
        <f t="shared" si="166"/>
        <v>3.1154506557990541E-2</v>
      </c>
      <c r="DD191" s="9">
        <f t="shared" si="166"/>
        <v>-3.1154506557990385E-2</v>
      </c>
      <c r="DE191" s="9">
        <f t="shared" si="166"/>
        <v>-9.3172638440363095E-2</v>
      </c>
      <c r="DF191" s="9">
        <f t="shared" si="166"/>
        <v>-0.1543208425016151</v>
      </c>
      <c r="DG191" s="9">
        <f t="shared" si="166"/>
        <v>-0.21402819443591217</v>
      </c>
      <c r="DH191" s="9">
        <f t="shared" si="166"/>
        <v>-0.27173722278551099</v>
      </c>
      <c r="DI191" s="9">
        <f t="shared" si="166"/>
        <v>-0.32690911390156102</v>
      </c>
      <c r="DJ191" s="9">
        <f t="shared" si="166"/>
        <v>-0.37902874270196657</v>
      </c>
      <c r="DK191" s="9">
        <f t="shared" si="166"/>
        <v>-0.42760948225548567</v>
      </c>
      <c r="DL191" s="9">
        <f t="shared" si="166"/>
        <v>-0.47219774728627317</v>
      </c>
      <c r="DM191" s="9">
        <f t="shared" si="166"/>
        <v>-0.51237722917738948</v>
      </c>
      <c r="DN191" s="9">
        <f t="shared" si="166"/>
        <v>-0.54777278293218745</v>
      </c>
      <c r="DO191" s="9">
        <f t="shared" si="166"/>
        <v>-0.57805392980206993</v>
      </c>
      <c r="DP191" s="9">
        <f t="shared" si="166"/>
        <v>-0.60293794287752311</v>
      </c>
      <c r="DQ191" s="9">
        <f t="shared" si="166"/>
        <v>-0.62219248683309269</v>
      </c>
      <c r="DR191" s="9">
        <f t="shared" si="165"/>
        <v>-0.6356377871797193</v>
      </c>
      <c r="DS191" s="9">
        <f t="shared" si="165"/>
        <v>-0.64314830877070495</v>
      </c>
      <c r="DT191" s="9">
        <f t="shared" si="165"/>
        <v>-0.64465392788955445</v>
      </c>
      <c r="DU191" s="9">
        <f t="shared" si="165"/>
        <v>-0.64014058697622167</v>
      </c>
      <c r="DV191" s="9">
        <f t="shared" si="157"/>
        <v>-0.62965042587876152</v>
      </c>
      <c r="DW191" s="9">
        <f t="shared" si="157"/>
        <v>-0.61328138840492075</v>
      </c>
      <c r="DX191" s="9">
        <f t="shared" si="157"/>
        <v>-0.5911863078471965</v>
      </c>
      <c r="DY191" s="9">
        <f t="shared" si="157"/>
        <v>-0.5635714800195617</v>
      </c>
      <c r="DZ191" s="9">
        <f t="shared" si="157"/>
        <v>-0.53069473712903337</v>
      </c>
      <c r="EA191" s="9">
        <f t="shared" si="157"/>
        <v>-0.49286304046582541</v>
      </c>
      <c r="EB191" s="9">
        <f t="shared" si="157"/>
        <v>-0.45042961438848828</v>
      </c>
      <c r="EC191" s="9">
        <f t="shared" si="157"/>
        <v>-0.40379064836324241</v>
      </c>
      <c r="ED191" s="9">
        <f t="shared" si="157"/>
        <v>-0.35338159784968237</v>
      </c>
      <c r="EE191" s="9">
        <f t="shared" si="157"/>
        <v>-0.29967311857047618</v>
      </c>
      <c r="EF191" s="9">
        <f t="shared" si="157"/>
        <v>-0.24316667212569276</v>
      </c>
      <c r="EG191" s="9">
        <f t="shared" si="157"/>
        <v>-0.18438984398095629</v>
      </c>
      <c r="EH191" s="9">
        <f t="shared" si="155"/>
        <v>-0.12389141754410207</v>
      </c>
      <c r="EI191" s="9">
        <f t="shared" si="155"/>
        <v>-6.2236250322360034E-2</v>
      </c>
    </row>
    <row r="192" spans="7:139" x14ac:dyDescent="0.2">
      <c r="G192" s="6">
        <v>0.77331511472979519</v>
      </c>
      <c r="H192" s="9">
        <f t="shared" si="167"/>
        <v>0</v>
      </c>
      <c r="I192" s="9">
        <f t="shared" si="167"/>
        <v>2.1840353354705051E-3</v>
      </c>
      <c r="J192" s="9">
        <f t="shared" si="167"/>
        <v>4.3476789214699323E-3</v>
      </c>
      <c r="K192" s="9">
        <f t="shared" si="167"/>
        <v>6.4707294007977567E-3</v>
      </c>
      <c r="L192" s="9">
        <f t="shared" si="167"/>
        <v>8.5333644231532311E-3</v>
      </c>
      <c r="M192" s="9">
        <f t="shared" si="167"/>
        <v>1.0516325721079306E-2</v>
      </c>
      <c r="N192" s="9">
        <f t="shared" si="167"/>
        <v>1.2401098919217007E-2</v>
      </c>
      <c r="O192" s="9">
        <f t="shared" si="167"/>
        <v>1.4170086398039758E-2</v>
      </c>
      <c r="P192" s="9">
        <f t="shared" si="167"/>
        <v>1.580677159808545E-2</v>
      </c>
      <c r="Q192" s="9">
        <f t="shared" si="167"/>
        <v>1.7295873230622021E-2</v>
      </c>
      <c r="R192" s="9">
        <f t="shared" si="168"/>
        <v>1.8623487954923017E-2</v>
      </c>
      <c r="S192" s="9">
        <f t="shared" si="168"/>
        <v>1.9777220190013912E-2</v>
      </c>
      <c r="T192" s="9">
        <f t="shared" si="168"/>
        <v>2.0746297848871852E-2</v>
      </c>
      <c r="U192" s="9">
        <f t="shared" si="168"/>
        <v>2.1521672914499801E-2</v>
      </c>
      <c r="V192" s="9">
        <f t="shared" si="168"/>
        <v>2.2096105918823404E-2</v>
      </c>
      <c r="W192" s="9">
        <f t="shared" si="168"/>
        <v>2.246423353565382E-2</v>
      </c>
      <c r="X192" s="9">
        <f t="shared" si="168"/>
        <v>2.262261865661927E-2</v>
      </c>
      <c r="Y192" s="9">
        <f t="shared" si="168"/>
        <v>2.2569782482519857E-2</v>
      </c>
      <c r="Z192" s="9">
        <f t="shared" si="168"/>
        <v>2.2306218330477207E-2</v>
      </c>
      <c r="AA192" s="9">
        <f t="shared" si="168"/>
        <v>2.1834387027965457E-2</v>
      </c>
      <c r="AB192" s="9">
        <f t="shared" si="169"/>
        <v>2.1158693936728153E-2</v>
      </c>
      <c r="AC192" s="9">
        <f t="shared" si="169"/>
        <v>2.0285447821102608E-2</v>
      </c>
      <c r="AD192" s="9">
        <f t="shared" si="169"/>
        <v>1.9222801944787093E-2</v>
      </c>
      <c r="AE192" s="9">
        <f t="shared" si="169"/>
        <v>1.7980677946014451E-2</v>
      </c>
      <c r="AF192" s="9">
        <f t="shared" si="169"/>
        <v>1.6570673201889187E-2</v>
      </c>
      <c r="AG192" s="9">
        <f t="shared" si="169"/>
        <v>1.500595254680214E-2</v>
      </c>
      <c r="AH192" s="9">
        <f t="shared" si="169"/>
        <v>1.330112535591889E-2</v>
      </c>
      <c r="AI192" s="9">
        <f t="shared" si="169"/>
        <v>1.1472109141380088E-2</v>
      </c>
      <c r="AJ192" s="9">
        <f t="shared" si="169"/>
        <v>9.5359809347793506E-3</v>
      </c>
      <c r="AK192" s="9">
        <f t="shared" si="169"/>
        <v>7.5108178435204448E-3</v>
      </c>
      <c r="AL192" s="9">
        <f t="shared" si="170"/>
        <v>5.4155282697360262E-3</v>
      </c>
      <c r="AM192" s="9">
        <f t="shared" si="170"/>
        <v>3.2696753676315434E-3</v>
      </c>
      <c r="AN192" s="7">
        <f t="shared" si="170"/>
        <v>1.0932943875854486E-3</v>
      </c>
      <c r="AO192" s="9">
        <f t="shared" si="170"/>
        <v>-1.0932943875854432E-3</v>
      </c>
      <c r="AP192" s="9">
        <f t="shared" si="170"/>
        <v>-3.2696753676315477E-3</v>
      </c>
      <c r="AQ192" s="9">
        <f t="shared" si="170"/>
        <v>-5.4155282697360115E-3</v>
      </c>
      <c r="AR192" s="9">
        <f t="shared" si="170"/>
        <v>-7.5108178435204396E-3</v>
      </c>
      <c r="AS192" s="9">
        <f t="shared" si="170"/>
        <v>-9.5359809347793454E-3</v>
      </c>
      <c r="AT192" s="9">
        <f t="shared" si="170"/>
        <v>-1.1472109141380075E-2</v>
      </c>
      <c r="AU192" s="9">
        <f t="shared" si="170"/>
        <v>-1.3301125355918883E-2</v>
      </c>
      <c r="AV192" s="9">
        <f t="shared" si="171"/>
        <v>-1.5005952546802134E-2</v>
      </c>
      <c r="AW192" s="9">
        <f t="shared" si="171"/>
        <v>-1.6570673201889177E-2</v>
      </c>
      <c r="AX192" s="9">
        <f t="shared" si="171"/>
        <v>-1.7980677946014448E-2</v>
      </c>
      <c r="AY192" s="9">
        <f t="shared" si="171"/>
        <v>-1.922280194478709E-2</v>
      </c>
      <c r="AZ192" s="9">
        <f t="shared" si="171"/>
        <v>-2.0285447821102601E-2</v>
      </c>
      <c r="BA192" s="9">
        <f t="shared" si="171"/>
        <v>-2.1158693936728149E-2</v>
      </c>
      <c r="BB192" s="9">
        <f t="shared" si="171"/>
        <v>-2.1834387027965457E-2</v>
      </c>
      <c r="BC192" s="9">
        <f t="shared" si="171"/>
        <v>-2.2306218330477207E-2</v>
      </c>
      <c r="BD192" s="9">
        <f t="shared" si="171"/>
        <v>-2.2569782482519857E-2</v>
      </c>
      <c r="BE192" s="9">
        <f t="shared" si="171"/>
        <v>-2.262261865661927E-2</v>
      </c>
      <c r="BF192" s="9">
        <f t="shared" si="172"/>
        <v>-2.246423353565382E-2</v>
      </c>
      <c r="BG192" s="9">
        <f t="shared" si="172"/>
        <v>-2.2096105918823404E-2</v>
      </c>
      <c r="BH192" s="9">
        <f t="shared" si="172"/>
        <v>-2.1521672914499801E-2</v>
      </c>
      <c r="BI192" s="9">
        <f t="shared" si="172"/>
        <v>-2.0746297848871852E-2</v>
      </c>
      <c r="BJ192" s="9">
        <f t="shared" si="172"/>
        <v>-1.9777220190013923E-2</v>
      </c>
      <c r="BK192" s="9">
        <f t="shared" si="172"/>
        <v>-1.8623487954923024E-2</v>
      </c>
      <c r="BL192" s="9">
        <f t="shared" si="172"/>
        <v>-1.7295873230622021E-2</v>
      </c>
      <c r="BM192" s="9">
        <f t="shared" si="172"/>
        <v>-1.5806771598085457E-2</v>
      </c>
      <c r="BN192" s="9">
        <f t="shared" si="172"/>
        <v>-1.4170086398039763E-2</v>
      </c>
      <c r="BO192" s="9">
        <f t="shared" si="172"/>
        <v>-1.2401098919217011E-2</v>
      </c>
      <c r="BP192" s="9">
        <f t="shared" si="172"/>
        <v>-1.0516325721079319E-2</v>
      </c>
      <c r="BQ192" s="9">
        <f t="shared" si="172"/>
        <v>-8.5333644231532415E-3</v>
      </c>
      <c r="BR192" s="9">
        <f t="shared" si="172"/>
        <v>-6.4707294007977601E-3</v>
      </c>
      <c r="BS192" s="9">
        <f t="shared" si="172"/>
        <v>-4.3476789214699305E-3</v>
      </c>
      <c r="BT192" s="9">
        <f t="shared" si="172"/>
        <v>-2.1840353354705168E-3</v>
      </c>
      <c r="BV192" s="6">
        <v>0.77331511472979519</v>
      </c>
      <c r="BW192" s="9">
        <f t="shared" ref="BW192:CL200" si="174">EXP(-$B$5*($B$1^2+$B$2^2)*$B$6)*$B$1/$B$2*SIN($B$1*BW$67)*COS($B$2*$G192)</f>
        <v>0</v>
      </c>
      <c r="BX192" s="9">
        <f t="shared" si="174"/>
        <v>6.9065261503767308E-2</v>
      </c>
      <c r="BY192" s="9">
        <f t="shared" si="174"/>
        <v>0.13748567926949321</v>
      </c>
      <c r="BZ192" s="9">
        <f t="shared" si="174"/>
        <v>0.2046224302913747</v>
      </c>
      <c r="CA192" s="9">
        <f t="shared" si="174"/>
        <v>0.26984867681413094</v>
      </c>
      <c r="CB192" s="9">
        <f t="shared" si="174"/>
        <v>0.33255541894823215</v>
      </c>
      <c r="CC192" s="9">
        <f t="shared" si="174"/>
        <v>0.39215718073778177</v>
      </c>
      <c r="CD192" s="9">
        <f t="shared" si="174"/>
        <v>0.44809747659176946</v>
      </c>
      <c r="CE192" s="9">
        <f t="shared" si="174"/>
        <v>0.49985400704009647</v>
      </c>
      <c r="CF192" s="9">
        <f t="shared" si="174"/>
        <v>0.5469435353030031</v>
      </c>
      <c r="CG192" s="9">
        <f t="shared" si="174"/>
        <v>0.58892639914267964</v>
      </c>
      <c r="CH192" s="9">
        <f t="shared" si="174"/>
        <v>0.62541061587112035</v>
      </c>
      <c r="CI192" s="9">
        <f t="shared" si="174"/>
        <v>0.65605554218686768</v>
      </c>
      <c r="CJ192" s="9">
        <f t="shared" si="174"/>
        <v>0.68057505466973611</v>
      </c>
      <c r="CK192" s="9">
        <f t="shared" si="174"/>
        <v>0.69874022123809554</v>
      </c>
      <c r="CL192" s="9">
        <f t="shared" si="174"/>
        <v>0.71038143862603398</v>
      </c>
      <c r="CM192" s="9">
        <f t="shared" si="173"/>
        <v>0.71539001592335527</v>
      </c>
      <c r="CN192" s="9">
        <f t="shared" si="173"/>
        <v>0.7137191893933218</v>
      </c>
      <c r="CO192" s="9">
        <f t="shared" si="173"/>
        <v>0.70538455909306486</v>
      </c>
      <c r="CP192" s="9">
        <f t="shared" si="173"/>
        <v>0.69046394322005422</v>
      </c>
      <c r="CQ192" s="9">
        <f t="shared" si="173"/>
        <v>0.66909665154455578</v>
      </c>
      <c r="CR192" s="9">
        <f t="shared" si="173"/>
        <v>0.64148218471184104</v>
      </c>
      <c r="CS192" s="9">
        <f t="shared" si="173"/>
        <v>0.60787837155841506</v>
      </c>
      <c r="CT192" s="9">
        <f t="shared" si="173"/>
        <v>0.56859896183363767</v>
      </c>
      <c r="CU192" s="9">
        <f t="shared" si="173"/>
        <v>0.52401069680285017</v>
      </c>
      <c r="CV192" s="9">
        <f t="shared" si="173"/>
        <v>0.47452988508299204</v>
      </c>
      <c r="CW192" s="9">
        <f t="shared" si="173"/>
        <v>0.42061851568121489</v>
      </c>
      <c r="CX192" s="9">
        <f t="shared" si="173"/>
        <v>0.36277994452799706</v>
      </c>
      <c r="CY192" s="9">
        <f t="shared" si="173"/>
        <v>0.3015541947784432</v>
      </c>
      <c r="CZ192" s="9">
        <f t="shared" si="173"/>
        <v>0.23751291476158745</v>
      </c>
      <c r="DA192" s="9">
        <f t="shared" si="173"/>
        <v>0.17125404065396554</v>
      </c>
      <c r="DB192" s="9">
        <f t="shared" si="166"/>
        <v>0.10339621371064063</v>
      </c>
      <c r="DC192" s="7">
        <f t="shared" si="166"/>
        <v>3.4573004178489339E-2</v>
      </c>
      <c r="DD192" s="9">
        <f t="shared" si="166"/>
        <v>-3.4573004178489165E-2</v>
      </c>
      <c r="DE192" s="9">
        <f t="shared" si="166"/>
        <v>-0.10339621371064077</v>
      </c>
      <c r="DF192" s="9">
        <f t="shared" si="166"/>
        <v>-0.17125404065396507</v>
      </c>
      <c r="DG192" s="9">
        <f t="shared" si="166"/>
        <v>-0.23751291476158728</v>
      </c>
      <c r="DH192" s="9">
        <f t="shared" si="166"/>
        <v>-0.30155419477844303</v>
      </c>
      <c r="DI192" s="9">
        <f t="shared" si="166"/>
        <v>-0.36277994452799661</v>
      </c>
      <c r="DJ192" s="9">
        <f t="shared" si="166"/>
        <v>-0.42061851568121472</v>
      </c>
      <c r="DK192" s="9">
        <f t="shared" si="166"/>
        <v>-0.47452988508299188</v>
      </c>
      <c r="DL192" s="9">
        <f t="shared" si="166"/>
        <v>-0.52401069680284973</v>
      </c>
      <c r="DM192" s="9">
        <f t="shared" si="166"/>
        <v>-0.56859896183363756</v>
      </c>
      <c r="DN192" s="9">
        <f t="shared" si="166"/>
        <v>-0.60787837155841495</v>
      </c>
      <c r="DO192" s="9">
        <f t="shared" si="166"/>
        <v>-0.64148218471184093</v>
      </c>
      <c r="DP192" s="9">
        <f t="shared" si="166"/>
        <v>-0.66909665154455567</v>
      </c>
      <c r="DQ192" s="9">
        <f t="shared" si="166"/>
        <v>-0.69046394322005422</v>
      </c>
      <c r="DR192" s="9">
        <f t="shared" si="165"/>
        <v>-0.70538455909306486</v>
      </c>
      <c r="DS192" s="9">
        <f t="shared" si="165"/>
        <v>-0.71371918939332168</v>
      </c>
      <c r="DT192" s="9">
        <f t="shared" si="165"/>
        <v>-0.71539001592335527</v>
      </c>
      <c r="DU192" s="9">
        <f t="shared" si="165"/>
        <v>-0.71038143862603398</v>
      </c>
      <c r="DV192" s="9">
        <f t="shared" si="157"/>
        <v>-0.69874022123809565</v>
      </c>
      <c r="DW192" s="9">
        <f t="shared" si="157"/>
        <v>-0.68057505466973622</v>
      </c>
      <c r="DX192" s="9">
        <f t="shared" si="157"/>
        <v>-0.65605554218686768</v>
      </c>
      <c r="DY192" s="9">
        <f t="shared" si="157"/>
        <v>-0.62541061587112057</v>
      </c>
      <c r="DZ192" s="9">
        <f t="shared" si="157"/>
        <v>-0.58892639914267975</v>
      </c>
      <c r="EA192" s="9">
        <f t="shared" si="157"/>
        <v>-0.5469435353030031</v>
      </c>
      <c r="EB192" s="9">
        <f t="shared" si="157"/>
        <v>-0.4998540070400968</v>
      </c>
      <c r="EC192" s="9">
        <f t="shared" si="157"/>
        <v>-0.44809747659176963</v>
      </c>
      <c r="ED192" s="9">
        <f t="shared" si="157"/>
        <v>-0.39215718073778189</v>
      </c>
      <c r="EE192" s="9">
        <f t="shared" si="157"/>
        <v>-0.3325554189482326</v>
      </c>
      <c r="EF192" s="9">
        <f t="shared" si="157"/>
        <v>-0.26984867681413127</v>
      </c>
      <c r="EG192" s="9">
        <f t="shared" si="157"/>
        <v>-0.20462243029137481</v>
      </c>
      <c r="EH192" s="9">
        <f t="shared" si="155"/>
        <v>-0.13748567926949315</v>
      </c>
      <c r="EI192" s="9">
        <f t="shared" si="155"/>
        <v>-6.9065261503767683E-2</v>
      </c>
    </row>
    <row r="193" spans="7:139" x14ac:dyDescent="0.2">
      <c r="G193" s="6">
        <v>0.67665072538857085</v>
      </c>
      <c r="H193" s="9">
        <f t="shared" si="167"/>
        <v>0</v>
      </c>
      <c r="I193" s="9">
        <f t="shared" si="167"/>
        <v>2.3795958809994799E-3</v>
      </c>
      <c r="J193" s="9">
        <f t="shared" si="167"/>
        <v>4.7369741164051916E-3</v>
      </c>
      <c r="K193" s="9">
        <f t="shared" si="167"/>
        <v>7.0501245007940569E-3</v>
      </c>
      <c r="L193" s="9">
        <f t="shared" si="167"/>
        <v>9.2974497722713989E-3</v>
      </c>
      <c r="M193" s="9">
        <f t="shared" si="167"/>
        <v>1.1457967260286186E-2</v>
      </c>
      <c r="N193" s="9">
        <f t="shared" si="167"/>
        <v>1.3511504795172494E-2</v>
      </c>
      <c r="O193" s="9">
        <f t="shared" si="167"/>
        <v>1.5438889050262592E-2</v>
      </c>
      <c r="P193" s="9">
        <f t="shared" si="167"/>
        <v>1.7222124558072045E-2</v>
      </c>
      <c r="Q193" s="9">
        <f t="shared" si="167"/>
        <v>1.8844561729131029E-2</v>
      </c>
      <c r="R193" s="9">
        <f t="shared" si="168"/>
        <v>2.0291052304715208E-2</v>
      </c>
      <c r="S193" s="9">
        <f t="shared" si="168"/>
        <v>2.1548090792055968E-2</v>
      </c>
      <c r="T193" s="9">
        <f t="shared" si="168"/>
        <v>2.2603940561487557E-2</v>
      </c>
      <c r="U193" s="9">
        <f t="shared" si="168"/>
        <v>2.3448743428195976E-2</v>
      </c>
      <c r="V193" s="9">
        <f t="shared" si="168"/>
        <v>2.4074611695434487E-2</v>
      </c>
      <c r="W193" s="9">
        <f t="shared" si="168"/>
        <v>2.4475701799822884E-2</v>
      </c>
      <c r="X193" s="9">
        <f t="shared" si="168"/>
        <v>2.4648268871124319E-2</v>
      </c>
      <c r="Y193" s="9">
        <f t="shared" si="168"/>
        <v>2.4590701697089722E-2</v>
      </c>
      <c r="Z193" s="9">
        <f t="shared" si="168"/>
        <v>2.4303537766912423E-2</v>
      </c>
      <c r="AA193" s="9">
        <f t="shared" si="168"/>
        <v>2.3789458252836383E-2</v>
      </c>
      <c r="AB193" s="9">
        <f t="shared" si="169"/>
        <v>2.3053262976773365E-2</v>
      </c>
      <c r="AC193" s="9">
        <f t="shared" si="169"/>
        <v>2.2101825595658976E-2</v>
      </c>
      <c r="AD193" s="9">
        <f t="shared" si="169"/>
        <v>2.0944029423969869E-2</v>
      </c>
      <c r="AE193" s="9">
        <f t="shared" si="169"/>
        <v>1.9590684492609943E-2</v>
      </c>
      <c r="AF193" s="9">
        <f t="shared" si="169"/>
        <v>1.8054426618564431E-2</v>
      </c>
      <c r="AG193" s="9">
        <f t="shared" si="169"/>
        <v>1.6349599427681175E-2</v>
      </c>
      <c r="AH193" s="9">
        <f t="shared" si="169"/>
        <v>1.4492120432100847E-2</v>
      </c>
      <c r="AI193" s="9">
        <f t="shared" si="169"/>
        <v>1.2499332412734768E-2</v>
      </c>
      <c r="AJ193" s="9">
        <f t="shared" si="169"/>
        <v>1.0389841494392324E-2</v>
      </c>
      <c r="AK193" s="9">
        <f t="shared" si="169"/>
        <v>8.1833434254067802E-3</v>
      </c>
      <c r="AL193" s="9">
        <f t="shared" si="170"/>
        <v>5.9004396837397796E-3</v>
      </c>
      <c r="AM193" s="9">
        <f t="shared" si="170"/>
        <v>3.5624451265324117E-3</v>
      </c>
      <c r="AN193" s="7">
        <f t="shared" si="170"/>
        <v>1.1911889790270824E-3</v>
      </c>
      <c r="AO193" s="9">
        <f t="shared" si="170"/>
        <v>-1.1911889790270766E-3</v>
      </c>
      <c r="AP193" s="9">
        <f t="shared" si="170"/>
        <v>-3.5624451265324165E-3</v>
      </c>
      <c r="AQ193" s="9">
        <f t="shared" si="170"/>
        <v>-5.9004396837397631E-3</v>
      </c>
      <c r="AR193" s="9">
        <f t="shared" si="170"/>
        <v>-8.183343425406775E-3</v>
      </c>
      <c r="AS193" s="9">
        <f t="shared" si="170"/>
        <v>-1.0389841494392319E-2</v>
      </c>
      <c r="AT193" s="9">
        <f t="shared" si="170"/>
        <v>-1.2499332412734755E-2</v>
      </c>
      <c r="AU193" s="9">
        <f t="shared" si="170"/>
        <v>-1.4492120432100838E-2</v>
      </c>
      <c r="AV193" s="9">
        <f t="shared" si="171"/>
        <v>-1.6349599427681168E-2</v>
      </c>
      <c r="AW193" s="9">
        <f t="shared" si="171"/>
        <v>-1.8054426618564417E-2</v>
      </c>
      <c r="AX193" s="9">
        <f t="shared" si="171"/>
        <v>-1.9590684492609943E-2</v>
      </c>
      <c r="AY193" s="9">
        <f t="shared" si="171"/>
        <v>-2.0944029423969866E-2</v>
      </c>
      <c r="AZ193" s="9">
        <f t="shared" si="171"/>
        <v>-2.2101825595658969E-2</v>
      </c>
      <c r="BA193" s="9">
        <f t="shared" si="171"/>
        <v>-2.3053262976773362E-2</v>
      </c>
      <c r="BB193" s="9">
        <f t="shared" si="171"/>
        <v>-2.3789458252836383E-2</v>
      </c>
      <c r="BC193" s="9">
        <f t="shared" si="171"/>
        <v>-2.4303537766912423E-2</v>
      </c>
      <c r="BD193" s="9">
        <f t="shared" si="171"/>
        <v>-2.4590701697089722E-2</v>
      </c>
      <c r="BE193" s="9">
        <f t="shared" si="171"/>
        <v>-2.4648268871124319E-2</v>
      </c>
      <c r="BF193" s="9">
        <f t="shared" si="172"/>
        <v>-2.4475701799822884E-2</v>
      </c>
      <c r="BG193" s="9">
        <f t="shared" si="172"/>
        <v>-2.407461169543449E-2</v>
      </c>
      <c r="BH193" s="9">
        <f t="shared" si="172"/>
        <v>-2.344874342819598E-2</v>
      </c>
      <c r="BI193" s="9">
        <f t="shared" si="172"/>
        <v>-2.2603940561487557E-2</v>
      </c>
      <c r="BJ193" s="9">
        <f t="shared" si="172"/>
        <v>-2.1548090792055982E-2</v>
      </c>
      <c r="BK193" s="9">
        <f t="shared" si="172"/>
        <v>-2.0291052304715212E-2</v>
      </c>
      <c r="BL193" s="9">
        <f t="shared" si="172"/>
        <v>-1.8844561729131029E-2</v>
      </c>
      <c r="BM193" s="9">
        <f t="shared" si="172"/>
        <v>-1.7222124558072056E-2</v>
      </c>
      <c r="BN193" s="9">
        <f t="shared" si="172"/>
        <v>-1.5438889050262597E-2</v>
      </c>
      <c r="BO193" s="9">
        <f t="shared" si="172"/>
        <v>-1.3511504795172496E-2</v>
      </c>
      <c r="BP193" s="9">
        <f t="shared" si="172"/>
        <v>-1.1457967260286202E-2</v>
      </c>
      <c r="BQ193" s="9">
        <f t="shared" si="172"/>
        <v>-9.2974497722714093E-3</v>
      </c>
      <c r="BR193" s="9">
        <f t="shared" si="172"/>
        <v>-7.0501245007940612E-3</v>
      </c>
      <c r="BS193" s="9">
        <f t="shared" si="172"/>
        <v>-4.7369741164051899E-3</v>
      </c>
      <c r="BT193" s="9">
        <f t="shared" si="172"/>
        <v>-2.379595880999493E-3</v>
      </c>
      <c r="BV193" s="6">
        <v>0.67665072538857085</v>
      </c>
      <c r="BW193" s="9">
        <f t="shared" si="174"/>
        <v>0</v>
      </c>
      <c r="BX193" s="9">
        <f t="shared" si="174"/>
        <v>7.524942894713349E-2</v>
      </c>
      <c r="BY193" s="9">
        <f t="shared" si="174"/>
        <v>0.14979627425103986</v>
      </c>
      <c r="BZ193" s="9">
        <f t="shared" si="174"/>
        <v>0.22294451210266794</v>
      </c>
      <c r="CA193" s="9">
        <f t="shared" si="174"/>
        <v>0.29401117711391433</v>
      </c>
      <c r="CB193" s="9">
        <f t="shared" si="174"/>
        <v>0.36233273898143697</v>
      </c>
      <c r="CC193" s="9">
        <f t="shared" si="174"/>
        <v>0.42727129769031913</v>
      </c>
      <c r="CD193" s="9">
        <f t="shared" si="174"/>
        <v>0.48822053941463606</v>
      </c>
      <c r="CE193" s="9">
        <f t="shared" si="174"/>
        <v>0.54461139750628451</v>
      </c>
      <c r="CF193" s="9">
        <f t="shared" si="174"/>
        <v>0.59591736571695064</v>
      </c>
      <c r="CG193" s="9">
        <f t="shared" si="174"/>
        <v>0.64165941404509019</v>
      </c>
      <c r="CH193" s="9">
        <f t="shared" si="174"/>
        <v>0.68141046130998562</v>
      </c>
      <c r="CI193" s="9">
        <f t="shared" si="174"/>
        <v>0.71479936269365996</v>
      </c>
      <c r="CJ193" s="9">
        <f t="shared" si="174"/>
        <v>0.74151437502004236</v>
      </c>
      <c r="CK193" s="9">
        <f t="shared" si="174"/>
        <v>0.76130606741700879</v>
      </c>
      <c r="CL193" s="9">
        <f t="shared" si="174"/>
        <v>0.77398965018522903</v>
      </c>
      <c r="CM193" s="9">
        <f t="shared" si="173"/>
        <v>0.77944670012980122</v>
      </c>
      <c r="CN193" s="9">
        <f t="shared" si="173"/>
        <v>0.77762626624571496</v>
      </c>
      <c r="CO193" s="9">
        <f t="shared" si="173"/>
        <v>0.7685453454336566</v>
      </c>
      <c r="CP193" s="9">
        <f t="shared" si="173"/>
        <v>0.75228872380452771</v>
      </c>
      <c r="CQ193" s="9">
        <f t="shared" si="173"/>
        <v>0.72900818505437204</v>
      </c>
      <c r="CR193" s="9">
        <f t="shared" si="173"/>
        <v>0.69892109330090058</v>
      </c>
      <c r="CS193" s="9">
        <f t="shared" si="173"/>
        <v>0.66230836361329137</v>
      </c>
      <c r="CT193" s="9">
        <f t="shared" si="173"/>
        <v>0.61951183918387531</v>
      </c>
      <c r="CU193" s="9">
        <f t="shared" si="173"/>
        <v>0.57093109963035638</v>
      </c>
      <c r="CV193" s="9">
        <f t="shared" si="173"/>
        <v>0.51701973022857894</v>
      </c>
      <c r="CW193" s="9">
        <f t="shared" si="173"/>
        <v>0.45828108690902231</v>
      </c>
      <c r="CX193" s="9">
        <f t="shared" si="173"/>
        <v>0.39526359655809695</v>
      </c>
      <c r="CY193" s="9">
        <f t="shared" si="173"/>
        <v>0.32855563650407299</v>
      </c>
      <c r="CZ193" s="9">
        <f t="shared" si="173"/>
        <v>0.25878004099649643</v>
      </c>
      <c r="DA193" s="9">
        <f t="shared" si="173"/>
        <v>0.18658828597061283</v>
      </c>
      <c r="DB193" s="9">
        <f t="shared" si="166"/>
        <v>0.11265440639209162</v>
      </c>
      <c r="DC193" s="7">
        <f t="shared" si="166"/>
        <v>3.7668702974161236E-2</v>
      </c>
      <c r="DD193" s="9">
        <f t="shared" si="166"/>
        <v>-3.7668702974161049E-2</v>
      </c>
      <c r="DE193" s="9">
        <f t="shared" si="166"/>
        <v>-0.11265440639209177</v>
      </c>
      <c r="DF193" s="9">
        <f t="shared" si="166"/>
        <v>-0.18658828597061233</v>
      </c>
      <c r="DG193" s="9">
        <f t="shared" si="166"/>
        <v>-0.25878004099649626</v>
      </c>
      <c r="DH193" s="9">
        <f t="shared" si="166"/>
        <v>-0.32855563650407282</v>
      </c>
      <c r="DI193" s="9">
        <f t="shared" si="166"/>
        <v>-0.39526359655809651</v>
      </c>
      <c r="DJ193" s="9">
        <f t="shared" si="166"/>
        <v>-0.45828108690902208</v>
      </c>
      <c r="DK193" s="9">
        <f t="shared" si="166"/>
        <v>-0.51701973022857883</v>
      </c>
      <c r="DL193" s="9">
        <f t="shared" si="166"/>
        <v>-0.57093109963035593</v>
      </c>
      <c r="DM193" s="9">
        <f t="shared" si="166"/>
        <v>-0.61951183918387531</v>
      </c>
      <c r="DN193" s="9">
        <f t="shared" si="166"/>
        <v>-0.66230836361329126</v>
      </c>
      <c r="DO193" s="9">
        <f t="shared" si="166"/>
        <v>-0.69892109330090046</v>
      </c>
      <c r="DP193" s="9">
        <f t="shared" si="166"/>
        <v>-0.72900818505437193</v>
      </c>
      <c r="DQ193" s="9">
        <f t="shared" si="166"/>
        <v>-0.75228872380452771</v>
      </c>
      <c r="DR193" s="9">
        <f t="shared" si="165"/>
        <v>-0.7685453454336566</v>
      </c>
      <c r="DS193" s="9">
        <f t="shared" si="165"/>
        <v>-0.77762626624571485</v>
      </c>
      <c r="DT193" s="9">
        <f t="shared" si="165"/>
        <v>-0.77944670012980122</v>
      </c>
      <c r="DU193" s="9">
        <f t="shared" si="165"/>
        <v>-0.77398965018522903</v>
      </c>
      <c r="DV193" s="9">
        <f t="shared" si="157"/>
        <v>-0.76130606741700879</v>
      </c>
      <c r="DW193" s="9">
        <f t="shared" si="157"/>
        <v>-0.74151437502004247</v>
      </c>
      <c r="DX193" s="9">
        <f t="shared" si="157"/>
        <v>-0.71479936269365996</v>
      </c>
      <c r="DY193" s="9">
        <f t="shared" si="157"/>
        <v>-0.68141046130998584</v>
      </c>
      <c r="DZ193" s="9">
        <f t="shared" si="157"/>
        <v>-0.6416594140450903</v>
      </c>
      <c r="EA193" s="9">
        <f t="shared" si="157"/>
        <v>-0.59591736571695064</v>
      </c>
      <c r="EB193" s="9">
        <f t="shared" si="157"/>
        <v>-0.54461139750628484</v>
      </c>
      <c r="EC193" s="9">
        <f t="shared" si="157"/>
        <v>-0.48822053941463622</v>
      </c>
      <c r="ED193" s="9">
        <f t="shared" si="157"/>
        <v>-0.42727129769031924</v>
      </c>
      <c r="EE193" s="9">
        <f t="shared" si="157"/>
        <v>-0.36233273898143747</v>
      </c>
      <c r="EF193" s="9">
        <f t="shared" si="157"/>
        <v>-0.29401117711391467</v>
      </c>
      <c r="EG193" s="9">
        <f t="shared" si="157"/>
        <v>-0.22294451210266808</v>
      </c>
      <c r="EH193" s="9">
        <f t="shared" si="155"/>
        <v>-0.14979627425103981</v>
      </c>
      <c r="EI193" s="9">
        <f t="shared" si="155"/>
        <v>-7.5249428947133906E-2</v>
      </c>
    </row>
    <row r="194" spans="7:139" x14ac:dyDescent="0.2">
      <c r="G194" s="6">
        <v>0.5799863360473464</v>
      </c>
      <c r="H194" s="9">
        <f t="shared" si="167"/>
        <v>0</v>
      </c>
      <c r="I194" s="9">
        <f t="shared" si="167"/>
        <v>2.5529387809346865E-3</v>
      </c>
      <c r="J194" s="9">
        <f t="shared" si="167"/>
        <v>5.0820414603236054E-3</v>
      </c>
      <c r="K194" s="9">
        <f t="shared" si="167"/>
        <v>7.5636944878788347E-3</v>
      </c>
      <c r="L194" s="9">
        <f t="shared" si="167"/>
        <v>9.9747273379270102E-3</v>
      </c>
      <c r="M194" s="9">
        <f t="shared" si="167"/>
        <v>1.2292628846364588E-2</v>
      </c>
      <c r="N194" s="9">
        <f t="shared" si="167"/>
        <v>1.4495757391331767E-2</v>
      </c>
      <c r="O194" s="9">
        <f t="shared" si="167"/>
        <v>1.6563542955204784E-2</v>
      </c>
      <c r="P194" s="9">
        <f t="shared" si="167"/>
        <v>1.8476679181308173E-2</v>
      </c>
      <c r="Q194" s="9">
        <f t="shared" si="167"/>
        <v>2.0217303632165236E-2</v>
      </c>
      <c r="R194" s="9">
        <f t="shared" si="168"/>
        <v>2.1769164566263981E-2</v>
      </c>
      <c r="S194" s="9">
        <f t="shared" si="168"/>
        <v>2.311777267618885E-2</v>
      </c>
      <c r="T194" s="9">
        <f t="shared" si="168"/>
        <v>2.4250536371380096E-2</v>
      </c>
      <c r="U194" s="9">
        <f t="shared" si="168"/>
        <v>2.5156879342422243E-2</v>
      </c>
      <c r="V194" s="9">
        <f t="shared" si="168"/>
        <v>2.5828339309195456E-2</v>
      </c>
      <c r="W194" s="9">
        <f t="shared" si="168"/>
        <v>2.6258647030904993E-2</v>
      </c>
      <c r="X194" s="9">
        <f t="shared" si="168"/>
        <v>2.6443784840293333E-2</v>
      </c>
      <c r="Y194" s="9">
        <f t="shared" si="168"/>
        <v>2.6382024155516885E-2</v>
      </c>
      <c r="Z194" s="9">
        <f t="shared" si="168"/>
        <v>2.6073941619448902E-2</v>
      </c>
      <c r="AA194" s="9">
        <f t="shared" si="168"/>
        <v>2.5522413715720331E-2</v>
      </c>
      <c r="AB194" s="9">
        <f t="shared" si="169"/>
        <v>2.4732589911767206E-2</v>
      </c>
      <c r="AC194" s="9">
        <f t="shared" si="169"/>
        <v>2.3711844579640623E-2</v>
      </c>
      <c r="AD194" s="9">
        <f t="shared" si="169"/>
        <v>2.2469708143481832E-2</v>
      </c>
      <c r="AE194" s="9">
        <f t="shared" si="169"/>
        <v>2.1017778096519838E-2</v>
      </c>
      <c r="AF194" s="9">
        <f t="shared" si="169"/>
        <v>1.9369610718401938E-2</v>
      </c>
      <c r="AG194" s="9">
        <f t="shared" si="169"/>
        <v>1.7540594503863131E-2</v>
      </c>
      <c r="AH194" s="9">
        <f t="shared" si="169"/>
        <v>1.5547806484497056E-2</v>
      </c>
      <c r="AI194" s="9">
        <f t="shared" si="169"/>
        <v>1.3409852785113091E-2</v>
      </c>
      <c r="AJ194" s="9">
        <f t="shared" si="169"/>
        <v>1.1146694903362189E-2</v>
      </c>
      <c r="AK194" s="9">
        <f t="shared" si="169"/>
        <v>8.7794633346116608E-3</v>
      </c>
      <c r="AL194" s="9">
        <f t="shared" si="170"/>
        <v>6.3302602822031748E-3</v>
      </c>
      <c r="AM194" s="9">
        <f t="shared" si="170"/>
        <v>3.8219532951353084E-3</v>
      </c>
      <c r="AN194" s="7">
        <f t="shared" si="170"/>
        <v>1.2779617599198972E-3</v>
      </c>
      <c r="AO194" s="9">
        <f t="shared" si="170"/>
        <v>-1.2779617599198909E-3</v>
      </c>
      <c r="AP194" s="9">
        <f t="shared" si="170"/>
        <v>-3.8219532951353137E-3</v>
      </c>
      <c r="AQ194" s="9">
        <f t="shared" si="170"/>
        <v>-6.3302602822031574E-3</v>
      </c>
      <c r="AR194" s="9">
        <f t="shared" si="170"/>
        <v>-8.7794633346116539E-3</v>
      </c>
      <c r="AS194" s="9">
        <f t="shared" si="170"/>
        <v>-1.1146694903362182E-2</v>
      </c>
      <c r="AT194" s="9">
        <f t="shared" si="170"/>
        <v>-1.3409852785113075E-2</v>
      </c>
      <c r="AU194" s="9">
        <f t="shared" si="170"/>
        <v>-1.5547806484497047E-2</v>
      </c>
      <c r="AV194" s="9">
        <f t="shared" si="171"/>
        <v>-1.7540594503863124E-2</v>
      </c>
      <c r="AW194" s="9">
        <f t="shared" si="171"/>
        <v>-1.9369610718401924E-2</v>
      </c>
      <c r="AX194" s="9">
        <f t="shared" si="171"/>
        <v>-2.1017778096519835E-2</v>
      </c>
      <c r="AY194" s="9">
        <f t="shared" si="171"/>
        <v>-2.2469708143481829E-2</v>
      </c>
      <c r="AZ194" s="9">
        <f t="shared" si="171"/>
        <v>-2.3711844579640616E-2</v>
      </c>
      <c r="BA194" s="9">
        <f t="shared" si="171"/>
        <v>-2.4732589911767203E-2</v>
      </c>
      <c r="BB194" s="9">
        <f t="shared" si="171"/>
        <v>-2.5522413715720331E-2</v>
      </c>
      <c r="BC194" s="9">
        <f t="shared" si="171"/>
        <v>-2.6073941619448902E-2</v>
      </c>
      <c r="BD194" s="9">
        <f t="shared" si="171"/>
        <v>-2.6382024155516885E-2</v>
      </c>
      <c r="BE194" s="9">
        <f t="shared" si="171"/>
        <v>-2.6443784840293333E-2</v>
      </c>
      <c r="BF194" s="9">
        <f t="shared" si="172"/>
        <v>-2.6258647030904993E-2</v>
      </c>
      <c r="BG194" s="9">
        <f t="shared" si="172"/>
        <v>-2.582833930919546E-2</v>
      </c>
      <c r="BH194" s="9">
        <f t="shared" si="172"/>
        <v>-2.5156879342422247E-2</v>
      </c>
      <c r="BI194" s="9">
        <f t="shared" si="172"/>
        <v>-2.4250536371380096E-2</v>
      </c>
      <c r="BJ194" s="9">
        <f t="shared" si="172"/>
        <v>-2.311777267618886E-2</v>
      </c>
      <c r="BK194" s="9">
        <f t="shared" si="172"/>
        <v>-2.1769164566263988E-2</v>
      </c>
      <c r="BL194" s="9">
        <f t="shared" si="172"/>
        <v>-2.0217303632165236E-2</v>
      </c>
      <c r="BM194" s="9">
        <f t="shared" si="172"/>
        <v>-1.8476679181308187E-2</v>
      </c>
      <c r="BN194" s="9">
        <f t="shared" si="172"/>
        <v>-1.6563542955204791E-2</v>
      </c>
      <c r="BO194" s="9">
        <f t="shared" si="172"/>
        <v>-1.4495757391331769E-2</v>
      </c>
      <c r="BP194" s="9">
        <f t="shared" si="172"/>
        <v>-1.2292628846364605E-2</v>
      </c>
      <c r="BQ194" s="9">
        <f t="shared" si="172"/>
        <v>-9.9747273379270224E-3</v>
      </c>
      <c r="BR194" s="9">
        <f t="shared" si="172"/>
        <v>-7.563694487878839E-3</v>
      </c>
      <c r="BS194" s="9">
        <f t="shared" si="172"/>
        <v>-5.0820414603236037E-3</v>
      </c>
      <c r="BT194" s="9">
        <f t="shared" si="172"/>
        <v>-2.5529387809347004E-3</v>
      </c>
      <c r="BV194" s="6">
        <v>0.5799863360473464</v>
      </c>
      <c r="BW194" s="9">
        <f t="shared" si="174"/>
        <v>0</v>
      </c>
      <c r="BX194" s="9">
        <f t="shared" si="174"/>
        <v>8.0731012747272554E-2</v>
      </c>
      <c r="BY194" s="9">
        <f t="shared" si="174"/>
        <v>0.16070826178030825</v>
      </c>
      <c r="BZ194" s="9">
        <f t="shared" si="174"/>
        <v>0.2391850210735795</v>
      </c>
      <c r="CA194" s="9">
        <f t="shared" si="174"/>
        <v>0.315428574269974</v>
      </c>
      <c r="CB194" s="9">
        <f t="shared" si="174"/>
        <v>0.38872705585600137</v>
      </c>
      <c r="CC194" s="9">
        <f t="shared" si="174"/>
        <v>0.45839609765829109</v>
      </c>
      <c r="CD194" s="9">
        <f t="shared" si="174"/>
        <v>0.5237852186048344</v>
      </c>
      <c r="CE194" s="9">
        <f t="shared" si="174"/>
        <v>0.58428389809149017</v>
      </c>
      <c r="CF194" s="9">
        <f t="shared" si="174"/>
        <v>0.6393272762483716</v>
      </c>
      <c r="CG194" s="9">
        <f t="shared" si="174"/>
        <v>0.68840142788425662</v>
      </c>
      <c r="CH194" s="9">
        <f t="shared" si="174"/>
        <v>0.7310481608676298</v>
      </c>
      <c r="CI194" s="9">
        <f t="shared" si="174"/>
        <v>0.76686929414316041</v>
      </c>
      <c r="CJ194" s="9">
        <f t="shared" si="174"/>
        <v>0.79553037544093252</v>
      </c>
      <c r="CK194" s="9">
        <f t="shared" si="174"/>
        <v>0.81676380396717596</v>
      </c>
      <c r="CL194" s="9">
        <f t="shared" si="174"/>
        <v>0.83037132892077603</v>
      </c>
      <c r="CM194" s="9">
        <f t="shared" si="173"/>
        <v>0.83622590050758872</v>
      </c>
      <c r="CN194" s="9">
        <f t="shared" si="173"/>
        <v>0.83427285617013613</v>
      </c>
      <c r="CO194" s="9">
        <f t="shared" si="173"/>
        <v>0.82453043095717793</v>
      </c>
      <c r="CP194" s="9">
        <f t="shared" si="173"/>
        <v>0.80708958726797442</v>
      </c>
      <c r="CQ194" s="9">
        <f t="shared" si="173"/>
        <v>0.78211316556087263</v>
      </c>
      <c r="CR194" s="9">
        <f t="shared" si="173"/>
        <v>0.74983436395582226</v>
      </c>
      <c r="CS194" s="9">
        <f t="shared" si="173"/>
        <v>0.71055456092636116</v>
      </c>
      <c r="CT194" s="9">
        <f t="shared" si="173"/>
        <v>0.66464050141000974</v>
      </c>
      <c r="CU194" s="9">
        <f t="shared" si="173"/>
        <v>0.61252087260960442</v>
      </c>
      <c r="CV194" s="9">
        <f t="shared" si="173"/>
        <v>0.55468230145638642</v>
      </c>
      <c r="CW194" s="9">
        <f t="shared" si="173"/>
        <v>0.49166481110546106</v>
      </c>
      <c r="CX194" s="9">
        <f t="shared" si="173"/>
        <v>0.42405677888509857</v>
      </c>
      <c r="CY194" s="9">
        <f t="shared" si="173"/>
        <v>0.35248944277614985</v>
      </c>
      <c r="CZ194" s="9">
        <f t="shared" si="173"/>
        <v>0.2776310077130984</v>
      </c>
      <c r="DA194" s="9">
        <f t="shared" si="173"/>
        <v>0.20018040673462281</v>
      </c>
      <c r="DB194" s="9">
        <f t="shared" si="166"/>
        <v>0.12086077523413312</v>
      </c>
      <c r="DC194" s="7">
        <f t="shared" si="166"/>
        <v>4.0412699239441574E-2</v>
      </c>
      <c r="DD194" s="9">
        <f t="shared" si="166"/>
        <v>-4.0412699239441366E-2</v>
      </c>
      <c r="DE194" s="9">
        <f t="shared" si="166"/>
        <v>-0.12086077523413329</v>
      </c>
      <c r="DF194" s="9">
        <f t="shared" si="166"/>
        <v>-0.20018040673462226</v>
      </c>
      <c r="DG194" s="9">
        <f t="shared" si="166"/>
        <v>-0.27763100771309823</v>
      </c>
      <c r="DH194" s="9">
        <f t="shared" si="166"/>
        <v>-0.35248944277614963</v>
      </c>
      <c r="DI194" s="9">
        <f t="shared" si="166"/>
        <v>-0.42405677888509807</v>
      </c>
      <c r="DJ194" s="9">
        <f t="shared" si="166"/>
        <v>-0.49166481110546084</v>
      </c>
      <c r="DK194" s="9">
        <f t="shared" si="166"/>
        <v>-0.5546823014563862</v>
      </c>
      <c r="DL194" s="9">
        <f t="shared" si="166"/>
        <v>-0.61252087260960397</v>
      </c>
      <c r="DM194" s="9">
        <f t="shared" si="166"/>
        <v>-0.66464050141000963</v>
      </c>
      <c r="DN194" s="9">
        <f t="shared" si="166"/>
        <v>-0.71055456092636105</v>
      </c>
      <c r="DO194" s="9">
        <f t="shared" si="166"/>
        <v>-0.74983436395582204</v>
      </c>
      <c r="DP194" s="9">
        <f t="shared" si="166"/>
        <v>-0.78211316556087251</v>
      </c>
      <c r="DQ194" s="9">
        <f t="shared" ref="DQ194:EF200" si="175">EXP(-$B$5*($B$1^2+$B$2^2)*$B$6)*$B$1/$B$2*SIN($B$1*DQ$67)*COS($B$2*$G194)</f>
        <v>-0.80708958726797442</v>
      </c>
      <c r="DR194" s="9">
        <f t="shared" si="175"/>
        <v>-0.82453043095717793</v>
      </c>
      <c r="DS194" s="9">
        <f t="shared" si="175"/>
        <v>-0.83427285617013602</v>
      </c>
      <c r="DT194" s="9">
        <f t="shared" si="175"/>
        <v>-0.83622590050758872</v>
      </c>
      <c r="DU194" s="9">
        <f t="shared" si="175"/>
        <v>-0.83037132892077603</v>
      </c>
      <c r="DV194" s="9">
        <f t="shared" si="175"/>
        <v>-0.81676380396717607</v>
      </c>
      <c r="DW194" s="9">
        <f t="shared" si="175"/>
        <v>-0.79553037544093264</v>
      </c>
      <c r="DX194" s="9">
        <f t="shared" si="175"/>
        <v>-0.76686929414316041</v>
      </c>
      <c r="DY194" s="9">
        <f t="shared" si="175"/>
        <v>-0.73104816086763003</v>
      </c>
      <c r="DZ194" s="9">
        <f t="shared" si="175"/>
        <v>-0.68840142788425684</v>
      </c>
      <c r="EA194" s="9">
        <f t="shared" si="175"/>
        <v>-0.6393272762483716</v>
      </c>
      <c r="EB194" s="9">
        <f t="shared" si="175"/>
        <v>-0.58428389809149062</v>
      </c>
      <c r="EC194" s="9">
        <f t="shared" si="175"/>
        <v>-0.52378521860483451</v>
      </c>
      <c r="ED194" s="9">
        <f t="shared" si="175"/>
        <v>-0.4583960976582912</v>
      </c>
      <c r="EE194" s="9">
        <f t="shared" si="175"/>
        <v>-0.38872705585600192</v>
      </c>
      <c r="EF194" s="9">
        <f t="shared" si="175"/>
        <v>-0.31542857426997434</v>
      </c>
      <c r="EG194" s="9">
        <f t="shared" si="157"/>
        <v>-0.23918502107357964</v>
      </c>
      <c r="EH194" s="9">
        <f t="shared" si="155"/>
        <v>-0.1607082617803082</v>
      </c>
      <c r="EI194" s="9">
        <f t="shared" si="155"/>
        <v>-8.0731012747272998E-2</v>
      </c>
    </row>
    <row r="195" spans="7:139" x14ac:dyDescent="0.2">
      <c r="G195" s="6">
        <v>0.483321946706122</v>
      </c>
      <c r="H195" s="9">
        <f t="shared" si="167"/>
        <v>0</v>
      </c>
      <c r="I195" s="9">
        <f t="shared" si="167"/>
        <v>2.7024455793241255E-3</v>
      </c>
      <c r="J195" s="9">
        <f t="shared" si="167"/>
        <v>5.3796591524083301E-3</v>
      </c>
      <c r="K195" s="9">
        <f t="shared" si="167"/>
        <v>8.0066442974565596E-3</v>
      </c>
      <c r="L195" s="9">
        <f t="shared" si="167"/>
        <v>1.0558873561972024E-2</v>
      </c>
      <c r="M195" s="9">
        <f t="shared" si="167"/>
        <v>1.3012517468972593E-2</v>
      </c>
      <c r="N195" s="9">
        <f t="shared" si="167"/>
        <v>1.5344667006396875E-2</v>
      </c>
      <c r="O195" s="9">
        <f t="shared" si="167"/>
        <v>1.7533547522377353E-2</v>
      </c>
      <c r="P195" s="9">
        <f t="shared" si="167"/>
        <v>1.9558722029297974E-2</v>
      </c>
      <c r="Q195" s="9">
        <f t="shared" si="167"/>
        <v>2.1401282018441128E-2</v>
      </c>
      <c r="R195" s="9">
        <f t="shared" si="168"/>
        <v>2.3044024003638877E-2</v>
      </c>
      <c r="S195" s="9">
        <f t="shared" si="168"/>
        <v>2.4471610145588109E-2</v>
      </c>
      <c r="T195" s="9">
        <f t="shared" si="168"/>
        <v>2.5670711457123539E-2</v>
      </c>
      <c r="U195" s="9">
        <f t="shared" si="168"/>
        <v>2.663013225237958E-2</v>
      </c>
      <c r="V195" s="9">
        <f t="shared" si="168"/>
        <v>2.734091467789275E-2</v>
      </c>
      <c r="W195" s="9">
        <f t="shared" si="168"/>
        <v>2.7796422349665912E-2</v>
      </c>
      <c r="X195" s="9">
        <f t="shared" si="168"/>
        <v>2.7992402315297555E-2</v>
      </c>
      <c r="Y195" s="9">
        <f t="shared" si="168"/>
        <v>2.7927024762652509E-2</v>
      </c>
      <c r="Z195" s="9">
        <f t="shared" si="168"/>
        <v>2.7600900104324796E-2</v>
      </c>
      <c r="AA195" s="9">
        <f t="shared" si="168"/>
        <v>2.7017073278379725E-2</v>
      </c>
      <c r="AB195" s="9">
        <f t="shared" si="169"/>
        <v>2.6180995318587592E-2</v>
      </c>
      <c r="AC195" s="9">
        <f t="shared" si="169"/>
        <v>2.5100472459590063E-2</v>
      </c>
      <c r="AD195" s="9">
        <f t="shared" si="169"/>
        <v>2.3785593252190599E-2</v>
      </c>
      <c r="AE195" s="9">
        <f t="shared" si="169"/>
        <v>2.2248634369273816E-2</v>
      </c>
      <c r="AF195" s="9">
        <f t="shared" si="169"/>
        <v>2.0503945981818549E-2</v>
      </c>
      <c r="AG195" s="9">
        <f t="shared" si="169"/>
        <v>1.8567817775217814E-2</v>
      </c>
      <c r="AH195" s="9">
        <f t="shared" si="169"/>
        <v>1.6458326856875378E-2</v>
      </c>
      <c r="AI195" s="9">
        <f t="shared" si="169"/>
        <v>1.4195168975124482E-2</v>
      </c>
      <c r="AJ195" s="9">
        <f t="shared" si="169"/>
        <v>1.1799474625332415E-2</v>
      </c>
      <c r="AK195" s="9">
        <f t="shared" si="169"/>
        <v>9.2936117601585856E-3</v>
      </c>
      <c r="AL195" s="9">
        <f t="shared" si="170"/>
        <v>6.7009769460071996E-3</v>
      </c>
      <c r="AM195" s="9">
        <f t="shared" si="170"/>
        <v>4.0457769155906494E-3</v>
      </c>
      <c r="AN195" s="7">
        <f t="shared" si="170"/>
        <v>1.3528025561883466E-3</v>
      </c>
      <c r="AO195" s="9">
        <f t="shared" si="170"/>
        <v>-1.3528025561883399E-3</v>
      </c>
      <c r="AP195" s="9">
        <f t="shared" si="170"/>
        <v>-4.0457769155906546E-3</v>
      </c>
      <c r="AQ195" s="9">
        <f t="shared" si="170"/>
        <v>-6.7009769460071814E-3</v>
      </c>
      <c r="AR195" s="9">
        <f t="shared" si="170"/>
        <v>-9.2936117601585787E-3</v>
      </c>
      <c r="AS195" s="9">
        <f t="shared" si="170"/>
        <v>-1.179947462533241E-2</v>
      </c>
      <c r="AT195" s="9">
        <f t="shared" si="170"/>
        <v>-1.4195168975124467E-2</v>
      </c>
      <c r="AU195" s="9">
        <f t="shared" si="170"/>
        <v>-1.6458326856875368E-2</v>
      </c>
      <c r="AV195" s="9">
        <f t="shared" si="171"/>
        <v>-1.8567817775217807E-2</v>
      </c>
      <c r="AW195" s="9">
        <f t="shared" si="171"/>
        <v>-2.0503945981818532E-2</v>
      </c>
      <c r="AX195" s="9">
        <f t="shared" si="171"/>
        <v>-2.2248634369273813E-2</v>
      </c>
      <c r="AY195" s="9">
        <f t="shared" si="171"/>
        <v>-2.3785593252190596E-2</v>
      </c>
      <c r="AZ195" s="9">
        <f t="shared" si="171"/>
        <v>-2.5100472459590056E-2</v>
      </c>
      <c r="BA195" s="9">
        <f t="shared" si="171"/>
        <v>-2.6180995318587589E-2</v>
      </c>
      <c r="BB195" s="9">
        <f t="shared" si="171"/>
        <v>-2.7017073278379725E-2</v>
      </c>
      <c r="BC195" s="9">
        <f t="shared" si="171"/>
        <v>-2.7600900104324796E-2</v>
      </c>
      <c r="BD195" s="9">
        <f t="shared" si="171"/>
        <v>-2.7927024762652509E-2</v>
      </c>
      <c r="BE195" s="9">
        <f t="shared" si="171"/>
        <v>-2.7992402315297555E-2</v>
      </c>
      <c r="BF195" s="9">
        <f t="shared" si="172"/>
        <v>-2.7796422349665912E-2</v>
      </c>
      <c r="BG195" s="9">
        <f t="shared" si="172"/>
        <v>-2.7340914677892753E-2</v>
      </c>
      <c r="BH195" s="9">
        <f t="shared" si="172"/>
        <v>-2.6630132252379583E-2</v>
      </c>
      <c r="BI195" s="9">
        <f t="shared" si="172"/>
        <v>-2.5670711457123539E-2</v>
      </c>
      <c r="BJ195" s="9">
        <f t="shared" si="172"/>
        <v>-2.4471610145588119E-2</v>
      </c>
      <c r="BK195" s="9">
        <f t="shared" si="172"/>
        <v>-2.3044024003638884E-2</v>
      </c>
      <c r="BL195" s="9">
        <f t="shared" si="172"/>
        <v>-2.1401282018441128E-2</v>
      </c>
      <c r="BM195" s="9">
        <f t="shared" si="172"/>
        <v>-1.9558722029297988E-2</v>
      </c>
      <c r="BN195" s="9">
        <f t="shared" si="172"/>
        <v>-1.7533547522377357E-2</v>
      </c>
      <c r="BO195" s="9">
        <f t="shared" si="172"/>
        <v>-1.5344667006396879E-2</v>
      </c>
      <c r="BP195" s="9">
        <f t="shared" si="172"/>
        <v>-1.3012517468972612E-2</v>
      </c>
      <c r="BQ195" s="9">
        <f t="shared" si="172"/>
        <v>-1.0558873561972036E-2</v>
      </c>
      <c r="BR195" s="9">
        <f t="shared" si="172"/>
        <v>-8.0066442974565648E-3</v>
      </c>
      <c r="BS195" s="9">
        <f t="shared" si="172"/>
        <v>-5.3796591524083275E-3</v>
      </c>
      <c r="BT195" s="9">
        <f t="shared" si="172"/>
        <v>-2.7024455793241398E-3</v>
      </c>
      <c r="BV195" s="6">
        <v>0.483321946706122</v>
      </c>
      <c r="BW195" s="9">
        <f t="shared" si="174"/>
        <v>0</v>
      </c>
      <c r="BX195" s="9">
        <f t="shared" si="174"/>
        <v>8.5458832833174764E-2</v>
      </c>
      <c r="BY195" s="9">
        <f t="shared" si="174"/>
        <v>0.17011975956981221</v>
      </c>
      <c r="BZ195" s="9">
        <f t="shared" si="174"/>
        <v>0.25319232394761426</v>
      </c>
      <c r="CA195" s="9">
        <f t="shared" si="174"/>
        <v>0.33390089981566656</v>
      </c>
      <c r="CB195" s="9">
        <f t="shared" si="174"/>
        <v>0.41149193294682818</v>
      </c>
      <c r="CC195" s="9">
        <f t="shared" si="174"/>
        <v>0.48524097677051647</v>
      </c>
      <c r="CD195" s="9">
        <f t="shared" si="174"/>
        <v>0.55445945633514537</v>
      </c>
      <c r="CE195" s="9">
        <f t="shared" si="174"/>
        <v>0.61850109734692138</v>
      </c>
      <c r="CF195" s="9">
        <f t="shared" si="174"/>
        <v>0.67676796025879626</v>
      </c>
      <c r="CG195" s="9">
        <f t="shared" si="174"/>
        <v>0.72871602307091121</v>
      </c>
      <c r="CH195" s="9">
        <f t="shared" si="174"/>
        <v>0.77386026071743141</v>
      </c>
      <c r="CI195" s="9">
        <f t="shared" si="174"/>
        <v>0.81177917361490237</v>
      </c>
      <c r="CJ195" s="9">
        <f t="shared" si="174"/>
        <v>0.8421187230902939</v>
      </c>
      <c r="CK195" s="9">
        <f t="shared" si="174"/>
        <v>0.86459563694469987</v>
      </c>
      <c r="CL195" s="9">
        <f t="shared" si="174"/>
        <v>0.87900005428953565</v>
      </c>
      <c r="CM195" s="9">
        <f t="shared" si="173"/>
        <v>0.88519748496111084</v>
      </c>
      <c r="CN195" s="9">
        <f t="shared" si="173"/>
        <v>0.8831300652190518</v>
      </c>
      <c r="CO195" s="9">
        <f t="shared" si="173"/>
        <v>0.87281709800445395</v>
      </c>
      <c r="CP195" s="9">
        <f t="shared" si="173"/>
        <v>0.85435487271352284</v>
      </c>
      <c r="CQ195" s="9">
        <f t="shared" si="173"/>
        <v>0.82791576616942464</v>
      </c>
      <c r="CR195" s="9">
        <f t="shared" si="173"/>
        <v>0.79374663318633309</v>
      </c>
      <c r="CS195" s="9">
        <f t="shared" si="173"/>
        <v>0.75216650175254096</v>
      </c>
      <c r="CT195" s="9">
        <f t="shared" si="173"/>
        <v>0.70356359435209004</v>
      </c>
      <c r="CU195" s="9">
        <f t="shared" si="173"/>
        <v>0.64839170323604012</v>
      </c>
      <c r="CV195" s="9">
        <f t="shared" si="173"/>
        <v>0.58716595348648626</v>
      </c>
      <c r="CW195" s="9">
        <f t="shared" si="173"/>
        <v>0.52045799343246268</v>
      </c>
      <c r="CX195" s="9">
        <f t="shared" si="173"/>
        <v>0.4488906573235143</v>
      </c>
      <c r="CY195" s="9">
        <f t="shared" si="173"/>
        <v>0.37313215009412359</v>
      </c>
      <c r="CZ195" s="9">
        <f t="shared" si="173"/>
        <v>0.29388980851427626</v>
      </c>
      <c r="DA195" s="9">
        <f t="shared" si="173"/>
        <v>0.211903496976619</v>
      </c>
      <c r="DB195" s="9">
        <f t="shared" ref="DB195:DQ200" si="176">EXP(-$B$5*($B$1^2+$B$2^2)*$B$6)*$B$1/$B$2*SIN($B$1*DB$67)*COS($B$2*$G195)</f>
        <v>0.12793869958197243</v>
      </c>
      <c r="DC195" s="7">
        <f t="shared" si="176"/>
        <v>4.2779373020530878E-2</v>
      </c>
      <c r="DD195" s="9">
        <f t="shared" si="176"/>
        <v>-4.2779373020530663E-2</v>
      </c>
      <c r="DE195" s="9">
        <f t="shared" si="176"/>
        <v>-0.1279386995819726</v>
      </c>
      <c r="DF195" s="9">
        <f t="shared" si="176"/>
        <v>-0.21190349697661842</v>
      </c>
      <c r="DG195" s="9">
        <f t="shared" si="176"/>
        <v>-0.29388980851427604</v>
      </c>
      <c r="DH195" s="9">
        <f t="shared" si="176"/>
        <v>-0.37313215009412337</v>
      </c>
      <c r="DI195" s="9">
        <f t="shared" si="176"/>
        <v>-0.4488906573235138</v>
      </c>
      <c r="DJ195" s="9">
        <f t="shared" si="176"/>
        <v>-0.52045799343246246</v>
      </c>
      <c r="DK195" s="9">
        <f t="shared" si="176"/>
        <v>-0.58716595348648615</v>
      </c>
      <c r="DL195" s="9">
        <f t="shared" si="176"/>
        <v>-0.64839170323603956</v>
      </c>
      <c r="DM195" s="9">
        <f t="shared" si="176"/>
        <v>-0.70356359435208993</v>
      </c>
      <c r="DN195" s="9">
        <f t="shared" si="176"/>
        <v>-0.75216650175254085</v>
      </c>
      <c r="DO195" s="9">
        <f t="shared" si="176"/>
        <v>-0.79374663318633287</v>
      </c>
      <c r="DP195" s="9">
        <f t="shared" si="176"/>
        <v>-0.82791576616942453</v>
      </c>
      <c r="DQ195" s="9">
        <f t="shared" si="176"/>
        <v>-0.85435487271352284</v>
      </c>
      <c r="DR195" s="9">
        <f t="shared" si="175"/>
        <v>-0.87281709800445395</v>
      </c>
      <c r="DS195" s="9">
        <f t="shared" si="175"/>
        <v>-0.88313006521905169</v>
      </c>
      <c r="DT195" s="9">
        <f t="shared" si="175"/>
        <v>-0.88519748496111084</v>
      </c>
      <c r="DU195" s="9">
        <f t="shared" si="175"/>
        <v>-0.87900005428953565</v>
      </c>
      <c r="DV195" s="9">
        <f t="shared" si="175"/>
        <v>-0.86459563694469999</v>
      </c>
      <c r="DW195" s="9">
        <f t="shared" si="175"/>
        <v>-0.84211872309029401</v>
      </c>
      <c r="DX195" s="9">
        <f t="shared" si="175"/>
        <v>-0.81177917361490237</v>
      </c>
      <c r="DY195" s="9">
        <f t="shared" si="175"/>
        <v>-0.77386026071743175</v>
      </c>
      <c r="DZ195" s="9">
        <f t="shared" si="175"/>
        <v>-0.72871602307091143</v>
      </c>
      <c r="EA195" s="9">
        <f t="shared" si="175"/>
        <v>-0.67676796025879626</v>
      </c>
      <c r="EB195" s="9">
        <f t="shared" si="175"/>
        <v>-0.61850109734692182</v>
      </c>
      <c r="EC195" s="9">
        <f t="shared" si="175"/>
        <v>-0.5544594563351456</v>
      </c>
      <c r="ED195" s="9">
        <f t="shared" si="175"/>
        <v>-0.48524097677051659</v>
      </c>
      <c r="EE195" s="9">
        <f t="shared" si="175"/>
        <v>-0.41149193294682879</v>
      </c>
      <c r="EF195" s="9">
        <f t="shared" si="175"/>
        <v>-0.33390089981566695</v>
      </c>
      <c r="EG195" s="9">
        <f t="shared" si="157"/>
        <v>-0.25319232394761443</v>
      </c>
      <c r="EH195" s="9">
        <f t="shared" si="155"/>
        <v>-0.17011975956981212</v>
      </c>
      <c r="EI195" s="9">
        <f t="shared" si="155"/>
        <v>-8.5458832833175222E-2</v>
      </c>
    </row>
    <row r="196" spans="7:139" x14ac:dyDescent="0.2">
      <c r="G196" s="6">
        <v>0.3866575573648976</v>
      </c>
      <c r="H196" s="9">
        <f t="shared" si="167"/>
        <v>0</v>
      </c>
      <c r="I196" s="9">
        <f t="shared" si="167"/>
        <v>2.8267203714736427E-3</v>
      </c>
      <c r="J196" s="9">
        <f t="shared" si="167"/>
        <v>5.6270484164570806E-3</v>
      </c>
      <c r="K196" s="9">
        <f t="shared" si="167"/>
        <v>8.3748382265015197E-3</v>
      </c>
      <c r="L196" s="9">
        <f t="shared" si="167"/>
        <v>1.1044434428502142E-2</v>
      </c>
      <c r="M196" s="9">
        <f t="shared" si="167"/>
        <v>1.3610911722004314E-2</v>
      </c>
      <c r="N196" s="9">
        <f t="shared" si="167"/>
        <v>1.6050307600018174E-2</v>
      </c>
      <c r="O196" s="9">
        <f t="shared" si="167"/>
        <v>1.8339846080490069E-2</v>
      </c>
      <c r="P196" s="9">
        <f t="shared" si="167"/>
        <v>2.0458150359510308E-2</v>
      </c>
      <c r="Q196" s="9">
        <f t="shared" si="167"/>
        <v>2.2385442400771619E-2</v>
      </c>
      <c r="R196" s="9">
        <f t="shared" si="168"/>
        <v>2.4103727597765252E-2</v>
      </c>
      <c r="S196" s="9">
        <f t="shared" si="168"/>
        <v>2.5596962784573563E-2</v>
      </c>
      <c r="T196" s="9">
        <f t="shared" si="168"/>
        <v>2.6851206026587592E-2</v>
      </c>
      <c r="U196" s="9">
        <f t="shared" si="168"/>
        <v>2.7854746792594046E-2</v>
      </c>
      <c r="V196" s="9">
        <f t="shared" si="168"/>
        <v>2.8598215292850032E-2</v>
      </c>
      <c r="W196" s="9">
        <f t="shared" si="168"/>
        <v>2.9074669962285318E-2</v>
      </c>
      <c r="X196" s="9">
        <f t="shared" si="168"/>
        <v>2.9279662272025081E-2</v>
      </c>
      <c r="Y196" s="9">
        <f t="shared" si="168"/>
        <v>2.9211278264105463E-2</v>
      </c>
      <c r="Z196" s="9">
        <f t="shared" si="168"/>
        <v>2.8870156421583335E-2</v>
      </c>
      <c r="AA196" s="9">
        <f t="shared" si="168"/>
        <v>2.8259481707192058E-2</v>
      </c>
      <c r="AB196" s="9">
        <f t="shared" si="169"/>
        <v>2.7384955826202581E-2</v>
      </c>
      <c r="AC196" s="9">
        <f t="shared" si="169"/>
        <v>2.6254743991137565E-2</v>
      </c>
      <c r="AD196" s="9">
        <f t="shared" si="169"/>
        <v>2.4879398685382054E-2</v>
      </c>
      <c r="AE196" s="9">
        <f t="shared" si="169"/>
        <v>2.32717611374893E-2</v>
      </c>
      <c r="AF196" s="9">
        <f t="shared" si="169"/>
        <v>2.1446841426089703E-2</v>
      </c>
      <c r="AG196" s="9">
        <f t="shared" si="169"/>
        <v>1.9421678334830789E-2</v>
      </c>
      <c r="AH196" s="9">
        <f t="shared" si="169"/>
        <v>1.7215180265845245E-2</v>
      </c>
      <c r="AI196" s="9">
        <f t="shared" si="169"/>
        <v>1.484794869709471E-2</v>
      </c>
      <c r="AJ196" s="9">
        <f t="shared" si="169"/>
        <v>1.2342085831920868E-2</v>
      </c>
      <c r="AK196" s="9">
        <f t="shared" si="169"/>
        <v>9.7209882367279565E-3</v>
      </c>
      <c r="AL196" s="9">
        <f t="shared" si="170"/>
        <v>7.0091283935460706E-3</v>
      </c>
      <c r="AM196" s="9">
        <f t="shared" si="170"/>
        <v>4.2318262070602268E-3</v>
      </c>
      <c r="AN196" s="7">
        <f t="shared" si="170"/>
        <v>1.4150125994824244E-3</v>
      </c>
      <c r="AO196" s="9">
        <f t="shared" si="170"/>
        <v>-1.4150125994824173E-3</v>
      </c>
      <c r="AP196" s="9">
        <f t="shared" si="170"/>
        <v>-4.231826207060232E-3</v>
      </c>
      <c r="AQ196" s="9">
        <f t="shared" si="170"/>
        <v>-7.0091283935460515E-3</v>
      </c>
      <c r="AR196" s="9">
        <f t="shared" si="170"/>
        <v>-9.7209882367279513E-3</v>
      </c>
      <c r="AS196" s="9">
        <f t="shared" si="170"/>
        <v>-1.2342085831920861E-2</v>
      </c>
      <c r="AT196" s="9">
        <f t="shared" si="170"/>
        <v>-1.4847948697094694E-2</v>
      </c>
      <c r="AU196" s="9">
        <f t="shared" si="170"/>
        <v>-1.7215180265845235E-2</v>
      </c>
      <c r="AV196" s="9">
        <f t="shared" si="171"/>
        <v>-1.9421678334830782E-2</v>
      </c>
      <c r="AW196" s="9">
        <f t="shared" si="171"/>
        <v>-2.1446841426089686E-2</v>
      </c>
      <c r="AX196" s="9">
        <f t="shared" si="171"/>
        <v>-2.3271761137489296E-2</v>
      </c>
      <c r="AY196" s="9">
        <f t="shared" si="171"/>
        <v>-2.487939868538205E-2</v>
      </c>
      <c r="AZ196" s="9">
        <f t="shared" si="171"/>
        <v>-2.6254743991137561E-2</v>
      </c>
      <c r="BA196" s="9">
        <f t="shared" si="171"/>
        <v>-2.7384955826202581E-2</v>
      </c>
      <c r="BB196" s="9">
        <f t="shared" si="171"/>
        <v>-2.8259481707192058E-2</v>
      </c>
      <c r="BC196" s="9">
        <f t="shared" si="171"/>
        <v>-2.8870156421583335E-2</v>
      </c>
      <c r="BD196" s="9">
        <f t="shared" si="171"/>
        <v>-2.9211278264105463E-2</v>
      </c>
      <c r="BE196" s="9">
        <f t="shared" si="171"/>
        <v>-2.9279662272025081E-2</v>
      </c>
      <c r="BF196" s="9">
        <f t="shared" si="172"/>
        <v>-2.9074669962285318E-2</v>
      </c>
      <c r="BG196" s="9">
        <f t="shared" si="172"/>
        <v>-2.8598215292850036E-2</v>
      </c>
      <c r="BH196" s="9">
        <f t="shared" si="172"/>
        <v>-2.7854746792594049E-2</v>
      </c>
      <c r="BI196" s="9">
        <f t="shared" si="172"/>
        <v>-2.6851206026587592E-2</v>
      </c>
      <c r="BJ196" s="9">
        <f t="shared" si="172"/>
        <v>-2.5596962784573577E-2</v>
      </c>
      <c r="BK196" s="9">
        <f t="shared" si="172"/>
        <v>-2.4103727597765259E-2</v>
      </c>
      <c r="BL196" s="9">
        <f t="shared" si="172"/>
        <v>-2.2385442400771619E-2</v>
      </c>
      <c r="BM196" s="9">
        <f t="shared" si="172"/>
        <v>-2.0458150359510319E-2</v>
      </c>
      <c r="BN196" s="9">
        <f t="shared" si="172"/>
        <v>-1.8339846080490076E-2</v>
      </c>
      <c r="BO196" s="9">
        <f t="shared" si="172"/>
        <v>-1.6050307600018177E-2</v>
      </c>
      <c r="BP196" s="9">
        <f t="shared" si="172"/>
        <v>-1.3610911722004333E-2</v>
      </c>
      <c r="BQ196" s="9">
        <f t="shared" si="172"/>
        <v>-1.1044434428502154E-2</v>
      </c>
      <c r="BR196" s="9">
        <f t="shared" si="172"/>
        <v>-8.3748382265015249E-3</v>
      </c>
      <c r="BS196" s="9">
        <f t="shared" si="172"/>
        <v>-5.627048416457078E-3</v>
      </c>
      <c r="BT196" s="9">
        <f t="shared" si="172"/>
        <v>-2.8267203714736583E-3</v>
      </c>
      <c r="BV196" s="6">
        <v>0.3866575573648976</v>
      </c>
      <c r="BW196" s="9">
        <f t="shared" si="174"/>
        <v>0</v>
      </c>
      <c r="BX196" s="9">
        <f t="shared" si="174"/>
        <v>8.9388746822539639E-2</v>
      </c>
      <c r="BY196" s="9">
        <f t="shared" si="174"/>
        <v>0.1779428950004808</v>
      </c>
      <c r="BZ196" s="9">
        <f t="shared" si="174"/>
        <v>0.26483563831189927</v>
      </c>
      <c r="CA196" s="9">
        <f t="shared" si="174"/>
        <v>0.34925568262446849</v>
      </c>
      <c r="CB196" s="9">
        <f t="shared" si="174"/>
        <v>0.43041482073018172</v>
      </c>
      <c r="CC196" s="9">
        <f t="shared" si="174"/>
        <v>0.50755529162368229</v>
      </c>
      <c r="CD196" s="9">
        <f t="shared" si="174"/>
        <v>0.57995685551260368</v>
      </c>
      <c r="CE196" s="9">
        <f t="shared" si="174"/>
        <v>0.64694351850245146</v>
      </c>
      <c r="CF196" s="9">
        <f t="shared" si="174"/>
        <v>0.7078898441694611</v>
      </c>
      <c r="CG196" s="9">
        <f t="shared" si="174"/>
        <v>0.76222679309197106</v>
      </c>
      <c r="CH196" s="9">
        <f t="shared" si="174"/>
        <v>0.80944703581818378</v>
      </c>
      <c r="CI196" s="9">
        <f t="shared" si="174"/>
        <v>0.84910968966456501</v>
      </c>
      <c r="CJ196" s="9">
        <f t="shared" si="174"/>
        <v>0.88084443511866972</v>
      </c>
      <c r="CK196" s="9">
        <f t="shared" si="174"/>
        <v>0.9043549734126537</v>
      </c>
      <c r="CL196" s="9">
        <f t="shared" si="174"/>
        <v>0.91942179298503479</v>
      </c>
      <c r="CM196" s="9">
        <f t="shared" si="173"/>
        <v>0.92590421900099862</v>
      </c>
      <c r="CN196" s="9">
        <f t="shared" si="173"/>
        <v>0.92374172679542876</v>
      </c>
      <c r="CO196" s="9">
        <f t="shared" si="173"/>
        <v>0.91295450697539671</v>
      </c>
      <c r="CP196" s="9">
        <f t="shared" si="173"/>
        <v>0.89364327690590417</v>
      </c>
      <c r="CQ196" s="9">
        <f t="shared" si="173"/>
        <v>0.86598834033898331</v>
      </c>
      <c r="CR196" s="9">
        <f t="shared" si="173"/>
        <v>0.83024790396614323</v>
      </c>
      <c r="CS196" s="9">
        <f t="shared" si="173"/>
        <v>0.7867556666120622</v>
      </c>
      <c r="CT196" s="9">
        <f t="shared" si="173"/>
        <v>0.735917703578571</v>
      </c>
      <c r="CU196" s="9">
        <f t="shared" si="173"/>
        <v>0.67820867522897221</v>
      </c>
      <c r="CV196" s="9">
        <f t="shared" si="173"/>
        <v>0.61416739521211616</v>
      </c>
      <c r="CW196" s="9">
        <f t="shared" si="173"/>
        <v>0.54439179970453955</v>
      </c>
      <c r="CX196" s="9">
        <f t="shared" si="173"/>
        <v>0.46953336464148804</v>
      </c>
      <c r="CY196" s="9">
        <f t="shared" si="173"/>
        <v>0.39029102306164032</v>
      </c>
      <c r="CZ196" s="9">
        <f t="shared" si="173"/>
        <v>0.30740463935764423</v>
      </c>
      <c r="DA196" s="9">
        <f t="shared" si="173"/>
        <v>0.22164810136162624</v>
      </c>
      <c r="DB196" s="9">
        <f t="shared" si="176"/>
        <v>0.1338220947630164</v>
      </c>
      <c r="DC196" s="7">
        <f t="shared" si="176"/>
        <v>4.4746627322000576E-2</v>
      </c>
      <c r="DD196" s="9">
        <f t="shared" si="176"/>
        <v>-4.4746627322000347E-2</v>
      </c>
      <c r="DE196" s="9">
        <f t="shared" si="176"/>
        <v>-0.1338220947630166</v>
      </c>
      <c r="DF196" s="9">
        <f t="shared" si="176"/>
        <v>-0.2216481013616256</v>
      </c>
      <c r="DG196" s="9">
        <f t="shared" si="176"/>
        <v>-0.30740463935764406</v>
      </c>
      <c r="DH196" s="9">
        <f t="shared" si="176"/>
        <v>-0.3902910230616401</v>
      </c>
      <c r="DI196" s="9">
        <f t="shared" si="176"/>
        <v>-0.46953336464148754</v>
      </c>
      <c r="DJ196" s="9">
        <f t="shared" si="176"/>
        <v>-0.54439179970453933</v>
      </c>
      <c r="DK196" s="9">
        <f t="shared" si="176"/>
        <v>-0.61416739521211594</v>
      </c>
      <c r="DL196" s="9">
        <f t="shared" si="176"/>
        <v>-0.67820867522897166</v>
      </c>
      <c r="DM196" s="9">
        <f t="shared" si="176"/>
        <v>-0.73591770357857089</v>
      </c>
      <c r="DN196" s="9">
        <f t="shared" si="176"/>
        <v>-0.78675566661206209</v>
      </c>
      <c r="DO196" s="9">
        <f t="shared" si="176"/>
        <v>-0.83024790396614301</v>
      </c>
      <c r="DP196" s="9">
        <f t="shared" si="176"/>
        <v>-0.8659883403389832</v>
      </c>
      <c r="DQ196" s="9">
        <f t="shared" si="176"/>
        <v>-0.89364327690590417</v>
      </c>
      <c r="DR196" s="9">
        <f t="shared" si="175"/>
        <v>-0.91295450697539671</v>
      </c>
      <c r="DS196" s="9">
        <f t="shared" si="175"/>
        <v>-0.92374172679542865</v>
      </c>
      <c r="DT196" s="9">
        <f t="shared" si="175"/>
        <v>-0.92590421900099862</v>
      </c>
      <c r="DU196" s="9">
        <f t="shared" si="175"/>
        <v>-0.91942179298503479</v>
      </c>
      <c r="DV196" s="9">
        <f t="shared" si="175"/>
        <v>-0.90435497341265381</v>
      </c>
      <c r="DW196" s="9">
        <f t="shared" si="175"/>
        <v>-0.88084443511866983</v>
      </c>
      <c r="DX196" s="9">
        <f t="shared" si="175"/>
        <v>-0.84910968966456501</v>
      </c>
      <c r="DY196" s="9">
        <f t="shared" si="175"/>
        <v>-0.80944703581818411</v>
      </c>
      <c r="DZ196" s="9">
        <f t="shared" si="175"/>
        <v>-0.76222679309197128</v>
      </c>
      <c r="EA196" s="9">
        <f t="shared" si="175"/>
        <v>-0.7078898441694611</v>
      </c>
      <c r="EB196" s="9">
        <f t="shared" si="175"/>
        <v>-0.64694351850245191</v>
      </c>
      <c r="EC196" s="9">
        <f t="shared" si="175"/>
        <v>-0.5799568555126039</v>
      </c>
      <c r="ED196" s="9">
        <f t="shared" si="175"/>
        <v>-0.5075552916236824</v>
      </c>
      <c r="EE196" s="9">
        <f t="shared" si="175"/>
        <v>-0.43041482073018233</v>
      </c>
      <c r="EF196" s="9">
        <f t="shared" si="175"/>
        <v>-0.34925568262446888</v>
      </c>
      <c r="EG196" s="9">
        <f t="shared" si="157"/>
        <v>-0.26483563831189944</v>
      </c>
      <c r="EH196" s="9">
        <f t="shared" si="155"/>
        <v>-0.17794289500048074</v>
      </c>
      <c r="EI196" s="9">
        <f t="shared" si="155"/>
        <v>-8.9388746822540124E-2</v>
      </c>
    </row>
    <row r="197" spans="7:139" x14ac:dyDescent="0.2">
      <c r="G197" s="6">
        <v>0.2899931680236732</v>
      </c>
      <c r="H197" s="9">
        <f t="shared" si="167"/>
        <v>0</v>
      </c>
      <c r="I197" s="9">
        <f t="shared" si="167"/>
        <v>2.9246028371329542E-3</v>
      </c>
      <c r="J197" s="9">
        <f t="shared" si="167"/>
        <v>5.8218994455668336E-3</v>
      </c>
      <c r="K197" s="9">
        <f t="shared" si="167"/>
        <v>8.6648385475026624E-3</v>
      </c>
      <c r="L197" s="9">
        <f t="shared" si="167"/>
        <v>1.1426876386533807E-2</v>
      </c>
      <c r="M197" s="9">
        <f t="shared" si="167"/>
        <v>1.4082224559547723E-2</v>
      </c>
      <c r="N197" s="9">
        <f t="shared" si="167"/>
        <v>1.6606090796097501E-2</v>
      </c>
      <c r="O197" s="9">
        <f t="shared" si="167"/>
        <v>1.8974910437151132E-2</v>
      </c>
      <c r="P197" s="9">
        <f t="shared" si="167"/>
        <v>2.1166566451963711E-2</v>
      </c>
      <c r="Q197" s="9">
        <f t="shared" si="167"/>
        <v>2.3160595938834429E-2</v>
      </c>
      <c r="R197" s="9">
        <f t="shared" si="168"/>
        <v>2.4938381181706302E-2</v>
      </c>
      <c r="S197" s="9">
        <f t="shared" si="168"/>
        <v>2.6483323478764732E-2</v>
      </c>
      <c r="T197" s="9">
        <f t="shared" si="168"/>
        <v>2.778099812004407E-2</v>
      </c>
      <c r="U197" s="9">
        <f t="shared" si="168"/>
        <v>2.8819289067058045E-2</v>
      </c>
      <c r="V197" s="9">
        <f t="shared" si="168"/>
        <v>2.9588502076986611E-2</v>
      </c>
      <c r="W197" s="9">
        <f t="shared" si="168"/>
        <v>3.0081455215209208E-2</v>
      </c>
      <c r="X197" s="9">
        <f t="shared" si="168"/>
        <v>3.029354591109322E-2</v>
      </c>
      <c r="Y197" s="9">
        <f t="shared" si="168"/>
        <v>3.0222793930955904E-2</v>
      </c>
      <c r="Z197" s="9">
        <f t="shared" si="168"/>
        <v>2.9869859866972725E-2</v>
      </c>
      <c r="AA197" s="9">
        <f t="shared" si="168"/>
        <v>2.9238038969406192E-2</v>
      </c>
      <c r="AB197" s="9">
        <f t="shared" si="169"/>
        <v>2.833323037974203E-2</v>
      </c>
      <c r="AC197" s="9">
        <f t="shared" si="169"/>
        <v>2.7163882051994569E-2</v>
      </c>
      <c r="AD197" s="9">
        <f t="shared" si="169"/>
        <v>2.5740911876436273E-2</v>
      </c>
      <c r="AE197" s="9">
        <f t="shared" si="169"/>
        <v>2.4077605742197923E-2</v>
      </c>
      <c r="AF197" s="9">
        <f t="shared" si="169"/>
        <v>2.2189493490501547E-2</v>
      </c>
      <c r="AG197" s="9">
        <f t="shared" si="169"/>
        <v>2.0094203916717124E-2</v>
      </c>
      <c r="AH197" s="9">
        <f t="shared" si="169"/>
        <v>1.7811300175050122E-2</v>
      </c>
      <c r="AI197" s="9">
        <f t="shared" si="169"/>
        <v>1.5362097122641635E-2</v>
      </c>
      <c r="AJ197" s="9">
        <f t="shared" si="169"/>
        <v>1.2769462308490237E-2</v>
      </c>
      <c r="AK197" s="9">
        <f t="shared" si="169"/>
        <v>1.0057602465308355E-2</v>
      </c>
      <c r="AL197" s="9">
        <f t="shared" si="170"/>
        <v>7.2518374977809941E-3</v>
      </c>
      <c r="AM197" s="9">
        <f t="shared" si="170"/>
        <v>4.378364077437834E-3</v>
      </c>
      <c r="AN197" s="7">
        <f t="shared" si="170"/>
        <v>1.4640110513894748E-3</v>
      </c>
      <c r="AO197" s="9">
        <f t="shared" si="170"/>
        <v>-1.4640110513894676E-3</v>
      </c>
      <c r="AP197" s="9">
        <f t="shared" si="170"/>
        <v>-4.3783640774378392E-3</v>
      </c>
      <c r="AQ197" s="9">
        <f t="shared" si="170"/>
        <v>-7.2518374977809741E-3</v>
      </c>
      <c r="AR197" s="9">
        <f t="shared" si="170"/>
        <v>-1.0057602465308348E-2</v>
      </c>
      <c r="AS197" s="9">
        <f t="shared" si="170"/>
        <v>-1.2769462308490232E-2</v>
      </c>
      <c r="AT197" s="9">
        <f t="shared" si="170"/>
        <v>-1.5362097122641617E-2</v>
      </c>
      <c r="AU197" s="9">
        <f t="shared" si="170"/>
        <v>-1.7811300175050112E-2</v>
      </c>
      <c r="AV197" s="9">
        <f t="shared" si="171"/>
        <v>-2.0094203916717117E-2</v>
      </c>
      <c r="AW197" s="9">
        <f t="shared" si="171"/>
        <v>-2.2189493490501529E-2</v>
      </c>
      <c r="AX197" s="9">
        <f t="shared" si="171"/>
        <v>-2.4077605742197923E-2</v>
      </c>
      <c r="AY197" s="9">
        <f t="shared" si="171"/>
        <v>-2.5740911876436269E-2</v>
      </c>
      <c r="AZ197" s="9">
        <f t="shared" si="171"/>
        <v>-2.7163882051994562E-2</v>
      </c>
      <c r="BA197" s="9">
        <f t="shared" si="171"/>
        <v>-2.8333230379742027E-2</v>
      </c>
      <c r="BB197" s="9">
        <f t="shared" si="171"/>
        <v>-2.9238038969406192E-2</v>
      </c>
      <c r="BC197" s="9">
        <f t="shared" si="171"/>
        <v>-2.9869859866972725E-2</v>
      </c>
      <c r="BD197" s="9">
        <f t="shared" si="171"/>
        <v>-3.0222793930955904E-2</v>
      </c>
      <c r="BE197" s="9">
        <f t="shared" si="171"/>
        <v>-3.029354591109322E-2</v>
      </c>
      <c r="BF197" s="9">
        <f t="shared" si="172"/>
        <v>-3.0081455215209208E-2</v>
      </c>
      <c r="BG197" s="9">
        <f t="shared" si="172"/>
        <v>-2.9588502076986614E-2</v>
      </c>
      <c r="BH197" s="9">
        <f t="shared" si="172"/>
        <v>-2.8819289067058045E-2</v>
      </c>
      <c r="BI197" s="9">
        <f t="shared" si="172"/>
        <v>-2.778099812004407E-2</v>
      </c>
      <c r="BJ197" s="9">
        <f t="shared" si="172"/>
        <v>-2.6483323478764743E-2</v>
      </c>
      <c r="BK197" s="9">
        <f t="shared" si="172"/>
        <v>-2.4938381181706309E-2</v>
      </c>
      <c r="BL197" s="9">
        <f t="shared" si="172"/>
        <v>-2.3160595938834429E-2</v>
      </c>
      <c r="BM197" s="9">
        <f t="shared" si="172"/>
        <v>-2.1166566451963725E-2</v>
      </c>
      <c r="BN197" s="9">
        <f t="shared" si="172"/>
        <v>-1.8974910437151139E-2</v>
      </c>
      <c r="BO197" s="9">
        <f t="shared" si="172"/>
        <v>-1.6606090796097504E-2</v>
      </c>
      <c r="BP197" s="9">
        <f t="shared" si="172"/>
        <v>-1.4082224559547744E-2</v>
      </c>
      <c r="BQ197" s="9">
        <f t="shared" si="172"/>
        <v>-1.1426876386533821E-2</v>
      </c>
      <c r="BR197" s="9">
        <f t="shared" si="172"/>
        <v>-8.6648385475026676E-3</v>
      </c>
      <c r="BS197" s="9">
        <f t="shared" si="172"/>
        <v>-5.821899445566831E-3</v>
      </c>
      <c r="BT197" s="9">
        <f t="shared" si="172"/>
        <v>-2.9246028371329698E-3</v>
      </c>
      <c r="BV197" s="6">
        <v>0.2899931680236732</v>
      </c>
      <c r="BW197" s="9">
        <f t="shared" si="174"/>
        <v>0</v>
      </c>
      <c r="BX197" s="9">
        <f t="shared" si="174"/>
        <v>9.2484062167306022E-2</v>
      </c>
      <c r="BY197" s="9">
        <f t="shared" si="174"/>
        <v>0.1841046255646267</v>
      </c>
      <c r="BZ197" s="9">
        <f t="shared" si="174"/>
        <v>0.27400625367733494</v>
      </c>
      <c r="CA197" s="9">
        <f t="shared" si="174"/>
        <v>0.36134955922641437</v>
      </c>
      <c r="CB197" s="9">
        <f t="shared" si="174"/>
        <v>0.44531904130132266</v>
      </c>
      <c r="CC197" s="9">
        <f t="shared" si="174"/>
        <v>0.52513069947226865</v>
      </c>
      <c r="CD197" s="9">
        <f t="shared" si="174"/>
        <v>0.60003935379098849</v>
      </c>
      <c r="CE197" s="9">
        <f t="shared" si="174"/>
        <v>0.66934560233514329</v>
      </c>
      <c r="CF197" s="9">
        <f t="shared" si="174"/>
        <v>0.73240235133562615</v>
      </c>
      <c r="CG197" s="9">
        <f t="shared" si="174"/>
        <v>0.78862085691673356</v>
      </c>
      <c r="CH197" s="9">
        <f t="shared" si="174"/>
        <v>0.83747622203910443</v>
      </c>
      <c r="CI197" s="9">
        <f t="shared" si="174"/>
        <v>0.87851229732195113</v>
      </c>
      <c r="CJ197" s="9">
        <f t="shared" si="174"/>
        <v>0.9113459399869247</v>
      </c>
      <c r="CK197" s="9">
        <f t="shared" si="174"/>
        <v>0.93567059115900464</v>
      </c>
      <c r="CL197" s="9">
        <f t="shared" si="174"/>
        <v>0.95125913812411667</v>
      </c>
      <c r="CM197" s="9">
        <f t="shared" si="173"/>
        <v>0.9579660348193525</v>
      </c>
      <c r="CN197" s="9">
        <f t="shared" si="173"/>
        <v>0.95572866075734353</v>
      </c>
      <c r="CO197" s="9">
        <f t="shared" si="173"/>
        <v>0.94456790569687898</v>
      </c>
      <c r="CP197" s="9">
        <f t="shared" si="173"/>
        <v>0.92458797460085707</v>
      </c>
      <c r="CQ197" s="9">
        <f t="shared" si="173"/>
        <v>0.89597541470262276</v>
      </c>
      <c r="CR197" s="9">
        <f t="shared" si="173"/>
        <v>0.85899737376471219</v>
      </c>
      <c r="CS197" s="9">
        <f t="shared" si="173"/>
        <v>0.81399910579217349</v>
      </c>
      <c r="CT197" s="9">
        <f t="shared" si="173"/>
        <v>0.76140074748894393</v>
      </c>
      <c r="CU197" s="9">
        <f t="shared" si="173"/>
        <v>0.70169339555464727</v>
      </c>
      <c r="CV197" s="9">
        <f t="shared" si="173"/>
        <v>0.63543452144702506</v>
      </c>
      <c r="CW197" s="9">
        <f t="shared" si="173"/>
        <v>0.56324276642114146</v>
      </c>
      <c r="CX197" s="9">
        <f t="shared" si="173"/>
        <v>0.4857921654426659</v>
      </c>
      <c r="CY197" s="9">
        <f t="shared" si="173"/>
        <v>0.40380585390500823</v>
      </c>
      <c r="CZ197" s="9">
        <f t="shared" si="173"/>
        <v>0.31804931590899027</v>
      </c>
      <c r="DA197" s="9">
        <f t="shared" si="173"/>
        <v>0.22932323714404199</v>
      </c>
      <c r="DB197" s="9">
        <f t="shared" si="176"/>
        <v>0.13845602910165397</v>
      </c>
      <c r="DC197" s="7">
        <f t="shared" si="176"/>
        <v>4.629609442048558E-2</v>
      </c>
      <c r="DD197" s="9">
        <f t="shared" si="176"/>
        <v>-4.6296094420485344E-2</v>
      </c>
      <c r="DE197" s="9">
        <f t="shared" si="176"/>
        <v>-0.13845602910165417</v>
      </c>
      <c r="DF197" s="9">
        <f t="shared" si="176"/>
        <v>-0.22932323714404135</v>
      </c>
      <c r="DG197" s="9">
        <f t="shared" si="176"/>
        <v>-0.31804931590899005</v>
      </c>
      <c r="DH197" s="9">
        <f t="shared" si="176"/>
        <v>-0.40380585390500806</v>
      </c>
      <c r="DI197" s="9">
        <f t="shared" si="176"/>
        <v>-0.48579216544266535</v>
      </c>
      <c r="DJ197" s="9">
        <f t="shared" si="176"/>
        <v>-0.56324276642114124</v>
      </c>
      <c r="DK197" s="9">
        <f t="shared" si="176"/>
        <v>-0.63543452144702484</v>
      </c>
      <c r="DL197" s="9">
        <f t="shared" si="176"/>
        <v>-0.70169339555464671</v>
      </c>
      <c r="DM197" s="9">
        <f t="shared" si="176"/>
        <v>-0.76140074748894382</v>
      </c>
      <c r="DN197" s="9">
        <f t="shared" si="176"/>
        <v>-0.81399910579217338</v>
      </c>
      <c r="DO197" s="9">
        <f t="shared" si="176"/>
        <v>-0.85899737376471197</v>
      </c>
      <c r="DP197" s="9">
        <f t="shared" si="176"/>
        <v>-0.89597541470262265</v>
      </c>
      <c r="DQ197" s="9">
        <f t="shared" si="176"/>
        <v>-0.92458797460085707</v>
      </c>
      <c r="DR197" s="9">
        <f t="shared" si="175"/>
        <v>-0.94456790569687898</v>
      </c>
      <c r="DS197" s="9">
        <f t="shared" si="175"/>
        <v>-0.95572866075734342</v>
      </c>
      <c r="DT197" s="9">
        <f t="shared" si="175"/>
        <v>-0.9579660348193525</v>
      </c>
      <c r="DU197" s="9">
        <f t="shared" si="175"/>
        <v>-0.95125913812411667</v>
      </c>
      <c r="DV197" s="9">
        <f t="shared" si="175"/>
        <v>-0.93567059115900475</v>
      </c>
      <c r="DW197" s="9">
        <f t="shared" si="175"/>
        <v>-0.91134593998692481</v>
      </c>
      <c r="DX197" s="9">
        <f t="shared" si="175"/>
        <v>-0.87851229732195113</v>
      </c>
      <c r="DY197" s="9">
        <f t="shared" si="175"/>
        <v>-0.83747622203910477</v>
      </c>
      <c r="DZ197" s="9">
        <f t="shared" si="175"/>
        <v>-0.78862085691673378</v>
      </c>
      <c r="EA197" s="9">
        <f t="shared" si="175"/>
        <v>-0.73240235133562615</v>
      </c>
      <c r="EB197" s="9">
        <f t="shared" si="175"/>
        <v>-0.66934560233514373</v>
      </c>
      <c r="EC197" s="9">
        <f t="shared" si="175"/>
        <v>-0.60003935379098861</v>
      </c>
      <c r="ED197" s="9">
        <f t="shared" si="175"/>
        <v>-0.52513069947226876</v>
      </c>
      <c r="EE197" s="9">
        <f t="shared" si="175"/>
        <v>-0.44531904130132327</v>
      </c>
      <c r="EF197" s="9">
        <f t="shared" si="175"/>
        <v>-0.36134955922641482</v>
      </c>
      <c r="EG197" s="9">
        <f t="shared" si="157"/>
        <v>-0.27400625367733511</v>
      </c>
      <c r="EH197" s="9">
        <f t="shared" si="155"/>
        <v>-0.18410462556462664</v>
      </c>
      <c r="EI197" s="9">
        <f t="shared" si="155"/>
        <v>-9.2484062167306536E-2</v>
      </c>
    </row>
    <row r="198" spans="7:139" x14ac:dyDescent="0.2">
      <c r="G198" s="6">
        <v>0.1933287786824488</v>
      </c>
      <c r="H198" s="9">
        <f t="shared" si="167"/>
        <v>0</v>
      </c>
      <c r="I198" s="9">
        <f t="shared" si="167"/>
        <v>2.9951790740931901E-3</v>
      </c>
      <c r="J198" s="9">
        <f t="shared" si="167"/>
        <v>5.9623929681785369E-3</v>
      </c>
      <c r="K198" s="9">
        <f t="shared" si="167"/>
        <v>8.8739376055991213E-3</v>
      </c>
      <c r="L198" s="9">
        <f t="shared" si="167"/>
        <v>1.1702628678548243E-2</v>
      </c>
      <c r="M198" s="9">
        <f t="shared" si="167"/>
        <v>1.4422055460626996E-2</v>
      </c>
      <c r="N198" s="9">
        <f t="shared" si="167"/>
        <v>1.7006827396680677E-2</v>
      </c>
      <c r="O198" s="9">
        <f t="shared" si="167"/>
        <v>1.9432811167571146E-2</v>
      </c>
      <c r="P198" s="9">
        <f t="shared" si="167"/>
        <v>2.1677356016475257E-2</v>
      </c>
      <c r="Q198" s="9">
        <f t="shared" si="167"/>
        <v>2.3719505232898397E-2</v>
      </c>
      <c r="R198" s="9">
        <f t="shared" si="168"/>
        <v>2.5540191819833909E-2</v>
      </c>
      <c r="S198" s="9">
        <f t="shared" si="168"/>
        <v>2.7122416517176808E-2</v>
      </c>
      <c r="T198" s="9">
        <f t="shared" si="168"/>
        <v>2.8451406519235185E-2</v>
      </c>
      <c r="U198" s="9">
        <f t="shared" si="168"/>
        <v>2.9514753404436635E-2</v>
      </c>
      <c r="V198" s="9">
        <f t="shared" si="168"/>
        <v>3.0302528989417217E-2</v>
      </c>
      <c r="W198" s="9">
        <f t="shared" si="168"/>
        <v>3.0807378025794519E-2</v>
      </c>
      <c r="X198" s="9">
        <f t="shared" si="168"/>
        <v>3.1024586874140024E-2</v>
      </c>
      <c r="Y198" s="9">
        <f t="shared" si="168"/>
        <v>3.0952127513960481E-2</v>
      </c>
      <c r="Z198" s="9">
        <f t="shared" si="168"/>
        <v>3.0590676478778764E-2</v>
      </c>
      <c r="AA198" s="9">
        <f t="shared" si="168"/>
        <v>2.9943608539522697E-2</v>
      </c>
      <c r="AB198" s="9">
        <f t="shared" si="169"/>
        <v>2.9016965195198179E-2</v>
      </c>
      <c r="AC198" s="9">
        <f t="shared" si="169"/>
        <v>2.7819398265040735E-2</v>
      </c>
      <c r="AD198" s="9">
        <f t="shared" si="169"/>
        <v>2.6362089108810449E-2</v>
      </c>
      <c r="AE198" s="9">
        <f t="shared" si="169"/>
        <v>2.4658644229448509E-2</v>
      </c>
      <c r="AF198" s="9">
        <f t="shared" si="169"/>
        <v>2.2724968232825354E-2</v>
      </c>
      <c r="AG198" s="9">
        <f t="shared" si="169"/>
        <v>2.0579115330720876E-2</v>
      </c>
      <c r="AH198" s="9">
        <f t="shared" si="169"/>
        <v>1.8241120773513517E-2</v>
      </c>
      <c r="AI198" s="9">
        <f t="shared" si="169"/>
        <v>1.5732813786445657E-2</v>
      </c>
      <c r="AJ198" s="9">
        <f t="shared" si="169"/>
        <v>1.3077613756029109E-2</v>
      </c>
      <c r="AK198" s="9">
        <f t="shared" si="169"/>
        <v>1.0300311569543277E-2</v>
      </c>
      <c r="AL198" s="9">
        <f t="shared" si="170"/>
        <v>7.4268381492001287E-3</v>
      </c>
      <c r="AM198" s="9">
        <f t="shared" si="170"/>
        <v>4.4840223421102306E-3</v>
      </c>
      <c r="AN198" s="7">
        <f t="shared" si="170"/>
        <v>1.4993404265659547E-3</v>
      </c>
      <c r="AO198" s="9">
        <f t="shared" si="170"/>
        <v>-1.4993404265659473E-3</v>
      </c>
      <c r="AP198" s="9">
        <f t="shared" si="170"/>
        <v>-4.4840223421102367E-3</v>
      </c>
      <c r="AQ198" s="9">
        <f t="shared" si="170"/>
        <v>-7.4268381492001078E-3</v>
      </c>
      <c r="AR198" s="9">
        <f t="shared" si="170"/>
        <v>-1.0300311569543271E-2</v>
      </c>
      <c r="AS198" s="9">
        <f t="shared" si="170"/>
        <v>-1.3077613756029102E-2</v>
      </c>
      <c r="AT198" s="9">
        <f t="shared" si="170"/>
        <v>-1.5732813786445643E-2</v>
      </c>
      <c r="AU198" s="9">
        <f t="shared" si="170"/>
        <v>-1.8241120773513506E-2</v>
      </c>
      <c r="AV198" s="9">
        <f t="shared" si="171"/>
        <v>-2.0579115330720869E-2</v>
      </c>
      <c r="AW198" s="9">
        <f t="shared" si="171"/>
        <v>-2.2724968232825337E-2</v>
      </c>
      <c r="AX198" s="9">
        <f t="shared" si="171"/>
        <v>-2.4658644229448506E-2</v>
      </c>
      <c r="AY198" s="9">
        <f t="shared" si="171"/>
        <v>-2.6362089108810445E-2</v>
      </c>
      <c r="AZ198" s="9">
        <f t="shared" si="171"/>
        <v>-2.7819398265040728E-2</v>
      </c>
      <c r="BA198" s="9">
        <f t="shared" si="171"/>
        <v>-2.9016965195198176E-2</v>
      </c>
      <c r="BB198" s="9">
        <f t="shared" si="171"/>
        <v>-2.9943608539522697E-2</v>
      </c>
      <c r="BC198" s="9">
        <f t="shared" si="171"/>
        <v>-3.0590676478778764E-2</v>
      </c>
      <c r="BD198" s="9">
        <f t="shared" si="171"/>
        <v>-3.0952127513960481E-2</v>
      </c>
      <c r="BE198" s="9">
        <f t="shared" si="171"/>
        <v>-3.1024586874140024E-2</v>
      </c>
      <c r="BF198" s="9">
        <f t="shared" si="172"/>
        <v>-3.0807378025794519E-2</v>
      </c>
      <c r="BG198" s="9">
        <f t="shared" si="172"/>
        <v>-3.030252898941722E-2</v>
      </c>
      <c r="BH198" s="9">
        <f t="shared" si="172"/>
        <v>-2.9514753404436638E-2</v>
      </c>
      <c r="BI198" s="9">
        <f t="shared" si="172"/>
        <v>-2.8451406519235185E-2</v>
      </c>
      <c r="BJ198" s="9">
        <f t="shared" si="172"/>
        <v>-2.7122416517176819E-2</v>
      </c>
      <c r="BK198" s="9">
        <f t="shared" si="172"/>
        <v>-2.5540191819833916E-2</v>
      </c>
      <c r="BL198" s="9">
        <f t="shared" si="172"/>
        <v>-2.3719505232898397E-2</v>
      </c>
      <c r="BM198" s="9">
        <f t="shared" si="172"/>
        <v>-2.1677356016475271E-2</v>
      </c>
      <c r="BN198" s="9">
        <f t="shared" si="172"/>
        <v>-1.9432811167571153E-2</v>
      </c>
      <c r="BO198" s="9">
        <f t="shared" si="172"/>
        <v>-1.700682739668068E-2</v>
      </c>
      <c r="BP198" s="9">
        <f t="shared" si="172"/>
        <v>-1.4422055460627017E-2</v>
      </c>
      <c r="BQ198" s="9">
        <f t="shared" si="172"/>
        <v>-1.1702628678548257E-2</v>
      </c>
      <c r="BR198" s="9">
        <f t="shared" si="172"/>
        <v>-8.8739376055991265E-3</v>
      </c>
      <c r="BS198" s="9">
        <f t="shared" si="172"/>
        <v>-5.9623929681785343E-3</v>
      </c>
      <c r="BT198" s="9">
        <f t="shared" si="172"/>
        <v>-2.9951790740932061E-3</v>
      </c>
      <c r="BV198" s="6">
        <v>0.1933287786824488</v>
      </c>
      <c r="BW198" s="9">
        <f t="shared" si="174"/>
        <v>0</v>
      </c>
      <c r="BX198" s="9">
        <f t="shared" si="174"/>
        <v>9.4715878742087062E-2</v>
      </c>
      <c r="BY198" s="9">
        <f t="shared" si="174"/>
        <v>0.18854742084416021</v>
      </c>
      <c r="BZ198" s="9">
        <f t="shared" si="174"/>
        <v>0.28061854647914181</v>
      </c>
      <c r="CA198" s="9">
        <f t="shared" si="174"/>
        <v>0.37006961235418917</v>
      </c>
      <c r="CB198" s="9">
        <f t="shared" si="174"/>
        <v>0.45606543796850141</v>
      </c>
      <c r="CC198" s="9">
        <f t="shared" si="174"/>
        <v>0.53780310346862858</v>
      </c>
      <c r="CD198" s="9">
        <f t="shared" si="174"/>
        <v>0.61451944629480848</v>
      </c>
      <c r="CE198" s="9">
        <f t="shared" si="174"/>
        <v>0.68549818662416317</v>
      </c>
      <c r="CF198" s="9">
        <f t="shared" si="174"/>
        <v>0.75007661508241585</v>
      </c>
      <c r="CG198" s="9">
        <f t="shared" si="174"/>
        <v>0.80765178028275963</v>
      </c>
      <c r="CH198" s="9">
        <f t="shared" si="174"/>
        <v>0.85768611842050091</v>
      </c>
      <c r="CI198" s="9">
        <f t="shared" si="174"/>
        <v>0.89971247236146423</v>
      </c>
      <c r="CJ198" s="9">
        <f t="shared" si="174"/>
        <v>0.93333845336228594</v>
      </c>
      <c r="CK198" s="9">
        <f t="shared" si="174"/>
        <v>0.95825010469838767</v>
      </c>
      <c r="CL198" s="9">
        <f t="shared" si="174"/>
        <v>0.97421483299332234</v>
      </c>
      <c r="CM198" s="9">
        <f t="shared" si="173"/>
        <v>0.98108357988046146</v>
      </c>
      <c r="CN198" s="9">
        <f t="shared" si="173"/>
        <v>0.97879221372080272</v>
      </c>
      <c r="CO198" s="9">
        <f t="shared" si="173"/>
        <v>0.96736212838280389</v>
      </c>
      <c r="CP198" s="9">
        <f t="shared" si="173"/>
        <v>0.94690004349359747</v>
      </c>
      <c r="CQ198" s="9">
        <f t="shared" si="173"/>
        <v>0.91759700802658595</v>
      </c>
      <c r="CR198" s="9">
        <f t="shared" si="173"/>
        <v>0.87972661652865292</v>
      </c>
      <c r="CS198" s="9">
        <f t="shared" si="173"/>
        <v>0.83364245464159437</v>
      </c>
      <c r="CT198" s="9">
        <f t="shared" si="173"/>
        <v>0.77977479776824943</v>
      </c>
      <c r="CU198" s="9">
        <f t="shared" si="173"/>
        <v>0.71862659370699722</v>
      </c>
      <c r="CV198" s="9">
        <f t="shared" si="173"/>
        <v>0.65076876676367235</v>
      </c>
      <c r="CW198" s="9">
        <f t="shared" si="173"/>
        <v>0.57683488718515141</v>
      </c>
      <c r="CX198" s="9">
        <f t="shared" si="173"/>
        <v>0.49751525568466204</v>
      </c>
      <c r="CY198" s="9">
        <f t="shared" si="173"/>
        <v>0.41355045829001541</v>
      </c>
      <c r="CZ198" s="9">
        <f t="shared" si="173"/>
        <v>0.32572445169140601</v>
      </c>
      <c r="DA198" s="9">
        <f t="shared" si="173"/>
        <v>0.23485724364901842</v>
      </c>
      <c r="DB198" s="9">
        <f t="shared" si="176"/>
        <v>0.14179723680151077</v>
      </c>
      <c r="DC198" s="7">
        <f t="shared" si="176"/>
        <v>4.7413307359168474E-2</v>
      </c>
      <c r="DD198" s="9">
        <f t="shared" si="176"/>
        <v>-4.7413307359168239E-2</v>
      </c>
      <c r="DE198" s="9">
        <f t="shared" si="176"/>
        <v>-0.14179723680151096</v>
      </c>
      <c r="DF198" s="9">
        <f t="shared" si="176"/>
        <v>-0.23485724364901775</v>
      </c>
      <c r="DG198" s="9">
        <f t="shared" si="176"/>
        <v>-0.32572445169140579</v>
      </c>
      <c r="DH198" s="9">
        <f t="shared" si="176"/>
        <v>-0.41355045829001519</v>
      </c>
      <c r="DI198" s="9">
        <f t="shared" si="176"/>
        <v>-0.49751525568466148</v>
      </c>
      <c r="DJ198" s="9">
        <f t="shared" si="176"/>
        <v>-0.57683488718515119</v>
      </c>
      <c r="DK198" s="9">
        <f t="shared" si="176"/>
        <v>-0.65076876676367212</v>
      </c>
      <c r="DL198" s="9">
        <f t="shared" si="176"/>
        <v>-0.71862659370699666</v>
      </c>
      <c r="DM198" s="9">
        <f t="shared" si="176"/>
        <v>-0.77977479776824932</v>
      </c>
      <c r="DN198" s="9">
        <f t="shared" si="176"/>
        <v>-0.83364245464159425</v>
      </c>
      <c r="DO198" s="9">
        <f t="shared" si="176"/>
        <v>-0.87972661652865269</v>
      </c>
      <c r="DP198" s="9">
        <f t="shared" si="176"/>
        <v>-0.91759700802658584</v>
      </c>
      <c r="DQ198" s="9">
        <f t="shared" si="176"/>
        <v>-0.94690004349359747</v>
      </c>
      <c r="DR198" s="9">
        <f t="shared" si="175"/>
        <v>-0.96736212838280389</v>
      </c>
      <c r="DS198" s="9">
        <f t="shared" si="175"/>
        <v>-0.97879221372080261</v>
      </c>
      <c r="DT198" s="9">
        <f t="shared" si="175"/>
        <v>-0.98108357988046146</v>
      </c>
      <c r="DU198" s="9">
        <f t="shared" si="175"/>
        <v>-0.97421483299332234</v>
      </c>
      <c r="DV198" s="9">
        <f t="shared" si="175"/>
        <v>-0.95825010469838778</v>
      </c>
      <c r="DW198" s="9">
        <f t="shared" si="175"/>
        <v>-0.93333845336228605</v>
      </c>
      <c r="DX198" s="9">
        <f t="shared" si="175"/>
        <v>-0.89971247236146423</v>
      </c>
      <c r="DY198" s="9">
        <f t="shared" si="175"/>
        <v>-0.85768611842050124</v>
      </c>
      <c r="DZ198" s="9">
        <f t="shared" si="175"/>
        <v>-0.80765178028275986</v>
      </c>
      <c r="EA198" s="9">
        <f t="shared" si="175"/>
        <v>-0.75007661508241585</v>
      </c>
      <c r="EB198" s="9">
        <f t="shared" si="175"/>
        <v>-0.68549818662416362</v>
      </c>
      <c r="EC198" s="9">
        <f t="shared" si="175"/>
        <v>-0.6145194462948087</v>
      </c>
      <c r="ED198" s="9">
        <f t="shared" si="175"/>
        <v>-0.5378031034686287</v>
      </c>
      <c r="EE198" s="9">
        <f t="shared" si="175"/>
        <v>-0.45606543796850207</v>
      </c>
      <c r="EF198" s="9">
        <f t="shared" si="175"/>
        <v>-0.37006961235418956</v>
      </c>
      <c r="EG198" s="9">
        <f t="shared" si="157"/>
        <v>-0.28061854647914197</v>
      </c>
      <c r="EH198" s="9">
        <f t="shared" si="155"/>
        <v>-0.18854742084416012</v>
      </c>
      <c r="EI198" s="9">
        <f t="shared" si="155"/>
        <v>-9.4715878742087575E-2</v>
      </c>
    </row>
    <row r="199" spans="7:139" x14ac:dyDescent="0.2">
      <c r="G199" s="6">
        <v>9.6664389341224399E-2</v>
      </c>
      <c r="H199" s="9">
        <f t="shared" si="167"/>
        <v>0</v>
      </c>
      <c r="I199" s="9">
        <f t="shared" si="167"/>
        <v>3.0377901310455818E-3</v>
      </c>
      <c r="J199" s="9">
        <f t="shared" si="167"/>
        <v>6.0472172341254791E-3</v>
      </c>
      <c r="K199" s="9">
        <f t="shared" si="167"/>
        <v>9.0001830992241186E-3</v>
      </c>
      <c r="L199" s="9">
        <f t="shared" si="167"/>
        <v>1.186911667969231E-2</v>
      </c>
      <c r="M199" s="9">
        <f t="shared" si="167"/>
        <v>1.4627231515681197E-2</v>
      </c>
      <c r="N199" s="9">
        <f t="shared" si="167"/>
        <v>1.7248775832100639E-2</v>
      </c>
      <c r="O199" s="9">
        <f t="shared" si="167"/>
        <v>1.9709272976004805E-2</v>
      </c>
      <c r="P199" s="9">
        <f t="shared" si="167"/>
        <v>2.1985749948505832E-2</v>
      </c>
      <c r="Q199" s="9">
        <f t="shared" si="167"/>
        <v>2.4056951897474737E-2</v>
      </c>
      <c r="R199" s="9">
        <f t="shared" si="168"/>
        <v>2.59035405683689E-2</v>
      </c>
      <c r="S199" s="9">
        <f t="shared" si="168"/>
        <v>2.7508274860304358E-2</v>
      </c>
      <c r="T199" s="9">
        <f t="shared" si="168"/>
        <v>2.8856171801569373E-2</v>
      </c>
      <c r="U199" s="9">
        <f t="shared" si="168"/>
        <v>2.9934646441594361E-2</v>
      </c>
      <c r="V199" s="9">
        <f t="shared" si="168"/>
        <v>3.0733629353244543E-2</v>
      </c>
      <c r="W199" s="9">
        <f t="shared" si="168"/>
        <v>3.1245660648348043E-2</v>
      </c>
      <c r="X199" s="9">
        <f t="shared" si="168"/>
        <v>3.146595962866177E-2</v>
      </c>
      <c r="Y199" s="9">
        <f t="shared" si="168"/>
        <v>3.1392469421962881E-2</v>
      </c>
      <c r="Z199" s="9">
        <f t="shared" si="168"/>
        <v>3.1025876186510457E-2</v>
      </c>
      <c r="AA199" s="9">
        <f t="shared" si="168"/>
        <v>3.0369602704570751E-2</v>
      </c>
      <c r="AB199" s="9">
        <f t="shared" si="169"/>
        <v>2.9429776424821405E-2</v>
      </c>
      <c r="AC199" s="9">
        <f t="shared" si="169"/>
        <v>2.8215172252014056E-2</v>
      </c>
      <c r="AD199" s="9">
        <f t="shared" si="169"/>
        <v>2.6737130618052978E-2</v>
      </c>
      <c r="AE199" s="9">
        <f t="shared" si="169"/>
        <v>2.5009451599437869E-2</v>
      </c>
      <c r="AF199" s="9">
        <f t="shared" si="169"/>
        <v>2.3048266069667846E-2</v>
      </c>
      <c r="AG199" s="9">
        <f t="shared" si="169"/>
        <v>2.0871885089621744E-2</v>
      </c>
      <c r="AH199" s="9">
        <f t="shared" si="169"/>
        <v>1.8500628942116414E-2</v>
      </c>
      <c r="AI199" s="9">
        <f t="shared" si="169"/>
        <v>1.5956637406900998E-2</v>
      </c>
      <c r="AJ199" s="9">
        <f t="shared" si="169"/>
        <v>1.3263663047498686E-2</v>
      </c>
      <c r="AK199" s="9">
        <f t="shared" si="169"/>
        <v>1.0446849439920886E-2</v>
      </c>
      <c r="AL199" s="9">
        <f t="shared" si="170"/>
        <v>7.5324964138725253E-3</v>
      </c>
      <c r="AM199" s="9">
        <f t="shared" si="170"/>
        <v>4.547814498328237E-3</v>
      </c>
      <c r="AN199" s="7">
        <f t="shared" si="170"/>
        <v>1.5206708641548219E-3</v>
      </c>
      <c r="AO199" s="9">
        <f t="shared" si="170"/>
        <v>-1.5206708641548143E-3</v>
      </c>
      <c r="AP199" s="9">
        <f t="shared" si="170"/>
        <v>-4.5478144983282431E-3</v>
      </c>
      <c r="AQ199" s="9">
        <f t="shared" si="170"/>
        <v>-7.5324964138725045E-3</v>
      </c>
      <c r="AR199" s="9">
        <f t="shared" si="170"/>
        <v>-1.0446849439920879E-2</v>
      </c>
      <c r="AS199" s="9">
        <f t="shared" si="170"/>
        <v>-1.3263663047498679E-2</v>
      </c>
      <c r="AT199" s="9">
        <f t="shared" si="170"/>
        <v>-1.5956637406900981E-2</v>
      </c>
      <c r="AU199" s="9">
        <f t="shared" si="170"/>
        <v>-1.8500628942116404E-2</v>
      </c>
      <c r="AV199" s="9">
        <f t="shared" si="171"/>
        <v>-2.0871885089621737E-2</v>
      </c>
      <c r="AW199" s="9">
        <f t="shared" si="171"/>
        <v>-2.3048266069667828E-2</v>
      </c>
      <c r="AX199" s="9">
        <f t="shared" si="171"/>
        <v>-2.5009451599437866E-2</v>
      </c>
      <c r="AY199" s="9">
        <f t="shared" si="171"/>
        <v>-2.6737130618052975E-2</v>
      </c>
      <c r="AZ199" s="9">
        <f t="shared" si="171"/>
        <v>-2.8215172252014049E-2</v>
      </c>
      <c r="BA199" s="9">
        <f t="shared" si="171"/>
        <v>-2.9429776424821402E-2</v>
      </c>
      <c r="BB199" s="9">
        <f t="shared" si="171"/>
        <v>-3.0369602704570751E-2</v>
      </c>
      <c r="BC199" s="9">
        <f t="shared" si="171"/>
        <v>-3.1025876186510457E-2</v>
      </c>
      <c r="BD199" s="9">
        <f t="shared" si="171"/>
        <v>-3.1392469421962881E-2</v>
      </c>
      <c r="BE199" s="9">
        <f t="shared" si="171"/>
        <v>-3.146595962866177E-2</v>
      </c>
      <c r="BF199" s="9">
        <f t="shared" si="172"/>
        <v>-3.1245660648348043E-2</v>
      </c>
      <c r="BG199" s="9">
        <f t="shared" si="172"/>
        <v>-3.0733629353244547E-2</v>
      </c>
      <c r="BH199" s="9">
        <f t="shared" si="172"/>
        <v>-2.9934646441594364E-2</v>
      </c>
      <c r="BI199" s="9">
        <f t="shared" si="172"/>
        <v>-2.8856171801569373E-2</v>
      </c>
      <c r="BJ199" s="9">
        <f t="shared" si="172"/>
        <v>-2.7508274860304372E-2</v>
      </c>
      <c r="BK199" s="9">
        <f t="shared" si="172"/>
        <v>-2.5903540568368907E-2</v>
      </c>
      <c r="BL199" s="9">
        <f t="shared" si="172"/>
        <v>-2.4056951897474737E-2</v>
      </c>
      <c r="BM199" s="9">
        <f t="shared" si="172"/>
        <v>-2.1985749948505846E-2</v>
      </c>
      <c r="BN199" s="9">
        <f t="shared" si="172"/>
        <v>-1.9709272976004812E-2</v>
      </c>
      <c r="BO199" s="9">
        <f t="shared" si="172"/>
        <v>-1.7248775832100643E-2</v>
      </c>
      <c r="BP199" s="9">
        <f t="shared" si="172"/>
        <v>-1.4627231515681217E-2</v>
      </c>
      <c r="BQ199" s="9">
        <f t="shared" si="172"/>
        <v>-1.1869116679692324E-2</v>
      </c>
      <c r="BR199" s="9">
        <f t="shared" si="172"/>
        <v>-9.0001830992241239E-3</v>
      </c>
      <c r="BS199" s="9">
        <f t="shared" si="172"/>
        <v>-6.0472172341254765E-3</v>
      </c>
      <c r="BT199" s="9">
        <f t="shared" si="172"/>
        <v>-3.0377901310455983E-3</v>
      </c>
      <c r="BV199" s="6">
        <v>9.6664389341224399E-2</v>
      </c>
      <c r="BW199" s="9">
        <f t="shared" si="174"/>
        <v>0</v>
      </c>
      <c r="BX199" s="9">
        <f t="shared" si="174"/>
        <v>9.6063358676854171E-2</v>
      </c>
      <c r="BY199" s="9">
        <f t="shared" si="174"/>
        <v>0.1912297996566022</v>
      </c>
      <c r="BZ199" s="9">
        <f t="shared" si="174"/>
        <v>0.28461077952101438</v>
      </c>
      <c r="CA199" s="9">
        <f t="shared" si="174"/>
        <v>0.3753344252212289</v>
      </c>
      <c r="CB199" s="9">
        <f t="shared" si="174"/>
        <v>0.46255367452149515</v>
      </c>
      <c r="CC199" s="9">
        <f t="shared" si="174"/>
        <v>0.54545418479104102</v>
      </c>
      <c r="CD199" s="9">
        <f t="shared" si="174"/>
        <v>0.62326193630180349</v>
      </c>
      <c r="CE199" s="9">
        <f t="shared" si="174"/>
        <v>0.69525045904208094</v>
      </c>
      <c r="CF199" s="9">
        <f t="shared" si="174"/>
        <v>0.76074761557129666</v>
      </c>
      <c r="CG199" s="9">
        <f t="shared" si="174"/>
        <v>0.81914187658618309</v>
      </c>
      <c r="CH199" s="9">
        <f t="shared" si="174"/>
        <v>0.86988803060511932</v>
      </c>
      <c r="CI199" s="9">
        <f t="shared" si="174"/>
        <v>0.91251227446083583</v>
      </c>
      <c r="CJ199" s="9">
        <f t="shared" si="174"/>
        <v>0.9466166370729272</v>
      </c>
      <c r="CK199" s="9">
        <f t="shared" si="174"/>
        <v>0.97188269519660386</v>
      </c>
      <c r="CL199" s="9">
        <f t="shared" si="174"/>
        <v>0.98807454645473247</v>
      </c>
      <c r="CM199" s="9">
        <f t="shared" si="173"/>
        <v>0.99504101189477256</v>
      </c>
      <c r="CN199" s="9">
        <f t="shared" si="173"/>
        <v>0.99271704750592193</v>
      </c>
      <c r="CO199" s="9">
        <f t="shared" si="173"/>
        <v>0.98112435151752131</v>
      </c>
      <c r="CP199" s="9">
        <f t="shared" si="173"/>
        <v>0.96037116180853288</v>
      </c>
      <c r="CQ199" s="9">
        <f t="shared" si="173"/>
        <v>0.93065124531962762</v>
      </c>
      <c r="CR199" s="9">
        <f t="shared" si="173"/>
        <v>0.8922420889034679</v>
      </c>
      <c r="CS199" s="9">
        <f t="shared" si="173"/>
        <v>0.84550230850472918</v>
      </c>
      <c r="CT199" s="9">
        <f t="shared" si="173"/>
        <v>0.79086830085964721</v>
      </c>
      <c r="CU199" s="9">
        <f t="shared" si="173"/>
        <v>0.72885016897727495</v>
      </c>
      <c r="CV199" s="9">
        <f t="shared" si="173"/>
        <v>0.66002695944512335</v>
      </c>
      <c r="CW199" s="9">
        <f t="shared" si="173"/>
        <v>0.58504125602719292</v>
      </c>
      <c r="CX199" s="9">
        <f t="shared" si="173"/>
        <v>0.50459318003250131</v>
      </c>
      <c r="CY199" s="9">
        <f t="shared" si="173"/>
        <v>0.41943385347105944</v>
      </c>
      <c r="CZ199" s="9">
        <f t="shared" si="173"/>
        <v>0.33035838603004358</v>
      </c>
      <c r="DA199" s="9">
        <f t="shared" si="173"/>
        <v>0.23819845134887521</v>
      </c>
      <c r="DB199" s="9">
        <f t="shared" si="176"/>
        <v>0.14381452190653249</v>
      </c>
      <c r="DC199" s="7">
        <f t="shared" si="176"/>
        <v>4.8087835021857379E-2</v>
      </c>
      <c r="DD199" s="9">
        <f t="shared" si="176"/>
        <v>-4.8087835021857137E-2</v>
      </c>
      <c r="DE199" s="9">
        <f t="shared" si="176"/>
        <v>-0.14381452190653268</v>
      </c>
      <c r="DF199" s="9">
        <f t="shared" si="176"/>
        <v>-0.23819845134887455</v>
      </c>
      <c r="DG199" s="9">
        <f t="shared" si="176"/>
        <v>-0.33035838603004336</v>
      </c>
      <c r="DH199" s="9">
        <f t="shared" si="176"/>
        <v>-0.41943385347105921</v>
      </c>
      <c r="DI199" s="9">
        <f t="shared" si="176"/>
        <v>-0.50459318003250075</v>
      </c>
      <c r="DJ199" s="9">
        <f t="shared" si="176"/>
        <v>-0.5850412560271927</v>
      </c>
      <c r="DK199" s="9">
        <f t="shared" si="176"/>
        <v>-0.66002695944512313</v>
      </c>
      <c r="DL199" s="9">
        <f t="shared" si="176"/>
        <v>-0.72885016897727439</v>
      </c>
      <c r="DM199" s="9">
        <f t="shared" si="176"/>
        <v>-0.7908683008596471</v>
      </c>
      <c r="DN199" s="9">
        <f t="shared" si="176"/>
        <v>-0.84550230850472907</v>
      </c>
      <c r="DO199" s="9">
        <f t="shared" si="176"/>
        <v>-0.89224208890346768</v>
      </c>
      <c r="DP199" s="9">
        <f t="shared" si="176"/>
        <v>-0.93065124531962751</v>
      </c>
      <c r="DQ199" s="9">
        <f t="shared" si="176"/>
        <v>-0.96037116180853288</v>
      </c>
      <c r="DR199" s="9">
        <f t="shared" si="175"/>
        <v>-0.98112435151752131</v>
      </c>
      <c r="DS199" s="9">
        <f t="shared" si="175"/>
        <v>-0.99271704750592182</v>
      </c>
      <c r="DT199" s="9">
        <f t="shared" si="175"/>
        <v>-0.99504101189477256</v>
      </c>
      <c r="DU199" s="9">
        <f t="shared" si="175"/>
        <v>-0.98807454645473247</v>
      </c>
      <c r="DV199" s="9">
        <f t="shared" si="175"/>
        <v>-0.97188269519660397</v>
      </c>
      <c r="DW199" s="9">
        <f t="shared" si="175"/>
        <v>-0.94661663707292731</v>
      </c>
      <c r="DX199" s="9">
        <f t="shared" si="175"/>
        <v>-0.91251227446083583</v>
      </c>
      <c r="DY199" s="9">
        <f t="shared" si="175"/>
        <v>-0.86988803060511966</v>
      </c>
      <c r="DZ199" s="9">
        <f t="shared" si="175"/>
        <v>-0.81914187658618332</v>
      </c>
      <c r="EA199" s="9">
        <f t="shared" si="175"/>
        <v>-0.76074761557129666</v>
      </c>
      <c r="EB199" s="9">
        <f t="shared" si="175"/>
        <v>-0.69525045904208138</v>
      </c>
      <c r="EC199" s="9">
        <f t="shared" si="175"/>
        <v>-0.62326193630180371</v>
      </c>
      <c r="ED199" s="9">
        <f t="shared" si="175"/>
        <v>-0.54545418479104113</v>
      </c>
      <c r="EE199" s="9">
        <f t="shared" si="175"/>
        <v>-0.46255367452149582</v>
      </c>
      <c r="EF199" s="9">
        <f t="shared" si="175"/>
        <v>-0.37533442522122934</v>
      </c>
      <c r="EG199" s="9">
        <f t="shared" si="157"/>
        <v>-0.28461077952101455</v>
      </c>
      <c r="EH199" s="9">
        <f t="shared" si="155"/>
        <v>-0.19122979965660211</v>
      </c>
      <c r="EI199" s="9">
        <f t="shared" si="155"/>
        <v>-9.6063358676854699E-2</v>
      </c>
    </row>
    <row r="200" spans="7:139" x14ac:dyDescent="0.2">
      <c r="G200" s="6">
        <v>0</v>
      </c>
      <c r="H200" s="9">
        <f t="shared" si="167"/>
        <v>0</v>
      </c>
      <c r="I200" s="9">
        <f t="shared" si="167"/>
        <v>3.0520381600322882E-3</v>
      </c>
      <c r="J200" s="9">
        <f t="shared" si="167"/>
        <v>6.0755802620911644E-3</v>
      </c>
      <c r="K200" s="9">
        <f t="shared" si="167"/>
        <v>9.0423963082186688E-3</v>
      </c>
      <c r="L200" s="9">
        <f t="shared" si="167"/>
        <v>1.1924785936357072E-2</v>
      </c>
      <c r="M200" s="9">
        <f t="shared" si="167"/>
        <v>1.4695837051165953E-2</v>
      </c>
      <c r="N200" s="9">
        <f t="shared" si="167"/>
        <v>1.7329677095005321E-2</v>
      </c>
      <c r="O200" s="9">
        <f t="shared" si="167"/>
        <v>1.9801714613035329E-2</v>
      </c>
      <c r="P200" s="9">
        <f t="shared" si="167"/>
        <v>2.2088868857004285E-2</v>
      </c>
      <c r="Q200" s="9">
        <f t="shared" si="167"/>
        <v>2.4169785283976338E-2</v>
      </c>
      <c r="R200" s="9">
        <f t="shared" si="168"/>
        <v>2.6025034937945186E-2</v>
      </c>
      <c r="S200" s="9">
        <f t="shared" si="168"/>
        <v>2.7637295852761465E-2</v>
      </c>
      <c r="T200" s="9">
        <f t="shared" si="168"/>
        <v>2.8991514782663538E-2</v>
      </c>
      <c r="U200" s="9">
        <f t="shared" si="168"/>
        <v>3.0075047750377282E-2</v>
      </c>
      <c r="V200" s="9">
        <f t="shared" si="168"/>
        <v>3.0877778100525183E-2</v>
      </c>
      <c r="W200" s="9">
        <f t="shared" si="168"/>
        <v>3.1392210956111805E-2</v>
      </c>
      <c r="X200" s="9">
        <f t="shared" si="168"/>
        <v>3.1613543196170893E-2</v>
      </c>
      <c r="Y200" s="9">
        <f t="shared" si="168"/>
        <v>3.153970830121175E-2</v>
      </c>
      <c r="Z200" s="9">
        <f t="shared" si="168"/>
        <v>3.1171395647754875E-2</v>
      </c>
      <c r="AA200" s="9">
        <f t="shared" si="168"/>
        <v>3.0512044071809161E-2</v>
      </c>
      <c r="AB200" s="9">
        <f t="shared" si="169"/>
        <v>2.9567809761386631E-2</v>
      </c>
      <c r="AC200" s="9">
        <f t="shared" si="169"/>
        <v>2.8347508777833645E-2</v>
      </c>
      <c r="AD200" s="9">
        <f t="shared" si="169"/>
        <v>2.6862534742641483E-2</v>
      </c>
      <c r="AE200" s="9">
        <f t="shared" si="169"/>
        <v>2.5126752458272304E-2</v>
      </c>
      <c r="AF200" s="9">
        <f t="shared" si="169"/>
        <v>2.3156368456234266E-2</v>
      </c>
      <c r="AG200" s="9">
        <f t="shared" si="169"/>
        <v>2.0969779681063377E-2</v>
      </c>
      <c r="AH200" s="9">
        <f t="shared" si="169"/>
        <v>1.8587401723009229E-2</v>
      </c>
      <c r="AI200" s="9">
        <f t="shared" si="169"/>
        <v>1.6031478203169448E-2</v>
      </c>
      <c r="AJ200" s="9">
        <f t="shared" si="169"/>
        <v>1.3325873090792762E-2</v>
      </c>
      <c r="AK200" s="9">
        <f t="shared" si="169"/>
        <v>1.0495847891827935E-2</v>
      </c>
      <c r="AL200" s="9">
        <f t="shared" si="170"/>
        <v>7.5678257890490052E-3</v>
      </c>
      <c r="AM200" s="9">
        <f t="shared" si="170"/>
        <v>4.569144935917104E-3</v>
      </c>
      <c r="AN200" s="7">
        <f t="shared" si="170"/>
        <v>1.5278032076074817E-3</v>
      </c>
      <c r="AO200" s="9">
        <f t="shared" si="170"/>
        <v>-1.5278032076074741E-3</v>
      </c>
      <c r="AP200" s="9">
        <f t="shared" si="170"/>
        <v>-4.5691449359171101E-3</v>
      </c>
      <c r="AQ200" s="9">
        <f t="shared" si="170"/>
        <v>-7.5678257890489844E-3</v>
      </c>
      <c r="AR200" s="9">
        <f t="shared" si="170"/>
        <v>-1.0495847891827928E-2</v>
      </c>
      <c r="AS200" s="9">
        <f t="shared" si="170"/>
        <v>-1.3325873090792755E-2</v>
      </c>
      <c r="AT200" s="9">
        <f t="shared" si="170"/>
        <v>-1.6031478203169431E-2</v>
      </c>
      <c r="AU200" s="9">
        <f t="shared" si="170"/>
        <v>-1.8587401723009218E-2</v>
      </c>
      <c r="AV200" s="9">
        <f t="shared" si="171"/>
        <v>-2.096977968106337E-2</v>
      </c>
      <c r="AW200" s="9">
        <f t="shared" si="171"/>
        <v>-2.3156368456234248E-2</v>
      </c>
      <c r="AX200" s="9">
        <f t="shared" si="171"/>
        <v>-2.5126752458272301E-2</v>
      </c>
      <c r="AY200" s="9">
        <f t="shared" si="171"/>
        <v>-2.686253474264148E-2</v>
      </c>
      <c r="AZ200" s="9">
        <f t="shared" si="171"/>
        <v>-2.8347508777833638E-2</v>
      </c>
      <c r="BA200" s="9">
        <f t="shared" si="171"/>
        <v>-2.9567809761386628E-2</v>
      </c>
      <c r="BB200" s="9">
        <f t="shared" si="171"/>
        <v>-3.0512044071809161E-2</v>
      </c>
      <c r="BC200" s="9">
        <f t="shared" si="171"/>
        <v>-3.1171395647754875E-2</v>
      </c>
      <c r="BD200" s="9">
        <f t="shared" si="171"/>
        <v>-3.153970830121175E-2</v>
      </c>
      <c r="BE200" s="9">
        <f t="shared" si="171"/>
        <v>-3.1613543196170893E-2</v>
      </c>
      <c r="BF200" s="9">
        <f t="shared" si="172"/>
        <v>-3.1392210956111805E-2</v>
      </c>
      <c r="BG200" s="9">
        <f t="shared" si="172"/>
        <v>-3.0877778100525187E-2</v>
      </c>
      <c r="BH200" s="9">
        <f t="shared" si="172"/>
        <v>-3.0075047750377285E-2</v>
      </c>
      <c r="BI200" s="9">
        <f t="shared" si="172"/>
        <v>-2.8991514782663538E-2</v>
      </c>
      <c r="BJ200" s="9">
        <f t="shared" si="172"/>
        <v>-2.7637295852761479E-2</v>
      </c>
      <c r="BK200" s="9">
        <f t="shared" si="172"/>
        <v>-2.6025034937945193E-2</v>
      </c>
      <c r="BL200" s="9">
        <f t="shared" si="172"/>
        <v>-2.4169785283976338E-2</v>
      </c>
      <c r="BM200" s="9">
        <f t="shared" si="172"/>
        <v>-2.2088868857004298E-2</v>
      </c>
      <c r="BN200" s="9">
        <f t="shared" si="172"/>
        <v>-1.9801714613035336E-2</v>
      </c>
      <c r="BO200" s="9">
        <f t="shared" si="172"/>
        <v>-1.7329677095005325E-2</v>
      </c>
      <c r="BP200" s="9">
        <f t="shared" si="172"/>
        <v>-1.4695837051165974E-2</v>
      </c>
      <c r="BQ200" s="9">
        <f t="shared" si="172"/>
        <v>-1.1924785936357086E-2</v>
      </c>
      <c r="BR200" s="9">
        <f t="shared" si="172"/>
        <v>-9.042396308218674E-3</v>
      </c>
      <c r="BS200" s="9">
        <f t="shared" si="172"/>
        <v>-6.0755802620911618E-3</v>
      </c>
      <c r="BT200" s="9">
        <f t="shared" si="172"/>
        <v>-3.0520381600323047E-3</v>
      </c>
      <c r="BV200" s="6">
        <v>0</v>
      </c>
      <c r="BW200" s="9">
        <f t="shared" si="174"/>
        <v>0</v>
      </c>
      <c r="BX200" s="9">
        <f t="shared" si="174"/>
        <v>9.6513920914515106E-2</v>
      </c>
      <c r="BY200" s="9">
        <f t="shared" si="174"/>
        <v>0.19212671735370837</v>
      </c>
      <c r="BZ200" s="9">
        <f t="shared" si="174"/>
        <v>0.28594567839868923</v>
      </c>
      <c r="CA200" s="9">
        <f t="shared" si="174"/>
        <v>0.37709484168832041</v>
      </c>
      <c r="CB200" s="9">
        <f t="shared" si="174"/>
        <v>0.46472317204376851</v>
      </c>
      <c r="CC200" s="9">
        <f t="shared" si="174"/>
        <v>0.54801250735466989</v>
      </c>
      <c r="CD200" s="9">
        <f t="shared" si="174"/>
        <v>0.6261851975383137</v>
      </c>
      <c r="CE200" s="9">
        <f t="shared" si="174"/>
        <v>0.69851136524893698</v>
      </c>
      <c r="CF200" s="9">
        <f t="shared" si="174"/>
        <v>0.76431572054584829</v>
      </c>
      <c r="CG200" s="9">
        <f t="shared" si="174"/>
        <v>0.82298386589365635</v>
      </c>
      <c r="CH200" s="9">
        <f t="shared" si="174"/>
        <v>0.8739680326265179</v>
      </c>
      <c r="CI200" s="9">
        <f t="shared" si="174"/>
        <v>0.9167921953165824</v>
      </c>
      <c r="CJ200" s="9">
        <f t="shared" si="174"/>
        <v>0.95105651629515353</v>
      </c>
      <c r="CK200" s="9">
        <f t="shared" si="174"/>
        <v>0.97644107882927211</v>
      </c>
      <c r="CL200" s="9">
        <f t="shared" si="174"/>
        <v>0.99270887409805397</v>
      </c>
      <c r="CM200" s="9">
        <f t="shared" si="173"/>
        <v>0.99970801408019294</v>
      </c>
      <c r="CN200" s="9">
        <f t="shared" si="173"/>
        <v>0.99737314969149116</v>
      </c>
      <c r="CO200" s="9">
        <f t="shared" si="173"/>
        <v>0.98572608093165093</v>
      </c>
      <c r="CP200" s="9">
        <f t="shared" si="173"/>
        <v>0.96487555334355146</v>
      </c>
      <c r="CQ200" s="9">
        <f t="shared" si="173"/>
        <v>0.93501624268541483</v>
      </c>
      <c r="CR200" s="9">
        <f t="shared" si="173"/>
        <v>0.89642693729570377</v>
      </c>
      <c r="CS200" s="9">
        <f t="shared" si="173"/>
        <v>0.84946793512152119</v>
      </c>
      <c r="CT200" s="9">
        <f t="shared" si="173"/>
        <v>0.79457767971375426</v>
      </c>
      <c r="CU200" s="9">
        <f t="shared" si="173"/>
        <v>0.73226866659777368</v>
      </c>
      <c r="CV200" s="9">
        <f t="shared" si="173"/>
        <v>0.66312265824079519</v>
      </c>
      <c r="CW200" s="9">
        <f t="shared" si="173"/>
        <v>0.58778525229247325</v>
      </c>
      <c r="CX200" s="9">
        <f t="shared" si="173"/>
        <v>0.50695985381359066</v>
      </c>
      <c r="CY200" s="9">
        <f t="shared" si="173"/>
        <v>0.42140110777252909</v>
      </c>
      <c r="CZ200" s="9">
        <f t="shared" si="173"/>
        <v>0.33190785312852861</v>
      </c>
      <c r="DA200" s="9">
        <f t="shared" si="173"/>
        <v>0.2393156642875581</v>
      </c>
      <c r="DB200" s="9">
        <f t="shared" si="176"/>
        <v>0.1444890495692214</v>
      </c>
      <c r="DC200" s="7">
        <f t="shared" si="176"/>
        <v>4.8313379525507322E-2</v>
      </c>
      <c r="DD200" s="9">
        <f t="shared" si="176"/>
        <v>-4.8313379525507079E-2</v>
      </c>
      <c r="DE200" s="9">
        <f t="shared" si="176"/>
        <v>-0.14448904956922159</v>
      </c>
      <c r="DF200" s="9">
        <f t="shared" si="176"/>
        <v>-0.23931566428755743</v>
      </c>
      <c r="DG200" s="9">
        <f t="shared" si="176"/>
        <v>-0.33190785312852839</v>
      </c>
      <c r="DH200" s="9">
        <f t="shared" si="176"/>
        <v>-0.42140110777252887</v>
      </c>
      <c r="DI200" s="9">
        <f t="shared" si="176"/>
        <v>-0.5069598538135901</v>
      </c>
      <c r="DJ200" s="9">
        <f t="shared" si="176"/>
        <v>-0.58778525229247303</v>
      </c>
      <c r="DK200" s="9">
        <f t="shared" si="176"/>
        <v>-0.66312265824079497</v>
      </c>
      <c r="DL200" s="9">
        <f t="shared" si="176"/>
        <v>-0.73226866659777312</v>
      </c>
      <c r="DM200" s="9">
        <f t="shared" si="176"/>
        <v>-0.79457767971375415</v>
      </c>
      <c r="DN200" s="9">
        <f t="shared" si="176"/>
        <v>-0.84946793512152108</v>
      </c>
      <c r="DO200" s="9">
        <f t="shared" si="176"/>
        <v>-0.89642693729570355</v>
      </c>
      <c r="DP200" s="9">
        <f t="shared" si="176"/>
        <v>-0.93501624268541472</v>
      </c>
      <c r="DQ200" s="9">
        <f t="shared" si="176"/>
        <v>-0.96487555334355146</v>
      </c>
      <c r="DR200" s="9">
        <f t="shared" si="175"/>
        <v>-0.98572608093165093</v>
      </c>
      <c r="DS200" s="9">
        <f t="shared" si="175"/>
        <v>-0.99737314969149105</v>
      </c>
      <c r="DT200" s="9">
        <f t="shared" si="175"/>
        <v>-0.99970801408019294</v>
      </c>
      <c r="DU200" s="9">
        <f t="shared" si="175"/>
        <v>-0.99270887409805397</v>
      </c>
      <c r="DV200" s="9">
        <f t="shared" si="175"/>
        <v>-0.97644107882927222</v>
      </c>
      <c r="DW200" s="9">
        <f t="shared" si="175"/>
        <v>-0.95105651629515364</v>
      </c>
      <c r="DX200" s="9">
        <f t="shared" si="175"/>
        <v>-0.9167921953165824</v>
      </c>
      <c r="DY200" s="9">
        <f t="shared" si="175"/>
        <v>-0.87396803262651823</v>
      </c>
      <c r="DZ200" s="9">
        <f t="shared" si="175"/>
        <v>-0.82298386589365657</v>
      </c>
      <c r="EA200" s="9">
        <f t="shared" si="175"/>
        <v>-0.76431572054584829</v>
      </c>
      <c r="EB200" s="9">
        <f t="shared" si="175"/>
        <v>-0.69851136524893742</v>
      </c>
      <c r="EC200" s="9">
        <f t="shared" si="175"/>
        <v>-0.62618519753831392</v>
      </c>
      <c r="ED200" s="9">
        <f t="shared" si="175"/>
        <v>-0.54801250735467</v>
      </c>
      <c r="EE200" s="9">
        <f t="shared" si="175"/>
        <v>-0.46472317204376917</v>
      </c>
      <c r="EF200" s="9">
        <f t="shared" si="175"/>
        <v>-0.37709484168832086</v>
      </c>
      <c r="EG200" s="9">
        <f t="shared" si="157"/>
        <v>-0.2859456783986894</v>
      </c>
      <c r="EH200" s="9">
        <f t="shared" si="155"/>
        <v>-0.19212671735370829</v>
      </c>
      <c r="EI200" s="9">
        <f t="shared" si="155"/>
        <v>-9.6513920914515633E-2</v>
      </c>
    </row>
    <row r="201" spans="7:139" x14ac:dyDescent="0.2">
      <c r="H201" s="6">
        <v>0</v>
      </c>
      <c r="I201" s="6">
        <v>9.6664389341224399E-2</v>
      </c>
      <c r="J201" s="6">
        <v>0.1933287786824488</v>
      </c>
      <c r="K201" s="6">
        <v>0.2899931680236732</v>
      </c>
      <c r="L201" s="6">
        <v>0.3866575573648976</v>
      </c>
      <c r="M201" s="6">
        <v>0.483321946706122</v>
      </c>
      <c r="N201" s="6">
        <v>0.5799863360473464</v>
      </c>
      <c r="O201" s="6">
        <v>0.67665072538857085</v>
      </c>
      <c r="P201" s="6">
        <v>0.77331511472979519</v>
      </c>
      <c r="Q201" s="6">
        <v>0.86997950407101965</v>
      </c>
      <c r="R201" s="6">
        <v>0.96664389341224399</v>
      </c>
      <c r="S201" s="6">
        <v>1.0633082827534683</v>
      </c>
      <c r="T201" s="6">
        <v>1.1599726720946928</v>
      </c>
      <c r="U201" s="6">
        <v>1.2566370614359172</v>
      </c>
      <c r="V201" s="6">
        <v>1.3533014507771417</v>
      </c>
      <c r="W201" s="6">
        <v>1.4499658401183659</v>
      </c>
      <c r="X201" s="6">
        <v>1.5466302294595904</v>
      </c>
      <c r="Y201" s="6">
        <v>1.6432946188008151</v>
      </c>
      <c r="Z201" s="6">
        <v>1.7399590081420393</v>
      </c>
      <c r="AA201" s="6">
        <v>1.8366233974832635</v>
      </c>
      <c r="AB201" s="6">
        <v>1.933287786824488</v>
      </c>
      <c r="AC201" s="6">
        <v>2.0299521761657124</v>
      </c>
      <c r="AD201" s="6">
        <v>2.1266165655069367</v>
      </c>
      <c r="AE201" s="6">
        <v>2.2232809548481614</v>
      </c>
      <c r="AF201" s="6">
        <v>2.3199453441893856</v>
      </c>
      <c r="AG201" s="6">
        <v>2.4166097335306103</v>
      </c>
      <c r="AH201" s="6">
        <v>2.5132741228718345</v>
      </c>
      <c r="AI201" s="6">
        <v>2.6099385122130587</v>
      </c>
      <c r="AJ201" s="6">
        <v>2.7066029015542834</v>
      </c>
      <c r="AK201" s="6">
        <v>2.8032672908955076</v>
      </c>
      <c r="AL201" s="6">
        <v>2.8999316802367319</v>
      </c>
      <c r="AM201" s="6">
        <v>2.9965960695779565</v>
      </c>
      <c r="AN201" s="6">
        <v>3.0932604589191808</v>
      </c>
      <c r="AO201" s="6">
        <v>3.1899248482604055</v>
      </c>
      <c r="AP201" s="6">
        <v>3.2865892376016301</v>
      </c>
      <c r="AQ201" s="6">
        <v>3.3832536269428539</v>
      </c>
      <c r="AR201" s="6">
        <v>3.4799180162840786</v>
      </c>
      <c r="AS201" s="6">
        <v>3.5765824056253028</v>
      </c>
      <c r="AT201" s="6">
        <v>3.6732467949665271</v>
      </c>
      <c r="AU201" s="6">
        <v>3.7699111843077517</v>
      </c>
      <c r="AV201" s="6">
        <v>3.866575573648976</v>
      </c>
      <c r="AW201" s="6">
        <v>3.9632399629902002</v>
      </c>
      <c r="AX201" s="6">
        <v>4.0599043523314249</v>
      </c>
      <c r="AY201" s="6">
        <v>4.1565687416726496</v>
      </c>
      <c r="AZ201" s="6">
        <v>4.2532331310138733</v>
      </c>
      <c r="BA201" s="6">
        <v>4.349897520355098</v>
      </c>
      <c r="BB201" s="6">
        <v>4.4465619096963227</v>
      </c>
      <c r="BC201" s="6">
        <v>4.5432262990375474</v>
      </c>
      <c r="BD201" s="6">
        <v>4.6398906883787712</v>
      </c>
      <c r="BE201" s="6">
        <v>4.7365550777199958</v>
      </c>
      <c r="BF201" s="6">
        <v>4.8332194670612205</v>
      </c>
      <c r="BG201" s="6">
        <v>4.9298838564024443</v>
      </c>
      <c r="BH201" s="6">
        <v>5.026548245743669</v>
      </c>
      <c r="BI201" s="6">
        <v>5.1232126350848937</v>
      </c>
      <c r="BJ201" s="6">
        <v>5.2198770244261175</v>
      </c>
      <c r="BK201" s="6">
        <v>5.3165414137673421</v>
      </c>
      <c r="BL201" s="6">
        <v>5.4132058031085668</v>
      </c>
      <c r="BM201" s="6">
        <v>5.5098701924497906</v>
      </c>
      <c r="BN201" s="6">
        <v>5.6065345817910153</v>
      </c>
      <c r="BO201" s="6">
        <v>5.7031989711322399</v>
      </c>
      <c r="BP201" s="6">
        <v>5.7998633604734637</v>
      </c>
      <c r="BQ201" s="6">
        <v>5.8965277498146884</v>
      </c>
      <c r="BR201" s="6">
        <v>5.9931921391559131</v>
      </c>
      <c r="BS201" s="6">
        <v>6.0898565284971378</v>
      </c>
      <c r="BT201" s="6">
        <v>6.1865209178383616</v>
      </c>
      <c r="BW201" s="6">
        <v>0</v>
      </c>
      <c r="BX201" s="6">
        <v>9.6664389341224399E-2</v>
      </c>
      <c r="BY201" s="6">
        <v>0.1933287786824488</v>
      </c>
      <c r="BZ201" s="6">
        <v>0.2899931680236732</v>
      </c>
      <c r="CA201" s="6">
        <v>0.3866575573648976</v>
      </c>
      <c r="CB201" s="6">
        <v>0.483321946706122</v>
      </c>
      <c r="CC201" s="6">
        <v>0.5799863360473464</v>
      </c>
      <c r="CD201" s="6">
        <v>0.67665072538857085</v>
      </c>
      <c r="CE201" s="6">
        <v>0.77331511472979519</v>
      </c>
      <c r="CF201" s="6">
        <v>0.86997950407101965</v>
      </c>
      <c r="CG201" s="6">
        <v>0.96664389341224399</v>
      </c>
      <c r="CH201" s="6">
        <v>1.0633082827534683</v>
      </c>
      <c r="CI201" s="6">
        <v>1.1599726720946928</v>
      </c>
      <c r="CJ201" s="6">
        <v>1.2566370614359172</v>
      </c>
      <c r="CK201" s="6">
        <v>1.3533014507771417</v>
      </c>
      <c r="CL201" s="6">
        <v>1.4499658401183659</v>
      </c>
      <c r="CM201" s="6">
        <v>1.5466302294595904</v>
      </c>
      <c r="CN201" s="6">
        <v>1.6432946188008151</v>
      </c>
      <c r="CO201" s="6">
        <v>1.7399590081420393</v>
      </c>
      <c r="CP201" s="6">
        <v>1.8366233974832635</v>
      </c>
      <c r="CQ201" s="6">
        <v>1.933287786824488</v>
      </c>
      <c r="CR201" s="6">
        <v>2.0299521761657124</v>
      </c>
      <c r="CS201" s="6">
        <v>2.1266165655069367</v>
      </c>
      <c r="CT201" s="6">
        <v>2.2232809548481614</v>
      </c>
      <c r="CU201" s="6">
        <v>2.3199453441893856</v>
      </c>
      <c r="CV201" s="6">
        <v>2.4166097335306103</v>
      </c>
      <c r="CW201" s="6">
        <v>2.5132741228718345</v>
      </c>
      <c r="CX201" s="6">
        <v>2.6099385122130587</v>
      </c>
      <c r="CY201" s="6">
        <v>2.7066029015542834</v>
      </c>
      <c r="CZ201" s="6">
        <v>2.8032672908955076</v>
      </c>
      <c r="DA201" s="6">
        <v>2.8999316802367319</v>
      </c>
      <c r="DB201" s="6">
        <v>2.9965960695779565</v>
      </c>
      <c r="DC201" s="6">
        <v>3.0932604589191808</v>
      </c>
      <c r="DD201" s="6">
        <v>3.1899248482604055</v>
      </c>
      <c r="DE201" s="6">
        <v>3.2865892376016301</v>
      </c>
      <c r="DF201" s="6">
        <v>3.3832536269428539</v>
      </c>
      <c r="DG201" s="6">
        <v>3.4799180162840786</v>
      </c>
      <c r="DH201" s="6">
        <v>3.5765824056253028</v>
      </c>
      <c r="DI201" s="6">
        <v>3.6732467949665271</v>
      </c>
      <c r="DJ201" s="6">
        <v>3.7699111843077517</v>
      </c>
      <c r="DK201" s="6">
        <v>3.866575573648976</v>
      </c>
      <c r="DL201" s="6">
        <v>3.9632399629902002</v>
      </c>
      <c r="DM201" s="6">
        <v>4.0599043523314249</v>
      </c>
      <c r="DN201" s="6">
        <v>4.1565687416726496</v>
      </c>
      <c r="DO201" s="6">
        <v>4.2532331310138733</v>
      </c>
      <c r="DP201" s="6">
        <v>4.349897520355098</v>
      </c>
      <c r="DQ201" s="6">
        <v>4.4465619096963227</v>
      </c>
      <c r="DR201" s="6">
        <v>4.5432262990375474</v>
      </c>
      <c r="DS201" s="6">
        <v>4.6398906883787712</v>
      </c>
      <c r="DT201" s="6">
        <v>4.7365550777199958</v>
      </c>
      <c r="DU201" s="6">
        <v>4.8332194670612205</v>
      </c>
      <c r="DV201" s="6">
        <v>4.9298838564024443</v>
      </c>
      <c r="DW201" s="6">
        <v>5.026548245743669</v>
      </c>
      <c r="DX201" s="6">
        <v>5.1232126350848937</v>
      </c>
      <c r="DY201" s="6">
        <v>5.2198770244261175</v>
      </c>
      <c r="DZ201" s="6">
        <v>5.3165414137673421</v>
      </c>
      <c r="EA201" s="6">
        <v>5.4132058031085668</v>
      </c>
      <c r="EB201" s="6">
        <v>5.5098701924497906</v>
      </c>
      <c r="EC201" s="6">
        <v>5.6065345817910153</v>
      </c>
      <c r="ED201" s="6">
        <v>5.7031989711322399</v>
      </c>
      <c r="EE201" s="6">
        <v>5.7998633604734637</v>
      </c>
      <c r="EF201" s="6">
        <v>5.8965277498146884</v>
      </c>
      <c r="EG201" s="6">
        <v>5.9931921391559131</v>
      </c>
      <c r="EH201" s="6">
        <v>6.0898565284971378</v>
      </c>
      <c r="EI201" s="6">
        <v>6.1865209178383616</v>
      </c>
    </row>
    <row r="202" spans="7:139" x14ac:dyDescent="0.2">
      <c r="G202" s="2" t="s">
        <v>60</v>
      </c>
    </row>
    <row r="203" spans="7:139" x14ac:dyDescent="0.2">
      <c r="G203" s="6">
        <v>6.1865209178383616</v>
      </c>
      <c r="H203" s="9">
        <f t="shared" ref="H203:Q212" si="177">EXP(-2*$B$5*($B$1^2+$B$2^2)*$B$6)*(-0.5*$B$1*$B$3*SIN(2*$B$1*H$67)-0.5*$B$1^2/$B$2*$B$3*SIN(2*$B$2*$G203))</f>
        <v>9.6063358676854702E-5</v>
      </c>
      <c r="I203" s="9">
        <f t="shared" si="177"/>
        <v>5.1499603193061461E-19</v>
      </c>
      <c r="J203" s="9">
        <f t="shared" si="177"/>
        <v>-9.2484062167305501E-5</v>
      </c>
      <c r="K203" s="9">
        <f t="shared" si="177"/>
        <v>-1.7794289500048027E-4</v>
      </c>
      <c r="L203" s="9">
        <f t="shared" si="177"/>
        <v>-2.5319232394761381E-4</v>
      </c>
      <c r="M203" s="9">
        <f t="shared" si="177"/>
        <v>-3.1542857426997346E-4</v>
      </c>
      <c r="N203" s="9">
        <f t="shared" si="177"/>
        <v>-3.6233273898143652E-4</v>
      </c>
      <c r="O203" s="9">
        <f t="shared" si="177"/>
        <v>-3.9215718073778137E-4</v>
      </c>
      <c r="P203" s="9">
        <f t="shared" si="177"/>
        <v>-4.0379064836324179E-4</v>
      </c>
      <c r="Q203" s="9">
        <f t="shared" si="177"/>
        <v>-3.9679968178897075E-4</v>
      </c>
      <c r="R203" s="9">
        <f t="shared" ref="R203:AA212" si="178">EXP(-2*$B$5*($B$1^2+$B$2^2)*$B$6)*(-0.5*$B$1*$B$3*SIN(2*$B$1*R$67)-0.5*$B$1^2/$B$2*$B$3*SIN(2*$B$2*$G203))</f>
        <v>-3.7144476266585274E-4</v>
      </c>
      <c r="S203" s="9">
        <f t="shared" si="178"/>
        <v>-3.2867060888390595E-4</v>
      </c>
      <c r="T203" s="9">
        <f t="shared" si="178"/>
        <v>-2.7007097462203214E-4</v>
      </c>
      <c r="U203" s="9">
        <f t="shared" si="178"/>
        <v>-1.9782926746938191E-4</v>
      </c>
      <c r="V203" s="9">
        <f t="shared" si="178"/>
        <v>-1.1463719520940984E-4</v>
      </c>
      <c r="W203" s="9">
        <f t="shared" si="178"/>
        <v>-2.3594473466924349E-5</v>
      </c>
      <c r="X203" s="9">
        <f t="shared" si="178"/>
        <v>7.1906668914101043E-5</v>
      </c>
      <c r="Y203" s="9">
        <f t="shared" si="178"/>
        <v>1.683078834614655E-4</v>
      </c>
      <c r="Z203" s="9">
        <f t="shared" si="178"/>
        <v>2.6201728524111889E-4</v>
      </c>
      <c r="AA203" s="9">
        <f t="shared" si="178"/>
        <v>3.4954328558364973E-4</v>
      </c>
      <c r="AB203" s="9">
        <f t="shared" ref="AB203:AK212" si="179">EXP(-2*$B$5*($B$1^2+$B$2^2)*$B$6)*(-0.5*$B$1*$B$3*SIN(2*$B$1*AB$67)-0.5*$B$1^2/$B$2*$B$3*SIN(2*$B$2*$G203))</f>
        <v>4.2762468779725224E-4</v>
      </c>
      <c r="AC203" s="9">
        <f t="shared" si="179"/>
        <v>4.9335219853373173E-4</v>
      </c>
      <c r="AD203" s="9">
        <f t="shared" si="179"/>
        <v>5.4427682732470647E-4</v>
      </c>
      <c r="AE203" s="9">
        <f t="shared" si="179"/>
        <v>5.7850113534863045E-4</v>
      </c>
      <c r="AF203" s="9">
        <f t="shared" si="179"/>
        <v>5.9474993352260025E-4</v>
      </c>
      <c r="AG203" s="9">
        <f t="shared" si="179"/>
        <v>5.924177957258817E-4</v>
      </c>
      <c r="AH203" s="9">
        <f t="shared" si="179"/>
        <v>5.7159161682443158E-4</v>
      </c>
      <c r="AI203" s="9">
        <f t="shared" si="179"/>
        <v>5.3304737499011387E-4</v>
      </c>
      <c r="AJ203" s="9">
        <f t="shared" si="179"/>
        <v>4.782212189497788E-4</v>
      </c>
      <c r="AK203" s="9">
        <f t="shared" si="179"/>
        <v>4.0915595744601171E-4</v>
      </c>
      <c r="AL203" s="9">
        <f t="shared" ref="AL203:AU212" si="180">EXP(-2*$B$5*($B$1^2+$B$2^2)*$B$6)*(-0.5*$B$1*$B$3*SIN(2*$B$1*AL$67)-0.5*$B$1^2/$B$2*$B$3*SIN(2*$B$2*$G203))</f>
        <v>3.2842494469873928E-4</v>
      </c>
      <c r="AM203" s="9">
        <f t="shared" si="180"/>
        <v>2.390361978761994E-4</v>
      </c>
      <c r="AN203" s="7">
        <f t="shared" si="180"/>
        <v>1.4432031913411253E-4</v>
      </c>
      <c r="AO203" s="9">
        <f t="shared" si="180"/>
        <v>4.7806398219597125E-5</v>
      </c>
      <c r="AP203" s="9">
        <f t="shared" si="180"/>
        <v>-4.6909480522490187E-5</v>
      </c>
      <c r="AQ203" s="9">
        <f t="shared" si="180"/>
        <v>-1.3629822734502928E-4</v>
      </c>
      <c r="AR203" s="9">
        <f t="shared" si="180"/>
        <v>-2.1702924009230212E-4</v>
      </c>
      <c r="AS203" s="9">
        <f t="shared" si="180"/>
        <v>-2.8609450159606923E-4</v>
      </c>
      <c r="AT203" s="9">
        <f t="shared" si="180"/>
        <v>-3.4092065763640408E-4</v>
      </c>
      <c r="AU203" s="9">
        <f t="shared" si="180"/>
        <v>-3.7946489947072212E-4</v>
      </c>
      <c r="AV203" s="9">
        <f t="shared" ref="AV203:BE212" si="181">EXP(-2*$B$5*($B$1^2+$B$2^2)*$B$6)*(-0.5*$B$1*$B$3*SIN(2*$B$1*AV$67)-0.5*$B$1^2/$B$2*$B$3*SIN(2*$B$2*$G203))</f>
        <v>-4.0029107837217224E-4</v>
      </c>
      <c r="AW203" s="9">
        <f t="shared" si="181"/>
        <v>-4.026232161688909E-4</v>
      </c>
      <c r="AX203" s="9">
        <f t="shared" si="181"/>
        <v>-3.863744179949211E-4</v>
      </c>
      <c r="AY203" s="9">
        <f t="shared" si="181"/>
        <v>-3.5215010997099723E-4</v>
      </c>
      <c r="AZ203" s="9">
        <f t="shared" si="181"/>
        <v>-3.0122548118002282E-4</v>
      </c>
      <c r="BA203" s="9">
        <f t="shared" si="181"/>
        <v>-2.3549797044354314E-4</v>
      </c>
      <c r="BB203" s="9">
        <f t="shared" si="181"/>
        <v>-1.5741656822994052E-4</v>
      </c>
      <c r="BC203" s="9">
        <f t="shared" si="181"/>
        <v>-6.9890567887409294E-5</v>
      </c>
      <c r="BD203" s="9">
        <f t="shared" si="181"/>
        <v>2.3818833892243663E-5</v>
      </c>
      <c r="BE203" s="9">
        <f t="shared" si="181"/>
        <v>1.2022004843960812E-4</v>
      </c>
      <c r="BF203" s="9">
        <f t="shared" ref="BF203:BT212" si="182">EXP(-2*$B$5*($B$1^2+$B$2^2)*$B$6)*(-0.5*$B$1*$B$3*SIN(2*$B$1*BF$67)-0.5*$B$1^2/$B$2*$B$3*SIN(2*$B$2*$G203))</f>
        <v>2.1572119082063375E-4</v>
      </c>
      <c r="BG203" s="9">
        <f t="shared" si="182"/>
        <v>3.0676391256311887E-4</v>
      </c>
      <c r="BH203" s="9">
        <f t="shared" si="182"/>
        <v>3.8995598482309112E-4</v>
      </c>
      <c r="BI203" s="9">
        <f t="shared" si="182"/>
        <v>4.6219769197574148E-4</v>
      </c>
      <c r="BJ203" s="9">
        <f t="shared" si="182"/>
        <v>5.2079732623761487E-4</v>
      </c>
      <c r="BK203" s="9">
        <f t="shared" si="182"/>
        <v>5.6357148001956198E-4</v>
      </c>
      <c r="BL203" s="9">
        <f t="shared" si="182"/>
        <v>5.8892639914268009E-4</v>
      </c>
      <c r="BM203" s="9">
        <f t="shared" si="182"/>
        <v>5.9591736571695114E-4</v>
      </c>
      <c r="BN203" s="9">
        <f t="shared" si="182"/>
        <v>5.8428389809149083E-4</v>
      </c>
      <c r="BO203" s="9">
        <f t="shared" si="182"/>
        <v>5.5445945633514598E-4</v>
      </c>
      <c r="BP203" s="9">
        <f t="shared" si="182"/>
        <v>5.0755529162368335E-4</v>
      </c>
      <c r="BQ203" s="9">
        <f t="shared" si="182"/>
        <v>4.4531904130132348E-4</v>
      </c>
      <c r="BR203" s="9">
        <f t="shared" si="182"/>
        <v>3.7006961235418981E-4</v>
      </c>
      <c r="BS203" s="9">
        <f t="shared" si="182"/>
        <v>2.8461077952101482E-4</v>
      </c>
      <c r="BT203" s="9">
        <f t="shared" si="182"/>
        <v>1.921267173537094E-4</v>
      </c>
      <c r="BV203" s="6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</row>
    <row r="204" spans="7:139" x14ac:dyDescent="0.2">
      <c r="G204" s="6">
        <v>6.0898565284971378</v>
      </c>
      <c r="H204" s="9">
        <f t="shared" si="177"/>
        <v>1.8854742084416012E-4</v>
      </c>
      <c r="I204" s="9">
        <f t="shared" si="177"/>
        <v>9.2484062167305935E-5</v>
      </c>
      <c r="J204" s="9">
        <f t="shared" si="177"/>
        <v>-8.1315162936412833E-20</v>
      </c>
      <c r="K204" s="9">
        <f t="shared" si="177"/>
        <v>-8.5458832833174855E-5</v>
      </c>
      <c r="L204" s="9">
        <f t="shared" si="177"/>
        <v>-1.6070826178030836E-4</v>
      </c>
      <c r="M204" s="9">
        <f t="shared" si="177"/>
        <v>-2.2294451210266806E-4</v>
      </c>
      <c r="N204" s="9">
        <f t="shared" si="177"/>
        <v>-2.6984867681413105E-4</v>
      </c>
      <c r="O204" s="9">
        <f t="shared" si="177"/>
        <v>-2.996731185704759E-4</v>
      </c>
      <c r="P204" s="9">
        <f t="shared" si="177"/>
        <v>-3.1130658619593632E-4</v>
      </c>
      <c r="Q204" s="9">
        <f t="shared" si="177"/>
        <v>-3.0431561962166527E-4</v>
      </c>
      <c r="R204" s="9">
        <f t="shared" si="178"/>
        <v>-2.7896070049854727E-4</v>
      </c>
      <c r="S204" s="9">
        <f t="shared" si="178"/>
        <v>-2.361865467166005E-4</v>
      </c>
      <c r="T204" s="9">
        <f t="shared" si="178"/>
        <v>-1.7758691245472674E-4</v>
      </c>
      <c r="U204" s="9">
        <f t="shared" si="178"/>
        <v>-1.0534520530207649E-4</v>
      </c>
      <c r="V204" s="9">
        <f t="shared" si="178"/>
        <v>-2.2153133042104422E-5</v>
      </c>
      <c r="W204" s="9">
        <f t="shared" si="178"/>
        <v>6.888958870038107E-5</v>
      </c>
      <c r="X204" s="9">
        <f t="shared" si="178"/>
        <v>1.6439073108140645E-4</v>
      </c>
      <c r="Y204" s="9">
        <f t="shared" si="178"/>
        <v>2.6079194562877094E-4</v>
      </c>
      <c r="Z204" s="9">
        <f t="shared" si="178"/>
        <v>3.5450134740842431E-4</v>
      </c>
      <c r="AA204" s="9">
        <f t="shared" si="178"/>
        <v>4.420273477509552E-4</v>
      </c>
      <c r="AB204" s="9">
        <f t="shared" si="179"/>
        <v>5.2010874996455761E-4</v>
      </c>
      <c r="AC204" s="9">
        <f t="shared" si="179"/>
        <v>5.8583626070103721E-4</v>
      </c>
      <c r="AD204" s="9">
        <f t="shared" si="179"/>
        <v>6.3676088949201194E-4</v>
      </c>
      <c r="AE204" s="9">
        <f t="shared" si="179"/>
        <v>6.7098519751593582E-4</v>
      </c>
      <c r="AF204" s="9">
        <f t="shared" si="179"/>
        <v>6.8723399568990573E-4</v>
      </c>
      <c r="AG204" s="9">
        <f t="shared" si="179"/>
        <v>6.8490185789318717E-4</v>
      </c>
      <c r="AH204" s="9">
        <f t="shared" si="179"/>
        <v>6.6407567899173694E-4</v>
      </c>
      <c r="AI204" s="9">
        <f t="shared" si="179"/>
        <v>6.2553143715741923E-4</v>
      </c>
      <c r="AJ204" s="9">
        <f t="shared" si="179"/>
        <v>5.7070528111708427E-4</v>
      </c>
      <c r="AK204" s="9">
        <f t="shared" si="179"/>
        <v>5.0164001961331708E-4</v>
      </c>
      <c r="AL204" s="9">
        <f t="shared" si="180"/>
        <v>4.2090900686604475E-4</v>
      </c>
      <c r="AM204" s="9">
        <f t="shared" si="180"/>
        <v>3.3152026004350482E-4</v>
      </c>
      <c r="AN204" s="7">
        <f t="shared" si="180"/>
        <v>2.3680438130141795E-4</v>
      </c>
      <c r="AO204" s="9">
        <f t="shared" si="180"/>
        <v>1.4029046038690254E-4</v>
      </c>
      <c r="AP204" s="9">
        <f t="shared" si="180"/>
        <v>4.5574581644815233E-5</v>
      </c>
      <c r="AQ204" s="9">
        <f t="shared" si="180"/>
        <v>-4.3814165177723859E-5</v>
      </c>
      <c r="AR204" s="9">
        <f t="shared" si="180"/>
        <v>-1.245451779249967E-4</v>
      </c>
      <c r="AS204" s="9">
        <f t="shared" si="180"/>
        <v>-1.9361043942876384E-4</v>
      </c>
      <c r="AT204" s="9">
        <f t="shared" si="180"/>
        <v>-2.4843659546909872E-4</v>
      </c>
      <c r="AU204" s="9">
        <f t="shared" si="180"/>
        <v>-2.8698083730341664E-4</v>
      </c>
      <c r="AV204" s="9">
        <f t="shared" si="181"/>
        <v>-3.0780701620486677E-4</v>
      </c>
      <c r="AW204" s="9">
        <f t="shared" si="181"/>
        <v>-3.1013915400158543E-4</v>
      </c>
      <c r="AX204" s="9">
        <f t="shared" si="181"/>
        <v>-2.9389035582761563E-4</v>
      </c>
      <c r="AY204" s="9">
        <f t="shared" si="181"/>
        <v>-2.5966604780369175E-4</v>
      </c>
      <c r="AZ204" s="9">
        <f t="shared" si="181"/>
        <v>-2.0874141901271737E-4</v>
      </c>
      <c r="BA204" s="9">
        <f t="shared" si="181"/>
        <v>-1.4301390827623772E-4</v>
      </c>
      <c r="BB204" s="9">
        <f t="shared" si="181"/>
        <v>-6.4932506062635097E-5</v>
      </c>
      <c r="BC204" s="9">
        <f t="shared" si="181"/>
        <v>2.2593494279896125E-5</v>
      </c>
      <c r="BD204" s="9">
        <f t="shared" si="181"/>
        <v>1.1630289605954908E-4</v>
      </c>
      <c r="BE204" s="9">
        <f t="shared" si="181"/>
        <v>2.1270411060691355E-4</v>
      </c>
      <c r="BF204" s="9">
        <f t="shared" si="182"/>
        <v>3.0820525298793917E-4</v>
      </c>
      <c r="BG204" s="9">
        <f t="shared" si="182"/>
        <v>3.9924797473042423E-4</v>
      </c>
      <c r="BH204" s="9">
        <f t="shared" si="182"/>
        <v>4.8244004699039649E-4</v>
      </c>
      <c r="BI204" s="9">
        <f t="shared" si="182"/>
        <v>5.5468175414304696E-4</v>
      </c>
      <c r="BJ204" s="9">
        <f t="shared" si="182"/>
        <v>6.1328138840492034E-4</v>
      </c>
      <c r="BK204" s="9">
        <f t="shared" si="182"/>
        <v>6.5605554218686746E-4</v>
      </c>
      <c r="BL204" s="9">
        <f t="shared" si="182"/>
        <v>6.8141046130998557E-4</v>
      </c>
      <c r="BM204" s="9">
        <f t="shared" si="182"/>
        <v>6.8840142788425662E-4</v>
      </c>
      <c r="BN204" s="9">
        <f t="shared" si="182"/>
        <v>6.7676796025879619E-4</v>
      </c>
      <c r="BO204" s="9">
        <f t="shared" si="182"/>
        <v>6.4694351850245134E-4</v>
      </c>
      <c r="BP204" s="9">
        <f t="shared" si="182"/>
        <v>6.0003935379098871E-4</v>
      </c>
      <c r="BQ204" s="9">
        <f t="shared" si="182"/>
        <v>5.3780310346862896E-4</v>
      </c>
      <c r="BR204" s="9">
        <f t="shared" si="182"/>
        <v>4.6255367452149529E-4</v>
      </c>
      <c r="BS204" s="9">
        <f t="shared" si="182"/>
        <v>3.7709484168832024E-4</v>
      </c>
      <c r="BT204" s="9">
        <f t="shared" si="182"/>
        <v>2.8461077952101482E-4</v>
      </c>
      <c r="BV204" s="6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</row>
    <row r="205" spans="7:139" x14ac:dyDescent="0.2">
      <c r="G205" s="6">
        <v>5.9931921391559131</v>
      </c>
      <c r="H205" s="9">
        <f t="shared" si="177"/>
        <v>2.7400625367733514E-4</v>
      </c>
      <c r="I205" s="9">
        <f t="shared" si="177"/>
        <v>1.7794289500048095E-4</v>
      </c>
      <c r="J205" s="9">
        <f t="shared" si="177"/>
        <v>8.5458832833174936E-5</v>
      </c>
      <c r="K205" s="9">
        <f t="shared" si="177"/>
        <v>1.6263032587282567E-19</v>
      </c>
      <c r="L205" s="9">
        <f t="shared" si="177"/>
        <v>-7.5249428947133344E-5</v>
      </c>
      <c r="M205" s="9">
        <f t="shared" si="177"/>
        <v>-1.3748567926949305E-4</v>
      </c>
      <c r="N205" s="9">
        <f t="shared" si="177"/>
        <v>-1.8438984398095606E-4</v>
      </c>
      <c r="O205" s="9">
        <f t="shared" si="177"/>
        <v>-2.1421428573730091E-4</v>
      </c>
      <c r="P205" s="9">
        <f t="shared" si="177"/>
        <v>-2.2584775336276133E-4</v>
      </c>
      <c r="Q205" s="9">
        <f t="shared" si="177"/>
        <v>-2.1885678678849028E-4</v>
      </c>
      <c r="R205" s="9">
        <f t="shared" si="178"/>
        <v>-1.9350186766537228E-4</v>
      </c>
      <c r="S205" s="9">
        <f t="shared" si="178"/>
        <v>-1.5072771388342549E-4</v>
      </c>
      <c r="T205" s="9">
        <f t="shared" si="178"/>
        <v>-9.2128079621551725E-5</v>
      </c>
      <c r="U205" s="9">
        <f t="shared" si="178"/>
        <v>-1.9886372468901471E-5</v>
      </c>
      <c r="V205" s="9">
        <f t="shared" si="178"/>
        <v>6.3305699791070595E-5</v>
      </c>
      <c r="W205" s="9">
        <f t="shared" si="178"/>
        <v>1.5434842153355609E-4</v>
      </c>
      <c r="X205" s="9">
        <f t="shared" si="178"/>
        <v>2.4984956391458149E-4</v>
      </c>
      <c r="Y205" s="9">
        <f t="shared" si="178"/>
        <v>3.4625077846194593E-4</v>
      </c>
      <c r="Z205" s="9">
        <f t="shared" si="178"/>
        <v>4.399601802415993E-4</v>
      </c>
      <c r="AA205" s="9">
        <f t="shared" si="178"/>
        <v>5.2748618058413019E-4</v>
      </c>
      <c r="AB205" s="9">
        <f t="shared" si="179"/>
        <v>6.055675827977326E-4</v>
      </c>
      <c r="AC205" s="9">
        <f t="shared" si="179"/>
        <v>6.712950935342122E-4</v>
      </c>
      <c r="AD205" s="9">
        <f t="shared" si="179"/>
        <v>7.2221972232518693E-4</v>
      </c>
      <c r="AE205" s="9">
        <f t="shared" si="179"/>
        <v>7.5644403034911081E-4</v>
      </c>
      <c r="AF205" s="9">
        <f t="shared" si="179"/>
        <v>7.7269282852308072E-4</v>
      </c>
      <c r="AG205" s="9">
        <f t="shared" si="179"/>
        <v>7.7036069072636216E-4</v>
      </c>
      <c r="AH205" s="9">
        <f t="shared" si="179"/>
        <v>7.4953451182491193E-4</v>
      </c>
      <c r="AI205" s="9">
        <f t="shared" si="179"/>
        <v>7.1099026999059422E-4</v>
      </c>
      <c r="AJ205" s="9">
        <f t="shared" si="179"/>
        <v>6.5616411395025926E-4</v>
      </c>
      <c r="AK205" s="9">
        <f t="shared" si="179"/>
        <v>5.8709885244649217E-4</v>
      </c>
      <c r="AL205" s="9">
        <f t="shared" si="180"/>
        <v>5.0636783969921974E-4</v>
      </c>
      <c r="AM205" s="9">
        <f t="shared" si="180"/>
        <v>4.1697909287667981E-4</v>
      </c>
      <c r="AN205" s="7">
        <f t="shared" si="180"/>
        <v>3.2226321413459297E-4</v>
      </c>
      <c r="AO205" s="9">
        <f t="shared" si="180"/>
        <v>2.2574929322007756E-4</v>
      </c>
      <c r="AP205" s="9">
        <f t="shared" si="180"/>
        <v>1.3103341447799025E-4</v>
      </c>
      <c r="AQ205" s="9">
        <f t="shared" si="180"/>
        <v>4.1644667655451158E-5</v>
      </c>
      <c r="AR205" s="9">
        <f t="shared" si="180"/>
        <v>-3.908634509182168E-5</v>
      </c>
      <c r="AS205" s="9">
        <f t="shared" si="180"/>
        <v>-1.0815160659558882E-4</v>
      </c>
      <c r="AT205" s="9">
        <f t="shared" si="180"/>
        <v>-1.6297776263592367E-4</v>
      </c>
      <c r="AU205" s="9">
        <f t="shared" si="180"/>
        <v>-2.0152200447024165E-4</v>
      </c>
      <c r="AV205" s="9">
        <f t="shared" si="181"/>
        <v>-2.2234818337169178E-4</v>
      </c>
      <c r="AW205" s="9">
        <f t="shared" si="181"/>
        <v>-2.2468032116841044E-4</v>
      </c>
      <c r="AX205" s="9">
        <f t="shared" si="181"/>
        <v>-2.0843152299444064E-4</v>
      </c>
      <c r="AY205" s="9">
        <f t="shared" si="181"/>
        <v>-1.7420721497051676E-4</v>
      </c>
      <c r="AZ205" s="9">
        <f t="shared" si="181"/>
        <v>-1.2328258617954235E-4</v>
      </c>
      <c r="BA205" s="9">
        <f t="shared" si="181"/>
        <v>-5.75550754430627E-5</v>
      </c>
      <c r="BB205" s="9">
        <f t="shared" si="181"/>
        <v>2.0526326770539921E-5</v>
      </c>
      <c r="BC205" s="9">
        <f t="shared" si="181"/>
        <v>1.0805232711307114E-4</v>
      </c>
      <c r="BD205" s="9">
        <f t="shared" si="181"/>
        <v>2.017617288927241E-4</v>
      </c>
      <c r="BE205" s="9">
        <f t="shared" si="181"/>
        <v>2.9816294344008857E-4</v>
      </c>
      <c r="BF205" s="9">
        <f t="shared" si="182"/>
        <v>3.9366408582111416E-4</v>
      </c>
      <c r="BG205" s="9">
        <f t="shared" si="182"/>
        <v>4.8470680756359928E-4</v>
      </c>
      <c r="BH205" s="9">
        <f t="shared" si="182"/>
        <v>5.6789887982357148E-4</v>
      </c>
      <c r="BI205" s="9">
        <f t="shared" si="182"/>
        <v>6.4014058697622195E-4</v>
      </c>
      <c r="BJ205" s="9">
        <f t="shared" si="182"/>
        <v>6.9874022123809533E-4</v>
      </c>
      <c r="BK205" s="9">
        <f t="shared" si="182"/>
        <v>7.4151437502004245E-4</v>
      </c>
      <c r="BL205" s="9">
        <f t="shared" si="182"/>
        <v>7.6686929414316056E-4</v>
      </c>
      <c r="BM205" s="9">
        <f t="shared" si="182"/>
        <v>7.7386026071743161E-4</v>
      </c>
      <c r="BN205" s="9">
        <f t="shared" si="182"/>
        <v>7.6222679309197118E-4</v>
      </c>
      <c r="BO205" s="9">
        <f t="shared" si="182"/>
        <v>7.3240235133562644E-4</v>
      </c>
      <c r="BP205" s="9">
        <f t="shared" si="182"/>
        <v>6.854981866241637E-4</v>
      </c>
      <c r="BQ205" s="9">
        <f t="shared" si="182"/>
        <v>6.2326193630180395E-4</v>
      </c>
      <c r="BR205" s="9">
        <f t="shared" si="182"/>
        <v>5.4801250735467028E-4</v>
      </c>
      <c r="BS205" s="9">
        <f t="shared" si="182"/>
        <v>4.6255367452149529E-4</v>
      </c>
      <c r="BT205" s="9">
        <f t="shared" si="182"/>
        <v>3.7006961235418981E-4</v>
      </c>
      <c r="BV205" s="6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</row>
    <row r="206" spans="7:139" x14ac:dyDescent="0.2">
      <c r="G206" s="6">
        <v>5.8965277498146884</v>
      </c>
      <c r="H206" s="9">
        <f t="shared" si="177"/>
        <v>3.4925568262446881E-4</v>
      </c>
      <c r="I206" s="9">
        <f t="shared" si="177"/>
        <v>2.5319232394761462E-4</v>
      </c>
      <c r="J206" s="9">
        <f t="shared" si="177"/>
        <v>1.6070826178030861E-4</v>
      </c>
      <c r="K206" s="9">
        <f t="shared" si="177"/>
        <v>7.5249428947133832E-5</v>
      </c>
      <c r="L206" s="9">
        <f t="shared" si="177"/>
        <v>3.2526065174565133E-19</v>
      </c>
      <c r="M206" s="9">
        <f t="shared" si="177"/>
        <v>-6.2236250322359377E-5</v>
      </c>
      <c r="N206" s="9">
        <f t="shared" si="177"/>
        <v>-1.0914041503382239E-4</v>
      </c>
      <c r="O206" s="9">
        <f t="shared" si="177"/>
        <v>-1.3896485679016724E-4</v>
      </c>
      <c r="P206" s="9">
        <f t="shared" si="177"/>
        <v>-1.5059832441562766E-4</v>
      </c>
      <c r="Q206" s="9">
        <f t="shared" si="177"/>
        <v>-1.4360735784135661E-4</v>
      </c>
      <c r="R206" s="9">
        <f t="shared" si="178"/>
        <v>-1.1825243871823861E-4</v>
      </c>
      <c r="S206" s="9">
        <f t="shared" si="178"/>
        <v>-7.5478284936291817E-5</v>
      </c>
      <c r="T206" s="9">
        <f t="shared" si="178"/>
        <v>-1.6878650674418056E-5</v>
      </c>
      <c r="U206" s="9">
        <f t="shared" si="178"/>
        <v>5.5363056478232198E-5</v>
      </c>
      <c r="V206" s="9">
        <f t="shared" si="178"/>
        <v>1.3855512873820426E-4</v>
      </c>
      <c r="W206" s="9">
        <f t="shared" si="178"/>
        <v>2.2959785048068976E-4</v>
      </c>
      <c r="X206" s="9">
        <f t="shared" si="178"/>
        <v>3.2509899286171516E-4</v>
      </c>
      <c r="Y206" s="9">
        <f t="shared" si="178"/>
        <v>4.215002074090796E-4</v>
      </c>
      <c r="Z206" s="9">
        <f t="shared" si="178"/>
        <v>5.1520960918873297E-4</v>
      </c>
      <c r="AA206" s="9">
        <f t="shared" si="178"/>
        <v>6.0273560953126386E-4</v>
      </c>
      <c r="AB206" s="9">
        <f t="shared" si="179"/>
        <v>6.8081701174486637E-4</v>
      </c>
      <c r="AC206" s="9">
        <f t="shared" si="179"/>
        <v>7.4654452248134587E-4</v>
      </c>
      <c r="AD206" s="9">
        <f t="shared" si="179"/>
        <v>7.974691512723206E-4</v>
      </c>
      <c r="AE206" s="9">
        <f t="shared" si="179"/>
        <v>8.3169345929624459E-4</v>
      </c>
      <c r="AF206" s="9">
        <f t="shared" si="179"/>
        <v>8.4794225747021439E-4</v>
      </c>
      <c r="AG206" s="9">
        <f t="shared" si="179"/>
        <v>8.4561011967349583E-4</v>
      </c>
      <c r="AH206" s="9">
        <f t="shared" si="179"/>
        <v>8.2478394077204571E-4</v>
      </c>
      <c r="AI206" s="9">
        <f t="shared" si="179"/>
        <v>7.86239698937728E-4</v>
      </c>
      <c r="AJ206" s="9">
        <f t="shared" si="179"/>
        <v>7.3141354289739293E-4</v>
      </c>
      <c r="AK206" s="9">
        <f t="shared" si="179"/>
        <v>6.6234828139362573E-4</v>
      </c>
      <c r="AL206" s="9">
        <f t="shared" si="180"/>
        <v>5.8161726864635341E-4</v>
      </c>
      <c r="AM206" s="9">
        <f t="shared" si="180"/>
        <v>4.9222852182381348E-4</v>
      </c>
      <c r="AN206" s="7">
        <f t="shared" si="180"/>
        <v>3.9751264308172664E-4</v>
      </c>
      <c r="AO206" s="9">
        <f t="shared" si="180"/>
        <v>3.0099872216721125E-4</v>
      </c>
      <c r="AP206" s="9">
        <f t="shared" si="180"/>
        <v>2.0628284342512392E-4</v>
      </c>
      <c r="AQ206" s="9">
        <f t="shared" si="180"/>
        <v>1.1689409660258483E-4</v>
      </c>
      <c r="AR206" s="9">
        <f t="shared" si="180"/>
        <v>3.6163083855311989E-5</v>
      </c>
      <c r="AS206" s="9">
        <f t="shared" si="180"/>
        <v>-3.2902177648455155E-5</v>
      </c>
      <c r="AT206" s="9">
        <f t="shared" si="180"/>
        <v>-8.7728333688790003E-5</v>
      </c>
      <c r="AU206" s="9">
        <f t="shared" si="180"/>
        <v>-1.2627257552310798E-4</v>
      </c>
      <c r="AV206" s="9">
        <f t="shared" si="181"/>
        <v>-1.4709875442455811E-4</v>
      </c>
      <c r="AW206" s="9">
        <f t="shared" si="181"/>
        <v>-1.4943089222127677E-4</v>
      </c>
      <c r="AX206" s="9">
        <f t="shared" si="181"/>
        <v>-1.3318209404730697E-4</v>
      </c>
      <c r="AY206" s="9">
        <f t="shared" si="181"/>
        <v>-9.8957786023383095E-5</v>
      </c>
      <c r="AZ206" s="9">
        <f t="shared" si="181"/>
        <v>-4.8033157232408685E-5</v>
      </c>
      <c r="BA206" s="9">
        <f t="shared" si="181"/>
        <v>1.769435350407097E-5</v>
      </c>
      <c r="BB206" s="9">
        <f t="shared" si="181"/>
        <v>9.577575571767359E-5</v>
      </c>
      <c r="BC206" s="9">
        <f t="shared" si="181"/>
        <v>1.8330175606020481E-4</v>
      </c>
      <c r="BD206" s="9">
        <f t="shared" si="181"/>
        <v>2.770111578398578E-4</v>
      </c>
      <c r="BE206" s="9">
        <f t="shared" si="181"/>
        <v>3.7341237238722224E-4</v>
      </c>
      <c r="BF206" s="9">
        <f t="shared" si="182"/>
        <v>4.6891351476824783E-4</v>
      </c>
      <c r="BG206" s="9">
        <f t="shared" si="182"/>
        <v>5.59956236510733E-4</v>
      </c>
      <c r="BH206" s="9">
        <f t="shared" si="182"/>
        <v>6.4314830877070525E-4</v>
      </c>
      <c r="BI206" s="9">
        <f t="shared" si="182"/>
        <v>7.1539001592335562E-4</v>
      </c>
      <c r="BJ206" s="9">
        <f t="shared" si="182"/>
        <v>7.73989650185229E-4</v>
      </c>
      <c r="BK206" s="9">
        <f t="shared" si="182"/>
        <v>8.1676380396717612E-4</v>
      </c>
      <c r="BL206" s="9">
        <f t="shared" si="182"/>
        <v>8.4211872309029423E-4</v>
      </c>
      <c r="BM206" s="9">
        <f t="shared" si="182"/>
        <v>8.4910968966456528E-4</v>
      </c>
      <c r="BN206" s="9">
        <f t="shared" si="182"/>
        <v>8.3747622203910496E-4</v>
      </c>
      <c r="BO206" s="9">
        <f t="shared" si="182"/>
        <v>8.0765178028276E-4</v>
      </c>
      <c r="BP206" s="9">
        <f t="shared" si="182"/>
        <v>7.6074761557129748E-4</v>
      </c>
      <c r="BQ206" s="9">
        <f t="shared" si="182"/>
        <v>6.9851136524893762E-4</v>
      </c>
      <c r="BR206" s="9">
        <f t="shared" si="182"/>
        <v>6.2326193630180395E-4</v>
      </c>
      <c r="BS206" s="9">
        <f t="shared" si="182"/>
        <v>5.3780310346862896E-4</v>
      </c>
      <c r="BT206" s="9">
        <f t="shared" si="182"/>
        <v>4.4531904130132348E-4</v>
      </c>
      <c r="BV206" s="6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</row>
    <row r="207" spans="7:139" x14ac:dyDescent="0.2">
      <c r="G207" s="6">
        <v>5.7998633604734637</v>
      </c>
      <c r="H207" s="9">
        <f t="shared" si="177"/>
        <v>4.1149193294682862E-4</v>
      </c>
      <c r="I207" s="9">
        <f t="shared" si="177"/>
        <v>3.1542857426997443E-4</v>
      </c>
      <c r="J207" s="9">
        <f t="shared" si="177"/>
        <v>2.2294451210266842E-4</v>
      </c>
      <c r="K207" s="9">
        <f t="shared" si="177"/>
        <v>1.3748567926949364E-4</v>
      </c>
      <c r="L207" s="9">
        <f t="shared" si="177"/>
        <v>6.2236250322360135E-5</v>
      </c>
      <c r="M207" s="9">
        <f t="shared" si="177"/>
        <v>4.3368086899420177E-19</v>
      </c>
      <c r="N207" s="9">
        <f t="shared" si="177"/>
        <v>-4.6904164711462578E-5</v>
      </c>
      <c r="O207" s="9">
        <f t="shared" si="177"/>
        <v>-7.6728606467807426E-5</v>
      </c>
      <c r="P207" s="9">
        <f t="shared" si="177"/>
        <v>-8.8362074093267849E-5</v>
      </c>
      <c r="Q207" s="9">
        <f t="shared" si="177"/>
        <v>-8.1371107518996802E-5</v>
      </c>
      <c r="R207" s="9">
        <f t="shared" si="178"/>
        <v>-5.60161883958788E-5</v>
      </c>
      <c r="S207" s="9">
        <f t="shared" si="178"/>
        <v>-1.3242034613932007E-5</v>
      </c>
      <c r="T207" s="9">
        <f t="shared" si="178"/>
        <v>4.5357599647941754E-5</v>
      </c>
      <c r="U207" s="9">
        <f t="shared" si="178"/>
        <v>1.1759930680059201E-4</v>
      </c>
      <c r="V207" s="9">
        <f t="shared" si="178"/>
        <v>2.0079137906056407E-4</v>
      </c>
      <c r="W207" s="9">
        <f t="shared" si="178"/>
        <v>2.9183410080304954E-4</v>
      </c>
      <c r="X207" s="9">
        <f t="shared" si="178"/>
        <v>3.8733524318407497E-4</v>
      </c>
      <c r="Y207" s="9">
        <f t="shared" si="178"/>
        <v>4.8373645773143941E-4</v>
      </c>
      <c r="Z207" s="9">
        <f t="shared" si="178"/>
        <v>5.7744585951109283E-4</v>
      </c>
      <c r="AA207" s="9">
        <f t="shared" si="178"/>
        <v>6.6497185985362373E-4</v>
      </c>
      <c r="AB207" s="9">
        <f t="shared" si="179"/>
        <v>7.4305326206722613E-4</v>
      </c>
      <c r="AC207" s="9">
        <f t="shared" si="179"/>
        <v>8.0878077280370562E-4</v>
      </c>
      <c r="AD207" s="9">
        <f t="shared" si="179"/>
        <v>8.5970540159468036E-4</v>
      </c>
      <c r="AE207" s="9">
        <f t="shared" si="179"/>
        <v>8.9392970961860434E-4</v>
      </c>
      <c r="AF207" s="9">
        <f t="shared" si="179"/>
        <v>9.1017850779257425E-4</v>
      </c>
      <c r="AG207" s="9">
        <f t="shared" si="179"/>
        <v>9.078463699958557E-4</v>
      </c>
      <c r="AH207" s="9">
        <f t="shared" si="179"/>
        <v>8.8702019109440546E-4</v>
      </c>
      <c r="AI207" s="9">
        <f t="shared" si="179"/>
        <v>8.4847594926008775E-4</v>
      </c>
      <c r="AJ207" s="9">
        <f t="shared" si="179"/>
        <v>7.9364979321975269E-4</v>
      </c>
      <c r="AK207" s="9">
        <f t="shared" si="179"/>
        <v>7.245845317159856E-4</v>
      </c>
      <c r="AL207" s="9">
        <f t="shared" si="180"/>
        <v>6.4385351896871328E-4</v>
      </c>
      <c r="AM207" s="9">
        <f t="shared" si="180"/>
        <v>5.5446477214617334E-4</v>
      </c>
      <c r="AN207" s="7">
        <f t="shared" si="180"/>
        <v>4.5974889340408645E-4</v>
      </c>
      <c r="AO207" s="9">
        <f t="shared" si="180"/>
        <v>3.6323497248957106E-4</v>
      </c>
      <c r="AP207" s="9">
        <f t="shared" si="180"/>
        <v>2.6851909374748373E-4</v>
      </c>
      <c r="AQ207" s="9">
        <f t="shared" si="180"/>
        <v>1.7913034692494464E-4</v>
      </c>
      <c r="AR207" s="9">
        <f t="shared" si="180"/>
        <v>9.8399334177671799E-5</v>
      </c>
      <c r="AS207" s="9">
        <f t="shared" si="180"/>
        <v>2.9334072673904655E-5</v>
      </c>
      <c r="AT207" s="9">
        <f t="shared" si="180"/>
        <v>-2.5492083366430193E-5</v>
      </c>
      <c r="AU207" s="9">
        <f t="shared" si="180"/>
        <v>-6.4036325200748174E-5</v>
      </c>
      <c r="AV207" s="9">
        <f t="shared" si="181"/>
        <v>-8.48625041021983E-5</v>
      </c>
      <c r="AW207" s="9">
        <f t="shared" si="181"/>
        <v>-8.719464189891696E-5</v>
      </c>
      <c r="AX207" s="9">
        <f t="shared" si="181"/>
        <v>-7.094584372494716E-5</v>
      </c>
      <c r="AY207" s="9">
        <f t="shared" si="181"/>
        <v>-3.6721535701023285E-5</v>
      </c>
      <c r="AZ207" s="9">
        <f t="shared" si="181"/>
        <v>1.4203093089951125E-5</v>
      </c>
      <c r="BA207" s="9">
        <f t="shared" si="181"/>
        <v>7.993060382643078E-5</v>
      </c>
      <c r="BB207" s="9">
        <f t="shared" si="181"/>
        <v>1.580120060400334E-4</v>
      </c>
      <c r="BC207" s="9">
        <f t="shared" si="181"/>
        <v>2.4553800638256462E-4</v>
      </c>
      <c r="BD207" s="9">
        <f t="shared" si="181"/>
        <v>3.3924740816221755E-4</v>
      </c>
      <c r="BE207" s="9">
        <f t="shared" si="181"/>
        <v>4.3564862270958205E-4</v>
      </c>
      <c r="BF207" s="9">
        <f t="shared" si="182"/>
        <v>5.311497650906077E-4</v>
      </c>
      <c r="BG207" s="9">
        <f t="shared" si="182"/>
        <v>6.2219248683309275E-4</v>
      </c>
      <c r="BH207" s="9">
        <f t="shared" si="182"/>
        <v>7.0538455909306501E-4</v>
      </c>
      <c r="BI207" s="9">
        <f t="shared" si="182"/>
        <v>7.7762626624571537E-4</v>
      </c>
      <c r="BJ207" s="9">
        <f t="shared" si="182"/>
        <v>8.3622590050758876E-4</v>
      </c>
      <c r="BK207" s="9">
        <f t="shared" si="182"/>
        <v>8.7900005428953598E-4</v>
      </c>
      <c r="BL207" s="9">
        <f t="shared" si="182"/>
        <v>9.0435497341265409E-4</v>
      </c>
      <c r="BM207" s="9">
        <f t="shared" si="182"/>
        <v>9.1134593998692514E-4</v>
      </c>
      <c r="BN207" s="9">
        <f t="shared" si="182"/>
        <v>8.9971247236146472E-4</v>
      </c>
      <c r="BO207" s="9">
        <f t="shared" si="182"/>
        <v>8.6988803060511987E-4</v>
      </c>
      <c r="BP207" s="9">
        <f t="shared" si="182"/>
        <v>8.2298386589365724E-4</v>
      </c>
      <c r="BQ207" s="9">
        <f t="shared" si="182"/>
        <v>7.6074761557129748E-4</v>
      </c>
      <c r="BR207" s="9">
        <f t="shared" si="182"/>
        <v>6.854981866241637E-4</v>
      </c>
      <c r="BS207" s="9">
        <f t="shared" si="182"/>
        <v>6.0003935379098871E-4</v>
      </c>
      <c r="BT207" s="9">
        <f t="shared" si="182"/>
        <v>5.0755529162368335E-4</v>
      </c>
      <c r="BV207" s="6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</row>
    <row r="208" spans="7:139" x14ac:dyDescent="0.2">
      <c r="G208" s="6">
        <v>5.7031989711322399</v>
      </c>
      <c r="H208" s="9">
        <f t="shared" si="177"/>
        <v>4.5839609765829125E-4</v>
      </c>
      <c r="I208" s="9">
        <f t="shared" si="177"/>
        <v>3.6233273898143706E-4</v>
      </c>
      <c r="J208" s="9">
        <f t="shared" si="177"/>
        <v>2.6984867681413105E-4</v>
      </c>
      <c r="K208" s="9">
        <f t="shared" si="177"/>
        <v>1.8438984398095627E-4</v>
      </c>
      <c r="L208" s="9">
        <f t="shared" si="177"/>
        <v>1.0914041503382277E-4</v>
      </c>
      <c r="M208" s="9">
        <f t="shared" si="177"/>
        <v>4.6904164711463066E-5</v>
      </c>
      <c r="N208" s="9">
        <f t="shared" si="177"/>
        <v>5.4210108624275222E-20</v>
      </c>
      <c r="O208" s="9">
        <f t="shared" si="177"/>
        <v>-2.9824441756344793E-5</v>
      </c>
      <c r="P208" s="9">
        <f t="shared" si="177"/>
        <v>-4.1457909381805217E-5</v>
      </c>
      <c r="Q208" s="9">
        <f t="shared" si="177"/>
        <v>-3.446694280753417E-5</v>
      </c>
      <c r="R208" s="9">
        <f t="shared" si="178"/>
        <v>-9.1120236844161669E-6</v>
      </c>
      <c r="S208" s="9">
        <f t="shared" si="178"/>
        <v>3.3662130097530626E-5</v>
      </c>
      <c r="T208" s="9">
        <f t="shared" si="178"/>
        <v>9.2261764359404387E-5</v>
      </c>
      <c r="U208" s="9">
        <f t="shared" si="178"/>
        <v>1.6450347151205464E-4</v>
      </c>
      <c r="V208" s="9">
        <f t="shared" si="178"/>
        <v>2.4769554377202668E-4</v>
      </c>
      <c r="W208" s="9">
        <f t="shared" si="178"/>
        <v>3.3873826551451217E-4</v>
      </c>
      <c r="X208" s="9">
        <f t="shared" si="178"/>
        <v>4.3423940789553761E-4</v>
      </c>
      <c r="Y208" s="9">
        <f t="shared" si="178"/>
        <v>5.306406224429021E-4</v>
      </c>
      <c r="Z208" s="9">
        <f t="shared" si="178"/>
        <v>6.2435002422255546E-4</v>
      </c>
      <c r="AA208" s="9">
        <f t="shared" si="178"/>
        <v>7.1187602456508625E-4</v>
      </c>
      <c r="AB208" s="9">
        <f t="shared" si="179"/>
        <v>7.8995742677868876E-4</v>
      </c>
      <c r="AC208" s="9">
        <f t="shared" si="179"/>
        <v>8.5568493751516836E-4</v>
      </c>
      <c r="AD208" s="9">
        <f t="shared" si="179"/>
        <v>9.066095663061431E-4</v>
      </c>
      <c r="AE208" s="9">
        <f t="shared" si="179"/>
        <v>9.4083387433006697E-4</v>
      </c>
      <c r="AF208" s="9">
        <f t="shared" si="179"/>
        <v>9.5708267250403677E-4</v>
      </c>
      <c r="AG208" s="9">
        <f t="shared" si="179"/>
        <v>9.5475053470731822E-4</v>
      </c>
      <c r="AH208" s="9">
        <f t="shared" si="179"/>
        <v>9.339243558058681E-4</v>
      </c>
      <c r="AI208" s="9">
        <f t="shared" si="179"/>
        <v>8.9538011397155039E-4</v>
      </c>
      <c r="AJ208" s="9">
        <f t="shared" si="179"/>
        <v>8.4055395793121543E-4</v>
      </c>
      <c r="AK208" s="9">
        <f t="shared" si="179"/>
        <v>7.7148869642744823E-4</v>
      </c>
      <c r="AL208" s="9">
        <f t="shared" si="180"/>
        <v>6.907576836801758E-4</v>
      </c>
      <c r="AM208" s="9">
        <f t="shared" si="180"/>
        <v>6.0136893685763598E-4</v>
      </c>
      <c r="AN208" s="7">
        <f t="shared" si="180"/>
        <v>5.0665305811554908E-4</v>
      </c>
      <c r="AO208" s="9">
        <f t="shared" si="180"/>
        <v>4.1013913720103369E-4</v>
      </c>
      <c r="AP208" s="9">
        <f t="shared" si="180"/>
        <v>3.1542325845894636E-4</v>
      </c>
      <c r="AQ208" s="9">
        <f t="shared" si="180"/>
        <v>2.2603451163640727E-4</v>
      </c>
      <c r="AR208" s="9">
        <f t="shared" si="180"/>
        <v>1.4530349888913443E-4</v>
      </c>
      <c r="AS208" s="9">
        <f t="shared" si="180"/>
        <v>7.6238237385367288E-5</v>
      </c>
      <c r="AT208" s="9">
        <f t="shared" si="180"/>
        <v>2.141208134503244E-5</v>
      </c>
      <c r="AU208" s="9">
        <f t="shared" si="180"/>
        <v>-1.7132160489285542E-5</v>
      </c>
      <c r="AV208" s="9">
        <f t="shared" si="181"/>
        <v>-3.7958339390735667E-5</v>
      </c>
      <c r="AW208" s="9">
        <f t="shared" si="181"/>
        <v>-4.0290477187454328E-5</v>
      </c>
      <c r="AX208" s="9">
        <f t="shared" si="181"/>
        <v>-2.4041679013484527E-5</v>
      </c>
      <c r="AY208" s="9">
        <f t="shared" si="181"/>
        <v>1.0182629010439348E-5</v>
      </c>
      <c r="AZ208" s="9">
        <f t="shared" si="181"/>
        <v>6.1107257801413758E-5</v>
      </c>
      <c r="BA208" s="9">
        <f t="shared" si="181"/>
        <v>1.2683476853789341E-4</v>
      </c>
      <c r="BB208" s="9">
        <f t="shared" si="181"/>
        <v>2.0491617075149603E-4</v>
      </c>
      <c r="BC208" s="9">
        <f t="shared" si="181"/>
        <v>2.9244217109402725E-4</v>
      </c>
      <c r="BD208" s="9">
        <f t="shared" si="181"/>
        <v>3.8615157287368018E-4</v>
      </c>
      <c r="BE208" s="9">
        <f t="shared" si="181"/>
        <v>4.8255278742104468E-4</v>
      </c>
      <c r="BF208" s="9">
        <f t="shared" si="182"/>
        <v>5.7805392980207033E-4</v>
      </c>
      <c r="BG208" s="9">
        <f t="shared" si="182"/>
        <v>6.6909665154455539E-4</v>
      </c>
      <c r="BH208" s="9">
        <f t="shared" si="182"/>
        <v>7.5228872380452764E-4</v>
      </c>
      <c r="BI208" s="9">
        <f t="shared" si="182"/>
        <v>8.2453043095717811E-4</v>
      </c>
      <c r="BJ208" s="9">
        <f t="shared" si="182"/>
        <v>8.831300652190515E-4</v>
      </c>
      <c r="BK208" s="9">
        <f t="shared" si="182"/>
        <v>9.2590421900099851E-4</v>
      </c>
      <c r="BL208" s="9">
        <f t="shared" si="182"/>
        <v>9.5125913812411662E-4</v>
      </c>
      <c r="BM208" s="9">
        <f t="shared" si="182"/>
        <v>9.5825010469838766E-4</v>
      </c>
      <c r="BN208" s="9">
        <f t="shared" si="182"/>
        <v>9.4661663707292735E-4</v>
      </c>
      <c r="BO208" s="9">
        <f t="shared" si="182"/>
        <v>9.167921953165825E-4</v>
      </c>
      <c r="BP208" s="9">
        <f t="shared" si="182"/>
        <v>8.6988803060511987E-4</v>
      </c>
      <c r="BQ208" s="9">
        <f t="shared" si="182"/>
        <v>8.0765178028276E-4</v>
      </c>
      <c r="BR208" s="9">
        <f t="shared" si="182"/>
        <v>7.3240235133562644E-4</v>
      </c>
      <c r="BS208" s="9">
        <f t="shared" si="182"/>
        <v>6.4694351850245134E-4</v>
      </c>
      <c r="BT208" s="9">
        <f t="shared" si="182"/>
        <v>5.5445945633514598E-4</v>
      </c>
      <c r="BV208" s="6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</row>
    <row r="209" spans="7:139" x14ac:dyDescent="0.2">
      <c r="G209" s="6">
        <v>5.6065345817910153</v>
      </c>
      <c r="H209" s="9">
        <f t="shared" si="177"/>
        <v>4.882205394146361E-4</v>
      </c>
      <c r="I209" s="9">
        <f t="shared" si="177"/>
        <v>3.9215718073778191E-4</v>
      </c>
      <c r="J209" s="9">
        <f t="shared" si="177"/>
        <v>2.996731185704759E-4</v>
      </c>
      <c r="K209" s="9">
        <f t="shared" si="177"/>
        <v>2.1421428573730112E-4</v>
      </c>
      <c r="L209" s="9">
        <f t="shared" si="177"/>
        <v>1.3896485679016762E-4</v>
      </c>
      <c r="M209" s="9">
        <f t="shared" si="177"/>
        <v>7.6728606467807913E-5</v>
      </c>
      <c r="N209" s="9">
        <f t="shared" si="177"/>
        <v>2.9824441756344901E-5</v>
      </c>
      <c r="O209" s="9">
        <f t="shared" si="177"/>
        <v>5.4210108624275222E-20</v>
      </c>
      <c r="P209" s="9">
        <f t="shared" si="177"/>
        <v>-1.1633467625460369E-5</v>
      </c>
      <c r="Q209" s="9">
        <f t="shared" si="177"/>
        <v>-4.6425010511893226E-6</v>
      </c>
      <c r="R209" s="9">
        <f t="shared" si="178"/>
        <v>2.071241807192868E-5</v>
      </c>
      <c r="S209" s="9">
        <f t="shared" si="178"/>
        <v>6.3486571853875473E-5</v>
      </c>
      <c r="T209" s="9">
        <f t="shared" si="178"/>
        <v>1.2208620611574923E-4</v>
      </c>
      <c r="U209" s="9">
        <f t="shared" si="178"/>
        <v>1.9432791326839949E-4</v>
      </c>
      <c r="V209" s="9">
        <f t="shared" si="178"/>
        <v>2.7751998552837153E-4</v>
      </c>
      <c r="W209" s="9">
        <f t="shared" si="178"/>
        <v>3.6856270727085702E-4</v>
      </c>
      <c r="X209" s="9">
        <f t="shared" si="178"/>
        <v>4.6406384965188245E-4</v>
      </c>
      <c r="Y209" s="9">
        <f t="shared" si="178"/>
        <v>5.6046506419924684E-4</v>
      </c>
      <c r="Z209" s="9">
        <f t="shared" si="178"/>
        <v>6.5417446597890031E-4</v>
      </c>
      <c r="AA209" s="9">
        <f t="shared" si="178"/>
        <v>7.4170046632143121E-4</v>
      </c>
      <c r="AB209" s="9">
        <f t="shared" si="179"/>
        <v>8.1978186853503361E-4</v>
      </c>
      <c r="AC209" s="9">
        <f t="shared" si="179"/>
        <v>8.855093792715131E-4</v>
      </c>
      <c r="AD209" s="9">
        <f t="shared" si="179"/>
        <v>9.3643400806248784E-4</v>
      </c>
      <c r="AE209" s="9">
        <f t="shared" si="179"/>
        <v>9.7065831608641182E-4</v>
      </c>
      <c r="AF209" s="9">
        <f t="shared" si="179"/>
        <v>9.8690711426038173E-4</v>
      </c>
      <c r="AG209" s="9">
        <f t="shared" si="179"/>
        <v>9.8457497646366318E-4</v>
      </c>
      <c r="AH209" s="9">
        <f t="shared" si="179"/>
        <v>9.6374879756221294E-4</v>
      </c>
      <c r="AI209" s="9">
        <f t="shared" si="179"/>
        <v>9.2520455572789523E-4</v>
      </c>
      <c r="AJ209" s="9">
        <f t="shared" si="179"/>
        <v>8.7037839968756017E-4</v>
      </c>
      <c r="AK209" s="9">
        <f t="shared" si="179"/>
        <v>8.0131313818379308E-4</v>
      </c>
      <c r="AL209" s="9">
        <f t="shared" si="180"/>
        <v>7.2058212543652076E-4</v>
      </c>
      <c r="AM209" s="9">
        <f t="shared" si="180"/>
        <v>6.3119337861398082E-4</v>
      </c>
      <c r="AN209" s="7">
        <f t="shared" si="180"/>
        <v>5.3647749987189393E-4</v>
      </c>
      <c r="AO209" s="9">
        <f t="shared" si="180"/>
        <v>4.3996357895737854E-4</v>
      </c>
      <c r="AP209" s="9">
        <f t="shared" si="180"/>
        <v>3.4524770021529121E-4</v>
      </c>
      <c r="AQ209" s="9">
        <f t="shared" si="180"/>
        <v>2.5585895339275209E-4</v>
      </c>
      <c r="AR209" s="9">
        <f t="shared" si="180"/>
        <v>1.7512794064547928E-4</v>
      </c>
      <c r="AS209" s="9">
        <f t="shared" si="180"/>
        <v>1.0606267914171214E-4</v>
      </c>
      <c r="AT209" s="9">
        <f t="shared" si="180"/>
        <v>5.1236523101377287E-5</v>
      </c>
      <c r="AU209" s="9">
        <f t="shared" si="180"/>
        <v>1.2692281267059305E-5</v>
      </c>
      <c r="AV209" s="9">
        <f t="shared" si="181"/>
        <v>-8.13389763439082E-6</v>
      </c>
      <c r="AW209" s="9">
        <f t="shared" si="181"/>
        <v>-1.046603543110948E-5</v>
      </c>
      <c r="AX209" s="9">
        <f t="shared" si="181"/>
        <v>5.78276274286032E-6</v>
      </c>
      <c r="AY209" s="9">
        <f t="shared" si="181"/>
        <v>4.0007070766784195E-5</v>
      </c>
      <c r="AZ209" s="9">
        <f t="shared" si="181"/>
        <v>9.0931699557758605E-5</v>
      </c>
      <c r="BA209" s="9">
        <f t="shared" si="181"/>
        <v>1.5665921029423826E-4</v>
      </c>
      <c r="BB209" s="9">
        <f t="shared" si="181"/>
        <v>2.3474061250784088E-4</v>
      </c>
      <c r="BC209" s="9">
        <f t="shared" si="181"/>
        <v>3.222666128503721E-4</v>
      </c>
      <c r="BD209" s="9">
        <f t="shared" si="181"/>
        <v>4.1597601463002503E-4</v>
      </c>
      <c r="BE209" s="9">
        <f t="shared" si="181"/>
        <v>5.1237722917738947E-4</v>
      </c>
      <c r="BF209" s="9">
        <f t="shared" si="182"/>
        <v>6.0787837155841518E-4</v>
      </c>
      <c r="BG209" s="9">
        <f t="shared" si="182"/>
        <v>6.9892109330090023E-4</v>
      </c>
      <c r="BH209" s="9">
        <f t="shared" si="182"/>
        <v>7.8211316556087249E-4</v>
      </c>
      <c r="BI209" s="9">
        <f t="shared" si="182"/>
        <v>8.5435487271352285E-4</v>
      </c>
      <c r="BJ209" s="9">
        <f t="shared" si="182"/>
        <v>9.1295450697539623E-4</v>
      </c>
      <c r="BK209" s="9">
        <f t="shared" si="182"/>
        <v>9.5572866075734346E-4</v>
      </c>
      <c r="BL209" s="9">
        <f t="shared" si="182"/>
        <v>9.8108357988046157E-4</v>
      </c>
      <c r="BM209" s="9">
        <f t="shared" si="182"/>
        <v>9.8807454645473262E-4</v>
      </c>
      <c r="BN209" s="9">
        <f t="shared" si="182"/>
        <v>9.764410788292722E-4</v>
      </c>
      <c r="BO209" s="9">
        <f t="shared" si="182"/>
        <v>9.4661663707292735E-4</v>
      </c>
      <c r="BP209" s="9">
        <f t="shared" si="182"/>
        <v>8.9971247236146472E-4</v>
      </c>
      <c r="BQ209" s="9">
        <f t="shared" si="182"/>
        <v>8.3747622203910496E-4</v>
      </c>
      <c r="BR209" s="9">
        <f t="shared" si="182"/>
        <v>7.6222679309197118E-4</v>
      </c>
      <c r="BS209" s="9">
        <f t="shared" si="182"/>
        <v>6.7676796025879619E-4</v>
      </c>
      <c r="BT209" s="9">
        <f t="shared" si="182"/>
        <v>5.8428389809149083E-4</v>
      </c>
      <c r="BV209" s="6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</row>
    <row r="210" spans="7:139" x14ac:dyDescent="0.2">
      <c r="G210" s="6">
        <v>5.5098701924497906</v>
      </c>
      <c r="H210" s="9">
        <f t="shared" si="177"/>
        <v>4.9985400704009647E-4</v>
      </c>
      <c r="I210" s="9">
        <f t="shared" si="177"/>
        <v>4.0379064836324228E-4</v>
      </c>
      <c r="J210" s="9">
        <f t="shared" si="177"/>
        <v>3.1130658619593626E-4</v>
      </c>
      <c r="K210" s="9">
        <f t="shared" si="177"/>
        <v>2.2584775336276149E-4</v>
      </c>
      <c r="L210" s="9">
        <f t="shared" si="177"/>
        <v>1.5059832441562798E-4</v>
      </c>
      <c r="M210" s="9">
        <f t="shared" si="177"/>
        <v>8.8362074093268283E-5</v>
      </c>
      <c r="N210" s="9">
        <f t="shared" si="177"/>
        <v>4.1457909381805271E-5</v>
      </c>
      <c r="O210" s="9">
        <f t="shared" si="177"/>
        <v>1.1633467625460424E-5</v>
      </c>
      <c r="P210" s="9">
        <f t="shared" si="177"/>
        <v>0</v>
      </c>
      <c r="Q210" s="9">
        <f t="shared" si="177"/>
        <v>6.9909665742710469E-6</v>
      </c>
      <c r="R210" s="9">
        <f t="shared" si="178"/>
        <v>3.234588569738905E-5</v>
      </c>
      <c r="S210" s="9">
        <f t="shared" si="178"/>
        <v>7.5120039479335842E-5</v>
      </c>
      <c r="T210" s="9">
        <f t="shared" si="178"/>
        <v>1.337196737412096E-4</v>
      </c>
      <c r="U210" s="9">
        <f t="shared" si="178"/>
        <v>2.0596138089385986E-4</v>
      </c>
      <c r="V210" s="9">
        <f t="shared" si="178"/>
        <v>2.8915345315383195E-4</v>
      </c>
      <c r="W210" s="9">
        <f t="shared" si="178"/>
        <v>3.8019617489631744E-4</v>
      </c>
      <c r="X210" s="9">
        <f t="shared" si="178"/>
        <v>4.7569731727734282E-4</v>
      </c>
      <c r="Y210" s="9">
        <f t="shared" si="178"/>
        <v>5.7209853182470726E-4</v>
      </c>
      <c r="Z210" s="9">
        <f t="shared" si="178"/>
        <v>6.6580793360436063E-4</v>
      </c>
      <c r="AA210" s="9">
        <f t="shared" si="178"/>
        <v>7.5333393394689152E-4</v>
      </c>
      <c r="AB210" s="9">
        <f t="shared" si="179"/>
        <v>8.3141533616049403E-4</v>
      </c>
      <c r="AC210" s="9">
        <f t="shared" si="179"/>
        <v>8.9714284689697353E-4</v>
      </c>
      <c r="AD210" s="9">
        <f t="shared" si="179"/>
        <v>9.4806747568794826E-4</v>
      </c>
      <c r="AE210" s="9">
        <f t="shared" si="179"/>
        <v>9.8229178371187225E-4</v>
      </c>
      <c r="AF210" s="9">
        <f t="shared" si="179"/>
        <v>9.9854058188584205E-4</v>
      </c>
      <c r="AG210" s="9">
        <f t="shared" si="179"/>
        <v>9.9620844408912349E-4</v>
      </c>
      <c r="AH210" s="9">
        <f t="shared" si="179"/>
        <v>9.7538226518767337E-4</v>
      </c>
      <c r="AI210" s="9">
        <f t="shared" si="179"/>
        <v>9.3683802335335566E-4</v>
      </c>
      <c r="AJ210" s="9">
        <f t="shared" si="179"/>
        <v>8.8201186731302059E-4</v>
      </c>
      <c r="AK210" s="9">
        <f t="shared" si="179"/>
        <v>8.1294660580925339E-4</v>
      </c>
      <c r="AL210" s="9">
        <f t="shared" si="180"/>
        <v>7.3221559306198107E-4</v>
      </c>
      <c r="AM210" s="9">
        <f t="shared" si="180"/>
        <v>6.4282684623944114E-4</v>
      </c>
      <c r="AN210" s="7">
        <f t="shared" si="180"/>
        <v>5.4811096749735424E-4</v>
      </c>
      <c r="AO210" s="9">
        <f t="shared" si="180"/>
        <v>4.5159704658283891E-4</v>
      </c>
      <c r="AP210" s="9">
        <f t="shared" si="180"/>
        <v>3.5688116784075158E-4</v>
      </c>
      <c r="AQ210" s="9">
        <f t="shared" si="180"/>
        <v>2.6749242101821251E-4</v>
      </c>
      <c r="AR210" s="9">
        <f t="shared" si="180"/>
        <v>1.8676140827093965E-4</v>
      </c>
      <c r="AS210" s="9">
        <f t="shared" si="180"/>
        <v>1.176961467671725E-4</v>
      </c>
      <c r="AT210" s="9">
        <f t="shared" si="180"/>
        <v>6.2869990726837656E-5</v>
      </c>
      <c r="AU210" s="9">
        <f t="shared" si="180"/>
        <v>2.4325748892519675E-5</v>
      </c>
      <c r="AV210" s="9">
        <f t="shared" si="181"/>
        <v>3.4995699910695495E-6</v>
      </c>
      <c r="AW210" s="9">
        <f t="shared" si="181"/>
        <v>1.167432194350889E-6</v>
      </c>
      <c r="AX210" s="9">
        <f t="shared" si="181"/>
        <v>1.7416230368320689E-5</v>
      </c>
      <c r="AY210" s="9">
        <f t="shared" si="181"/>
        <v>5.1640538392244565E-5</v>
      </c>
      <c r="AZ210" s="9">
        <f t="shared" si="181"/>
        <v>1.0256516718321897E-4</v>
      </c>
      <c r="BA210" s="9">
        <f t="shared" si="181"/>
        <v>1.6829267791969863E-4</v>
      </c>
      <c r="BB210" s="9">
        <f t="shared" si="181"/>
        <v>2.4637408013330125E-4</v>
      </c>
      <c r="BC210" s="9">
        <f t="shared" si="181"/>
        <v>3.3390008047583247E-4</v>
      </c>
      <c r="BD210" s="9">
        <f t="shared" si="181"/>
        <v>4.2760948225548546E-4</v>
      </c>
      <c r="BE210" s="9">
        <f t="shared" si="181"/>
        <v>5.240106968028499E-4</v>
      </c>
      <c r="BF210" s="9">
        <f t="shared" si="182"/>
        <v>6.1951183918387549E-4</v>
      </c>
      <c r="BG210" s="9">
        <f t="shared" si="182"/>
        <v>7.1055456092636066E-4</v>
      </c>
      <c r="BH210" s="9">
        <f t="shared" si="182"/>
        <v>7.9374663318633291E-4</v>
      </c>
      <c r="BI210" s="9">
        <f t="shared" si="182"/>
        <v>8.6598834033898328E-4</v>
      </c>
      <c r="BJ210" s="9">
        <f t="shared" si="182"/>
        <v>9.2458797460085666E-4</v>
      </c>
      <c r="BK210" s="9">
        <f t="shared" si="182"/>
        <v>9.6736212838280378E-4</v>
      </c>
      <c r="BL210" s="9">
        <f t="shared" si="182"/>
        <v>9.9271704750592189E-4</v>
      </c>
      <c r="BM210" s="9">
        <f t="shared" si="182"/>
        <v>9.9970801408019293E-4</v>
      </c>
      <c r="BN210" s="9">
        <f t="shared" si="182"/>
        <v>9.8807454645473262E-4</v>
      </c>
      <c r="BO210" s="9">
        <f t="shared" si="182"/>
        <v>9.5825010469838766E-4</v>
      </c>
      <c r="BP210" s="9">
        <f t="shared" si="182"/>
        <v>9.1134593998692514E-4</v>
      </c>
      <c r="BQ210" s="9">
        <f t="shared" si="182"/>
        <v>8.4910968966456528E-4</v>
      </c>
      <c r="BR210" s="9">
        <f t="shared" si="182"/>
        <v>7.7386026071743161E-4</v>
      </c>
      <c r="BS210" s="9">
        <f t="shared" si="182"/>
        <v>6.8840142788425662E-4</v>
      </c>
      <c r="BT210" s="9">
        <f t="shared" si="182"/>
        <v>5.9591736571695114E-4</v>
      </c>
      <c r="BV210" s="6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</row>
    <row r="211" spans="7:139" x14ac:dyDescent="0.2">
      <c r="G211" s="6">
        <v>5.4132058031085668</v>
      </c>
      <c r="H211" s="9">
        <f t="shared" si="177"/>
        <v>4.9286304046582542E-4</v>
      </c>
      <c r="I211" s="9">
        <f t="shared" si="177"/>
        <v>3.9679968178897123E-4</v>
      </c>
      <c r="J211" s="9">
        <f t="shared" si="177"/>
        <v>3.0431561962166522E-4</v>
      </c>
      <c r="K211" s="9">
        <f t="shared" si="177"/>
        <v>2.1885678678849044E-4</v>
      </c>
      <c r="L211" s="9">
        <f t="shared" si="177"/>
        <v>1.4360735784135694E-4</v>
      </c>
      <c r="M211" s="9">
        <f t="shared" si="177"/>
        <v>8.1371107518997236E-5</v>
      </c>
      <c r="N211" s="9">
        <f t="shared" si="177"/>
        <v>3.4466942807534224E-5</v>
      </c>
      <c r="O211" s="9">
        <f t="shared" si="177"/>
        <v>4.6425010511893768E-6</v>
      </c>
      <c r="P211" s="9">
        <f t="shared" si="177"/>
        <v>-6.9909665742710469E-6</v>
      </c>
      <c r="Q211" s="9">
        <f t="shared" si="177"/>
        <v>0</v>
      </c>
      <c r="R211" s="9">
        <f t="shared" si="178"/>
        <v>2.5354919123118003E-5</v>
      </c>
      <c r="S211" s="9">
        <f t="shared" si="178"/>
        <v>6.8129072905064795E-5</v>
      </c>
      <c r="T211" s="9">
        <f t="shared" si="178"/>
        <v>1.2672870716693856E-4</v>
      </c>
      <c r="U211" s="9">
        <f t="shared" si="178"/>
        <v>1.9897041431958881E-4</v>
      </c>
      <c r="V211" s="9">
        <f t="shared" si="178"/>
        <v>2.821624865795609E-4</v>
      </c>
      <c r="W211" s="9">
        <f t="shared" si="178"/>
        <v>3.732052083220464E-4</v>
      </c>
      <c r="X211" s="9">
        <f t="shared" si="178"/>
        <v>4.6870635070307178E-4</v>
      </c>
      <c r="Y211" s="9">
        <f t="shared" si="178"/>
        <v>5.6510756525043622E-4</v>
      </c>
      <c r="Z211" s="9">
        <f t="shared" si="178"/>
        <v>6.5881696703008958E-4</v>
      </c>
      <c r="AA211" s="9">
        <f t="shared" si="178"/>
        <v>7.4634296737262048E-4</v>
      </c>
      <c r="AB211" s="9">
        <f t="shared" si="179"/>
        <v>8.2442436958622299E-4</v>
      </c>
      <c r="AC211" s="9">
        <f t="shared" si="179"/>
        <v>8.9015188032270248E-4</v>
      </c>
      <c r="AD211" s="9">
        <f t="shared" si="179"/>
        <v>9.4107650911367721E-4</v>
      </c>
      <c r="AE211" s="9">
        <f t="shared" si="179"/>
        <v>9.753008171376012E-4</v>
      </c>
      <c r="AF211" s="9">
        <f t="shared" si="179"/>
        <v>9.91549615311571E-4</v>
      </c>
      <c r="AG211" s="9">
        <f t="shared" si="179"/>
        <v>9.8921747751485245E-4</v>
      </c>
      <c r="AH211" s="9">
        <f t="shared" si="179"/>
        <v>9.6839129861340232E-4</v>
      </c>
      <c r="AI211" s="9">
        <f t="shared" si="179"/>
        <v>9.2984705677908461E-4</v>
      </c>
      <c r="AJ211" s="9">
        <f t="shared" si="179"/>
        <v>8.7502090073874955E-4</v>
      </c>
      <c r="AK211" s="9">
        <f t="shared" si="179"/>
        <v>8.0595563923498235E-4</v>
      </c>
      <c r="AL211" s="9">
        <f t="shared" si="180"/>
        <v>7.2522462648771002E-4</v>
      </c>
      <c r="AM211" s="9">
        <f t="shared" si="180"/>
        <v>6.3583587966517009E-4</v>
      </c>
      <c r="AN211" s="7">
        <f t="shared" si="180"/>
        <v>5.4112000092308319E-4</v>
      </c>
      <c r="AO211" s="9">
        <f t="shared" si="180"/>
        <v>4.4460608000856786E-4</v>
      </c>
      <c r="AP211" s="9">
        <f t="shared" si="180"/>
        <v>3.4989020126648053E-4</v>
      </c>
      <c r="AQ211" s="9">
        <f t="shared" si="180"/>
        <v>2.6050145444394147E-4</v>
      </c>
      <c r="AR211" s="9">
        <f t="shared" si="180"/>
        <v>1.797704416966686E-4</v>
      </c>
      <c r="AS211" s="9">
        <f t="shared" si="180"/>
        <v>1.1070518019290146E-4</v>
      </c>
      <c r="AT211" s="9">
        <f t="shared" si="180"/>
        <v>5.5879024152566609E-5</v>
      </c>
      <c r="AU211" s="9">
        <f t="shared" si="180"/>
        <v>1.7334782318248628E-5</v>
      </c>
      <c r="AV211" s="9">
        <f t="shared" si="181"/>
        <v>-3.4913965832014974E-6</v>
      </c>
      <c r="AW211" s="9">
        <f t="shared" si="181"/>
        <v>-5.8235343799201578E-6</v>
      </c>
      <c r="AX211" s="9">
        <f t="shared" si="181"/>
        <v>1.0425263794049643E-5</v>
      </c>
      <c r="AY211" s="9">
        <f t="shared" si="181"/>
        <v>4.4649571817973518E-5</v>
      </c>
      <c r="AZ211" s="9">
        <f t="shared" si="181"/>
        <v>9.5574200608947927E-5</v>
      </c>
      <c r="BA211" s="9">
        <f t="shared" si="181"/>
        <v>1.6130171134542758E-4</v>
      </c>
      <c r="BB211" s="9">
        <f t="shared" si="181"/>
        <v>2.393831135590302E-4</v>
      </c>
      <c r="BC211" s="9">
        <f t="shared" si="181"/>
        <v>3.2690911390156142E-4</v>
      </c>
      <c r="BD211" s="9">
        <f t="shared" si="181"/>
        <v>4.2061851568121441E-4</v>
      </c>
      <c r="BE211" s="9">
        <f t="shared" si="181"/>
        <v>5.1701973022857885E-4</v>
      </c>
      <c r="BF211" s="9">
        <f t="shared" si="182"/>
        <v>6.1252087260960444E-4</v>
      </c>
      <c r="BG211" s="9">
        <f t="shared" si="182"/>
        <v>7.0356359435208961E-4</v>
      </c>
      <c r="BH211" s="9">
        <f t="shared" si="182"/>
        <v>7.8675566661206187E-4</v>
      </c>
      <c r="BI211" s="9">
        <f t="shared" si="182"/>
        <v>8.5899737376471223E-4</v>
      </c>
      <c r="BJ211" s="9">
        <f t="shared" si="182"/>
        <v>9.1759700802658561E-4</v>
      </c>
      <c r="BK211" s="9">
        <f t="shared" si="182"/>
        <v>9.6037116180853273E-4</v>
      </c>
      <c r="BL211" s="9">
        <f t="shared" si="182"/>
        <v>9.8572608093165084E-4</v>
      </c>
      <c r="BM211" s="9">
        <f t="shared" si="182"/>
        <v>9.9271704750592189E-4</v>
      </c>
      <c r="BN211" s="9">
        <f t="shared" si="182"/>
        <v>9.8108357988046157E-4</v>
      </c>
      <c r="BO211" s="9">
        <f t="shared" si="182"/>
        <v>9.5125913812411662E-4</v>
      </c>
      <c r="BP211" s="9">
        <f t="shared" si="182"/>
        <v>9.0435497341265409E-4</v>
      </c>
      <c r="BQ211" s="9">
        <f t="shared" si="182"/>
        <v>8.4211872309029423E-4</v>
      </c>
      <c r="BR211" s="9">
        <f t="shared" si="182"/>
        <v>7.6686929414316056E-4</v>
      </c>
      <c r="BS211" s="9">
        <f t="shared" si="182"/>
        <v>6.8141046130998557E-4</v>
      </c>
      <c r="BT211" s="9">
        <f t="shared" si="182"/>
        <v>5.8892639914268009E-4</v>
      </c>
      <c r="BV211" s="6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</row>
    <row r="212" spans="7:139" x14ac:dyDescent="0.2">
      <c r="G212" s="6">
        <v>5.3165414137673421</v>
      </c>
      <c r="H212" s="9">
        <f t="shared" si="177"/>
        <v>4.6750812134270731E-4</v>
      </c>
      <c r="I212" s="9">
        <f t="shared" si="177"/>
        <v>3.7144476266585312E-4</v>
      </c>
      <c r="J212" s="9">
        <f t="shared" si="177"/>
        <v>2.7896070049854711E-4</v>
      </c>
      <c r="K212" s="9">
        <f t="shared" si="177"/>
        <v>1.9350186766537233E-4</v>
      </c>
      <c r="L212" s="9">
        <f t="shared" si="177"/>
        <v>1.1825243871823883E-4</v>
      </c>
      <c r="M212" s="9">
        <f t="shared" si="177"/>
        <v>5.6016188395879125E-5</v>
      </c>
      <c r="N212" s="9">
        <f t="shared" si="177"/>
        <v>9.1120236844161127E-6</v>
      </c>
      <c r="O212" s="9">
        <f t="shared" si="177"/>
        <v>-2.0712418071928734E-5</v>
      </c>
      <c r="P212" s="9">
        <f t="shared" si="177"/>
        <v>-3.2345885697389158E-5</v>
      </c>
      <c r="Q212" s="9">
        <f t="shared" si="177"/>
        <v>-2.5354919123118111E-5</v>
      </c>
      <c r="R212" s="9">
        <f t="shared" si="178"/>
        <v>-1.0842021724855044E-19</v>
      </c>
      <c r="S212" s="9">
        <f t="shared" si="178"/>
        <v>4.2774153781946684E-5</v>
      </c>
      <c r="T212" s="9">
        <f t="shared" si="178"/>
        <v>1.0137378804382045E-4</v>
      </c>
      <c r="U212" s="9">
        <f t="shared" si="178"/>
        <v>1.736154951964707E-4</v>
      </c>
      <c r="V212" s="9">
        <f t="shared" si="178"/>
        <v>2.5680756745644279E-4</v>
      </c>
      <c r="W212" s="9">
        <f t="shared" si="178"/>
        <v>3.4785028919892829E-4</v>
      </c>
      <c r="X212" s="9">
        <f t="shared" si="178"/>
        <v>4.4335143157995366E-4</v>
      </c>
      <c r="Y212" s="9">
        <f t="shared" si="178"/>
        <v>5.397526461273181E-4</v>
      </c>
      <c r="Z212" s="9">
        <f t="shared" si="178"/>
        <v>6.3346204790697147E-4</v>
      </c>
      <c r="AA212" s="9">
        <f t="shared" si="178"/>
        <v>7.2098804824950236E-4</v>
      </c>
      <c r="AB212" s="9">
        <f t="shared" si="179"/>
        <v>7.9906945046310488E-4</v>
      </c>
      <c r="AC212" s="9">
        <f t="shared" si="179"/>
        <v>8.6479696119958437E-4</v>
      </c>
      <c r="AD212" s="9">
        <f t="shared" si="179"/>
        <v>9.157215899905591E-4</v>
      </c>
      <c r="AE212" s="9">
        <f t="shared" si="179"/>
        <v>9.4994589801448309E-4</v>
      </c>
      <c r="AF212" s="9">
        <f t="shared" si="179"/>
        <v>9.6619469618845289E-4</v>
      </c>
      <c r="AG212" s="9">
        <f t="shared" si="179"/>
        <v>9.6386255839173434E-4</v>
      </c>
      <c r="AH212" s="9">
        <f t="shared" si="179"/>
        <v>9.4303637949028421E-4</v>
      </c>
      <c r="AI212" s="9">
        <f t="shared" si="179"/>
        <v>9.044921376559665E-4</v>
      </c>
      <c r="AJ212" s="9">
        <f t="shared" si="179"/>
        <v>8.4966598161563143E-4</v>
      </c>
      <c r="AK212" s="9">
        <f t="shared" si="179"/>
        <v>7.8060072011186424E-4</v>
      </c>
      <c r="AL212" s="9">
        <f t="shared" si="180"/>
        <v>6.9986970736459191E-4</v>
      </c>
      <c r="AM212" s="9">
        <f t="shared" si="180"/>
        <v>6.1048096054205198E-4</v>
      </c>
      <c r="AN212" s="7">
        <f t="shared" si="180"/>
        <v>5.1576508179996508E-4</v>
      </c>
      <c r="AO212" s="9">
        <f t="shared" si="180"/>
        <v>4.1925116088544975E-4</v>
      </c>
      <c r="AP212" s="9">
        <f t="shared" si="180"/>
        <v>3.2453528214336242E-4</v>
      </c>
      <c r="AQ212" s="9">
        <f t="shared" si="180"/>
        <v>2.3514653532082333E-4</v>
      </c>
      <c r="AR212" s="9">
        <f t="shared" si="180"/>
        <v>1.5441552257355049E-4</v>
      </c>
      <c r="AS212" s="9">
        <f t="shared" si="180"/>
        <v>8.5350261069783346E-5</v>
      </c>
      <c r="AT212" s="9">
        <f t="shared" si="180"/>
        <v>3.0524105029448498E-5</v>
      </c>
      <c r="AU212" s="9">
        <f t="shared" si="180"/>
        <v>-8.0201368048694833E-6</v>
      </c>
      <c r="AV212" s="9">
        <f t="shared" si="181"/>
        <v>-2.8846315706319609E-5</v>
      </c>
      <c r="AW212" s="9">
        <f t="shared" si="181"/>
        <v>-3.1178453503038269E-5</v>
      </c>
      <c r="AX212" s="9">
        <f t="shared" si="181"/>
        <v>-1.4929655329068469E-5</v>
      </c>
      <c r="AY212" s="9">
        <f t="shared" si="181"/>
        <v>1.9294652694855407E-5</v>
      </c>
      <c r="AZ212" s="9">
        <f t="shared" si="181"/>
        <v>7.0219281485829816E-5</v>
      </c>
      <c r="BA212" s="9">
        <f t="shared" si="181"/>
        <v>1.3594679222230947E-4</v>
      </c>
      <c r="BB212" s="9">
        <f t="shared" si="181"/>
        <v>2.1402819443591209E-4</v>
      </c>
      <c r="BC212" s="9">
        <f t="shared" si="181"/>
        <v>3.0155419477844331E-4</v>
      </c>
      <c r="BD212" s="9">
        <f t="shared" si="181"/>
        <v>3.952635965580963E-4</v>
      </c>
      <c r="BE212" s="9">
        <f t="shared" si="181"/>
        <v>4.9166481110546074E-4</v>
      </c>
      <c r="BF212" s="9">
        <f t="shared" si="182"/>
        <v>5.8716595348648633E-4</v>
      </c>
      <c r="BG212" s="9">
        <f t="shared" si="182"/>
        <v>6.782086752289715E-4</v>
      </c>
      <c r="BH212" s="9">
        <f t="shared" si="182"/>
        <v>7.6140074748894376E-4</v>
      </c>
      <c r="BI212" s="9">
        <f t="shared" si="182"/>
        <v>8.3364245464159412E-4</v>
      </c>
      <c r="BJ212" s="9">
        <f t="shared" si="182"/>
        <v>8.922420889034675E-4</v>
      </c>
      <c r="BK212" s="9">
        <f t="shared" si="182"/>
        <v>9.3501624268541462E-4</v>
      </c>
      <c r="BL212" s="9">
        <f t="shared" si="182"/>
        <v>9.6037116180853273E-4</v>
      </c>
      <c r="BM212" s="9">
        <f t="shared" si="182"/>
        <v>9.6736212838280378E-4</v>
      </c>
      <c r="BN212" s="9">
        <f t="shared" si="182"/>
        <v>9.5572866075734346E-4</v>
      </c>
      <c r="BO212" s="9">
        <f t="shared" si="182"/>
        <v>9.2590421900099851E-4</v>
      </c>
      <c r="BP212" s="9">
        <f t="shared" si="182"/>
        <v>8.7900005428953598E-4</v>
      </c>
      <c r="BQ212" s="9">
        <f t="shared" si="182"/>
        <v>8.1676380396717612E-4</v>
      </c>
      <c r="BR212" s="9">
        <f t="shared" si="182"/>
        <v>7.4151437502004245E-4</v>
      </c>
      <c r="BS212" s="9">
        <f t="shared" si="182"/>
        <v>6.5605554218686746E-4</v>
      </c>
      <c r="BT212" s="9">
        <f t="shared" si="182"/>
        <v>5.6357148001956198E-4</v>
      </c>
      <c r="BV212" s="6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</row>
    <row r="213" spans="7:139" x14ac:dyDescent="0.2">
      <c r="G213" s="6">
        <v>5.2198770244261175</v>
      </c>
      <c r="H213" s="9">
        <f t="shared" ref="H213:Q222" si="183">EXP(-2*$B$5*($B$1^2+$B$2^2)*$B$6)*(-0.5*$B$1*$B$3*SIN(2*$B$1*H$67)-0.5*$B$1^2/$B$2*$B$3*SIN(2*$B$2*$G213))</f>
        <v>4.2473396756076019E-4</v>
      </c>
      <c r="I213" s="9">
        <f t="shared" si="183"/>
        <v>3.28670608883906E-4</v>
      </c>
      <c r="J213" s="9">
        <f t="shared" si="183"/>
        <v>2.3618654671659999E-4</v>
      </c>
      <c r="K213" s="9">
        <f t="shared" si="183"/>
        <v>1.5072771388342522E-4</v>
      </c>
      <c r="L213" s="9">
        <f t="shared" si="183"/>
        <v>7.5478284936291709E-5</v>
      </c>
      <c r="M213" s="9">
        <f t="shared" si="183"/>
        <v>1.3242034613932007E-5</v>
      </c>
      <c r="N213" s="9">
        <f t="shared" si="183"/>
        <v>-3.3662130097531005E-5</v>
      </c>
      <c r="O213" s="9">
        <f t="shared" si="183"/>
        <v>-6.3486571853875852E-5</v>
      </c>
      <c r="P213" s="9">
        <f t="shared" si="183"/>
        <v>-7.5120039479336276E-5</v>
      </c>
      <c r="Q213" s="9">
        <f t="shared" si="183"/>
        <v>-6.8129072905065229E-5</v>
      </c>
      <c r="R213" s="9">
        <f t="shared" ref="R213:AA222" si="184">EXP(-2*$B$5*($B$1^2+$B$2^2)*$B$6)*(-0.5*$B$1*$B$3*SIN(2*$B$1*R$67)-0.5*$B$1^2/$B$2*$B$3*SIN(2*$B$2*$G213))</f>
        <v>-4.2774153781947226E-5</v>
      </c>
      <c r="S213" s="9">
        <f t="shared" si="184"/>
        <v>-4.3368086899420177E-19</v>
      </c>
      <c r="T213" s="9">
        <f t="shared" si="184"/>
        <v>5.8599634261873328E-5</v>
      </c>
      <c r="U213" s="9">
        <f t="shared" si="184"/>
        <v>1.3084134141452358E-4</v>
      </c>
      <c r="V213" s="9">
        <f t="shared" si="184"/>
        <v>2.1403341367449565E-4</v>
      </c>
      <c r="W213" s="9">
        <f t="shared" si="184"/>
        <v>3.0507613541698117E-4</v>
      </c>
      <c r="X213" s="9">
        <f t="shared" si="184"/>
        <v>4.0057727779800655E-4</v>
      </c>
      <c r="Y213" s="9">
        <f t="shared" si="184"/>
        <v>4.9697849234537099E-4</v>
      </c>
      <c r="Z213" s="9">
        <f t="shared" si="184"/>
        <v>5.9068789412502435E-4</v>
      </c>
      <c r="AA213" s="9">
        <f t="shared" si="184"/>
        <v>6.7821389446755525E-4</v>
      </c>
      <c r="AB213" s="9">
        <f t="shared" ref="AB213:AK222" si="185">EXP(-2*$B$5*($B$1^2+$B$2^2)*$B$6)*(-0.5*$B$1*$B$3*SIN(2*$B$1*AB$67)-0.5*$B$1^2/$B$2*$B$3*SIN(2*$B$2*$G213))</f>
        <v>7.5629529668115765E-4</v>
      </c>
      <c r="AC213" s="9">
        <f t="shared" si="185"/>
        <v>8.2202280741763725E-4</v>
      </c>
      <c r="AD213" s="9">
        <f t="shared" si="185"/>
        <v>8.7294743620861199E-4</v>
      </c>
      <c r="AE213" s="9">
        <f t="shared" si="185"/>
        <v>9.0717174423253586E-4</v>
      </c>
      <c r="AF213" s="9">
        <f t="shared" si="185"/>
        <v>9.2342054240650577E-4</v>
      </c>
      <c r="AG213" s="9">
        <f t="shared" si="185"/>
        <v>9.2108840460978722E-4</v>
      </c>
      <c r="AH213" s="9">
        <f t="shared" si="185"/>
        <v>9.0026222570833698E-4</v>
      </c>
      <c r="AI213" s="9">
        <f t="shared" si="185"/>
        <v>8.6171798387401927E-4</v>
      </c>
      <c r="AJ213" s="9">
        <f t="shared" si="185"/>
        <v>8.0689182783368432E-4</v>
      </c>
      <c r="AK213" s="9">
        <f t="shared" si="185"/>
        <v>7.3782656632991723E-4</v>
      </c>
      <c r="AL213" s="9">
        <f t="shared" ref="AL213:AU222" si="186">EXP(-2*$B$5*($B$1^2+$B$2^2)*$B$6)*(-0.5*$B$1*$B$3*SIN(2*$B$1*AL$67)-0.5*$B$1^2/$B$2*$B$3*SIN(2*$B$2*$G213))</f>
        <v>6.570955535826448E-4</v>
      </c>
      <c r="AM213" s="9">
        <f t="shared" si="186"/>
        <v>5.6770680676010486E-4</v>
      </c>
      <c r="AN213" s="7">
        <f t="shared" si="186"/>
        <v>4.7299092801801802E-4</v>
      </c>
      <c r="AO213" s="9">
        <f t="shared" si="186"/>
        <v>3.7647700710350264E-4</v>
      </c>
      <c r="AP213" s="9">
        <f t="shared" si="186"/>
        <v>2.817611283614153E-4</v>
      </c>
      <c r="AQ213" s="9">
        <f t="shared" si="186"/>
        <v>1.9237238153887621E-4</v>
      </c>
      <c r="AR213" s="9">
        <f t="shared" si="186"/>
        <v>1.1164136879160337E-4</v>
      </c>
      <c r="AS213" s="9">
        <f t="shared" si="186"/>
        <v>4.2576107287836229E-5</v>
      </c>
      <c r="AT213" s="9">
        <f t="shared" si="186"/>
        <v>-1.225004875249862E-5</v>
      </c>
      <c r="AU213" s="9">
        <f t="shared" si="186"/>
        <v>-5.0794290586816601E-5</v>
      </c>
      <c r="AV213" s="9">
        <f t="shared" ref="AV213:BE222" si="187">EXP(-2*$B$5*($B$1^2+$B$2^2)*$B$6)*(-0.5*$B$1*$B$3*SIN(2*$B$1*AV$67)-0.5*$B$1^2/$B$2*$B$3*SIN(2*$B$2*$G213))</f>
        <v>-7.1620469488266727E-5</v>
      </c>
      <c r="AW213" s="9">
        <f t="shared" si="187"/>
        <v>-7.3952607284985387E-5</v>
      </c>
      <c r="AX213" s="9">
        <f t="shared" si="187"/>
        <v>-5.7703809111015586E-5</v>
      </c>
      <c r="AY213" s="9">
        <f t="shared" si="187"/>
        <v>-2.3479501087091711E-5</v>
      </c>
      <c r="AZ213" s="9">
        <f t="shared" si="187"/>
        <v>2.7445127703882698E-5</v>
      </c>
      <c r="BA213" s="9">
        <f t="shared" si="187"/>
        <v>9.3172638440362353E-5</v>
      </c>
      <c r="BB213" s="9">
        <f t="shared" si="187"/>
        <v>1.7125404065396497E-4</v>
      </c>
      <c r="BC213" s="9">
        <f t="shared" si="187"/>
        <v>2.587800409964962E-4</v>
      </c>
      <c r="BD213" s="9">
        <f t="shared" si="187"/>
        <v>3.5248944277614918E-4</v>
      </c>
      <c r="BE213" s="9">
        <f t="shared" si="187"/>
        <v>4.4889065732351362E-4</v>
      </c>
      <c r="BF213" s="9">
        <f t="shared" ref="BF213:BT222" si="188">EXP(-2*$B$5*($B$1^2+$B$2^2)*$B$6)*(-0.5*$B$1*$B$3*SIN(2*$B$1*BF$67)-0.5*$B$1^2/$B$2*$B$3*SIN(2*$B$2*$G213))</f>
        <v>5.4439179970453922E-4</v>
      </c>
      <c r="BG213" s="9">
        <f t="shared" si="188"/>
        <v>6.3543452144702427E-4</v>
      </c>
      <c r="BH213" s="9">
        <f t="shared" si="188"/>
        <v>7.1862659370699653E-4</v>
      </c>
      <c r="BI213" s="9">
        <f t="shared" si="188"/>
        <v>7.90868300859647E-4</v>
      </c>
      <c r="BJ213" s="9">
        <f t="shared" si="188"/>
        <v>8.4946793512152038E-4</v>
      </c>
      <c r="BK213" s="9">
        <f t="shared" si="188"/>
        <v>8.922420889034675E-4</v>
      </c>
      <c r="BL213" s="9">
        <f t="shared" si="188"/>
        <v>9.1759700802658561E-4</v>
      </c>
      <c r="BM213" s="9">
        <f t="shared" si="188"/>
        <v>9.2458797460085666E-4</v>
      </c>
      <c r="BN213" s="9">
        <f t="shared" si="188"/>
        <v>9.1295450697539623E-4</v>
      </c>
      <c r="BO213" s="9">
        <f t="shared" si="188"/>
        <v>8.831300652190515E-4</v>
      </c>
      <c r="BP213" s="9">
        <f t="shared" si="188"/>
        <v>8.3622590050758876E-4</v>
      </c>
      <c r="BQ213" s="9">
        <f t="shared" si="188"/>
        <v>7.73989650185229E-4</v>
      </c>
      <c r="BR213" s="9">
        <f t="shared" si="188"/>
        <v>6.9874022123809533E-4</v>
      </c>
      <c r="BS213" s="9">
        <f t="shared" si="188"/>
        <v>6.1328138840492034E-4</v>
      </c>
      <c r="BT213" s="9">
        <f t="shared" si="188"/>
        <v>5.2079732623761487E-4</v>
      </c>
      <c r="BV213" s="6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</row>
    <row r="214" spans="7:139" x14ac:dyDescent="0.2">
      <c r="G214" s="6">
        <v>5.1232126350848937</v>
      </c>
      <c r="H214" s="9">
        <f t="shared" si="183"/>
        <v>3.6613433329888681E-4</v>
      </c>
      <c r="I214" s="9">
        <f t="shared" si="183"/>
        <v>2.7007097462203262E-4</v>
      </c>
      <c r="J214" s="9">
        <f t="shared" si="183"/>
        <v>1.7758691245472661E-4</v>
      </c>
      <c r="K214" s="9">
        <f t="shared" si="183"/>
        <v>9.2128079621551834E-5</v>
      </c>
      <c r="L214" s="9">
        <f t="shared" si="183"/>
        <v>1.6878650674418327E-5</v>
      </c>
      <c r="M214" s="9">
        <f t="shared" si="183"/>
        <v>-4.5357599647941375E-5</v>
      </c>
      <c r="N214" s="9">
        <f t="shared" si="183"/>
        <v>-9.2261764359404387E-5</v>
      </c>
      <c r="O214" s="9">
        <f t="shared" si="183"/>
        <v>-1.2208620611574923E-4</v>
      </c>
      <c r="P214" s="9">
        <f t="shared" si="183"/>
        <v>-1.3371967374120966E-4</v>
      </c>
      <c r="Q214" s="9">
        <f t="shared" si="183"/>
        <v>-1.2672870716693861E-4</v>
      </c>
      <c r="R214" s="9">
        <f t="shared" si="184"/>
        <v>-1.0137378804382061E-4</v>
      </c>
      <c r="S214" s="9">
        <f t="shared" si="184"/>
        <v>-5.8599634261873815E-5</v>
      </c>
      <c r="T214" s="9">
        <f t="shared" si="184"/>
        <v>-5.4210108624275222E-20</v>
      </c>
      <c r="U214" s="9">
        <f t="shared" si="184"/>
        <v>7.22417071526502E-5</v>
      </c>
      <c r="V214" s="9">
        <f t="shared" si="184"/>
        <v>1.5543377941262227E-4</v>
      </c>
      <c r="W214" s="9">
        <f t="shared" si="184"/>
        <v>2.4647650115510779E-4</v>
      </c>
      <c r="X214" s="9">
        <f t="shared" si="184"/>
        <v>3.4197764353613316E-4</v>
      </c>
      <c r="Y214" s="9">
        <f t="shared" si="184"/>
        <v>4.383788580834976E-4</v>
      </c>
      <c r="Z214" s="9">
        <f t="shared" si="184"/>
        <v>5.3208825986315097E-4</v>
      </c>
      <c r="AA214" s="9">
        <f t="shared" si="184"/>
        <v>6.1961426020568186E-4</v>
      </c>
      <c r="AB214" s="9">
        <f t="shared" si="185"/>
        <v>6.9769566241928427E-4</v>
      </c>
      <c r="AC214" s="9">
        <f t="shared" si="185"/>
        <v>7.6342317315576387E-4</v>
      </c>
      <c r="AD214" s="9">
        <f t="shared" si="185"/>
        <v>8.143478019467386E-4</v>
      </c>
      <c r="AE214" s="9">
        <f t="shared" si="185"/>
        <v>8.4857210997066248E-4</v>
      </c>
      <c r="AF214" s="9">
        <f t="shared" si="185"/>
        <v>8.6482090814463239E-4</v>
      </c>
      <c r="AG214" s="9">
        <f t="shared" si="185"/>
        <v>8.6248877034791384E-4</v>
      </c>
      <c r="AH214" s="9">
        <f t="shared" si="185"/>
        <v>8.416625914464636E-4</v>
      </c>
      <c r="AI214" s="9">
        <f t="shared" si="185"/>
        <v>8.0311834961214589E-4</v>
      </c>
      <c r="AJ214" s="9">
        <f t="shared" si="185"/>
        <v>7.4829219357181093E-4</v>
      </c>
      <c r="AK214" s="9">
        <f t="shared" si="185"/>
        <v>6.7922693206804385E-4</v>
      </c>
      <c r="AL214" s="9">
        <f t="shared" si="186"/>
        <v>5.9849591932077141E-4</v>
      </c>
      <c r="AM214" s="9">
        <f t="shared" si="186"/>
        <v>5.0910717249823148E-4</v>
      </c>
      <c r="AN214" s="7">
        <f t="shared" si="186"/>
        <v>4.1439129375614464E-4</v>
      </c>
      <c r="AO214" s="9">
        <f t="shared" si="186"/>
        <v>3.1787737284162925E-4</v>
      </c>
      <c r="AP214" s="9">
        <f t="shared" si="186"/>
        <v>2.2316149409954192E-4</v>
      </c>
      <c r="AQ214" s="9">
        <f t="shared" si="186"/>
        <v>1.3377274727700283E-4</v>
      </c>
      <c r="AR214" s="9">
        <f t="shared" si="186"/>
        <v>5.3041734529729991E-5</v>
      </c>
      <c r="AS214" s="9">
        <f t="shared" si="186"/>
        <v>-1.6023526974037153E-5</v>
      </c>
      <c r="AT214" s="9">
        <f t="shared" si="186"/>
        <v>-7.0849683014372002E-5</v>
      </c>
      <c r="AU214" s="9">
        <f t="shared" si="186"/>
        <v>-1.0939392484868998E-4</v>
      </c>
      <c r="AV214" s="9">
        <f t="shared" si="187"/>
        <v>-1.3022010375014011E-4</v>
      </c>
      <c r="AW214" s="9">
        <f t="shared" si="187"/>
        <v>-1.3255224154685877E-4</v>
      </c>
      <c r="AX214" s="9">
        <f t="shared" si="187"/>
        <v>-1.1630344337288897E-4</v>
      </c>
      <c r="AY214" s="9">
        <f t="shared" si="187"/>
        <v>-8.2079135348965093E-5</v>
      </c>
      <c r="AZ214" s="9">
        <f t="shared" si="187"/>
        <v>-3.1154506557990683E-5</v>
      </c>
      <c r="BA214" s="9">
        <f t="shared" si="187"/>
        <v>3.4573004178488971E-5</v>
      </c>
      <c r="BB214" s="9">
        <f t="shared" si="187"/>
        <v>1.1265440639209159E-4</v>
      </c>
      <c r="BC214" s="9">
        <f t="shared" si="187"/>
        <v>2.0018040673462281E-4</v>
      </c>
      <c r="BD214" s="9">
        <f t="shared" si="187"/>
        <v>2.938898085142758E-4</v>
      </c>
      <c r="BE214" s="9">
        <f t="shared" si="187"/>
        <v>3.9029102306164024E-4</v>
      </c>
      <c r="BF214" s="9">
        <f t="shared" si="188"/>
        <v>4.8579216544266583E-4</v>
      </c>
      <c r="BG214" s="9">
        <f t="shared" si="188"/>
        <v>5.7683488718515089E-4</v>
      </c>
      <c r="BH214" s="9">
        <f t="shared" si="188"/>
        <v>6.6002695944512315E-4</v>
      </c>
      <c r="BI214" s="9">
        <f t="shared" si="188"/>
        <v>7.3226866659777362E-4</v>
      </c>
      <c r="BJ214" s="9">
        <f t="shared" si="188"/>
        <v>7.90868300859647E-4</v>
      </c>
      <c r="BK214" s="9">
        <f t="shared" si="188"/>
        <v>8.3364245464159412E-4</v>
      </c>
      <c r="BL214" s="9">
        <f t="shared" si="188"/>
        <v>8.5899737376471223E-4</v>
      </c>
      <c r="BM214" s="9">
        <f t="shared" si="188"/>
        <v>8.6598834033898328E-4</v>
      </c>
      <c r="BN214" s="9">
        <f t="shared" si="188"/>
        <v>8.5435487271352285E-4</v>
      </c>
      <c r="BO214" s="9">
        <f t="shared" si="188"/>
        <v>8.2453043095717811E-4</v>
      </c>
      <c r="BP214" s="9">
        <f t="shared" si="188"/>
        <v>7.7762626624571537E-4</v>
      </c>
      <c r="BQ214" s="9">
        <f t="shared" si="188"/>
        <v>7.1539001592335562E-4</v>
      </c>
      <c r="BR214" s="9">
        <f t="shared" si="188"/>
        <v>6.4014058697622195E-4</v>
      </c>
      <c r="BS214" s="9">
        <f t="shared" si="188"/>
        <v>5.5468175414304696E-4</v>
      </c>
      <c r="BT214" s="9">
        <f t="shared" si="188"/>
        <v>4.6219769197574148E-4</v>
      </c>
      <c r="BV214" s="6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</row>
    <row r="215" spans="7:139" x14ac:dyDescent="0.2">
      <c r="G215" s="6">
        <v>5.026548245743669</v>
      </c>
      <c r="H215" s="9">
        <f t="shared" si="183"/>
        <v>2.9389262614623639E-4</v>
      </c>
      <c r="I215" s="9">
        <f t="shared" si="183"/>
        <v>1.9782926746938221E-4</v>
      </c>
      <c r="J215" s="9">
        <f t="shared" si="183"/>
        <v>1.0534520530207619E-4</v>
      </c>
      <c r="K215" s="9">
        <f t="shared" si="183"/>
        <v>1.9886372468901417E-5</v>
      </c>
      <c r="L215" s="9">
        <f t="shared" si="183"/>
        <v>-5.536305647823209E-5</v>
      </c>
      <c r="M215" s="9">
        <f t="shared" si="183"/>
        <v>-1.1759930680059179E-4</v>
      </c>
      <c r="N215" s="9">
        <f t="shared" si="183"/>
        <v>-1.645034715120548E-4</v>
      </c>
      <c r="O215" s="9">
        <f t="shared" si="183"/>
        <v>-1.9432791326839965E-4</v>
      </c>
      <c r="P215" s="9">
        <f t="shared" si="183"/>
        <v>-2.0596138089386007E-4</v>
      </c>
      <c r="Q215" s="9">
        <f t="shared" si="183"/>
        <v>-1.9897041431958903E-4</v>
      </c>
      <c r="R215" s="9">
        <f t="shared" si="184"/>
        <v>-1.7361549519647102E-4</v>
      </c>
      <c r="S215" s="9">
        <f t="shared" si="184"/>
        <v>-1.3084134141452423E-4</v>
      </c>
      <c r="T215" s="9">
        <f t="shared" si="184"/>
        <v>-7.2241707152650471E-5</v>
      </c>
      <c r="U215" s="9">
        <f t="shared" si="184"/>
        <v>-2.1684043449710089E-19</v>
      </c>
      <c r="V215" s="9">
        <f t="shared" si="184"/>
        <v>8.319207225997185E-5</v>
      </c>
      <c r="W215" s="9">
        <f t="shared" si="184"/>
        <v>1.7423479400245734E-4</v>
      </c>
      <c r="X215" s="9">
        <f t="shared" si="184"/>
        <v>2.6973593638348275E-4</v>
      </c>
      <c r="Y215" s="9">
        <f t="shared" si="184"/>
        <v>3.6613715093084719E-4</v>
      </c>
      <c r="Z215" s="9">
        <f t="shared" si="184"/>
        <v>4.5984655271050061E-4</v>
      </c>
      <c r="AA215" s="9">
        <f t="shared" si="184"/>
        <v>5.473725530530315E-4</v>
      </c>
      <c r="AB215" s="9">
        <f t="shared" si="185"/>
        <v>6.2545395526663391E-4</v>
      </c>
      <c r="AC215" s="9">
        <f t="shared" si="185"/>
        <v>6.911814660031134E-4</v>
      </c>
      <c r="AD215" s="9">
        <f t="shared" si="185"/>
        <v>7.4210609479408813E-4</v>
      </c>
      <c r="AE215" s="9">
        <f t="shared" si="185"/>
        <v>7.7633040281801212E-4</v>
      </c>
      <c r="AF215" s="9">
        <f t="shared" si="185"/>
        <v>7.9257920099198203E-4</v>
      </c>
      <c r="AG215" s="9">
        <f t="shared" si="185"/>
        <v>7.9024706319526347E-4</v>
      </c>
      <c r="AH215" s="9">
        <f t="shared" si="185"/>
        <v>7.6942088429381324E-4</v>
      </c>
      <c r="AI215" s="9">
        <f t="shared" si="185"/>
        <v>7.3087664245949553E-4</v>
      </c>
      <c r="AJ215" s="9">
        <f t="shared" si="185"/>
        <v>6.7605048641916046E-4</v>
      </c>
      <c r="AK215" s="9">
        <f t="shared" si="185"/>
        <v>6.0698522491539337E-4</v>
      </c>
      <c r="AL215" s="9">
        <f t="shared" si="186"/>
        <v>5.2625421216812105E-4</v>
      </c>
      <c r="AM215" s="9">
        <f t="shared" si="186"/>
        <v>4.3686546534558112E-4</v>
      </c>
      <c r="AN215" s="7">
        <f t="shared" si="186"/>
        <v>3.4214958660349422E-4</v>
      </c>
      <c r="AO215" s="9">
        <f t="shared" si="186"/>
        <v>2.4563566568897884E-4</v>
      </c>
      <c r="AP215" s="9">
        <f t="shared" si="186"/>
        <v>1.509197869468915E-4</v>
      </c>
      <c r="AQ215" s="9">
        <f t="shared" si="186"/>
        <v>6.1531040124352413E-5</v>
      </c>
      <c r="AR215" s="9">
        <f t="shared" si="186"/>
        <v>-1.9199972622920426E-5</v>
      </c>
      <c r="AS215" s="9">
        <f t="shared" si="186"/>
        <v>-8.826523412668757E-5</v>
      </c>
      <c r="AT215" s="9">
        <f t="shared" si="186"/>
        <v>-1.4309139016702242E-4</v>
      </c>
      <c r="AU215" s="9">
        <f t="shared" si="186"/>
        <v>-1.816356320013404E-4</v>
      </c>
      <c r="AV215" s="9">
        <f t="shared" si="187"/>
        <v>-2.0246181090279052E-4</v>
      </c>
      <c r="AW215" s="9">
        <f t="shared" si="187"/>
        <v>-2.0479394869950919E-4</v>
      </c>
      <c r="AX215" s="9">
        <f t="shared" si="187"/>
        <v>-1.8854515052553938E-4</v>
      </c>
      <c r="AY215" s="9">
        <f t="shared" si="187"/>
        <v>-1.5432084250161551E-4</v>
      </c>
      <c r="AZ215" s="9">
        <f t="shared" si="187"/>
        <v>-1.033962137106411E-4</v>
      </c>
      <c r="BA215" s="9">
        <f t="shared" si="187"/>
        <v>-3.7668702974161445E-5</v>
      </c>
      <c r="BB215" s="9">
        <f t="shared" si="187"/>
        <v>4.0412699239441175E-5</v>
      </c>
      <c r="BC215" s="9">
        <f t="shared" si="187"/>
        <v>1.279386995819724E-4</v>
      </c>
      <c r="BD215" s="9">
        <f t="shared" si="187"/>
        <v>2.2164810136162535E-4</v>
      </c>
      <c r="BE215" s="9">
        <f t="shared" si="187"/>
        <v>3.1804931590898982E-4</v>
      </c>
      <c r="BF215" s="9">
        <f t="shared" si="188"/>
        <v>4.1355045829001542E-4</v>
      </c>
      <c r="BG215" s="9">
        <f t="shared" si="188"/>
        <v>5.0459318003250053E-4</v>
      </c>
      <c r="BH215" s="9">
        <f t="shared" si="188"/>
        <v>5.8778525229247279E-4</v>
      </c>
      <c r="BI215" s="9">
        <f t="shared" si="188"/>
        <v>6.6002695944512315E-4</v>
      </c>
      <c r="BJ215" s="9">
        <f t="shared" si="188"/>
        <v>7.1862659370699653E-4</v>
      </c>
      <c r="BK215" s="9">
        <f t="shared" si="188"/>
        <v>7.6140074748894376E-4</v>
      </c>
      <c r="BL215" s="9">
        <f t="shared" si="188"/>
        <v>7.8675566661206187E-4</v>
      </c>
      <c r="BM215" s="9">
        <f t="shared" si="188"/>
        <v>7.9374663318633291E-4</v>
      </c>
      <c r="BN215" s="9">
        <f t="shared" si="188"/>
        <v>7.8211316556087249E-4</v>
      </c>
      <c r="BO215" s="9">
        <f t="shared" si="188"/>
        <v>7.5228872380452764E-4</v>
      </c>
      <c r="BP215" s="9">
        <f t="shared" si="188"/>
        <v>7.0538455909306501E-4</v>
      </c>
      <c r="BQ215" s="9">
        <f t="shared" si="188"/>
        <v>6.4314830877070525E-4</v>
      </c>
      <c r="BR215" s="9">
        <f t="shared" si="188"/>
        <v>5.6789887982357148E-4</v>
      </c>
      <c r="BS215" s="9">
        <f t="shared" si="188"/>
        <v>4.8244004699039649E-4</v>
      </c>
      <c r="BT215" s="9">
        <f t="shared" si="188"/>
        <v>3.8995598482309112E-4</v>
      </c>
      <c r="BV215" s="6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</row>
    <row r="216" spans="7:139" x14ac:dyDescent="0.2">
      <c r="G216" s="6">
        <v>4.9298838564024443</v>
      </c>
      <c r="H216" s="9">
        <f t="shared" si="183"/>
        <v>2.1070055388626414E-4</v>
      </c>
      <c r="I216" s="9">
        <f t="shared" si="183"/>
        <v>1.1463719520940995E-4</v>
      </c>
      <c r="J216" s="9">
        <f t="shared" si="183"/>
        <v>2.2153133042103934E-5</v>
      </c>
      <c r="K216" s="9">
        <f t="shared" si="183"/>
        <v>-6.3305699791070839E-5</v>
      </c>
      <c r="L216" s="9">
        <f t="shared" si="183"/>
        <v>-1.3855512873820435E-4</v>
      </c>
      <c r="M216" s="9">
        <f t="shared" si="183"/>
        <v>-2.0079137906056405E-4</v>
      </c>
      <c r="N216" s="9">
        <f t="shared" si="183"/>
        <v>-2.4769554377202706E-4</v>
      </c>
      <c r="O216" s="9">
        <f t="shared" si="183"/>
        <v>-2.7751998552837191E-4</v>
      </c>
      <c r="P216" s="9">
        <f t="shared" si="183"/>
        <v>-2.8915345315383233E-4</v>
      </c>
      <c r="Q216" s="9">
        <f t="shared" si="183"/>
        <v>-2.8216248657956128E-4</v>
      </c>
      <c r="R216" s="9">
        <f t="shared" si="184"/>
        <v>-2.5680756745644328E-4</v>
      </c>
      <c r="S216" s="9">
        <f t="shared" si="184"/>
        <v>-2.1403341367449649E-4</v>
      </c>
      <c r="T216" s="9">
        <f t="shared" si="184"/>
        <v>-1.5543377941262273E-4</v>
      </c>
      <c r="U216" s="9">
        <f t="shared" si="184"/>
        <v>-8.3192072259972473E-5</v>
      </c>
      <c r="V216" s="9">
        <f t="shared" si="184"/>
        <v>-4.0657581468206416E-19</v>
      </c>
      <c r="W216" s="9">
        <f t="shared" si="184"/>
        <v>9.1042721742485086E-5</v>
      </c>
      <c r="X216" s="9">
        <f t="shared" si="184"/>
        <v>1.8654386412351046E-4</v>
      </c>
      <c r="Y216" s="9">
        <f t="shared" si="184"/>
        <v>2.8294507867087493E-4</v>
      </c>
      <c r="Z216" s="9">
        <f t="shared" si="184"/>
        <v>3.7665448045052835E-4</v>
      </c>
      <c r="AA216" s="9">
        <f t="shared" si="184"/>
        <v>4.6418048079305919E-4</v>
      </c>
      <c r="AB216" s="9">
        <f t="shared" si="185"/>
        <v>5.4226188300666165E-4</v>
      </c>
      <c r="AC216" s="9">
        <f t="shared" si="185"/>
        <v>6.0798939374314114E-4</v>
      </c>
      <c r="AD216" s="9">
        <f t="shared" si="185"/>
        <v>6.5891402253411588E-4</v>
      </c>
      <c r="AE216" s="9">
        <f t="shared" si="185"/>
        <v>6.9313833055803986E-4</v>
      </c>
      <c r="AF216" s="9">
        <f t="shared" si="185"/>
        <v>7.0938712873200977E-4</v>
      </c>
      <c r="AG216" s="9">
        <f t="shared" si="185"/>
        <v>7.0705499093529122E-4</v>
      </c>
      <c r="AH216" s="9">
        <f t="shared" si="185"/>
        <v>6.8622881203384098E-4</v>
      </c>
      <c r="AI216" s="9">
        <f t="shared" si="185"/>
        <v>6.4768457019952327E-4</v>
      </c>
      <c r="AJ216" s="9">
        <f t="shared" si="185"/>
        <v>5.9285841415918821E-4</v>
      </c>
      <c r="AK216" s="9">
        <f t="shared" si="185"/>
        <v>5.2379315265542112E-4</v>
      </c>
      <c r="AL216" s="9">
        <f t="shared" si="186"/>
        <v>4.4306213990814874E-4</v>
      </c>
      <c r="AM216" s="9">
        <f t="shared" si="186"/>
        <v>3.5367339308560886E-4</v>
      </c>
      <c r="AN216" s="7">
        <f t="shared" si="186"/>
        <v>2.5895751434352196E-4</v>
      </c>
      <c r="AO216" s="9">
        <f t="shared" si="186"/>
        <v>1.6244359342900655E-4</v>
      </c>
      <c r="AP216" s="9">
        <f t="shared" si="186"/>
        <v>6.7727714686919248E-5</v>
      </c>
      <c r="AQ216" s="9">
        <f t="shared" si="186"/>
        <v>-2.1661032135619843E-5</v>
      </c>
      <c r="AR216" s="9">
        <f t="shared" si="186"/>
        <v>-1.0239204488289268E-4</v>
      </c>
      <c r="AS216" s="9">
        <f t="shared" si="186"/>
        <v>-1.7145730638665983E-4</v>
      </c>
      <c r="AT216" s="9">
        <f t="shared" si="186"/>
        <v>-2.2628346242699467E-4</v>
      </c>
      <c r="AU216" s="9">
        <f t="shared" si="186"/>
        <v>-2.6482770426131266E-4</v>
      </c>
      <c r="AV216" s="9">
        <f t="shared" si="187"/>
        <v>-2.8565388316276278E-4</v>
      </c>
      <c r="AW216" s="9">
        <f t="shared" si="187"/>
        <v>-2.8798602095948144E-4</v>
      </c>
      <c r="AX216" s="9">
        <f t="shared" si="187"/>
        <v>-2.7173722278551164E-4</v>
      </c>
      <c r="AY216" s="9">
        <f t="shared" si="187"/>
        <v>-2.3751291476158777E-4</v>
      </c>
      <c r="AZ216" s="9">
        <f t="shared" si="187"/>
        <v>-1.8658828597061336E-4</v>
      </c>
      <c r="BA216" s="9">
        <f t="shared" si="187"/>
        <v>-1.208607752341337E-4</v>
      </c>
      <c r="BB216" s="9">
        <f t="shared" si="187"/>
        <v>-4.2779373020531081E-5</v>
      </c>
      <c r="BC216" s="9">
        <f t="shared" si="187"/>
        <v>4.4746627322000141E-5</v>
      </c>
      <c r="BD216" s="9">
        <f t="shared" si="187"/>
        <v>1.384560291016531E-4</v>
      </c>
      <c r="BE216" s="9">
        <f t="shared" si="187"/>
        <v>2.3485724364901757E-4</v>
      </c>
      <c r="BF216" s="9">
        <f t="shared" si="188"/>
        <v>3.3035838603004316E-4</v>
      </c>
      <c r="BG216" s="9">
        <f t="shared" si="188"/>
        <v>4.2140110777252827E-4</v>
      </c>
      <c r="BH216" s="9">
        <f t="shared" si="188"/>
        <v>5.0459318003250053E-4</v>
      </c>
      <c r="BI216" s="9">
        <f t="shared" si="188"/>
        <v>5.7683488718515089E-4</v>
      </c>
      <c r="BJ216" s="9">
        <f t="shared" si="188"/>
        <v>6.3543452144702427E-4</v>
      </c>
      <c r="BK216" s="9">
        <f t="shared" si="188"/>
        <v>6.782086752289715E-4</v>
      </c>
      <c r="BL216" s="9">
        <f t="shared" si="188"/>
        <v>7.0356359435208961E-4</v>
      </c>
      <c r="BM216" s="9">
        <f t="shared" si="188"/>
        <v>7.1055456092636066E-4</v>
      </c>
      <c r="BN216" s="9">
        <f t="shared" si="188"/>
        <v>6.9892109330090023E-4</v>
      </c>
      <c r="BO216" s="9">
        <f t="shared" si="188"/>
        <v>6.6909665154455539E-4</v>
      </c>
      <c r="BP216" s="9">
        <f t="shared" si="188"/>
        <v>6.2219248683309275E-4</v>
      </c>
      <c r="BQ216" s="9">
        <f t="shared" si="188"/>
        <v>5.59956236510733E-4</v>
      </c>
      <c r="BR216" s="9">
        <f t="shared" si="188"/>
        <v>4.8470680756359928E-4</v>
      </c>
      <c r="BS216" s="9">
        <f t="shared" si="188"/>
        <v>3.9924797473042423E-4</v>
      </c>
      <c r="BT216" s="9">
        <f t="shared" si="188"/>
        <v>3.0676391256311887E-4</v>
      </c>
      <c r="BV216" s="6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</row>
    <row r="217" spans="7:139" x14ac:dyDescent="0.2">
      <c r="G217" s="6">
        <v>4.8332194670612205</v>
      </c>
      <c r="H217" s="9">
        <f t="shared" si="183"/>
        <v>1.1965783214377904E-4</v>
      </c>
      <c r="I217" s="9">
        <f t="shared" si="183"/>
        <v>2.3594473466924851E-5</v>
      </c>
      <c r="J217" s="9">
        <f t="shared" si="183"/>
        <v>-6.8889588700381165E-5</v>
      </c>
      <c r="K217" s="9">
        <f t="shared" si="183"/>
        <v>-1.5434842153355595E-4</v>
      </c>
      <c r="L217" s="9">
        <f t="shared" si="183"/>
        <v>-2.2959785048068946E-4</v>
      </c>
      <c r="M217" s="9">
        <f t="shared" si="183"/>
        <v>-2.9183410080304916E-4</v>
      </c>
      <c r="N217" s="9">
        <f t="shared" si="183"/>
        <v>-3.3873826551451217E-4</v>
      </c>
      <c r="O217" s="9">
        <f t="shared" si="183"/>
        <v>-3.6856270727085702E-4</v>
      </c>
      <c r="P217" s="9">
        <f t="shared" si="183"/>
        <v>-3.8019617489631744E-4</v>
      </c>
      <c r="Q217" s="9">
        <f t="shared" si="183"/>
        <v>-3.732052083220464E-4</v>
      </c>
      <c r="R217" s="9">
        <f t="shared" si="184"/>
        <v>-3.4785028919892839E-4</v>
      </c>
      <c r="S217" s="9">
        <f t="shared" si="184"/>
        <v>-3.050761354169816E-4</v>
      </c>
      <c r="T217" s="9">
        <f t="shared" si="184"/>
        <v>-2.4647650115510784E-4</v>
      </c>
      <c r="U217" s="9">
        <f t="shared" si="184"/>
        <v>-1.7423479400245759E-4</v>
      </c>
      <c r="V217" s="9">
        <f t="shared" si="184"/>
        <v>-9.1042721742485506E-5</v>
      </c>
      <c r="W217" s="9">
        <f t="shared" si="184"/>
        <v>-1.3552527156068805E-20</v>
      </c>
      <c r="X217" s="9">
        <f t="shared" si="184"/>
        <v>9.5501142381025379E-5</v>
      </c>
      <c r="Y217" s="9">
        <f t="shared" si="184"/>
        <v>1.9190235692838982E-4</v>
      </c>
      <c r="Z217" s="9">
        <f t="shared" si="184"/>
        <v>2.8561175870804324E-4</v>
      </c>
      <c r="AA217" s="9">
        <f t="shared" si="184"/>
        <v>3.7313775905057408E-4</v>
      </c>
      <c r="AB217" s="9">
        <f t="shared" si="185"/>
        <v>4.5121916126417654E-4</v>
      </c>
      <c r="AC217" s="9">
        <f t="shared" si="185"/>
        <v>5.1694667200065608E-4</v>
      </c>
      <c r="AD217" s="9">
        <f t="shared" si="185"/>
        <v>5.6787130079163082E-4</v>
      </c>
      <c r="AE217" s="9">
        <f t="shared" si="185"/>
        <v>6.020956088155548E-4</v>
      </c>
      <c r="AF217" s="9">
        <f t="shared" si="185"/>
        <v>6.183444069895246E-4</v>
      </c>
      <c r="AG217" s="9">
        <f t="shared" si="185"/>
        <v>6.1601226919280605E-4</v>
      </c>
      <c r="AH217" s="9">
        <f t="shared" si="185"/>
        <v>5.9518609029135592E-4</v>
      </c>
      <c r="AI217" s="9">
        <f t="shared" si="185"/>
        <v>5.5664184845703821E-4</v>
      </c>
      <c r="AJ217" s="9">
        <f t="shared" si="185"/>
        <v>5.0181569241670315E-4</v>
      </c>
      <c r="AK217" s="9">
        <f t="shared" si="185"/>
        <v>4.3275043091293601E-4</v>
      </c>
      <c r="AL217" s="9">
        <f t="shared" si="186"/>
        <v>3.5201941816566363E-4</v>
      </c>
      <c r="AM217" s="9">
        <f t="shared" si="186"/>
        <v>2.6263067134312375E-4</v>
      </c>
      <c r="AN217" s="7">
        <f t="shared" si="186"/>
        <v>1.6791479260103685E-4</v>
      </c>
      <c r="AO217" s="9">
        <f t="shared" si="186"/>
        <v>7.1400871686521468E-5</v>
      </c>
      <c r="AP217" s="9">
        <f t="shared" si="186"/>
        <v>-2.3315007055565851E-5</v>
      </c>
      <c r="AQ217" s="9">
        <f t="shared" si="186"/>
        <v>-1.1270375387810494E-4</v>
      </c>
      <c r="AR217" s="9">
        <f t="shared" si="186"/>
        <v>-1.9343476662537779E-4</v>
      </c>
      <c r="AS217" s="9">
        <f t="shared" si="186"/>
        <v>-2.6250002812914494E-4</v>
      </c>
      <c r="AT217" s="9">
        <f t="shared" si="186"/>
        <v>-3.1732618416947979E-4</v>
      </c>
      <c r="AU217" s="9">
        <f t="shared" si="186"/>
        <v>-3.5587042600379777E-4</v>
      </c>
      <c r="AV217" s="9">
        <f t="shared" si="187"/>
        <v>-3.7669660490524789E-4</v>
      </c>
      <c r="AW217" s="9">
        <f t="shared" si="187"/>
        <v>-3.7902874270196655E-4</v>
      </c>
      <c r="AX217" s="9">
        <f t="shared" si="187"/>
        <v>-3.6277994452799675E-4</v>
      </c>
      <c r="AY217" s="9">
        <f t="shared" si="187"/>
        <v>-3.2855563650407288E-4</v>
      </c>
      <c r="AZ217" s="9">
        <f t="shared" si="187"/>
        <v>-2.7763100771309847E-4</v>
      </c>
      <c r="BA217" s="9">
        <f t="shared" si="187"/>
        <v>-2.1190349697661881E-4</v>
      </c>
      <c r="BB217" s="9">
        <f t="shared" si="187"/>
        <v>-1.3382209476301619E-4</v>
      </c>
      <c r="BC217" s="9">
        <f t="shared" si="187"/>
        <v>-4.6296094420484959E-5</v>
      </c>
      <c r="BD217" s="9">
        <f t="shared" si="187"/>
        <v>4.7413307359167999E-5</v>
      </c>
      <c r="BE217" s="9">
        <f t="shared" si="187"/>
        <v>1.4381452190653245E-4</v>
      </c>
      <c r="BF217" s="9">
        <f t="shared" si="188"/>
        <v>2.3931566428755807E-4</v>
      </c>
      <c r="BG217" s="9">
        <f t="shared" si="188"/>
        <v>3.3035838603004316E-4</v>
      </c>
      <c r="BH217" s="9">
        <f t="shared" si="188"/>
        <v>4.1355045829001542E-4</v>
      </c>
      <c r="BI217" s="9">
        <f t="shared" si="188"/>
        <v>4.8579216544266583E-4</v>
      </c>
      <c r="BJ217" s="9">
        <f t="shared" si="188"/>
        <v>5.4439179970453922E-4</v>
      </c>
      <c r="BK217" s="9">
        <f t="shared" si="188"/>
        <v>5.8716595348648633E-4</v>
      </c>
      <c r="BL217" s="9">
        <f t="shared" si="188"/>
        <v>6.1252087260960444E-4</v>
      </c>
      <c r="BM217" s="9">
        <f t="shared" si="188"/>
        <v>6.1951183918387549E-4</v>
      </c>
      <c r="BN217" s="9">
        <f t="shared" si="188"/>
        <v>6.0787837155841518E-4</v>
      </c>
      <c r="BO217" s="9">
        <f t="shared" si="188"/>
        <v>5.7805392980207033E-4</v>
      </c>
      <c r="BP217" s="9">
        <f t="shared" si="188"/>
        <v>5.311497650906077E-4</v>
      </c>
      <c r="BQ217" s="9">
        <f t="shared" si="188"/>
        <v>4.6891351476824783E-4</v>
      </c>
      <c r="BR217" s="9">
        <f t="shared" si="188"/>
        <v>3.9366408582111416E-4</v>
      </c>
      <c r="BS217" s="9">
        <f t="shared" si="188"/>
        <v>3.0820525298793917E-4</v>
      </c>
      <c r="BT217" s="9">
        <f t="shared" si="188"/>
        <v>2.1572119082063375E-4</v>
      </c>
      <c r="BV217" s="6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</row>
    <row r="218" spans="7:139" x14ac:dyDescent="0.2">
      <c r="G218" s="6">
        <v>4.7365550777199958</v>
      </c>
      <c r="H218" s="9">
        <f t="shared" si="183"/>
        <v>2.4156689762753418E-5</v>
      </c>
      <c r="I218" s="9">
        <f t="shared" si="183"/>
        <v>-7.1906668914100772E-5</v>
      </c>
      <c r="J218" s="9">
        <f t="shared" si="183"/>
        <v>-1.6439073108140677E-4</v>
      </c>
      <c r="K218" s="9">
        <f t="shared" si="183"/>
        <v>-2.4984956391458155E-4</v>
      </c>
      <c r="L218" s="9">
        <f t="shared" si="183"/>
        <v>-3.2509899286171505E-4</v>
      </c>
      <c r="M218" s="9">
        <f t="shared" si="183"/>
        <v>-3.8733524318407476E-4</v>
      </c>
      <c r="N218" s="9">
        <f t="shared" si="183"/>
        <v>-4.3423940789553777E-4</v>
      </c>
      <c r="O218" s="9">
        <f t="shared" si="183"/>
        <v>-4.6406384965188262E-4</v>
      </c>
      <c r="P218" s="9">
        <f t="shared" si="183"/>
        <v>-4.7569731727734304E-4</v>
      </c>
      <c r="Q218" s="9">
        <f t="shared" si="183"/>
        <v>-4.6870635070307199E-4</v>
      </c>
      <c r="R218" s="9">
        <f t="shared" si="184"/>
        <v>-4.4335143157995399E-4</v>
      </c>
      <c r="S218" s="9">
        <f t="shared" si="184"/>
        <v>-4.005772777980072E-4</v>
      </c>
      <c r="T218" s="9">
        <f t="shared" si="184"/>
        <v>-3.4197764353613344E-4</v>
      </c>
      <c r="U218" s="9">
        <f t="shared" si="184"/>
        <v>-2.6973593638348318E-4</v>
      </c>
      <c r="V218" s="9">
        <f t="shared" si="184"/>
        <v>-1.8654386412351111E-4</v>
      </c>
      <c r="W218" s="9">
        <f t="shared" si="184"/>
        <v>-9.5501142381025636E-5</v>
      </c>
      <c r="X218" s="9">
        <f t="shared" si="184"/>
        <v>-2.439454888092385E-19</v>
      </c>
      <c r="Y218" s="9">
        <f t="shared" si="184"/>
        <v>9.640121454736421E-5</v>
      </c>
      <c r="Z218" s="9">
        <f t="shared" si="184"/>
        <v>1.9011061632701761E-4</v>
      </c>
      <c r="AA218" s="9">
        <f t="shared" si="184"/>
        <v>2.7763661666954848E-4</v>
      </c>
      <c r="AB218" s="9">
        <f t="shared" si="185"/>
        <v>3.5571801888315094E-4</v>
      </c>
      <c r="AC218" s="9">
        <f t="shared" si="185"/>
        <v>4.2144552961963049E-4</v>
      </c>
      <c r="AD218" s="9">
        <f t="shared" si="185"/>
        <v>4.7237015841060522E-4</v>
      </c>
      <c r="AE218" s="9">
        <f t="shared" si="185"/>
        <v>5.065944664345291E-4</v>
      </c>
      <c r="AF218" s="9">
        <f t="shared" si="185"/>
        <v>5.2284326460849901E-4</v>
      </c>
      <c r="AG218" s="9">
        <f t="shared" si="185"/>
        <v>5.2051112681178045E-4</v>
      </c>
      <c r="AH218" s="9">
        <f t="shared" si="185"/>
        <v>4.9968494791033022E-4</v>
      </c>
      <c r="AI218" s="9">
        <f t="shared" si="185"/>
        <v>4.6114070607601256E-4</v>
      </c>
      <c r="AJ218" s="9">
        <f t="shared" si="185"/>
        <v>4.0631455003567755E-4</v>
      </c>
      <c r="AK218" s="9">
        <f t="shared" si="185"/>
        <v>3.3724928853191041E-4</v>
      </c>
      <c r="AL218" s="9">
        <f t="shared" si="186"/>
        <v>2.5651827578463803E-4</v>
      </c>
      <c r="AM218" s="9">
        <f t="shared" si="186"/>
        <v>1.6712952896209813E-4</v>
      </c>
      <c r="AN218" s="7">
        <f t="shared" si="186"/>
        <v>7.2413650220011242E-5</v>
      </c>
      <c r="AO218" s="9">
        <f t="shared" si="186"/>
        <v>-2.4100270694504158E-5</v>
      </c>
      <c r="AP218" s="9">
        <f t="shared" si="186"/>
        <v>-1.1881614943659147E-4</v>
      </c>
      <c r="AQ218" s="9">
        <f t="shared" si="186"/>
        <v>-2.0820489625913055E-4</v>
      </c>
      <c r="AR218" s="9">
        <f t="shared" si="186"/>
        <v>-2.8893590900640339E-4</v>
      </c>
      <c r="AS218" s="9">
        <f t="shared" si="186"/>
        <v>-3.5800117051017053E-4</v>
      </c>
      <c r="AT218" s="9">
        <f t="shared" si="186"/>
        <v>-4.1282732655050538E-4</v>
      </c>
      <c r="AU218" s="9">
        <f t="shared" si="186"/>
        <v>-4.5137156838482336E-4</v>
      </c>
      <c r="AV218" s="9">
        <f t="shared" si="187"/>
        <v>-4.7219774728627349E-4</v>
      </c>
      <c r="AW218" s="9">
        <f t="shared" si="187"/>
        <v>-4.7452988508299215E-4</v>
      </c>
      <c r="AX218" s="9">
        <f t="shared" si="187"/>
        <v>-4.5828108690902235E-4</v>
      </c>
      <c r="AY218" s="9">
        <f t="shared" si="187"/>
        <v>-4.2405677888509847E-4</v>
      </c>
      <c r="AZ218" s="9">
        <f t="shared" si="187"/>
        <v>-3.7313215009412406E-4</v>
      </c>
      <c r="BA218" s="9">
        <f t="shared" si="187"/>
        <v>-3.0740463935764441E-4</v>
      </c>
      <c r="BB218" s="9">
        <f t="shared" si="187"/>
        <v>-2.2932323714404179E-4</v>
      </c>
      <c r="BC218" s="9">
        <f t="shared" si="187"/>
        <v>-1.4179723680151057E-4</v>
      </c>
      <c r="BD218" s="9">
        <f t="shared" si="187"/>
        <v>-4.8087835021857624E-5</v>
      </c>
      <c r="BE218" s="9">
        <f t="shared" si="187"/>
        <v>4.8313379525506836E-5</v>
      </c>
      <c r="BF218" s="9">
        <f t="shared" si="188"/>
        <v>1.4381452190653245E-4</v>
      </c>
      <c r="BG218" s="9">
        <f t="shared" si="188"/>
        <v>2.3485724364901757E-4</v>
      </c>
      <c r="BH218" s="9">
        <f t="shared" si="188"/>
        <v>3.1804931590898982E-4</v>
      </c>
      <c r="BI218" s="9">
        <f t="shared" si="188"/>
        <v>3.9029102306164024E-4</v>
      </c>
      <c r="BJ218" s="9">
        <f t="shared" si="188"/>
        <v>4.4889065732351362E-4</v>
      </c>
      <c r="BK218" s="9">
        <f t="shared" si="188"/>
        <v>4.9166481110546074E-4</v>
      </c>
      <c r="BL218" s="9">
        <f t="shared" si="188"/>
        <v>5.1701973022857885E-4</v>
      </c>
      <c r="BM218" s="9">
        <f t="shared" si="188"/>
        <v>5.240106968028499E-4</v>
      </c>
      <c r="BN218" s="9">
        <f t="shared" si="188"/>
        <v>5.1237722917738947E-4</v>
      </c>
      <c r="BO218" s="9">
        <f t="shared" si="188"/>
        <v>4.8255278742104468E-4</v>
      </c>
      <c r="BP218" s="9">
        <f t="shared" si="188"/>
        <v>4.3564862270958205E-4</v>
      </c>
      <c r="BQ218" s="9">
        <f t="shared" si="188"/>
        <v>3.7341237238722224E-4</v>
      </c>
      <c r="BR218" s="9">
        <f t="shared" si="188"/>
        <v>2.9816294344008857E-4</v>
      </c>
      <c r="BS218" s="9">
        <f t="shared" si="188"/>
        <v>2.1270411060691355E-4</v>
      </c>
      <c r="BT218" s="9">
        <f t="shared" si="188"/>
        <v>1.2022004843960812E-4</v>
      </c>
      <c r="BV218" s="6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</row>
    <row r="219" spans="7:139" x14ac:dyDescent="0.2">
      <c r="G219" s="6">
        <v>4.6398906883787712</v>
      </c>
      <c r="H219" s="9">
        <f t="shared" si="183"/>
        <v>-7.2244524784611039E-5</v>
      </c>
      <c r="I219" s="9">
        <f t="shared" si="183"/>
        <v>-1.6830788346146523E-4</v>
      </c>
      <c r="J219" s="9">
        <f t="shared" si="183"/>
        <v>-2.6079194562877127E-4</v>
      </c>
      <c r="K219" s="9">
        <f t="shared" si="183"/>
        <v>-3.4625077846194604E-4</v>
      </c>
      <c r="L219" s="9">
        <f t="shared" si="183"/>
        <v>-4.2150020740907949E-4</v>
      </c>
      <c r="M219" s="9">
        <f t="shared" si="183"/>
        <v>-4.8373645773143925E-4</v>
      </c>
      <c r="N219" s="9">
        <f t="shared" si="183"/>
        <v>-5.3064062244290221E-4</v>
      </c>
      <c r="O219" s="9">
        <f t="shared" si="183"/>
        <v>-5.6046506419924706E-4</v>
      </c>
      <c r="P219" s="9">
        <f t="shared" si="183"/>
        <v>-5.7209853182470748E-4</v>
      </c>
      <c r="Q219" s="9">
        <f t="shared" si="183"/>
        <v>-5.6510756525043643E-4</v>
      </c>
      <c r="R219" s="9">
        <f t="shared" si="184"/>
        <v>-5.3975264612731843E-4</v>
      </c>
      <c r="S219" s="9">
        <f t="shared" si="184"/>
        <v>-4.9697849234537164E-4</v>
      </c>
      <c r="T219" s="9">
        <f t="shared" si="184"/>
        <v>-4.3837885808349793E-4</v>
      </c>
      <c r="U219" s="9">
        <f t="shared" si="184"/>
        <v>-3.6613715093084768E-4</v>
      </c>
      <c r="V219" s="9">
        <f t="shared" si="184"/>
        <v>-2.8294507867087558E-4</v>
      </c>
      <c r="W219" s="9">
        <f t="shared" si="184"/>
        <v>-1.9190235692839009E-4</v>
      </c>
      <c r="X219" s="9">
        <f t="shared" si="184"/>
        <v>-9.6401214547364698E-5</v>
      </c>
      <c r="Y219" s="9">
        <f t="shared" si="184"/>
        <v>-2.439454888092385E-19</v>
      </c>
      <c r="Z219" s="9">
        <f t="shared" si="184"/>
        <v>9.3709401779653147E-5</v>
      </c>
      <c r="AA219" s="9">
        <f t="shared" si="184"/>
        <v>1.8123540212218402E-4</v>
      </c>
      <c r="AB219" s="9">
        <f t="shared" si="185"/>
        <v>2.5931680433578645E-4</v>
      </c>
      <c r="AC219" s="9">
        <f t="shared" si="185"/>
        <v>3.2504431507226605E-4</v>
      </c>
      <c r="AD219" s="9">
        <f t="shared" si="185"/>
        <v>3.7596894386324078E-4</v>
      </c>
      <c r="AE219" s="9">
        <f t="shared" si="185"/>
        <v>4.1019325188716466E-4</v>
      </c>
      <c r="AF219" s="9">
        <f t="shared" si="185"/>
        <v>4.2644205006113457E-4</v>
      </c>
      <c r="AG219" s="9">
        <f t="shared" si="185"/>
        <v>4.2410991226441601E-4</v>
      </c>
      <c r="AH219" s="9">
        <f t="shared" si="185"/>
        <v>4.0328373336296578E-4</v>
      </c>
      <c r="AI219" s="9">
        <f t="shared" si="185"/>
        <v>3.6473949152864807E-4</v>
      </c>
      <c r="AJ219" s="9">
        <f t="shared" si="185"/>
        <v>3.0991333548831311E-4</v>
      </c>
      <c r="AK219" s="9">
        <f t="shared" si="185"/>
        <v>2.4084807398454594E-4</v>
      </c>
      <c r="AL219" s="9">
        <f t="shared" si="186"/>
        <v>1.6011706123727356E-4</v>
      </c>
      <c r="AM219" s="9">
        <f t="shared" si="186"/>
        <v>7.072831441473366E-5</v>
      </c>
      <c r="AN219" s="7">
        <f t="shared" si="186"/>
        <v>-2.3987564327353218E-5</v>
      </c>
      <c r="AO219" s="9">
        <f t="shared" si="186"/>
        <v>-1.2050148524186862E-4</v>
      </c>
      <c r="AP219" s="9">
        <f t="shared" si="186"/>
        <v>-2.1521736398395593E-4</v>
      </c>
      <c r="AQ219" s="9">
        <f t="shared" si="186"/>
        <v>-3.0460611080649502E-4</v>
      </c>
      <c r="AR219" s="9">
        <f t="shared" si="186"/>
        <v>-3.8533712355376783E-4</v>
      </c>
      <c r="AS219" s="9">
        <f t="shared" si="186"/>
        <v>-4.5440238505753503E-4</v>
      </c>
      <c r="AT219" s="9">
        <f t="shared" si="186"/>
        <v>-5.0922854109786988E-4</v>
      </c>
      <c r="AU219" s="9">
        <f t="shared" si="186"/>
        <v>-5.477727829321878E-4</v>
      </c>
      <c r="AV219" s="9">
        <f t="shared" si="187"/>
        <v>-5.6859896183363793E-4</v>
      </c>
      <c r="AW219" s="9">
        <f t="shared" si="187"/>
        <v>-5.7093109963035659E-4</v>
      </c>
      <c r="AX219" s="9">
        <f t="shared" si="187"/>
        <v>-5.5468230145638679E-4</v>
      </c>
      <c r="AY219" s="9">
        <f t="shared" si="187"/>
        <v>-5.2045799343246291E-4</v>
      </c>
      <c r="AZ219" s="9">
        <f t="shared" si="187"/>
        <v>-4.695333646414885E-4</v>
      </c>
      <c r="BA219" s="9">
        <f t="shared" si="187"/>
        <v>-4.038058539050089E-4</v>
      </c>
      <c r="BB219" s="9">
        <f t="shared" si="187"/>
        <v>-3.2572445169140628E-4</v>
      </c>
      <c r="BC219" s="9">
        <f t="shared" si="187"/>
        <v>-2.3819845134887503E-4</v>
      </c>
      <c r="BD219" s="9">
        <f t="shared" si="187"/>
        <v>-1.4448904956922208E-4</v>
      </c>
      <c r="BE219" s="9">
        <f t="shared" si="187"/>
        <v>-4.8087835021857624E-5</v>
      </c>
      <c r="BF219" s="9">
        <f t="shared" si="188"/>
        <v>4.7413307359167999E-5</v>
      </c>
      <c r="BG219" s="9">
        <f t="shared" si="188"/>
        <v>1.384560291016531E-4</v>
      </c>
      <c r="BH219" s="9">
        <f t="shared" si="188"/>
        <v>2.2164810136162535E-4</v>
      </c>
      <c r="BI219" s="9">
        <f t="shared" si="188"/>
        <v>2.938898085142758E-4</v>
      </c>
      <c r="BJ219" s="9">
        <f t="shared" si="188"/>
        <v>3.5248944277614918E-4</v>
      </c>
      <c r="BK219" s="9">
        <f t="shared" si="188"/>
        <v>3.952635965580963E-4</v>
      </c>
      <c r="BL219" s="9">
        <f t="shared" si="188"/>
        <v>4.2061851568121441E-4</v>
      </c>
      <c r="BM219" s="9">
        <f t="shared" si="188"/>
        <v>4.2760948225548546E-4</v>
      </c>
      <c r="BN219" s="9">
        <f t="shared" si="188"/>
        <v>4.1597601463002503E-4</v>
      </c>
      <c r="BO219" s="9">
        <f t="shared" si="188"/>
        <v>3.8615157287368018E-4</v>
      </c>
      <c r="BP219" s="9">
        <f t="shared" si="188"/>
        <v>3.3924740816221755E-4</v>
      </c>
      <c r="BQ219" s="9">
        <f t="shared" si="188"/>
        <v>2.770111578398578E-4</v>
      </c>
      <c r="BR219" s="9">
        <f t="shared" si="188"/>
        <v>2.017617288927241E-4</v>
      </c>
      <c r="BS219" s="9">
        <f t="shared" si="188"/>
        <v>1.1630289605954908E-4</v>
      </c>
      <c r="BT219" s="9">
        <f t="shared" si="188"/>
        <v>2.3818833892243663E-5</v>
      </c>
      <c r="BV219" s="6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</row>
    <row r="220" spans="7:139" x14ac:dyDescent="0.2">
      <c r="G220" s="6">
        <v>4.5432262990375474</v>
      </c>
      <c r="H220" s="9">
        <f t="shared" si="183"/>
        <v>-1.65953926564264E-4</v>
      </c>
      <c r="I220" s="9">
        <f t="shared" si="183"/>
        <v>-2.6201728524111818E-4</v>
      </c>
      <c r="J220" s="9">
        <f t="shared" si="183"/>
        <v>-3.545013474084242E-4</v>
      </c>
      <c r="K220" s="9">
        <f t="shared" si="183"/>
        <v>-4.3996018024159897E-4</v>
      </c>
      <c r="L220" s="9">
        <f t="shared" si="183"/>
        <v>-5.1520960918873242E-4</v>
      </c>
      <c r="M220" s="9">
        <f t="shared" si="183"/>
        <v>-5.7744585951109218E-4</v>
      </c>
      <c r="N220" s="9">
        <f t="shared" si="183"/>
        <v>-6.2435002422255525E-4</v>
      </c>
      <c r="O220" s="9">
        <f t="shared" si="183"/>
        <v>-6.5417446597889999E-4</v>
      </c>
      <c r="P220" s="9">
        <f t="shared" si="183"/>
        <v>-6.6580793360436052E-4</v>
      </c>
      <c r="Q220" s="9">
        <f t="shared" si="183"/>
        <v>-6.5881696703008947E-4</v>
      </c>
      <c r="R220" s="9">
        <f t="shared" si="184"/>
        <v>-6.3346204790697136E-4</v>
      </c>
      <c r="S220" s="9">
        <f t="shared" si="184"/>
        <v>-5.9068789412502457E-4</v>
      </c>
      <c r="T220" s="9">
        <f t="shared" si="184"/>
        <v>-5.3208825986315086E-4</v>
      </c>
      <c r="U220" s="9">
        <f t="shared" si="184"/>
        <v>-4.5984655271050061E-4</v>
      </c>
      <c r="V220" s="9">
        <f t="shared" si="184"/>
        <v>-3.7665448045052857E-4</v>
      </c>
      <c r="W220" s="9">
        <f t="shared" si="184"/>
        <v>-2.8561175870804307E-4</v>
      </c>
      <c r="X220" s="9">
        <f t="shared" si="184"/>
        <v>-1.9011061632701767E-4</v>
      </c>
      <c r="Y220" s="9">
        <f t="shared" si="184"/>
        <v>-9.3709401779653201E-5</v>
      </c>
      <c r="Z220" s="9">
        <f t="shared" si="184"/>
        <v>1.8973538018496328E-19</v>
      </c>
      <c r="AA220" s="9">
        <f t="shared" si="184"/>
        <v>8.7526000342531059E-5</v>
      </c>
      <c r="AB220" s="9">
        <f t="shared" si="185"/>
        <v>1.6560740255613352E-4</v>
      </c>
      <c r="AC220" s="9">
        <f t="shared" si="185"/>
        <v>2.3133491329261306E-4</v>
      </c>
      <c r="AD220" s="9">
        <f t="shared" si="185"/>
        <v>2.822595420835878E-4</v>
      </c>
      <c r="AE220" s="9">
        <f t="shared" si="185"/>
        <v>3.1648385010751173E-4</v>
      </c>
      <c r="AF220" s="9">
        <f t="shared" si="185"/>
        <v>3.3273264828148158E-4</v>
      </c>
      <c r="AG220" s="9">
        <f t="shared" si="185"/>
        <v>3.3040051048476303E-4</v>
      </c>
      <c r="AH220" s="9">
        <f t="shared" si="185"/>
        <v>3.0957433158331285E-4</v>
      </c>
      <c r="AI220" s="9">
        <f t="shared" si="185"/>
        <v>2.7103008974899514E-4</v>
      </c>
      <c r="AJ220" s="9">
        <f t="shared" si="185"/>
        <v>2.1620393370866013E-4</v>
      </c>
      <c r="AK220" s="9">
        <f t="shared" si="185"/>
        <v>1.4713867220489299E-4</v>
      </c>
      <c r="AL220" s="9">
        <f t="shared" si="186"/>
        <v>6.6407659457620608E-5</v>
      </c>
      <c r="AM220" s="9">
        <f t="shared" si="186"/>
        <v>-2.2981087364919297E-5</v>
      </c>
      <c r="AN220" s="7">
        <f t="shared" si="186"/>
        <v>-1.1769696610700617E-4</v>
      </c>
      <c r="AO220" s="9">
        <f t="shared" si="186"/>
        <v>-2.1421088702152158E-4</v>
      </c>
      <c r="AP220" s="9">
        <f t="shared" si="186"/>
        <v>-3.0892676576360888E-4</v>
      </c>
      <c r="AQ220" s="9">
        <f t="shared" si="186"/>
        <v>-3.98315512586148E-4</v>
      </c>
      <c r="AR220" s="9">
        <f t="shared" si="186"/>
        <v>-4.7904652533342081E-4</v>
      </c>
      <c r="AS220" s="9">
        <f t="shared" si="186"/>
        <v>-5.4811178683718796E-4</v>
      </c>
      <c r="AT220" s="9">
        <f t="shared" si="186"/>
        <v>-6.0293794287752281E-4</v>
      </c>
      <c r="AU220" s="9">
        <f t="shared" si="186"/>
        <v>-6.4148218471184073E-4</v>
      </c>
      <c r="AV220" s="9">
        <f t="shared" si="187"/>
        <v>-6.6230836361329086E-4</v>
      </c>
      <c r="AW220" s="9">
        <f t="shared" si="187"/>
        <v>-6.6464050141000963E-4</v>
      </c>
      <c r="AX220" s="9">
        <f t="shared" si="187"/>
        <v>-6.4839170323603983E-4</v>
      </c>
      <c r="AY220" s="9">
        <f t="shared" si="187"/>
        <v>-6.1416739521211595E-4</v>
      </c>
      <c r="AZ220" s="9">
        <f t="shared" si="187"/>
        <v>-5.6324276642114143E-4</v>
      </c>
      <c r="BA220" s="9">
        <f t="shared" si="187"/>
        <v>-4.9751525568466183E-4</v>
      </c>
      <c r="BB220" s="9">
        <f t="shared" si="187"/>
        <v>-4.1943385347105921E-4</v>
      </c>
      <c r="BC220" s="9">
        <f t="shared" si="187"/>
        <v>-3.3190785312852799E-4</v>
      </c>
      <c r="BD220" s="9">
        <f t="shared" si="187"/>
        <v>-2.3819845134887503E-4</v>
      </c>
      <c r="BE220" s="9">
        <f t="shared" si="187"/>
        <v>-1.4179723680151057E-4</v>
      </c>
      <c r="BF220" s="9">
        <f t="shared" si="188"/>
        <v>-4.6296094420484959E-5</v>
      </c>
      <c r="BG220" s="9">
        <f t="shared" si="188"/>
        <v>4.4746627322000141E-5</v>
      </c>
      <c r="BH220" s="9">
        <f t="shared" si="188"/>
        <v>1.279386995819724E-4</v>
      </c>
      <c r="BI220" s="9">
        <f t="shared" si="188"/>
        <v>2.0018040673462281E-4</v>
      </c>
      <c r="BJ220" s="9">
        <f t="shared" si="188"/>
        <v>2.587800409964962E-4</v>
      </c>
      <c r="BK220" s="9">
        <f t="shared" si="188"/>
        <v>3.0155419477844331E-4</v>
      </c>
      <c r="BL220" s="9">
        <f t="shared" si="188"/>
        <v>3.2690911390156142E-4</v>
      </c>
      <c r="BM220" s="9">
        <f t="shared" si="188"/>
        <v>3.3390008047583247E-4</v>
      </c>
      <c r="BN220" s="9">
        <f t="shared" si="188"/>
        <v>3.222666128503721E-4</v>
      </c>
      <c r="BO220" s="9">
        <f t="shared" si="188"/>
        <v>2.9244217109402725E-4</v>
      </c>
      <c r="BP220" s="9">
        <f t="shared" si="188"/>
        <v>2.4553800638256462E-4</v>
      </c>
      <c r="BQ220" s="9">
        <f t="shared" si="188"/>
        <v>1.8330175606020481E-4</v>
      </c>
      <c r="BR220" s="9">
        <f t="shared" si="188"/>
        <v>1.0805232711307114E-4</v>
      </c>
      <c r="BS220" s="9">
        <f t="shared" si="188"/>
        <v>2.2593494279896125E-5</v>
      </c>
      <c r="BT220" s="9">
        <f t="shared" si="188"/>
        <v>-6.9890567887409294E-5</v>
      </c>
      <c r="BV220" s="6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</row>
    <row r="221" spans="7:139" x14ac:dyDescent="0.2">
      <c r="G221" s="6">
        <v>4.4465619096963227</v>
      </c>
      <c r="H221" s="9">
        <f t="shared" si="183"/>
        <v>-2.5347992690679522E-4</v>
      </c>
      <c r="I221" s="9">
        <f t="shared" si="183"/>
        <v>-3.495432855836494E-4</v>
      </c>
      <c r="J221" s="9">
        <f t="shared" si="183"/>
        <v>-4.4202734775095542E-4</v>
      </c>
      <c r="K221" s="9">
        <f t="shared" si="183"/>
        <v>-5.2748618058413019E-4</v>
      </c>
      <c r="L221" s="9">
        <f t="shared" si="183"/>
        <v>-6.0273560953126365E-4</v>
      </c>
      <c r="M221" s="9">
        <f t="shared" si="183"/>
        <v>-6.649718598536234E-4</v>
      </c>
      <c r="N221" s="9">
        <f t="shared" si="183"/>
        <v>-7.1187602456508647E-4</v>
      </c>
      <c r="O221" s="9">
        <f t="shared" si="183"/>
        <v>-7.4170046632143121E-4</v>
      </c>
      <c r="P221" s="9">
        <f t="shared" si="183"/>
        <v>-7.5333393394689174E-4</v>
      </c>
      <c r="Q221" s="9">
        <f t="shared" si="183"/>
        <v>-7.4634296737262069E-4</v>
      </c>
      <c r="R221" s="9">
        <f t="shared" si="184"/>
        <v>-7.2098804824950258E-4</v>
      </c>
      <c r="S221" s="9">
        <f t="shared" si="184"/>
        <v>-6.7821389446755579E-4</v>
      </c>
      <c r="T221" s="9">
        <f t="shared" si="184"/>
        <v>-6.1961426020568208E-4</v>
      </c>
      <c r="U221" s="9">
        <f t="shared" si="184"/>
        <v>-5.4737255305303183E-4</v>
      </c>
      <c r="V221" s="9">
        <f t="shared" si="184"/>
        <v>-4.6418048079305979E-4</v>
      </c>
      <c r="W221" s="9">
        <f t="shared" si="184"/>
        <v>-3.731377590505743E-4</v>
      </c>
      <c r="X221" s="9">
        <f t="shared" si="184"/>
        <v>-2.7763661666954886E-4</v>
      </c>
      <c r="Y221" s="9">
        <f t="shared" si="184"/>
        <v>-1.8123540212218442E-4</v>
      </c>
      <c r="Z221" s="9">
        <f t="shared" si="184"/>
        <v>-8.7526000342531032E-5</v>
      </c>
      <c r="AA221" s="9">
        <f t="shared" si="184"/>
        <v>-1.6263032587282567E-19</v>
      </c>
      <c r="AB221" s="9">
        <f t="shared" si="185"/>
        <v>7.8081402213602295E-5</v>
      </c>
      <c r="AC221" s="9">
        <f t="shared" si="185"/>
        <v>1.4380891295008184E-4</v>
      </c>
      <c r="AD221" s="9">
        <f t="shared" si="185"/>
        <v>1.9473354174105658E-4</v>
      </c>
      <c r="AE221" s="9">
        <f t="shared" si="185"/>
        <v>2.2895784976498051E-4</v>
      </c>
      <c r="AF221" s="9">
        <f t="shared" si="185"/>
        <v>2.4520664793895036E-4</v>
      </c>
      <c r="AG221" s="9">
        <f t="shared" si="185"/>
        <v>2.4287451014223181E-4</v>
      </c>
      <c r="AH221" s="9">
        <f t="shared" si="185"/>
        <v>2.2204833124078163E-4</v>
      </c>
      <c r="AI221" s="9">
        <f t="shared" si="185"/>
        <v>1.8350408940646392E-4</v>
      </c>
      <c r="AJ221" s="9">
        <f t="shared" si="185"/>
        <v>1.2867793336612891E-4</v>
      </c>
      <c r="AK221" s="9">
        <f t="shared" si="185"/>
        <v>5.9612671862361763E-5</v>
      </c>
      <c r="AL221" s="9">
        <f t="shared" si="186"/>
        <v>-2.1118340884910614E-5</v>
      </c>
      <c r="AM221" s="9">
        <f t="shared" si="186"/>
        <v>-1.1050708770745052E-4</v>
      </c>
      <c r="AN221" s="7">
        <f t="shared" si="186"/>
        <v>-2.0522296644953739E-4</v>
      </c>
      <c r="AO221" s="9">
        <f t="shared" si="186"/>
        <v>-3.0173688736405277E-4</v>
      </c>
      <c r="AP221" s="9">
        <f t="shared" si="186"/>
        <v>-3.9645276610614011E-4</v>
      </c>
      <c r="AQ221" s="9">
        <f t="shared" si="186"/>
        <v>-4.8584151292867923E-4</v>
      </c>
      <c r="AR221" s="9">
        <f t="shared" si="186"/>
        <v>-5.6657252567595198E-4</v>
      </c>
      <c r="AS221" s="9">
        <f t="shared" si="186"/>
        <v>-6.3563778717971918E-4</v>
      </c>
      <c r="AT221" s="9">
        <f t="shared" si="186"/>
        <v>-6.9046394322005403E-4</v>
      </c>
      <c r="AU221" s="9">
        <f t="shared" si="186"/>
        <v>-7.2900818505437196E-4</v>
      </c>
      <c r="AV221" s="9">
        <f t="shared" si="187"/>
        <v>-7.4983436395582208E-4</v>
      </c>
      <c r="AW221" s="9">
        <f t="shared" si="187"/>
        <v>-7.5216650175254085E-4</v>
      </c>
      <c r="AX221" s="9">
        <f t="shared" si="187"/>
        <v>-7.3591770357857105E-4</v>
      </c>
      <c r="AY221" s="9">
        <f t="shared" si="187"/>
        <v>-7.0169339555464717E-4</v>
      </c>
      <c r="AZ221" s="9">
        <f t="shared" si="187"/>
        <v>-6.5076876676367266E-4</v>
      </c>
      <c r="BA221" s="9">
        <f t="shared" si="187"/>
        <v>-5.8504125602719306E-4</v>
      </c>
      <c r="BB221" s="9">
        <f t="shared" si="187"/>
        <v>-5.0695985381359044E-4</v>
      </c>
      <c r="BC221" s="9">
        <f t="shared" si="187"/>
        <v>-4.1943385347105921E-4</v>
      </c>
      <c r="BD221" s="9">
        <f t="shared" si="187"/>
        <v>-3.2572445169140628E-4</v>
      </c>
      <c r="BE221" s="9">
        <f t="shared" si="187"/>
        <v>-2.2932323714404179E-4</v>
      </c>
      <c r="BF221" s="9">
        <f t="shared" si="188"/>
        <v>-1.3382209476301619E-4</v>
      </c>
      <c r="BG221" s="9">
        <f t="shared" si="188"/>
        <v>-4.2779373020531081E-5</v>
      </c>
      <c r="BH221" s="9">
        <f t="shared" si="188"/>
        <v>4.0412699239441175E-5</v>
      </c>
      <c r="BI221" s="9">
        <f t="shared" si="188"/>
        <v>1.1265440639209159E-4</v>
      </c>
      <c r="BJ221" s="9">
        <f t="shared" si="188"/>
        <v>1.7125404065396497E-4</v>
      </c>
      <c r="BK221" s="9">
        <f t="shared" si="188"/>
        <v>2.1402819443591209E-4</v>
      </c>
      <c r="BL221" s="9">
        <f t="shared" si="188"/>
        <v>2.393831135590302E-4</v>
      </c>
      <c r="BM221" s="9">
        <f t="shared" si="188"/>
        <v>2.4637408013330125E-4</v>
      </c>
      <c r="BN221" s="9">
        <f t="shared" si="188"/>
        <v>2.3474061250784088E-4</v>
      </c>
      <c r="BO221" s="9">
        <f t="shared" si="188"/>
        <v>2.0491617075149603E-4</v>
      </c>
      <c r="BP221" s="9">
        <f t="shared" si="188"/>
        <v>1.580120060400334E-4</v>
      </c>
      <c r="BQ221" s="9">
        <f t="shared" si="188"/>
        <v>9.577575571767359E-5</v>
      </c>
      <c r="BR221" s="9">
        <f t="shared" si="188"/>
        <v>2.0526326770539921E-5</v>
      </c>
      <c r="BS221" s="9">
        <f t="shared" si="188"/>
        <v>-6.4932506062635097E-5</v>
      </c>
      <c r="BT221" s="9">
        <f t="shared" si="188"/>
        <v>-1.5741656822994052E-4</v>
      </c>
      <c r="BV221" s="6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</row>
    <row r="222" spans="7:139" x14ac:dyDescent="0.2">
      <c r="G222" s="6">
        <v>4.349897520355098</v>
      </c>
      <c r="H222" s="9">
        <f t="shared" si="183"/>
        <v>-3.3156132912039784E-4</v>
      </c>
      <c r="I222" s="9">
        <f t="shared" si="183"/>
        <v>-4.2762468779725202E-4</v>
      </c>
      <c r="J222" s="9">
        <f t="shared" si="183"/>
        <v>-5.2010874996455804E-4</v>
      </c>
      <c r="K222" s="9">
        <f t="shared" si="183"/>
        <v>-6.0556758279773281E-4</v>
      </c>
      <c r="L222" s="9">
        <f t="shared" si="183"/>
        <v>-6.8081701174486637E-4</v>
      </c>
      <c r="M222" s="9">
        <f t="shared" si="183"/>
        <v>-7.4305326206722602E-4</v>
      </c>
      <c r="N222" s="9">
        <f t="shared" si="183"/>
        <v>-7.8995742677868898E-4</v>
      </c>
      <c r="O222" s="9">
        <f t="shared" si="183"/>
        <v>-8.1978186853503394E-4</v>
      </c>
      <c r="P222" s="9">
        <f t="shared" si="183"/>
        <v>-8.3141533616049425E-4</v>
      </c>
      <c r="Q222" s="9">
        <f t="shared" si="183"/>
        <v>-8.244243695862232E-4</v>
      </c>
      <c r="R222" s="9">
        <f t="shared" si="184"/>
        <v>-7.9906945046310531E-4</v>
      </c>
      <c r="S222" s="9">
        <f t="shared" si="184"/>
        <v>-7.5629529668115852E-4</v>
      </c>
      <c r="T222" s="9">
        <f t="shared" si="184"/>
        <v>-6.976956624192847E-4</v>
      </c>
      <c r="U222" s="9">
        <f t="shared" si="184"/>
        <v>-6.2545395526663445E-4</v>
      </c>
      <c r="V222" s="9">
        <f t="shared" si="184"/>
        <v>-5.4226188300666241E-4</v>
      </c>
      <c r="W222" s="9">
        <f t="shared" si="184"/>
        <v>-4.5121916126417692E-4</v>
      </c>
      <c r="X222" s="9">
        <f t="shared" si="184"/>
        <v>-3.5571801888315148E-4</v>
      </c>
      <c r="Y222" s="9">
        <f t="shared" si="184"/>
        <v>-2.5931680433578704E-4</v>
      </c>
      <c r="Z222" s="9">
        <f t="shared" si="184"/>
        <v>-1.6560740255613365E-4</v>
      </c>
      <c r="AA222" s="9">
        <f t="shared" si="184"/>
        <v>-7.8081402213602783E-5</v>
      </c>
      <c r="AB222" s="9">
        <f t="shared" si="185"/>
        <v>-3.2526065174565133E-19</v>
      </c>
      <c r="AC222" s="9">
        <f t="shared" si="185"/>
        <v>6.5727510736479221E-5</v>
      </c>
      <c r="AD222" s="9">
        <f t="shared" si="185"/>
        <v>1.1665213952745396E-4</v>
      </c>
      <c r="AE222" s="9">
        <f t="shared" si="185"/>
        <v>1.5087644755137789E-4</v>
      </c>
      <c r="AF222" s="9">
        <f t="shared" si="185"/>
        <v>1.6712524572534774E-4</v>
      </c>
      <c r="AG222" s="9">
        <f t="shared" si="185"/>
        <v>1.6479310792862919E-4</v>
      </c>
      <c r="AH222" s="9">
        <f t="shared" si="185"/>
        <v>1.4396692902717901E-4</v>
      </c>
      <c r="AI222" s="9">
        <f t="shared" si="185"/>
        <v>1.054226871928613E-4</v>
      </c>
      <c r="AJ222" s="9">
        <f t="shared" si="185"/>
        <v>5.0596531152526287E-5</v>
      </c>
      <c r="AK222" s="9">
        <f t="shared" si="185"/>
        <v>-1.8468730351240857E-5</v>
      </c>
      <c r="AL222" s="9">
        <f t="shared" si="186"/>
        <v>-9.9199743098513234E-5</v>
      </c>
      <c r="AM222" s="9">
        <f t="shared" si="186"/>
        <v>-1.8858848992105314E-4</v>
      </c>
      <c r="AN222" s="7">
        <f t="shared" si="186"/>
        <v>-2.8330436866314001E-4</v>
      </c>
      <c r="AO222" s="9">
        <f t="shared" si="186"/>
        <v>-3.7981828957765539E-4</v>
      </c>
      <c r="AP222" s="9">
        <f t="shared" si="186"/>
        <v>-4.7453416831974273E-4</v>
      </c>
      <c r="AQ222" s="9">
        <f t="shared" si="186"/>
        <v>-5.6392291514228185E-4</v>
      </c>
      <c r="AR222" s="9">
        <f t="shared" si="186"/>
        <v>-6.4465392788955471E-4</v>
      </c>
      <c r="AS222" s="9">
        <f t="shared" si="186"/>
        <v>-7.137191893933218E-4</v>
      </c>
      <c r="AT222" s="9">
        <f t="shared" si="186"/>
        <v>-7.6854534543365665E-4</v>
      </c>
      <c r="AU222" s="9">
        <f t="shared" si="186"/>
        <v>-8.0708958726797468E-4</v>
      </c>
      <c r="AV222" s="9">
        <f t="shared" si="187"/>
        <v>-8.2791576616942481E-4</v>
      </c>
      <c r="AW222" s="9">
        <f t="shared" si="187"/>
        <v>-8.3024790396614336E-4</v>
      </c>
      <c r="AX222" s="9">
        <f t="shared" si="187"/>
        <v>-8.1399910579217356E-4</v>
      </c>
      <c r="AY222" s="9">
        <f t="shared" si="187"/>
        <v>-7.7977479776824969E-4</v>
      </c>
      <c r="AZ222" s="9">
        <f t="shared" si="187"/>
        <v>-7.2885016897727539E-4</v>
      </c>
      <c r="BA222" s="9">
        <f t="shared" si="187"/>
        <v>-6.6312265824079568E-4</v>
      </c>
      <c r="BB222" s="9">
        <f t="shared" si="187"/>
        <v>-5.8504125602719306E-4</v>
      </c>
      <c r="BC222" s="9">
        <f t="shared" si="187"/>
        <v>-4.9751525568466183E-4</v>
      </c>
      <c r="BD222" s="9">
        <f t="shared" si="187"/>
        <v>-4.038058539050089E-4</v>
      </c>
      <c r="BE222" s="9">
        <f t="shared" si="187"/>
        <v>-3.0740463935764441E-4</v>
      </c>
      <c r="BF222" s="9">
        <f t="shared" si="188"/>
        <v>-2.1190349697661881E-4</v>
      </c>
      <c r="BG222" s="9">
        <f t="shared" si="188"/>
        <v>-1.208607752341337E-4</v>
      </c>
      <c r="BH222" s="9">
        <f t="shared" si="188"/>
        <v>-3.7668702974161445E-5</v>
      </c>
      <c r="BI222" s="9">
        <f t="shared" si="188"/>
        <v>3.4573004178488971E-5</v>
      </c>
      <c r="BJ222" s="9">
        <f t="shared" si="188"/>
        <v>9.3172638440362353E-5</v>
      </c>
      <c r="BK222" s="9">
        <f t="shared" si="188"/>
        <v>1.3594679222230947E-4</v>
      </c>
      <c r="BL222" s="9">
        <f t="shared" si="188"/>
        <v>1.6130171134542758E-4</v>
      </c>
      <c r="BM222" s="9">
        <f t="shared" si="188"/>
        <v>1.6829267791969863E-4</v>
      </c>
      <c r="BN222" s="9">
        <f t="shared" si="188"/>
        <v>1.5665921029423826E-4</v>
      </c>
      <c r="BO222" s="9">
        <f t="shared" si="188"/>
        <v>1.2683476853789341E-4</v>
      </c>
      <c r="BP222" s="9">
        <f t="shared" si="188"/>
        <v>7.993060382643078E-5</v>
      </c>
      <c r="BQ222" s="9">
        <f t="shared" si="188"/>
        <v>1.769435350407097E-5</v>
      </c>
      <c r="BR222" s="9">
        <f t="shared" si="188"/>
        <v>-5.75550754430627E-5</v>
      </c>
      <c r="BS222" s="9">
        <f t="shared" si="188"/>
        <v>-1.4301390827623772E-4</v>
      </c>
      <c r="BT222" s="9">
        <f t="shared" si="188"/>
        <v>-2.3549797044354314E-4</v>
      </c>
      <c r="BV222" s="6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</row>
    <row r="223" spans="7:139" x14ac:dyDescent="0.2">
      <c r="G223" s="6">
        <v>4.2532331310138733</v>
      </c>
      <c r="H223" s="9">
        <f t="shared" ref="H223:Q232" si="189">EXP(-2*$B$5*($B$1^2+$B$2^2)*$B$6)*(-0.5*$B$1*$B$3*SIN(2*$B$1*H$67)-0.5*$B$1^2/$B$2*$B$3*SIN(2*$B$2*$G223))</f>
        <v>-3.9728883985687749E-4</v>
      </c>
      <c r="I223" s="9">
        <f t="shared" si="189"/>
        <v>-4.9335219853373163E-4</v>
      </c>
      <c r="J223" s="9">
        <f t="shared" si="189"/>
        <v>-5.8583626070103775E-4</v>
      </c>
      <c r="K223" s="9">
        <f t="shared" si="189"/>
        <v>-6.7129509353421241E-4</v>
      </c>
      <c r="L223" s="9">
        <f t="shared" si="189"/>
        <v>-7.4654452248134598E-4</v>
      </c>
      <c r="M223" s="9">
        <f t="shared" si="189"/>
        <v>-8.0878077280370562E-4</v>
      </c>
      <c r="N223" s="9">
        <f t="shared" si="189"/>
        <v>-8.5568493751516869E-4</v>
      </c>
      <c r="O223" s="9">
        <f t="shared" si="189"/>
        <v>-8.8550937927151354E-4</v>
      </c>
      <c r="P223" s="9">
        <f t="shared" si="189"/>
        <v>-8.9714284689697396E-4</v>
      </c>
      <c r="Q223" s="9">
        <f t="shared" si="189"/>
        <v>-8.9015188032270291E-4</v>
      </c>
      <c r="R223" s="9">
        <f t="shared" ref="R223:AA232" si="190">EXP(-2*$B$5*($B$1^2+$B$2^2)*$B$6)*(-0.5*$B$1*$B$3*SIN(2*$B$1*R$67)-0.5*$B$1^2/$B$2*$B$3*SIN(2*$B$2*$G223))</f>
        <v>-8.6479696119958491E-4</v>
      </c>
      <c r="S223" s="9">
        <f t="shared" si="190"/>
        <v>-8.2202280741763812E-4</v>
      </c>
      <c r="T223" s="9">
        <f t="shared" si="190"/>
        <v>-7.634231731557643E-4</v>
      </c>
      <c r="U223" s="9">
        <f t="shared" si="190"/>
        <v>-6.9118146600311405E-4</v>
      </c>
      <c r="V223" s="9">
        <f t="shared" si="190"/>
        <v>-6.0798939374314201E-4</v>
      </c>
      <c r="W223" s="9">
        <f t="shared" si="190"/>
        <v>-5.1694667200065652E-4</v>
      </c>
      <c r="X223" s="9">
        <f t="shared" si="190"/>
        <v>-4.2144552961963114E-4</v>
      </c>
      <c r="Y223" s="9">
        <f t="shared" si="190"/>
        <v>-3.250443150722667E-4</v>
      </c>
      <c r="Z223" s="9">
        <f t="shared" si="190"/>
        <v>-2.3133491329261331E-4</v>
      </c>
      <c r="AA223" s="9">
        <f t="shared" si="190"/>
        <v>-1.4380891295008244E-4</v>
      </c>
      <c r="AB223" s="9">
        <f t="shared" ref="AB223:AK232" si="191">EXP(-2*$B$5*($B$1^2+$B$2^2)*$B$6)*(-0.5*$B$1*$B$3*SIN(2*$B$1*AB$67)-0.5*$B$1^2/$B$2*$B$3*SIN(2*$B$2*$G223))</f>
        <v>-6.572751073647998E-5</v>
      </c>
      <c r="AC223" s="9">
        <f t="shared" si="191"/>
        <v>-4.3368086899420177E-19</v>
      </c>
      <c r="AD223" s="9">
        <f t="shared" si="191"/>
        <v>5.0924628790974301E-5</v>
      </c>
      <c r="AE223" s="9">
        <f t="shared" si="191"/>
        <v>8.5148936814898231E-5</v>
      </c>
      <c r="AF223" s="9">
        <f t="shared" si="191"/>
        <v>1.0139773498886809E-4</v>
      </c>
      <c r="AG223" s="9">
        <f t="shared" si="191"/>
        <v>9.9065597192149533E-5</v>
      </c>
      <c r="AH223" s="9">
        <f t="shared" si="191"/>
        <v>7.8239418290699354E-5</v>
      </c>
      <c r="AI223" s="9">
        <f t="shared" si="191"/>
        <v>3.9695176456381643E-5</v>
      </c>
      <c r="AJ223" s="9">
        <f t="shared" si="191"/>
        <v>-1.5130979583953368E-5</v>
      </c>
      <c r="AK223" s="9">
        <f t="shared" si="191"/>
        <v>-8.4196241087720512E-5</v>
      </c>
      <c r="AL223" s="9">
        <f t="shared" ref="AL223:AU232" si="192">EXP(-2*$B$5*($B$1^2+$B$2^2)*$B$6)*(-0.5*$B$1*$B$3*SIN(2*$B$1*AL$67)-0.5*$B$1^2/$B$2*$B$3*SIN(2*$B$2*$G223))</f>
        <v>-1.6492725383499289E-4</v>
      </c>
      <c r="AM223" s="9">
        <f t="shared" si="192"/>
        <v>-2.5431600065753282E-4</v>
      </c>
      <c r="AN223" s="7">
        <f t="shared" si="192"/>
        <v>-3.4903187939961967E-4</v>
      </c>
      <c r="AO223" s="9">
        <f t="shared" si="192"/>
        <v>-4.4554580031413505E-4</v>
      </c>
      <c r="AP223" s="9">
        <f t="shared" si="192"/>
        <v>-5.4026167905622238E-4</v>
      </c>
      <c r="AQ223" s="9">
        <f t="shared" si="192"/>
        <v>-6.2965042587876145E-4</v>
      </c>
      <c r="AR223" s="9">
        <f t="shared" si="192"/>
        <v>-7.1038143862603431E-4</v>
      </c>
      <c r="AS223" s="9">
        <f t="shared" si="192"/>
        <v>-7.794467001298014E-4</v>
      </c>
      <c r="AT223" s="9">
        <f t="shared" si="192"/>
        <v>-8.3427285617013636E-4</v>
      </c>
      <c r="AU223" s="9">
        <f t="shared" si="192"/>
        <v>-8.7281709800445429E-4</v>
      </c>
      <c r="AV223" s="9">
        <f t="shared" ref="AV223:BE232" si="193">EXP(-2*$B$5*($B$1^2+$B$2^2)*$B$6)*(-0.5*$B$1*$B$3*SIN(2*$B$1*AV$67)-0.5*$B$1^2/$B$2*$B$3*SIN(2*$B$2*$G223))</f>
        <v>-8.9364327690590441E-4</v>
      </c>
      <c r="AW223" s="9">
        <f t="shared" si="193"/>
        <v>-8.9597541470262307E-4</v>
      </c>
      <c r="AX223" s="9">
        <f t="shared" si="193"/>
        <v>-8.7972661652865327E-4</v>
      </c>
      <c r="AY223" s="9">
        <f t="shared" si="193"/>
        <v>-8.455023085047294E-4</v>
      </c>
      <c r="AZ223" s="9">
        <f t="shared" si="193"/>
        <v>-7.9457767971375499E-4</v>
      </c>
      <c r="BA223" s="9">
        <f t="shared" si="193"/>
        <v>-7.2885016897727539E-4</v>
      </c>
      <c r="BB223" s="9">
        <f t="shared" si="193"/>
        <v>-6.5076876676367266E-4</v>
      </c>
      <c r="BC223" s="9">
        <f t="shared" si="193"/>
        <v>-5.6324276642114143E-4</v>
      </c>
      <c r="BD223" s="9">
        <f t="shared" si="193"/>
        <v>-4.695333646414885E-4</v>
      </c>
      <c r="BE223" s="9">
        <f t="shared" si="193"/>
        <v>-3.7313215009412406E-4</v>
      </c>
      <c r="BF223" s="9">
        <f t="shared" ref="BF223:BT232" si="194">EXP(-2*$B$5*($B$1^2+$B$2^2)*$B$6)*(-0.5*$B$1*$B$3*SIN(2*$B$1*BF$67)-0.5*$B$1^2/$B$2*$B$3*SIN(2*$B$2*$G223))</f>
        <v>-2.7763100771309847E-4</v>
      </c>
      <c r="BG223" s="9">
        <f t="shared" si="194"/>
        <v>-1.8658828597061336E-4</v>
      </c>
      <c r="BH223" s="9">
        <f t="shared" si="194"/>
        <v>-1.033962137106411E-4</v>
      </c>
      <c r="BI223" s="9">
        <f t="shared" si="194"/>
        <v>-3.1154506557990683E-5</v>
      </c>
      <c r="BJ223" s="9">
        <f t="shared" si="194"/>
        <v>2.7445127703882698E-5</v>
      </c>
      <c r="BK223" s="9">
        <f t="shared" si="194"/>
        <v>7.0219281485829816E-5</v>
      </c>
      <c r="BL223" s="9">
        <f t="shared" si="194"/>
        <v>9.5574200608947927E-5</v>
      </c>
      <c r="BM223" s="9">
        <f t="shared" si="194"/>
        <v>1.0256516718321897E-4</v>
      </c>
      <c r="BN223" s="9">
        <f t="shared" si="194"/>
        <v>9.0931699557758605E-5</v>
      </c>
      <c r="BO223" s="9">
        <f t="shared" si="194"/>
        <v>6.1107257801413758E-5</v>
      </c>
      <c r="BP223" s="9">
        <f t="shared" si="194"/>
        <v>1.4203093089951125E-5</v>
      </c>
      <c r="BQ223" s="9">
        <f t="shared" si="194"/>
        <v>-4.8033157232408685E-5</v>
      </c>
      <c r="BR223" s="9">
        <f t="shared" si="194"/>
        <v>-1.2328258617954235E-4</v>
      </c>
      <c r="BS223" s="9">
        <f t="shared" si="194"/>
        <v>-2.0874141901271737E-4</v>
      </c>
      <c r="BT223" s="9">
        <f t="shared" si="194"/>
        <v>-3.0122548118002282E-4</v>
      </c>
      <c r="BV223" s="6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</row>
    <row r="224" spans="7:139" x14ac:dyDescent="0.2">
      <c r="G224" s="6">
        <v>4.1565687416726496</v>
      </c>
      <c r="H224" s="9">
        <f t="shared" si="189"/>
        <v>-4.482134686478519E-4</v>
      </c>
      <c r="I224" s="9">
        <f t="shared" si="189"/>
        <v>-5.4427682732470614E-4</v>
      </c>
      <c r="J224" s="9">
        <f t="shared" si="189"/>
        <v>-6.3676088949201205E-4</v>
      </c>
      <c r="K224" s="9">
        <f t="shared" si="189"/>
        <v>-7.2221972232518693E-4</v>
      </c>
      <c r="L224" s="9">
        <f t="shared" si="189"/>
        <v>-7.9746915127232039E-4</v>
      </c>
      <c r="M224" s="9">
        <f t="shared" si="189"/>
        <v>-8.5970540159468014E-4</v>
      </c>
      <c r="N224" s="9">
        <f t="shared" si="189"/>
        <v>-9.066095663061431E-4</v>
      </c>
      <c r="O224" s="9">
        <f t="shared" si="189"/>
        <v>-9.3643400806248795E-4</v>
      </c>
      <c r="P224" s="9">
        <f t="shared" si="189"/>
        <v>-9.4806747568794837E-4</v>
      </c>
      <c r="Q224" s="9">
        <f t="shared" si="189"/>
        <v>-9.4107650911367732E-4</v>
      </c>
      <c r="R224" s="9">
        <f t="shared" si="190"/>
        <v>-9.1572158999055932E-4</v>
      </c>
      <c r="S224" s="9">
        <f t="shared" si="190"/>
        <v>-8.7294743620861253E-4</v>
      </c>
      <c r="T224" s="9">
        <f t="shared" si="190"/>
        <v>-8.1434780194673882E-4</v>
      </c>
      <c r="U224" s="9">
        <f t="shared" si="190"/>
        <v>-7.4210609479408857E-4</v>
      </c>
      <c r="V224" s="9">
        <f t="shared" si="190"/>
        <v>-6.5891402253411642E-4</v>
      </c>
      <c r="W224" s="9">
        <f t="shared" si="190"/>
        <v>-5.6787130079163093E-4</v>
      </c>
      <c r="X224" s="9">
        <f t="shared" si="190"/>
        <v>-4.7237015841060555E-4</v>
      </c>
      <c r="Y224" s="9">
        <f t="shared" si="190"/>
        <v>-3.7596894386324111E-4</v>
      </c>
      <c r="Z224" s="9">
        <f t="shared" si="190"/>
        <v>-2.8225954208358774E-4</v>
      </c>
      <c r="AA224" s="9">
        <f t="shared" si="190"/>
        <v>-1.9473354174105685E-4</v>
      </c>
      <c r="AB224" s="9">
        <f t="shared" si="191"/>
        <v>-1.1665213952745439E-4</v>
      </c>
      <c r="AC224" s="9">
        <f t="shared" si="191"/>
        <v>-5.0924628790974843E-5</v>
      </c>
      <c r="AD224" s="9">
        <f t="shared" si="191"/>
        <v>-1.0842021724855044E-19</v>
      </c>
      <c r="AE224" s="9">
        <f t="shared" si="191"/>
        <v>3.4224308023923821E-5</v>
      </c>
      <c r="AF224" s="9">
        <f t="shared" si="191"/>
        <v>5.0473106197893676E-5</v>
      </c>
      <c r="AG224" s="9">
        <f t="shared" si="191"/>
        <v>4.8140968401175124E-5</v>
      </c>
      <c r="AH224" s="9">
        <f t="shared" si="191"/>
        <v>2.7314789499724944E-5</v>
      </c>
      <c r="AI224" s="9">
        <f t="shared" si="191"/>
        <v>-1.1229452334592766E-5</v>
      </c>
      <c r="AJ224" s="9">
        <f t="shared" si="191"/>
        <v>-6.6055608374927777E-5</v>
      </c>
      <c r="AK224" s="9">
        <f t="shared" si="191"/>
        <v>-1.3512086987869492E-4</v>
      </c>
      <c r="AL224" s="9">
        <f t="shared" si="192"/>
        <v>-2.158518826259673E-4</v>
      </c>
      <c r="AM224" s="9">
        <f t="shared" si="192"/>
        <v>-3.0524062944850723E-4</v>
      </c>
      <c r="AN224" s="7">
        <f t="shared" si="192"/>
        <v>-3.9995650819059408E-4</v>
      </c>
      <c r="AO224" s="9">
        <f t="shared" si="192"/>
        <v>-4.9647042910510946E-4</v>
      </c>
      <c r="AP224" s="9">
        <f t="shared" si="192"/>
        <v>-5.9118630784719679E-4</v>
      </c>
      <c r="AQ224" s="9">
        <f t="shared" si="192"/>
        <v>-6.8057505466973586E-4</v>
      </c>
      <c r="AR224" s="9">
        <f t="shared" si="192"/>
        <v>-7.6130606741700872E-4</v>
      </c>
      <c r="AS224" s="9">
        <f t="shared" si="192"/>
        <v>-8.3037132892077592E-4</v>
      </c>
      <c r="AT224" s="9">
        <f t="shared" si="192"/>
        <v>-8.8519748496111066E-4</v>
      </c>
      <c r="AU224" s="9">
        <f t="shared" si="192"/>
        <v>-9.237417267954287E-4</v>
      </c>
      <c r="AV224" s="9">
        <f t="shared" si="193"/>
        <v>-9.4456790569687882E-4</v>
      </c>
      <c r="AW224" s="9">
        <f t="shared" si="193"/>
        <v>-9.4690004349359748E-4</v>
      </c>
      <c r="AX224" s="9">
        <f t="shared" si="193"/>
        <v>-9.3065124531962768E-4</v>
      </c>
      <c r="AY224" s="9">
        <f t="shared" si="193"/>
        <v>-8.9642693729570381E-4</v>
      </c>
      <c r="AZ224" s="9">
        <f t="shared" si="193"/>
        <v>-8.455023085047294E-4</v>
      </c>
      <c r="BA224" s="9">
        <f t="shared" si="193"/>
        <v>-7.7977479776824969E-4</v>
      </c>
      <c r="BB224" s="9">
        <f t="shared" si="193"/>
        <v>-7.0169339555464717E-4</v>
      </c>
      <c r="BC224" s="9">
        <f t="shared" si="193"/>
        <v>-6.1416739521211595E-4</v>
      </c>
      <c r="BD224" s="9">
        <f t="shared" si="193"/>
        <v>-5.2045799343246291E-4</v>
      </c>
      <c r="BE224" s="9">
        <f t="shared" si="193"/>
        <v>-4.2405677888509847E-4</v>
      </c>
      <c r="BF224" s="9">
        <f t="shared" si="194"/>
        <v>-3.2855563650407288E-4</v>
      </c>
      <c r="BG224" s="9">
        <f t="shared" si="194"/>
        <v>-2.3751291476158777E-4</v>
      </c>
      <c r="BH224" s="9">
        <f t="shared" si="194"/>
        <v>-1.5432084250161551E-4</v>
      </c>
      <c r="BI224" s="9">
        <f t="shared" si="194"/>
        <v>-8.2079135348965093E-5</v>
      </c>
      <c r="BJ224" s="9">
        <f t="shared" si="194"/>
        <v>-2.3479501087091711E-5</v>
      </c>
      <c r="BK224" s="9">
        <f t="shared" si="194"/>
        <v>1.9294652694855407E-5</v>
      </c>
      <c r="BL224" s="9">
        <f t="shared" si="194"/>
        <v>4.4649571817973518E-5</v>
      </c>
      <c r="BM224" s="9">
        <f t="shared" si="194"/>
        <v>5.1640538392244565E-5</v>
      </c>
      <c r="BN224" s="9">
        <f t="shared" si="194"/>
        <v>4.0007070766784195E-5</v>
      </c>
      <c r="BO224" s="9">
        <f t="shared" si="194"/>
        <v>1.0182629010439348E-5</v>
      </c>
      <c r="BP224" s="9">
        <f t="shared" si="194"/>
        <v>-3.6721535701023285E-5</v>
      </c>
      <c r="BQ224" s="9">
        <f t="shared" si="194"/>
        <v>-9.8957786023383095E-5</v>
      </c>
      <c r="BR224" s="9">
        <f t="shared" si="194"/>
        <v>-1.7420721497051676E-4</v>
      </c>
      <c r="BS224" s="9">
        <f t="shared" si="194"/>
        <v>-2.5966604780369175E-4</v>
      </c>
      <c r="BT224" s="9">
        <f t="shared" si="194"/>
        <v>-3.5215010997099723E-4</v>
      </c>
      <c r="BV224" s="6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</row>
    <row r="225" spans="7:139" x14ac:dyDescent="0.2">
      <c r="G225" s="6">
        <v>4.0599043523314249</v>
      </c>
      <c r="H225" s="9">
        <f t="shared" si="189"/>
        <v>-4.8243777667177578E-4</v>
      </c>
      <c r="I225" s="9">
        <f t="shared" si="189"/>
        <v>-5.7850113534863002E-4</v>
      </c>
      <c r="J225" s="9">
        <f t="shared" si="189"/>
        <v>-6.7098519751593593E-4</v>
      </c>
      <c r="K225" s="9">
        <f t="shared" si="189"/>
        <v>-7.5644403034911081E-4</v>
      </c>
      <c r="L225" s="9">
        <f t="shared" si="189"/>
        <v>-8.3169345929624426E-4</v>
      </c>
      <c r="M225" s="9">
        <f t="shared" si="189"/>
        <v>-8.9392970961860402E-4</v>
      </c>
      <c r="N225" s="9">
        <f t="shared" si="189"/>
        <v>-9.4083387433006697E-4</v>
      </c>
      <c r="O225" s="9">
        <f t="shared" si="189"/>
        <v>-9.7065831608641182E-4</v>
      </c>
      <c r="P225" s="9">
        <f t="shared" si="189"/>
        <v>-9.8229178371187225E-4</v>
      </c>
      <c r="Q225" s="9">
        <f t="shared" si="189"/>
        <v>-9.753008171376012E-4</v>
      </c>
      <c r="R225" s="9">
        <f t="shared" si="190"/>
        <v>-9.499458980144832E-4</v>
      </c>
      <c r="S225" s="9">
        <f t="shared" si="190"/>
        <v>-9.071717442325364E-4</v>
      </c>
      <c r="T225" s="9">
        <f t="shared" si="190"/>
        <v>-8.485721099706627E-4</v>
      </c>
      <c r="U225" s="9">
        <f t="shared" si="190"/>
        <v>-7.7633040281801244E-4</v>
      </c>
      <c r="V225" s="9">
        <f t="shared" si="190"/>
        <v>-6.9313833055804029E-4</v>
      </c>
      <c r="W225" s="9">
        <f t="shared" si="190"/>
        <v>-6.020956088155548E-4</v>
      </c>
      <c r="X225" s="9">
        <f t="shared" si="190"/>
        <v>-5.0659446643452942E-4</v>
      </c>
      <c r="Y225" s="9">
        <f t="shared" si="190"/>
        <v>-4.1019325188716498E-4</v>
      </c>
      <c r="Z225" s="9">
        <f t="shared" si="190"/>
        <v>-3.1648385010751162E-4</v>
      </c>
      <c r="AA225" s="9">
        <f t="shared" si="190"/>
        <v>-2.2895784976498072E-4</v>
      </c>
      <c r="AB225" s="9">
        <f t="shared" si="191"/>
        <v>-1.5087644755137826E-4</v>
      </c>
      <c r="AC225" s="9">
        <f t="shared" si="191"/>
        <v>-8.5148936814898719E-5</v>
      </c>
      <c r="AD225" s="9">
        <f t="shared" si="191"/>
        <v>-3.4224308023923984E-5</v>
      </c>
      <c r="AE225" s="9">
        <f t="shared" si="191"/>
        <v>-5.4210108624275222E-20</v>
      </c>
      <c r="AF225" s="9">
        <f t="shared" si="191"/>
        <v>1.62487981739698E-5</v>
      </c>
      <c r="AG225" s="9">
        <f t="shared" si="191"/>
        <v>1.3916660377251248E-5</v>
      </c>
      <c r="AH225" s="9">
        <f t="shared" si="191"/>
        <v>-6.9095185241989311E-6</v>
      </c>
      <c r="AI225" s="9">
        <f t="shared" si="191"/>
        <v>-4.5453760358516641E-5</v>
      </c>
      <c r="AJ225" s="9">
        <f t="shared" si="191"/>
        <v>-1.0027991639885165E-4</v>
      </c>
      <c r="AK225" s="9">
        <f t="shared" si="191"/>
        <v>-1.693451779026188E-4</v>
      </c>
      <c r="AL225" s="9">
        <f t="shared" si="192"/>
        <v>-2.5007619064989117E-4</v>
      </c>
      <c r="AM225" s="9">
        <f t="shared" si="192"/>
        <v>-3.3946493747243111E-4</v>
      </c>
      <c r="AN225" s="7">
        <f t="shared" si="192"/>
        <v>-4.3418081621451795E-4</v>
      </c>
      <c r="AO225" s="9">
        <f t="shared" si="192"/>
        <v>-5.3069473712903333E-4</v>
      </c>
      <c r="AP225" s="9">
        <f t="shared" si="192"/>
        <v>-6.2541061587112067E-4</v>
      </c>
      <c r="AQ225" s="9">
        <f t="shared" si="192"/>
        <v>-7.1479936269365973E-4</v>
      </c>
      <c r="AR225" s="9">
        <f t="shared" si="192"/>
        <v>-7.955303754409326E-4</v>
      </c>
      <c r="AS225" s="9">
        <f t="shared" si="192"/>
        <v>-8.6459563694469979E-4</v>
      </c>
      <c r="AT225" s="9">
        <f t="shared" si="192"/>
        <v>-9.1942179298503453E-4</v>
      </c>
      <c r="AU225" s="9">
        <f t="shared" si="192"/>
        <v>-9.5796603481935257E-4</v>
      </c>
      <c r="AV225" s="9">
        <f t="shared" si="193"/>
        <v>-9.787922137208028E-4</v>
      </c>
      <c r="AW225" s="9">
        <f t="shared" si="193"/>
        <v>-9.8112435151752136E-4</v>
      </c>
      <c r="AX225" s="9">
        <f t="shared" si="193"/>
        <v>-9.6487555334355156E-4</v>
      </c>
      <c r="AY225" s="9">
        <f t="shared" si="193"/>
        <v>-9.3065124531962768E-4</v>
      </c>
      <c r="AZ225" s="9">
        <f t="shared" si="193"/>
        <v>-8.7972661652865327E-4</v>
      </c>
      <c r="BA225" s="9">
        <f t="shared" si="193"/>
        <v>-8.1399910579217356E-4</v>
      </c>
      <c r="BB225" s="9">
        <f t="shared" si="193"/>
        <v>-7.3591770357857105E-4</v>
      </c>
      <c r="BC225" s="9">
        <f t="shared" si="193"/>
        <v>-6.4839170323603983E-4</v>
      </c>
      <c r="BD225" s="9">
        <f t="shared" si="193"/>
        <v>-5.5468230145638679E-4</v>
      </c>
      <c r="BE225" s="9">
        <f t="shared" si="193"/>
        <v>-4.5828108690902235E-4</v>
      </c>
      <c r="BF225" s="9">
        <f t="shared" si="194"/>
        <v>-3.6277994452799675E-4</v>
      </c>
      <c r="BG225" s="9">
        <f t="shared" si="194"/>
        <v>-2.7173722278551164E-4</v>
      </c>
      <c r="BH225" s="9">
        <f t="shared" si="194"/>
        <v>-1.8854515052553938E-4</v>
      </c>
      <c r="BI225" s="9">
        <f t="shared" si="194"/>
        <v>-1.1630344337288897E-4</v>
      </c>
      <c r="BJ225" s="9">
        <f t="shared" si="194"/>
        <v>-5.7703809111015586E-5</v>
      </c>
      <c r="BK225" s="9">
        <f t="shared" si="194"/>
        <v>-1.4929655329068469E-5</v>
      </c>
      <c r="BL225" s="9">
        <f t="shared" si="194"/>
        <v>1.0425263794049643E-5</v>
      </c>
      <c r="BM225" s="9">
        <f t="shared" si="194"/>
        <v>1.7416230368320689E-5</v>
      </c>
      <c r="BN225" s="9">
        <f t="shared" si="194"/>
        <v>5.78276274286032E-6</v>
      </c>
      <c r="BO225" s="9">
        <f t="shared" si="194"/>
        <v>-2.4041679013484527E-5</v>
      </c>
      <c r="BP225" s="9">
        <f t="shared" si="194"/>
        <v>-7.094584372494716E-5</v>
      </c>
      <c r="BQ225" s="9">
        <f t="shared" si="194"/>
        <v>-1.3318209404730697E-4</v>
      </c>
      <c r="BR225" s="9">
        <f t="shared" si="194"/>
        <v>-2.0843152299444064E-4</v>
      </c>
      <c r="BS225" s="9">
        <f t="shared" si="194"/>
        <v>-2.9389035582761563E-4</v>
      </c>
      <c r="BT225" s="9">
        <f t="shared" si="194"/>
        <v>-3.863744179949211E-4</v>
      </c>
      <c r="BV225" s="6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</row>
    <row r="226" spans="7:139" x14ac:dyDescent="0.2">
      <c r="G226" s="6">
        <v>3.9632399629902002</v>
      </c>
      <c r="H226" s="9">
        <f t="shared" si="189"/>
        <v>-4.9868657484574558E-4</v>
      </c>
      <c r="I226" s="9">
        <f t="shared" si="189"/>
        <v>-5.9474993352259982E-4</v>
      </c>
      <c r="J226" s="9">
        <f t="shared" si="189"/>
        <v>-6.8723399568990573E-4</v>
      </c>
      <c r="K226" s="9">
        <f t="shared" si="189"/>
        <v>-7.7269282852308061E-4</v>
      </c>
      <c r="L226" s="9">
        <f t="shared" si="189"/>
        <v>-8.4794225747021406E-4</v>
      </c>
      <c r="M226" s="9">
        <f t="shared" si="189"/>
        <v>-9.1017850779257382E-4</v>
      </c>
      <c r="N226" s="9">
        <f t="shared" si="189"/>
        <v>-9.5708267250403677E-4</v>
      </c>
      <c r="O226" s="9">
        <f t="shared" si="189"/>
        <v>-9.8690711426038151E-4</v>
      </c>
      <c r="P226" s="9">
        <f t="shared" si="189"/>
        <v>-9.9854058188584205E-4</v>
      </c>
      <c r="Q226" s="9">
        <f t="shared" si="189"/>
        <v>-9.91549615311571E-4</v>
      </c>
      <c r="R226" s="9">
        <f t="shared" si="190"/>
        <v>-9.66194696188453E-4</v>
      </c>
      <c r="S226" s="9">
        <f t="shared" si="190"/>
        <v>-9.234205424065062E-4</v>
      </c>
      <c r="T226" s="9">
        <f t="shared" si="190"/>
        <v>-8.648209081446325E-4</v>
      </c>
      <c r="U226" s="9">
        <f t="shared" si="190"/>
        <v>-7.9257920099198224E-4</v>
      </c>
      <c r="V226" s="9">
        <f t="shared" si="190"/>
        <v>-7.0938712873201009E-4</v>
      </c>
      <c r="W226" s="9">
        <f t="shared" si="190"/>
        <v>-6.183444069895246E-4</v>
      </c>
      <c r="X226" s="9">
        <f t="shared" si="190"/>
        <v>-5.2284326460849922E-4</v>
      </c>
      <c r="Y226" s="9">
        <f t="shared" si="190"/>
        <v>-4.2644205006113478E-4</v>
      </c>
      <c r="Z226" s="9">
        <f t="shared" si="190"/>
        <v>-3.3273264828148142E-4</v>
      </c>
      <c r="AA226" s="9">
        <f t="shared" si="190"/>
        <v>-2.4520664793895052E-4</v>
      </c>
      <c r="AB226" s="9">
        <f t="shared" si="191"/>
        <v>-1.6712524572534807E-4</v>
      </c>
      <c r="AC226" s="9">
        <f t="shared" si="191"/>
        <v>-1.0139773498886852E-4</v>
      </c>
      <c r="AD226" s="9">
        <f t="shared" si="191"/>
        <v>-5.0473106197893784E-5</v>
      </c>
      <c r="AE226" s="9">
        <f t="shared" si="191"/>
        <v>-1.6248798173969855E-5</v>
      </c>
      <c r="AF226" s="9">
        <f t="shared" si="191"/>
        <v>0</v>
      </c>
      <c r="AG226" s="9">
        <f t="shared" si="191"/>
        <v>-2.332137796718552E-6</v>
      </c>
      <c r="AH226" s="9">
        <f t="shared" si="191"/>
        <v>-2.3158316698168732E-5</v>
      </c>
      <c r="AI226" s="9">
        <f t="shared" si="191"/>
        <v>-6.1702558532486442E-5</v>
      </c>
      <c r="AJ226" s="9">
        <f t="shared" si="191"/>
        <v>-1.1652871457282145E-4</v>
      </c>
      <c r="AK226" s="9">
        <f t="shared" si="191"/>
        <v>-1.855939760765886E-4</v>
      </c>
      <c r="AL226" s="9">
        <f t="shared" si="192"/>
        <v>-2.6632498882386097E-4</v>
      </c>
      <c r="AM226" s="9">
        <f t="shared" si="192"/>
        <v>-3.5571373564640091E-4</v>
      </c>
      <c r="AN226" s="7">
        <f t="shared" si="192"/>
        <v>-4.5042961438848775E-4</v>
      </c>
      <c r="AO226" s="9">
        <f t="shared" si="192"/>
        <v>-5.4694353530300313E-4</v>
      </c>
      <c r="AP226" s="9">
        <f t="shared" si="192"/>
        <v>-6.4165941404509047E-4</v>
      </c>
      <c r="AQ226" s="9">
        <f t="shared" si="192"/>
        <v>-7.3104816086762953E-4</v>
      </c>
      <c r="AR226" s="9">
        <f t="shared" si="192"/>
        <v>-8.117791736149024E-4</v>
      </c>
      <c r="AS226" s="9">
        <f t="shared" si="192"/>
        <v>-8.808444351186696E-4</v>
      </c>
      <c r="AT226" s="9">
        <f t="shared" si="192"/>
        <v>-9.3567059115900434E-4</v>
      </c>
      <c r="AU226" s="9">
        <f t="shared" si="192"/>
        <v>-9.7421483299332237E-4</v>
      </c>
      <c r="AV226" s="9">
        <f t="shared" si="193"/>
        <v>-9.9504101189477239E-4</v>
      </c>
      <c r="AW226" s="9">
        <f t="shared" si="193"/>
        <v>-9.9737314969149116E-4</v>
      </c>
      <c r="AX226" s="9">
        <f t="shared" si="193"/>
        <v>-9.8112435151752136E-4</v>
      </c>
      <c r="AY226" s="9">
        <f t="shared" si="193"/>
        <v>-9.4690004349359748E-4</v>
      </c>
      <c r="AZ226" s="9">
        <f t="shared" si="193"/>
        <v>-8.9597541470262307E-4</v>
      </c>
      <c r="BA226" s="9">
        <f t="shared" si="193"/>
        <v>-8.3024790396614336E-4</v>
      </c>
      <c r="BB226" s="9">
        <f t="shared" si="193"/>
        <v>-7.5216650175254085E-4</v>
      </c>
      <c r="BC226" s="9">
        <f t="shared" si="193"/>
        <v>-6.6464050141000963E-4</v>
      </c>
      <c r="BD226" s="9">
        <f t="shared" si="193"/>
        <v>-5.7093109963035659E-4</v>
      </c>
      <c r="BE226" s="9">
        <f t="shared" si="193"/>
        <v>-4.7452988508299215E-4</v>
      </c>
      <c r="BF226" s="9">
        <f t="shared" si="194"/>
        <v>-3.7902874270196655E-4</v>
      </c>
      <c r="BG226" s="9">
        <f t="shared" si="194"/>
        <v>-2.8798602095948144E-4</v>
      </c>
      <c r="BH226" s="9">
        <f t="shared" si="194"/>
        <v>-2.0479394869950919E-4</v>
      </c>
      <c r="BI226" s="9">
        <f t="shared" si="194"/>
        <v>-1.3255224154685877E-4</v>
      </c>
      <c r="BJ226" s="9">
        <f t="shared" si="194"/>
        <v>-7.3952607284985387E-5</v>
      </c>
      <c r="BK226" s="9">
        <f t="shared" si="194"/>
        <v>-3.1178453503038269E-5</v>
      </c>
      <c r="BL226" s="9">
        <f t="shared" si="194"/>
        <v>-5.8235343799201578E-6</v>
      </c>
      <c r="BM226" s="9">
        <f t="shared" si="194"/>
        <v>1.167432194350889E-6</v>
      </c>
      <c r="BN226" s="9">
        <f t="shared" si="194"/>
        <v>-1.046603543110948E-5</v>
      </c>
      <c r="BO226" s="9">
        <f t="shared" si="194"/>
        <v>-4.0290477187454328E-5</v>
      </c>
      <c r="BP226" s="9">
        <f t="shared" si="194"/>
        <v>-8.719464189891696E-5</v>
      </c>
      <c r="BQ226" s="9">
        <f t="shared" si="194"/>
        <v>-1.4943089222127677E-4</v>
      </c>
      <c r="BR226" s="9">
        <f t="shared" si="194"/>
        <v>-2.2468032116841044E-4</v>
      </c>
      <c r="BS226" s="9">
        <f t="shared" si="194"/>
        <v>-3.1013915400158543E-4</v>
      </c>
      <c r="BT226" s="9">
        <f t="shared" si="194"/>
        <v>-4.026232161688909E-4</v>
      </c>
      <c r="BV226" s="6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</row>
    <row r="227" spans="7:139" x14ac:dyDescent="0.2">
      <c r="G227" s="6">
        <v>3.866575573648976</v>
      </c>
      <c r="H227" s="9">
        <f t="shared" si="189"/>
        <v>-4.9635443704902692E-4</v>
      </c>
      <c r="I227" s="9">
        <f t="shared" si="189"/>
        <v>-5.9241779572588105E-4</v>
      </c>
      <c r="J227" s="9">
        <f t="shared" si="189"/>
        <v>-6.8490185789318717E-4</v>
      </c>
      <c r="K227" s="9">
        <f t="shared" si="189"/>
        <v>-7.7036069072636184E-4</v>
      </c>
      <c r="L227" s="9">
        <f t="shared" si="189"/>
        <v>-8.456101196734954E-4</v>
      </c>
      <c r="M227" s="9">
        <f t="shared" si="189"/>
        <v>-9.0784636999585505E-4</v>
      </c>
      <c r="N227" s="9">
        <f t="shared" si="189"/>
        <v>-9.5475053470731811E-4</v>
      </c>
      <c r="O227" s="9">
        <f t="shared" si="189"/>
        <v>-9.8457497646366296E-4</v>
      </c>
      <c r="P227" s="9">
        <f t="shared" si="189"/>
        <v>-9.9620844408912328E-4</v>
      </c>
      <c r="Q227" s="9">
        <f t="shared" si="189"/>
        <v>-9.8921747751485245E-4</v>
      </c>
      <c r="R227" s="9">
        <f t="shared" si="190"/>
        <v>-9.6386255839173434E-4</v>
      </c>
      <c r="S227" s="9">
        <f t="shared" si="190"/>
        <v>-9.2108840460978754E-4</v>
      </c>
      <c r="T227" s="9">
        <f t="shared" si="190"/>
        <v>-8.6248877034791373E-4</v>
      </c>
      <c r="U227" s="9">
        <f t="shared" si="190"/>
        <v>-7.9024706319526347E-4</v>
      </c>
      <c r="V227" s="9">
        <f t="shared" si="190"/>
        <v>-7.0705499093529143E-4</v>
      </c>
      <c r="W227" s="9">
        <f t="shared" si="190"/>
        <v>-6.1601226919280594E-4</v>
      </c>
      <c r="X227" s="9">
        <f t="shared" si="190"/>
        <v>-5.2051112681178056E-4</v>
      </c>
      <c r="Y227" s="9">
        <f t="shared" si="190"/>
        <v>-4.2410991226441612E-4</v>
      </c>
      <c r="Z227" s="9">
        <f t="shared" si="190"/>
        <v>-3.3040051048476276E-4</v>
      </c>
      <c r="AA227" s="9">
        <f t="shared" si="190"/>
        <v>-2.4287451014223186E-4</v>
      </c>
      <c r="AB227" s="9">
        <f t="shared" si="191"/>
        <v>-1.6479310792862941E-4</v>
      </c>
      <c r="AC227" s="9">
        <f t="shared" si="191"/>
        <v>-9.9065597192149859E-5</v>
      </c>
      <c r="AD227" s="9">
        <f t="shared" si="191"/>
        <v>-4.8140968401175124E-5</v>
      </c>
      <c r="AE227" s="9">
        <f t="shared" si="191"/>
        <v>-1.3916660377251194E-5</v>
      </c>
      <c r="AF227" s="9">
        <f t="shared" si="191"/>
        <v>2.3321377967186604E-6</v>
      </c>
      <c r="AG227" s="9">
        <f t="shared" si="191"/>
        <v>1.0842021724855044E-19</v>
      </c>
      <c r="AH227" s="9">
        <f t="shared" si="191"/>
        <v>-2.0826178901450071E-5</v>
      </c>
      <c r="AI227" s="9">
        <f t="shared" si="191"/>
        <v>-5.9370420735767781E-5</v>
      </c>
      <c r="AJ227" s="9">
        <f t="shared" si="191"/>
        <v>-1.1419657677610279E-4</v>
      </c>
      <c r="AK227" s="9">
        <f t="shared" si="191"/>
        <v>-1.8326183827986994E-4</v>
      </c>
      <c r="AL227" s="9">
        <f t="shared" si="192"/>
        <v>-2.6399285102714231E-4</v>
      </c>
      <c r="AM227" s="9">
        <f t="shared" si="192"/>
        <v>-3.5338159784968225E-4</v>
      </c>
      <c r="AN227" s="7">
        <f t="shared" si="192"/>
        <v>-4.4809747659176909E-4</v>
      </c>
      <c r="AO227" s="9">
        <f t="shared" si="192"/>
        <v>-5.4461139750628447E-4</v>
      </c>
      <c r="AP227" s="9">
        <f t="shared" si="192"/>
        <v>-6.3932727624837181E-4</v>
      </c>
      <c r="AQ227" s="9">
        <f t="shared" si="192"/>
        <v>-7.2871602307091087E-4</v>
      </c>
      <c r="AR227" s="9">
        <f t="shared" si="192"/>
        <v>-8.0944703581818374E-4</v>
      </c>
      <c r="AS227" s="9">
        <f t="shared" si="192"/>
        <v>-8.7851229732195083E-4</v>
      </c>
      <c r="AT227" s="9">
        <f t="shared" si="192"/>
        <v>-9.3333845336228578E-4</v>
      </c>
      <c r="AU227" s="9">
        <f t="shared" si="192"/>
        <v>-9.7188269519660371E-4</v>
      </c>
      <c r="AV227" s="9">
        <f t="shared" si="193"/>
        <v>-9.9270887409805384E-4</v>
      </c>
      <c r="AW227" s="9">
        <f t="shared" si="193"/>
        <v>-9.9504101189477239E-4</v>
      </c>
      <c r="AX227" s="9">
        <f t="shared" si="193"/>
        <v>-9.787922137208028E-4</v>
      </c>
      <c r="AY227" s="9">
        <f t="shared" si="193"/>
        <v>-9.4456790569687882E-4</v>
      </c>
      <c r="AZ227" s="9">
        <f t="shared" si="193"/>
        <v>-8.9364327690590441E-4</v>
      </c>
      <c r="BA227" s="9">
        <f t="shared" si="193"/>
        <v>-8.2791576616942481E-4</v>
      </c>
      <c r="BB227" s="9">
        <f t="shared" si="193"/>
        <v>-7.4983436395582208E-4</v>
      </c>
      <c r="BC227" s="9">
        <f t="shared" si="193"/>
        <v>-6.6230836361329086E-4</v>
      </c>
      <c r="BD227" s="9">
        <f t="shared" si="193"/>
        <v>-5.6859896183363793E-4</v>
      </c>
      <c r="BE227" s="9">
        <f t="shared" si="193"/>
        <v>-4.7219774728627349E-4</v>
      </c>
      <c r="BF227" s="9">
        <f t="shared" si="194"/>
        <v>-3.7669660490524789E-4</v>
      </c>
      <c r="BG227" s="9">
        <f t="shared" si="194"/>
        <v>-2.8565388316276278E-4</v>
      </c>
      <c r="BH227" s="9">
        <f t="shared" si="194"/>
        <v>-2.0246181090279052E-4</v>
      </c>
      <c r="BI227" s="9">
        <f t="shared" si="194"/>
        <v>-1.3022010375014011E-4</v>
      </c>
      <c r="BJ227" s="9">
        <f t="shared" si="194"/>
        <v>-7.1620469488266727E-5</v>
      </c>
      <c r="BK227" s="9">
        <f t="shared" si="194"/>
        <v>-2.8846315706319609E-5</v>
      </c>
      <c r="BL227" s="9">
        <f t="shared" si="194"/>
        <v>-3.4913965832014974E-6</v>
      </c>
      <c r="BM227" s="9">
        <f t="shared" si="194"/>
        <v>3.4995699910695495E-6</v>
      </c>
      <c r="BN227" s="9">
        <f t="shared" si="194"/>
        <v>-8.13389763439082E-6</v>
      </c>
      <c r="BO227" s="9">
        <f t="shared" si="194"/>
        <v>-3.7958339390735667E-5</v>
      </c>
      <c r="BP227" s="9">
        <f t="shared" si="194"/>
        <v>-8.48625041021983E-5</v>
      </c>
      <c r="BQ227" s="9">
        <f t="shared" si="194"/>
        <v>-1.4709875442455811E-4</v>
      </c>
      <c r="BR227" s="9">
        <f t="shared" si="194"/>
        <v>-2.2234818337169178E-4</v>
      </c>
      <c r="BS227" s="9">
        <f t="shared" si="194"/>
        <v>-3.0780701620486677E-4</v>
      </c>
      <c r="BT227" s="9">
        <f t="shared" si="194"/>
        <v>-4.0029107837217224E-4</v>
      </c>
      <c r="BV227" s="6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</row>
    <row r="228" spans="7:139" x14ac:dyDescent="0.2">
      <c r="G228" s="6">
        <v>3.7699111843077517</v>
      </c>
      <c r="H228" s="9">
        <f t="shared" si="189"/>
        <v>-4.7552825814757679E-4</v>
      </c>
      <c r="I228" s="9">
        <f t="shared" si="189"/>
        <v>-5.7159161682443092E-4</v>
      </c>
      <c r="J228" s="9">
        <f t="shared" si="189"/>
        <v>-6.6407567899173705E-4</v>
      </c>
      <c r="K228" s="9">
        <f t="shared" si="189"/>
        <v>-7.4953451182491171E-4</v>
      </c>
      <c r="L228" s="9">
        <f t="shared" si="189"/>
        <v>-8.2478394077204528E-4</v>
      </c>
      <c r="M228" s="9">
        <f t="shared" si="189"/>
        <v>-8.8702019109440492E-4</v>
      </c>
      <c r="N228" s="9">
        <f t="shared" si="189"/>
        <v>-9.3392435580586799E-4</v>
      </c>
      <c r="O228" s="9">
        <f t="shared" si="189"/>
        <v>-9.6374879756221284E-4</v>
      </c>
      <c r="P228" s="9">
        <f t="shared" si="189"/>
        <v>-9.7538226518767326E-4</v>
      </c>
      <c r="Q228" s="9">
        <f t="shared" si="189"/>
        <v>-9.6839129861340221E-4</v>
      </c>
      <c r="R228" s="9">
        <f t="shared" si="190"/>
        <v>-9.4303637949028421E-4</v>
      </c>
      <c r="S228" s="9">
        <f t="shared" si="190"/>
        <v>-9.0026222570833742E-4</v>
      </c>
      <c r="T228" s="9">
        <f t="shared" si="190"/>
        <v>-8.416625914464636E-4</v>
      </c>
      <c r="U228" s="9">
        <f t="shared" si="190"/>
        <v>-7.6942088429381335E-4</v>
      </c>
      <c r="V228" s="9">
        <f t="shared" si="190"/>
        <v>-6.8622881203384131E-4</v>
      </c>
      <c r="W228" s="9">
        <f t="shared" si="190"/>
        <v>-5.9518609029135582E-4</v>
      </c>
      <c r="X228" s="9">
        <f t="shared" si="190"/>
        <v>-4.9968494791033044E-4</v>
      </c>
      <c r="Y228" s="9">
        <f t="shared" si="190"/>
        <v>-4.03283733362966E-4</v>
      </c>
      <c r="Z228" s="9">
        <f t="shared" si="190"/>
        <v>-3.0957433158331263E-4</v>
      </c>
      <c r="AA228" s="9">
        <f t="shared" si="190"/>
        <v>-2.2204833124078174E-4</v>
      </c>
      <c r="AB228" s="9">
        <f t="shared" si="191"/>
        <v>-1.4396692902717928E-4</v>
      </c>
      <c r="AC228" s="9">
        <f t="shared" si="191"/>
        <v>-7.8239418290699733E-5</v>
      </c>
      <c r="AD228" s="9">
        <f t="shared" si="191"/>
        <v>-2.7314789499724998E-5</v>
      </c>
      <c r="AE228" s="9">
        <f t="shared" si="191"/>
        <v>6.9095185241989311E-6</v>
      </c>
      <c r="AF228" s="9">
        <f t="shared" si="191"/>
        <v>2.3158316698168786E-5</v>
      </c>
      <c r="AG228" s="9">
        <f t="shared" si="191"/>
        <v>2.0826178901450234E-5</v>
      </c>
      <c r="AH228" s="9">
        <f t="shared" si="191"/>
        <v>5.4210108624275222E-20</v>
      </c>
      <c r="AI228" s="9">
        <f t="shared" si="191"/>
        <v>-3.8544241834317656E-5</v>
      </c>
      <c r="AJ228" s="9">
        <f t="shared" si="191"/>
        <v>-9.3370397874652667E-5</v>
      </c>
      <c r="AK228" s="9">
        <f t="shared" si="191"/>
        <v>-1.6243565937841981E-4</v>
      </c>
      <c r="AL228" s="9">
        <f t="shared" si="192"/>
        <v>-2.4316667212569219E-4</v>
      </c>
      <c r="AM228" s="9">
        <f t="shared" si="192"/>
        <v>-3.3255541894823212E-4</v>
      </c>
      <c r="AN228" s="7">
        <f t="shared" si="192"/>
        <v>-4.2727129769031897E-4</v>
      </c>
      <c r="AO228" s="9">
        <f t="shared" si="192"/>
        <v>-5.2378521860483435E-4</v>
      </c>
      <c r="AP228" s="9">
        <f t="shared" si="192"/>
        <v>-6.1850109734692168E-4</v>
      </c>
      <c r="AQ228" s="9">
        <f t="shared" si="192"/>
        <v>-7.0788984416946075E-4</v>
      </c>
      <c r="AR228" s="9">
        <f t="shared" si="192"/>
        <v>-7.8862085691673361E-4</v>
      </c>
      <c r="AS228" s="9">
        <f t="shared" si="192"/>
        <v>-8.576861184205007E-4</v>
      </c>
      <c r="AT228" s="9">
        <f t="shared" si="192"/>
        <v>-9.1251227446083566E-4</v>
      </c>
      <c r="AU228" s="9">
        <f t="shared" si="192"/>
        <v>-9.5105651629515358E-4</v>
      </c>
      <c r="AV228" s="9">
        <f t="shared" si="193"/>
        <v>-9.7188269519660371E-4</v>
      </c>
      <c r="AW228" s="9">
        <f t="shared" si="193"/>
        <v>-9.7421483299332237E-4</v>
      </c>
      <c r="AX228" s="9">
        <f t="shared" si="193"/>
        <v>-9.5796603481935257E-4</v>
      </c>
      <c r="AY228" s="9">
        <f t="shared" si="193"/>
        <v>-9.237417267954287E-4</v>
      </c>
      <c r="AZ228" s="9">
        <f t="shared" si="193"/>
        <v>-8.7281709800445429E-4</v>
      </c>
      <c r="BA228" s="9">
        <f t="shared" si="193"/>
        <v>-8.0708958726797468E-4</v>
      </c>
      <c r="BB228" s="9">
        <f t="shared" si="193"/>
        <v>-7.2900818505437196E-4</v>
      </c>
      <c r="BC228" s="9">
        <f t="shared" si="193"/>
        <v>-6.4148218471184073E-4</v>
      </c>
      <c r="BD228" s="9">
        <f t="shared" si="193"/>
        <v>-5.477727829321878E-4</v>
      </c>
      <c r="BE228" s="9">
        <f t="shared" si="193"/>
        <v>-4.5137156838482336E-4</v>
      </c>
      <c r="BF228" s="9">
        <f t="shared" si="194"/>
        <v>-3.5587042600379777E-4</v>
      </c>
      <c r="BG228" s="9">
        <f t="shared" si="194"/>
        <v>-2.6482770426131266E-4</v>
      </c>
      <c r="BH228" s="9">
        <f t="shared" si="194"/>
        <v>-1.816356320013404E-4</v>
      </c>
      <c r="BI228" s="9">
        <f t="shared" si="194"/>
        <v>-1.0939392484868998E-4</v>
      </c>
      <c r="BJ228" s="9">
        <f t="shared" si="194"/>
        <v>-5.0794290586816601E-5</v>
      </c>
      <c r="BK228" s="9">
        <f t="shared" si="194"/>
        <v>-8.0201368048694833E-6</v>
      </c>
      <c r="BL228" s="9">
        <f t="shared" si="194"/>
        <v>1.7334782318248628E-5</v>
      </c>
      <c r="BM228" s="9">
        <f t="shared" si="194"/>
        <v>2.4325748892519675E-5</v>
      </c>
      <c r="BN228" s="9">
        <f t="shared" si="194"/>
        <v>1.2692281267059305E-5</v>
      </c>
      <c r="BO228" s="9">
        <f t="shared" si="194"/>
        <v>-1.7132160489285542E-5</v>
      </c>
      <c r="BP228" s="9">
        <f t="shared" si="194"/>
        <v>-6.4036325200748174E-5</v>
      </c>
      <c r="BQ228" s="9">
        <f t="shared" si="194"/>
        <v>-1.2627257552310798E-4</v>
      </c>
      <c r="BR228" s="9">
        <f t="shared" si="194"/>
        <v>-2.0152200447024165E-4</v>
      </c>
      <c r="BS228" s="9">
        <f t="shared" si="194"/>
        <v>-2.8698083730341664E-4</v>
      </c>
      <c r="BT228" s="9">
        <f t="shared" si="194"/>
        <v>-3.7946489947072212E-4</v>
      </c>
      <c r="BV228" s="6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</row>
    <row r="229" spans="7:139" x14ac:dyDescent="0.2">
      <c r="G229" s="6">
        <v>3.6732467949665271</v>
      </c>
      <c r="H229" s="9">
        <f t="shared" si="189"/>
        <v>-4.3698401631325881E-4</v>
      </c>
      <c r="I229" s="9">
        <f t="shared" si="189"/>
        <v>-5.33047374990113E-4</v>
      </c>
      <c r="J229" s="9">
        <f t="shared" si="189"/>
        <v>-6.2553143715741901E-4</v>
      </c>
      <c r="K229" s="9">
        <f t="shared" si="189"/>
        <v>-7.1099026999059379E-4</v>
      </c>
      <c r="L229" s="9">
        <f t="shared" si="189"/>
        <v>-7.8623969893772735E-4</v>
      </c>
      <c r="M229" s="9">
        <f t="shared" si="189"/>
        <v>-8.48475949260087E-4</v>
      </c>
      <c r="N229" s="9">
        <f t="shared" si="189"/>
        <v>-8.9538011397154995E-4</v>
      </c>
      <c r="O229" s="9">
        <f t="shared" si="189"/>
        <v>-9.2520455572789491E-4</v>
      </c>
      <c r="P229" s="9">
        <f t="shared" si="189"/>
        <v>-9.3683802335335522E-4</v>
      </c>
      <c r="Q229" s="9">
        <f t="shared" si="189"/>
        <v>-9.2984705677908418E-4</v>
      </c>
      <c r="R229" s="9">
        <f t="shared" si="190"/>
        <v>-9.0449213765596628E-4</v>
      </c>
      <c r="S229" s="9">
        <f t="shared" si="190"/>
        <v>-8.6171798387401949E-4</v>
      </c>
      <c r="T229" s="9">
        <f t="shared" si="190"/>
        <v>-8.0311834961214567E-4</v>
      </c>
      <c r="U229" s="9">
        <f t="shared" si="190"/>
        <v>-7.3087664245949542E-4</v>
      </c>
      <c r="V229" s="9">
        <f t="shared" si="190"/>
        <v>-6.4768457019952338E-4</v>
      </c>
      <c r="W229" s="9">
        <f t="shared" si="190"/>
        <v>-5.5664184845703789E-4</v>
      </c>
      <c r="X229" s="9">
        <f t="shared" si="190"/>
        <v>-4.6114070607601246E-4</v>
      </c>
      <c r="Y229" s="9">
        <f t="shared" si="190"/>
        <v>-3.6473949152864802E-4</v>
      </c>
      <c r="Z229" s="9">
        <f t="shared" si="190"/>
        <v>-2.710300897489946E-4</v>
      </c>
      <c r="AA229" s="9">
        <f t="shared" si="190"/>
        <v>-1.8350408940646376E-4</v>
      </c>
      <c r="AB229" s="9">
        <f t="shared" si="191"/>
        <v>-1.054226871928613E-4</v>
      </c>
      <c r="AC229" s="9">
        <f t="shared" si="191"/>
        <v>-3.9695176456381752E-5</v>
      </c>
      <c r="AD229" s="9">
        <f t="shared" si="191"/>
        <v>1.1229452334592983E-5</v>
      </c>
      <c r="AE229" s="9">
        <f t="shared" si="191"/>
        <v>4.5453760358516913E-5</v>
      </c>
      <c r="AF229" s="9">
        <f t="shared" si="191"/>
        <v>6.1702558532486767E-5</v>
      </c>
      <c r="AG229" s="9">
        <f t="shared" si="191"/>
        <v>5.9370420735768215E-5</v>
      </c>
      <c r="AH229" s="9">
        <f t="shared" si="191"/>
        <v>3.8544241834318036E-5</v>
      </c>
      <c r="AI229" s="9">
        <f t="shared" si="191"/>
        <v>3.2526065174565133E-19</v>
      </c>
      <c r="AJ229" s="9">
        <f t="shared" si="191"/>
        <v>-5.4826156040334686E-5</v>
      </c>
      <c r="AK229" s="9">
        <f t="shared" si="191"/>
        <v>-1.2389141754410183E-4</v>
      </c>
      <c r="AL229" s="9">
        <f t="shared" si="192"/>
        <v>-2.0462243029137421E-4</v>
      </c>
      <c r="AM229" s="9">
        <f t="shared" si="192"/>
        <v>-2.9401117711391409E-4</v>
      </c>
      <c r="AN229" s="7">
        <f t="shared" si="192"/>
        <v>-3.8872705585600098E-4</v>
      </c>
      <c r="AO229" s="9">
        <f t="shared" si="192"/>
        <v>-4.8524097677051637E-4</v>
      </c>
      <c r="AP229" s="9">
        <f t="shared" si="192"/>
        <v>-5.7995685551260365E-4</v>
      </c>
      <c r="AQ229" s="9">
        <f t="shared" si="192"/>
        <v>-6.6934560233514282E-4</v>
      </c>
      <c r="AR229" s="9">
        <f t="shared" si="192"/>
        <v>-7.5007661508241568E-4</v>
      </c>
      <c r="AS229" s="9">
        <f t="shared" si="192"/>
        <v>-8.1914187658618277E-4</v>
      </c>
      <c r="AT229" s="9">
        <f t="shared" si="192"/>
        <v>-8.7396803262651762E-4</v>
      </c>
      <c r="AU229" s="9">
        <f t="shared" si="192"/>
        <v>-9.1251227446083566E-4</v>
      </c>
      <c r="AV229" s="9">
        <f t="shared" si="193"/>
        <v>-9.3333845336228578E-4</v>
      </c>
      <c r="AW229" s="9">
        <f t="shared" si="193"/>
        <v>-9.3567059115900434E-4</v>
      </c>
      <c r="AX229" s="9">
        <f t="shared" si="193"/>
        <v>-9.1942179298503453E-4</v>
      </c>
      <c r="AY229" s="9">
        <f t="shared" si="193"/>
        <v>-8.8519748496111066E-4</v>
      </c>
      <c r="AZ229" s="9">
        <f t="shared" si="193"/>
        <v>-8.3427285617013636E-4</v>
      </c>
      <c r="BA229" s="9">
        <f t="shared" si="193"/>
        <v>-7.6854534543365665E-4</v>
      </c>
      <c r="BB229" s="9">
        <f t="shared" si="193"/>
        <v>-6.9046394322005403E-4</v>
      </c>
      <c r="BC229" s="9">
        <f t="shared" si="193"/>
        <v>-6.0293794287752281E-4</v>
      </c>
      <c r="BD229" s="9">
        <f t="shared" si="193"/>
        <v>-5.0922854109786988E-4</v>
      </c>
      <c r="BE229" s="9">
        <f t="shared" si="193"/>
        <v>-4.1282732655050538E-4</v>
      </c>
      <c r="BF229" s="9">
        <f t="shared" si="194"/>
        <v>-3.1732618416947979E-4</v>
      </c>
      <c r="BG229" s="9">
        <f t="shared" si="194"/>
        <v>-2.2628346242699467E-4</v>
      </c>
      <c r="BH229" s="9">
        <f t="shared" si="194"/>
        <v>-1.4309139016702242E-4</v>
      </c>
      <c r="BI229" s="9">
        <f t="shared" si="194"/>
        <v>-7.0849683014372002E-5</v>
      </c>
      <c r="BJ229" s="9">
        <f t="shared" si="194"/>
        <v>-1.225004875249862E-5</v>
      </c>
      <c r="BK229" s="9">
        <f t="shared" si="194"/>
        <v>3.0524105029448498E-5</v>
      </c>
      <c r="BL229" s="9">
        <f t="shared" si="194"/>
        <v>5.5879024152566609E-5</v>
      </c>
      <c r="BM229" s="9">
        <f t="shared" si="194"/>
        <v>6.2869990726837656E-5</v>
      </c>
      <c r="BN229" s="9">
        <f t="shared" si="194"/>
        <v>5.1236523101377287E-5</v>
      </c>
      <c r="BO229" s="9">
        <f t="shared" si="194"/>
        <v>2.141208134503244E-5</v>
      </c>
      <c r="BP229" s="9">
        <f t="shared" si="194"/>
        <v>-2.5492083366430193E-5</v>
      </c>
      <c r="BQ229" s="9">
        <f t="shared" si="194"/>
        <v>-8.7728333688790003E-5</v>
      </c>
      <c r="BR229" s="9">
        <f t="shared" si="194"/>
        <v>-1.6297776263592367E-4</v>
      </c>
      <c r="BS229" s="9">
        <f t="shared" si="194"/>
        <v>-2.4843659546909872E-4</v>
      </c>
      <c r="BT229" s="9">
        <f t="shared" si="194"/>
        <v>-3.4092065763640408E-4</v>
      </c>
      <c r="BV229" s="6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</row>
    <row r="230" spans="7:139" x14ac:dyDescent="0.2">
      <c r="G230" s="6">
        <v>3.5765824056253028</v>
      </c>
      <c r="H230" s="9">
        <f t="shared" si="189"/>
        <v>-3.8215786027292396E-4</v>
      </c>
      <c r="I230" s="9">
        <f t="shared" si="189"/>
        <v>-4.7822121894977815E-4</v>
      </c>
      <c r="J230" s="9">
        <f t="shared" si="189"/>
        <v>-5.7070528111708417E-4</v>
      </c>
      <c r="K230" s="9">
        <f t="shared" si="189"/>
        <v>-6.5616411395025894E-4</v>
      </c>
      <c r="L230" s="9">
        <f t="shared" si="189"/>
        <v>-7.3141354289739239E-4</v>
      </c>
      <c r="M230" s="9">
        <f t="shared" si="189"/>
        <v>-7.9364979321975215E-4</v>
      </c>
      <c r="N230" s="9">
        <f t="shared" si="189"/>
        <v>-8.4055395793121521E-4</v>
      </c>
      <c r="O230" s="9">
        <f t="shared" si="189"/>
        <v>-8.7037839968755995E-4</v>
      </c>
      <c r="P230" s="9">
        <f t="shared" si="189"/>
        <v>-8.8201186731302048E-4</v>
      </c>
      <c r="Q230" s="9">
        <f t="shared" si="189"/>
        <v>-8.7502090073874944E-4</v>
      </c>
      <c r="R230" s="9">
        <f t="shared" si="190"/>
        <v>-8.4966598161563133E-4</v>
      </c>
      <c r="S230" s="9">
        <f t="shared" si="190"/>
        <v>-8.0689182783368453E-4</v>
      </c>
      <c r="T230" s="9">
        <f t="shared" si="190"/>
        <v>-7.4829219357181083E-4</v>
      </c>
      <c r="U230" s="9">
        <f t="shared" si="190"/>
        <v>-6.7605048641916057E-4</v>
      </c>
      <c r="V230" s="9">
        <f t="shared" si="190"/>
        <v>-5.9285841415918853E-4</v>
      </c>
      <c r="W230" s="9">
        <f t="shared" si="190"/>
        <v>-5.0181569241670304E-4</v>
      </c>
      <c r="X230" s="9">
        <f t="shared" si="190"/>
        <v>-4.0631455003567761E-4</v>
      </c>
      <c r="Y230" s="9">
        <f t="shared" si="190"/>
        <v>-3.0991333548831317E-4</v>
      </c>
      <c r="Z230" s="9">
        <f t="shared" si="190"/>
        <v>-2.1620393370865978E-4</v>
      </c>
      <c r="AA230" s="9">
        <f t="shared" si="190"/>
        <v>-1.2867793336612891E-4</v>
      </c>
      <c r="AB230" s="9">
        <f t="shared" si="191"/>
        <v>-5.059653115252645E-5</v>
      </c>
      <c r="AC230" s="9">
        <f t="shared" si="191"/>
        <v>1.5130979583953097E-5</v>
      </c>
      <c r="AD230" s="9">
        <f t="shared" si="191"/>
        <v>6.6055608374927831E-5</v>
      </c>
      <c r="AE230" s="9">
        <f t="shared" si="191"/>
        <v>1.0027991639885176E-4</v>
      </c>
      <c r="AF230" s="9">
        <f t="shared" si="191"/>
        <v>1.1652871457282162E-4</v>
      </c>
      <c r="AG230" s="9">
        <f t="shared" si="191"/>
        <v>1.1419657677610306E-4</v>
      </c>
      <c r="AH230" s="9">
        <f t="shared" si="191"/>
        <v>9.3370397874652884E-5</v>
      </c>
      <c r="AI230" s="9">
        <f t="shared" si="191"/>
        <v>5.4826156040335174E-5</v>
      </c>
      <c r="AJ230" s="9">
        <f t="shared" si="191"/>
        <v>1.6263032587282567E-19</v>
      </c>
      <c r="AK230" s="9">
        <f t="shared" si="191"/>
        <v>-6.9065261503766981E-5</v>
      </c>
      <c r="AL230" s="9">
        <f t="shared" si="192"/>
        <v>-1.4979627425103936E-4</v>
      </c>
      <c r="AM230" s="9">
        <f t="shared" si="192"/>
        <v>-2.3918502107357926E-4</v>
      </c>
      <c r="AN230" s="7">
        <f t="shared" si="192"/>
        <v>-3.3390089981566614E-4</v>
      </c>
      <c r="AO230" s="9">
        <f t="shared" si="192"/>
        <v>-4.3041482073018152E-4</v>
      </c>
      <c r="AP230" s="9">
        <f t="shared" si="192"/>
        <v>-5.2513069947226891E-4</v>
      </c>
      <c r="AQ230" s="9">
        <f t="shared" si="192"/>
        <v>-6.1451944629480797E-4</v>
      </c>
      <c r="AR230" s="9">
        <f t="shared" si="192"/>
        <v>-6.9525045904208073E-4</v>
      </c>
      <c r="AS230" s="9">
        <f t="shared" si="192"/>
        <v>-7.6431572054584793E-4</v>
      </c>
      <c r="AT230" s="9">
        <f t="shared" si="192"/>
        <v>-8.1914187658618277E-4</v>
      </c>
      <c r="AU230" s="9">
        <f t="shared" si="192"/>
        <v>-8.576861184205007E-4</v>
      </c>
      <c r="AV230" s="9">
        <f t="shared" si="193"/>
        <v>-8.7851229732195083E-4</v>
      </c>
      <c r="AW230" s="9">
        <f t="shared" si="193"/>
        <v>-8.808444351186696E-4</v>
      </c>
      <c r="AX230" s="9">
        <f t="shared" si="193"/>
        <v>-8.6459563694469979E-4</v>
      </c>
      <c r="AY230" s="9">
        <f t="shared" si="193"/>
        <v>-8.3037132892077592E-4</v>
      </c>
      <c r="AZ230" s="9">
        <f t="shared" si="193"/>
        <v>-7.794467001298014E-4</v>
      </c>
      <c r="BA230" s="9">
        <f t="shared" si="193"/>
        <v>-7.137191893933218E-4</v>
      </c>
      <c r="BB230" s="9">
        <f t="shared" si="193"/>
        <v>-6.3563778717971918E-4</v>
      </c>
      <c r="BC230" s="9">
        <f t="shared" si="193"/>
        <v>-5.4811178683718796E-4</v>
      </c>
      <c r="BD230" s="9">
        <f t="shared" si="193"/>
        <v>-4.5440238505753503E-4</v>
      </c>
      <c r="BE230" s="9">
        <f t="shared" si="193"/>
        <v>-3.5800117051017053E-4</v>
      </c>
      <c r="BF230" s="9">
        <f t="shared" si="194"/>
        <v>-2.6250002812914494E-4</v>
      </c>
      <c r="BG230" s="9">
        <f t="shared" si="194"/>
        <v>-1.7145730638665983E-4</v>
      </c>
      <c r="BH230" s="9">
        <f t="shared" si="194"/>
        <v>-8.826523412668757E-5</v>
      </c>
      <c r="BI230" s="9">
        <f t="shared" si="194"/>
        <v>-1.6023526974037153E-5</v>
      </c>
      <c r="BJ230" s="9">
        <f t="shared" si="194"/>
        <v>4.2576107287836229E-5</v>
      </c>
      <c r="BK230" s="9">
        <f t="shared" si="194"/>
        <v>8.5350261069783346E-5</v>
      </c>
      <c r="BL230" s="9">
        <f t="shared" si="194"/>
        <v>1.1070518019290146E-4</v>
      </c>
      <c r="BM230" s="9">
        <f t="shared" si="194"/>
        <v>1.176961467671725E-4</v>
      </c>
      <c r="BN230" s="9">
        <f t="shared" si="194"/>
        <v>1.0606267914171214E-4</v>
      </c>
      <c r="BO230" s="9">
        <f t="shared" si="194"/>
        <v>7.6238237385367288E-5</v>
      </c>
      <c r="BP230" s="9">
        <f t="shared" si="194"/>
        <v>2.9334072673904655E-5</v>
      </c>
      <c r="BQ230" s="9">
        <f t="shared" si="194"/>
        <v>-3.2902177648455155E-5</v>
      </c>
      <c r="BR230" s="9">
        <f t="shared" si="194"/>
        <v>-1.0815160659558882E-4</v>
      </c>
      <c r="BS230" s="9">
        <f t="shared" si="194"/>
        <v>-1.9361043942876384E-4</v>
      </c>
      <c r="BT230" s="9">
        <f t="shared" si="194"/>
        <v>-2.8609450159606923E-4</v>
      </c>
      <c r="BV230" s="6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</row>
    <row r="231" spans="7:139" x14ac:dyDescent="0.2">
      <c r="G231" s="6">
        <v>3.4799180162840786</v>
      </c>
      <c r="H231" s="9">
        <f t="shared" si="189"/>
        <v>-3.1309259876915682E-4</v>
      </c>
      <c r="I231" s="9">
        <f t="shared" si="189"/>
        <v>-4.0915595744601101E-4</v>
      </c>
      <c r="J231" s="9">
        <f t="shared" si="189"/>
        <v>-5.0164001961331708E-4</v>
      </c>
      <c r="K231" s="9">
        <f t="shared" si="189"/>
        <v>-5.8709885244649174E-4</v>
      </c>
      <c r="L231" s="9">
        <f t="shared" si="189"/>
        <v>-6.623482813936253E-4</v>
      </c>
      <c r="M231" s="9">
        <f t="shared" si="189"/>
        <v>-7.2458453171598495E-4</v>
      </c>
      <c r="N231" s="9">
        <f t="shared" si="189"/>
        <v>-7.7148869642744802E-4</v>
      </c>
      <c r="O231" s="9">
        <f t="shared" si="189"/>
        <v>-8.0131313818379286E-4</v>
      </c>
      <c r="P231" s="9">
        <f t="shared" si="189"/>
        <v>-8.1294660580925329E-4</v>
      </c>
      <c r="Q231" s="9">
        <f t="shared" si="189"/>
        <v>-8.0595563923498224E-4</v>
      </c>
      <c r="R231" s="9">
        <f t="shared" si="190"/>
        <v>-7.8060072011186424E-4</v>
      </c>
      <c r="S231" s="9">
        <f t="shared" si="190"/>
        <v>-7.3782656632991744E-4</v>
      </c>
      <c r="T231" s="9">
        <f t="shared" si="190"/>
        <v>-6.7922693206804363E-4</v>
      </c>
      <c r="U231" s="9">
        <f t="shared" si="190"/>
        <v>-6.0698522491539337E-4</v>
      </c>
      <c r="V231" s="9">
        <f t="shared" si="190"/>
        <v>-5.2379315265542133E-4</v>
      </c>
      <c r="W231" s="9">
        <f t="shared" si="190"/>
        <v>-4.3275043091293584E-4</v>
      </c>
      <c r="X231" s="9">
        <f t="shared" si="190"/>
        <v>-3.3724928853191046E-4</v>
      </c>
      <c r="Y231" s="9">
        <f t="shared" si="190"/>
        <v>-2.4084807398454602E-4</v>
      </c>
      <c r="Z231" s="9">
        <f t="shared" si="190"/>
        <v>-1.4713867220489263E-4</v>
      </c>
      <c r="AA231" s="9">
        <f t="shared" si="190"/>
        <v>-5.9612671862361763E-5</v>
      </c>
      <c r="AB231" s="9">
        <f t="shared" si="191"/>
        <v>1.8468730351240694E-5</v>
      </c>
      <c r="AC231" s="9">
        <f t="shared" si="191"/>
        <v>8.4196241087720241E-5</v>
      </c>
      <c r="AD231" s="9">
        <f t="shared" si="191"/>
        <v>1.3512086987869498E-4</v>
      </c>
      <c r="AE231" s="9">
        <f t="shared" si="191"/>
        <v>1.693451779026189E-4</v>
      </c>
      <c r="AF231" s="9">
        <f t="shared" si="191"/>
        <v>1.8559397607658876E-4</v>
      </c>
      <c r="AG231" s="9">
        <f t="shared" si="191"/>
        <v>1.8326183827987021E-4</v>
      </c>
      <c r="AH231" s="9">
        <f t="shared" si="191"/>
        <v>1.6243565937842003E-4</v>
      </c>
      <c r="AI231" s="9">
        <f t="shared" si="191"/>
        <v>1.2389141754410232E-4</v>
      </c>
      <c r="AJ231" s="9">
        <f t="shared" si="191"/>
        <v>6.9065261503767307E-5</v>
      </c>
      <c r="AK231" s="9">
        <f t="shared" si="191"/>
        <v>1.6263032587282567E-19</v>
      </c>
      <c r="AL231" s="9">
        <f t="shared" si="192"/>
        <v>-8.0731012747272215E-5</v>
      </c>
      <c r="AM231" s="9">
        <f t="shared" si="192"/>
        <v>-1.7011975956981212E-4</v>
      </c>
      <c r="AN231" s="7">
        <f t="shared" si="192"/>
        <v>-2.6483563831189899E-4</v>
      </c>
      <c r="AO231" s="9">
        <f t="shared" si="192"/>
        <v>-3.6134955922641437E-4</v>
      </c>
      <c r="AP231" s="9">
        <f t="shared" si="192"/>
        <v>-4.5606543796850171E-4</v>
      </c>
      <c r="AQ231" s="9">
        <f t="shared" si="192"/>
        <v>-5.4545418479104077E-4</v>
      </c>
      <c r="AR231" s="9">
        <f t="shared" si="192"/>
        <v>-6.2618519753831364E-4</v>
      </c>
      <c r="AS231" s="9">
        <f t="shared" si="192"/>
        <v>-6.9525045904208073E-4</v>
      </c>
      <c r="AT231" s="9">
        <f t="shared" si="192"/>
        <v>-7.5007661508241568E-4</v>
      </c>
      <c r="AU231" s="9">
        <f t="shared" si="192"/>
        <v>-7.8862085691673361E-4</v>
      </c>
      <c r="AV231" s="9">
        <f t="shared" si="193"/>
        <v>-8.0944703581818374E-4</v>
      </c>
      <c r="AW231" s="9">
        <f t="shared" si="193"/>
        <v>-8.117791736149024E-4</v>
      </c>
      <c r="AX231" s="9">
        <f t="shared" si="193"/>
        <v>-7.955303754409326E-4</v>
      </c>
      <c r="AY231" s="9">
        <f t="shared" si="193"/>
        <v>-7.6130606741700872E-4</v>
      </c>
      <c r="AZ231" s="9">
        <f t="shared" si="193"/>
        <v>-7.1038143862603431E-4</v>
      </c>
      <c r="BA231" s="9">
        <f t="shared" si="193"/>
        <v>-6.4465392788955471E-4</v>
      </c>
      <c r="BB231" s="9">
        <f t="shared" si="193"/>
        <v>-5.6657252567595198E-4</v>
      </c>
      <c r="BC231" s="9">
        <f t="shared" si="193"/>
        <v>-4.7904652533342081E-4</v>
      </c>
      <c r="BD231" s="9">
        <f t="shared" si="193"/>
        <v>-3.8533712355376783E-4</v>
      </c>
      <c r="BE231" s="9">
        <f t="shared" si="193"/>
        <v>-2.8893590900640339E-4</v>
      </c>
      <c r="BF231" s="9">
        <f t="shared" si="194"/>
        <v>-1.9343476662537779E-4</v>
      </c>
      <c r="BG231" s="9">
        <f t="shared" si="194"/>
        <v>-1.0239204488289268E-4</v>
      </c>
      <c r="BH231" s="9">
        <f t="shared" si="194"/>
        <v>-1.9199972622920426E-5</v>
      </c>
      <c r="BI231" s="9">
        <f t="shared" si="194"/>
        <v>5.3041734529729991E-5</v>
      </c>
      <c r="BJ231" s="9">
        <f t="shared" si="194"/>
        <v>1.1164136879160337E-4</v>
      </c>
      <c r="BK231" s="9">
        <f t="shared" si="194"/>
        <v>1.5441552257355049E-4</v>
      </c>
      <c r="BL231" s="9">
        <f t="shared" si="194"/>
        <v>1.797704416966686E-4</v>
      </c>
      <c r="BM231" s="9">
        <f t="shared" si="194"/>
        <v>1.8676140827093965E-4</v>
      </c>
      <c r="BN231" s="9">
        <f t="shared" si="194"/>
        <v>1.7512794064547928E-4</v>
      </c>
      <c r="BO231" s="9">
        <f t="shared" si="194"/>
        <v>1.4530349888913443E-4</v>
      </c>
      <c r="BP231" s="9">
        <f t="shared" si="194"/>
        <v>9.8399334177671799E-5</v>
      </c>
      <c r="BQ231" s="9">
        <f t="shared" si="194"/>
        <v>3.6163083855311989E-5</v>
      </c>
      <c r="BR231" s="9">
        <f t="shared" si="194"/>
        <v>-3.908634509182168E-5</v>
      </c>
      <c r="BS231" s="9">
        <f t="shared" si="194"/>
        <v>-1.245451779249967E-4</v>
      </c>
      <c r="BT231" s="9">
        <f t="shared" si="194"/>
        <v>-2.1702924009230212E-4</v>
      </c>
      <c r="BV231" s="6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</row>
    <row r="232" spans="7:139" x14ac:dyDescent="0.2">
      <c r="G232" s="6">
        <v>3.3832536269428539</v>
      </c>
      <c r="H232" s="9">
        <f t="shared" si="189"/>
        <v>-2.3236158602188398E-4</v>
      </c>
      <c r="I232" s="9">
        <f t="shared" si="189"/>
        <v>-3.2842494469873819E-4</v>
      </c>
      <c r="J232" s="9">
        <f t="shared" si="189"/>
        <v>-4.2090900686604421E-4</v>
      </c>
      <c r="K232" s="9">
        <f t="shared" si="189"/>
        <v>-5.0636783969921898E-4</v>
      </c>
      <c r="L232" s="9">
        <f t="shared" si="189"/>
        <v>-5.8161726864635244E-4</v>
      </c>
      <c r="M232" s="9">
        <f t="shared" si="189"/>
        <v>-6.4385351896871219E-4</v>
      </c>
      <c r="N232" s="9">
        <f t="shared" si="189"/>
        <v>-6.9075768368017515E-4</v>
      </c>
      <c r="O232" s="9">
        <f t="shared" si="189"/>
        <v>-7.2058212543652E-4</v>
      </c>
      <c r="P232" s="9">
        <f t="shared" si="189"/>
        <v>-7.3221559306198042E-4</v>
      </c>
      <c r="Q232" s="9">
        <f t="shared" si="189"/>
        <v>-7.2522462648770937E-4</v>
      </c>
      <c r="R232" s="9">
        <f t="shared" si="190"/>
        <v>-6.9986970736459137E-4</v>
      </c>
      <c r="S232" s="9">
        <f t="shared" si="190"/>
        <v>-6.5709555358264458E-4</v>
      </c>
      <c r="T232" s="9">
        <f t="shared" si="190"/>
        <v>-5.9849591932077087E-4</v>
      </c>
      <c r="U232" s="9">
        <f t="shared" si="190"/>
        <v>-5.2625421216812062E-4</v>
      </c>
      <c r="V232" s="9">
        <f t="shared" si="190"/>
        <v>-4.4306213990814852E-4</v>
      </c>
      <c r="W232" s="9">
        <f t="shared" si="190"/>
        <v>-3.5201941816566303E-4</v>
      </c>
      <c r="X232" s="9">
        <f t="shared" si="190"/>
        <v>-2.5651827578463765E-4</v>
      </c>
      <c r="Y232" s="9">
        <f t="shared" si="190"/>
        <v>-1.6011706123727319E-4</v>
      </c>
      <c r="Z232" s="9">
        <f t="shared" si="190"/>
        <v>-6.6407659457619794E-5</v>
      </c>
      <c r="AA232" s="9">
        <f t="shared" si="190"/>
        <v>2.1118340884911075E-5</v>
      </c>
      <c r="AB232" s="9">
        <f t="shared" si="191"/>
        <v>9.9199743098513533E-5</v>
      </c>
      <c r="AC232" s="9">
        <f t="shared" si="191"/>
        <v>1.6492725383499308E-4</v>
      </c>
      <c r="AD232" s="9">
        <f t="shared" si="191"/>
        <v>2.1585188262596781E-4</v>
      </c>
      <c r="AE232" s="9">
        <f t="shared" si="191"/>
        <v>2.5007619064989172E-4</v>
      </c>
      <c r="AF232" s="9">
        <f t="shared" si="191"/>
        <v>2.6632498882386163E-4</v>
      </c>
      <c r="AG232" s="9">
        <f t="shared" si="191"/>
        <v>2.6399285102714307E-4</v>
      </c>
      <c r="AH232" s="9">
        <f t="shared" si="191"/>
        <v>2.4316667212569287E-4</v>
      </c>
      <c r="AI232" s="9">
        <f t="shared" si="191"/>
        <v>2.0462243029137516E-4</v>
      </c>
      <c r="AJ232" s="9">
        <f t="shared" si="191"/>
        <v>1.4979627425104015E-4</v>
      </c>
      <c r="AK232" s="9">
        <f t="shared" si="191"/>
        <v>8.0731012747273001E-5</v>
      </c>
      <c r="AL232" s="9">
        <f t="shared" si="192"/>
        <v>6.2341624917916505E-19</v>
      </c>
      <c r="AM232" s="9">
        <f t="shared" si="192"/>
        <v>-8.9388746822539281E-5</v>
      </c>
      <c r="AN232" s="7">
        <f t="shared" si="192"/>
        <v>-1.8410462556462615E-4</v>
      </c>
      <c r="AO232" s="9">
        <f t="shared" si="192"/>
        <v>-2.8061854647914156E-4</v>
      </c>
      <c r="AP232" s="9">
        <f t="shared" si="192"/>
        <v>-3.7533442522122884E-4</v>
      </c>
      <c r="AQ232" s="9">
        <f t="shared" si="192"/>
        <v>-4.6472317204376796E-4</v>
      </c>
      <c r="AR232" s="9">
        <f t="shared" si="192"/>
        <v>-5.4545418479104077E-4</v>
      </c>
      <c r="AS232" s="9">
        <f t="shared" si="192"/>
        <v>-6.1451944629480797E-4</v>
      </c>
      <c r="AT232" s="9">
        <f t="shared" si="192"/>
        <v>-6.6934560233514282E-4</v>
      </c>
      <c r="AU232" s="9">
        <f t="shared" si="192"/>
        <v>-7.0788984416946075E-4</v>
      </c>
      <c r="AV232" s="9">
        <f t="shared" si="193"/>
        <v>-7.2871602307091087E-4</v>
      </c>
      <c r="AW232" s="9">
        <f t="shared" si="193"/>
        <v>-7.3104816086762953E-4</v>
      </c>
      <c r="AX232" s="9">
        <f t="shared" si="193"/>
        <v>-7.1479936269365973E-4</v>
      </c>
      <c r="AY232" s="9">
        <f t="shared" si="193"/>
        <v>-6.8057505466973586E-4</v>
      </c>
      <c r="AZ232" s="9">
        <f t="shared" si="193"/>
        <v>-6.2965042587876145E-4</v>
      </c>
      <c r="BA232" s="9">
        <f t="shared" si="193"/>
        <v>-5.6392291514228185E-4</v>
      </c>
      <c r="BB232" s="9">
        <f t="shared" si="193"/>
        <v>-4.8584151292867923E-4</v>
      </c>
      <c r="BC232" s="9">
        <f t="shared" si="193"/>
        <v>-3.98315512586148E-4</v>
      </c>
      <c r="BD232" s="9">
        <f t="shared" si="193"/>
        <v>-3.0460611080649502E-4</v>
      </c>
      <c r="BE232" s="9">
        <f t="shared" si="193"/>
        <v>-2.0820489625913055E-4</v>
      </c>
      <c r="BF232" s="9">
        <f t="shared" si="194"/>
        <v>-1.1270375387810494E-4</v>
      </c>
      <c r="BG232" s="9">
        <f t="shared" si="194"/>
        <v>-2.1661032135619843E-5</v>
      </c>
      <c r="BH232" s="9">
        <f t="shared" si="194"/>
        <v>6.1531040124352413E-5</v>
      </c>
      <c r="BI232" s="9">
        <f t="shared" si="194"/>
        <v>1.3377274727700283E-4</v>
      </c>
      <c r="BJ232" s="9">
        <f t="shared" si="194"/>
        <v>1.9237238153887621E-4</v>
      </c>
      <c r="BK232" s="9">
        <f t="shared" si="194"/>
        <v>2.3514653532082333E-4</v>
      </c>
      <c r="BL232" s="9">
        <f t="shared" si="194"/>
        <v>2.6050145444394147E-4</v>
      </c>
      <c r="BM232" s="9">
        <f t="shared" si="194"/>
        <v>2.6749242101821251E-4</v>
      </c>
      <c r="BN232" s="9">
        <f t="shared" si="194"/>
        <v>2.5585895339275209E-4</v>
      </c>
      <c r="BO232" s="9">
        <f t="shared" si="194"/>
        <v>2.2603451163640727E-4</v>
      </c>
      <c r="BP232" s="9">
        <f t="shared" si="194"/>
        <v>1.7913034692494464E-4</v>
      </c>
      <c r="BQ232" s="9">
        <f t="shared" si="194"/>
        <v>1.1689409660258483E-4</v>
      </c>
      <c r="BR232" s="9">
        <f t="shared" si="194"/>
        <v>4.1644667655451158E-5</v>
      </c>
      <c r="BS232" s="9">
        <f t="shared" si="194"/>
        <v>-4.3814165177723859E-5</v>
      </c>
      <c r="BT232" s="9">
        <f t="shared" si="194"/>
        <v>-1.3629822734502928E-4</v>
      </c>
      <c r="BV232" s="6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</row>
    <row r="233" spans="7:139" x14ac:dyDescent="0.2">
      <c r="G233" s="6">
        <v>3.2865892376016301</v>
      </c>
      <c r="H233" s="9">
        <f t="shared" ref="H233:Q242" si="195">EXP(-2*$B$5*($B$1^2+$B$2^2)*$B$6)*(-0.5*$B$1*$B$3*SIN(2*$B$1*H$67)-0.5*$B$1^2/$B$2*$B$3*SIN(2*$B$2*$G233))</f>
        <v>-1.4297283919934489E-4</v>
      </c>
      <c r="I233" s="9">
        <f t="shared" si="195"/>
        <v>-2.3903619787619908E-4</v>
      </c>
      <c r="J233" s="9">
        <f t="shared" si="195"/>
        <v>-3.3152026004350509E-4</v>
      </c>
      <c r="K233" s="9">
        <f t="shared" si="195"/>
        <v>-4.1697909287667986E-4</v>
      </c>
      <c r="L233" s="9">
        <f t="shared" si="195"/>
        <v>-4.9222852182381337E-4</v>
      </c>
      <c r="M233" s="9">
        <f t="shared" si="195"/>
        <v>-5.5446477214617313E-4</v>
      </c>
      <c r="N233" s="9">
        <f t="shared" si="195"/>
        <v>-6.0136893685763609E-4</v>
      </c>
      <c r="O233" s="9">
        <f t="shared" si="195"/>
        <v>-6.3119337861398093E-4</v>
      </c>
      <c r="P233" s="9">
        <f t="shared" si="195"/>
        <v>-6.4282684623944136E-4</v>
      </c>
      <c r="Q233" s="9">
        <f t="shared" si="195"/>
        <v>-6.3583587966517031E-4</v>
      </c>
      <c r="R233" s="9">
        <f t="shared" ref="R233:AA242" si="196">EXP(-2*$B$5*($B$1^2+$B$2^2)*$B$6)*(-0.5*$B$1*$B$3*SIN(2*$B$1*R$67)-0.5*$B$1^2/$B$2*$B$3*SIN(2*$B$2*$G233))</f>
        <v>-6.1048096054205231E-4</v>
      </c>
      <c r="S233" s="9">
        <f t="shared" si="196"/>
        <v>-5.6770680676010551E-4</v>
      </c>
      <c r="T233" s="9">
        <f t="shared" si="196"/>
        <v>-5.0910717249823181E-4</v>
      </c>
      <c r="U233" s="9">
        <f t="shared" si="196"/>
        <v>-4.368654653455815E-4</v>
      </c>
      <c r="V233" s="9">
        <f t="shared" si="196"/>
        <v>-3.536733930856094E-4</v>
      </c>
      <c r="W233" s="9">
        <f t="shared" si="196"/>
        <v>-2.6263067134312391E-4</v>
      </c>
      <c r="X233" s="9">
        <f t="shared" si="196"/>
        <v>-1.6712952896209856E-4</v>
      </c>
      <c r="Y233" s="9">
        <f t="shared" si="196"/>
        <v>-7.0728314414734094E-5</v>
      </c>
      <c r="Z233" s="9">
        <f t="shared" si="196"/>
        <v>2.2981087364919297E-5</v>
      </c>
      <c r="AA233" s="9">
        <f t="shared" si="196"/>
        <v>1.1050708770745017E-4</v>
      </c>
      <c r="AB233" s="9">
        <f t="shared" ref="AB233:AK242" si="197">EXP(-2*$B$5*($B$1^2+$B$2^2)*$B$6)*(-0.5*$B$1*$B$3*SIN(2*$B$1*AB$67)-0.5*$B$1^2/$B$2*$B$3*SIN(2*$B$2*$G233))</f>
        <v>1.8858848992105262E-4</v>
      </c>
      <c r="AC233" s="9">
        <f t="shared" si="197"/>
        <v>2.5431600065753217E-4</v>
      </c>
      <c r="AD233" s="9">
        <f t="shared" si="197"/>
        <v>3.0524062944850691E-4</v>
      </c>
      <c r="AE233" s="9">
        <f t="shared" si="197"/>
        <v>3.3946493747243083E-4</v>
      </c>
      <c r="AF233" s="9">
        <f t="shared" si="197"/>
        <v>3.5571373564640069E-4</v>
      </c>
      <c r="AG233" s="9">
        <f t="shared" si="197"/>
        <v>3.5338159784968214E-4</v>
      </c>
      <c r="AH233" s="9">
        <f t="shared" si="197"/>
        <v>3.3255541894823196E-4</v>
      </c>
      <c r="AI233" s="9">
        <f t="shared" si="197"/>
        <v>2.9401117711391425E-4</v>
      </c>
      <c r="AJ233" s="9">
        <f t="shared" si="197"/>
        <v>2.3918502107357924E-4</v>
      </c>
      <c r="AK233" s="9">
        <f t="shared" si="197"/>
        <v>1.7011975956981209E-4</v>
      </c>
      <c r="AL233" s="9">
        <f t="shared" ref="AL233:AU242" si="198">EXP(-2*$B$5*($B$1^2+$B$2^2)*$B$6)*(-0.5*$B$1*$B$3*SIN(2*$B$1*AL$67)-0.5*$B$1^2/$B$2*$B$3*SIN(2*$B$2*$G233))</f>
        <v>8.9388746822539715E-5</v>
      </c>
      <c r="AM233" s="9">
        <f t="shared" si="198"/>
        <v>-1.8973538018496328E-19</v>
      </c>
      <c r="AN233" s="7">
        <f t="shared" si="198"/>
        <v>-9.4715878742087061E-5</v>
      </c>
      <c r="AO233" s="9">
        <f t="shared" si="198"/>
        <v>-1.9122979965660247E-4</v>
      </c>
      <c r="AP233" s="9">
        <f t="shared" si="198"/>
        <v>-2.8594567839868978E-4</v>
      </c>
      <c r="AQ233" s="9">
        <f t="shared" si="198"/>
        <v>-3.7533442522122884E-4</v>
      </c>
      <c r="AR233" s="9">
        <f t="shared" si="198"/>
        <v>-4.5606543796850171E-4</v>
      </c>
      <c r="AS233" s="9">
        <f t="shared" si="198"/>
        <v>-5.2513069947226891E-4</v>
      </c>
      <c r="AT233" s="9">
        <f t="shared" si="198"/>
        <v>-5.7995685551260365E-4</v>
      </c>
      <c r="AU233" s="9">
        <f t="shared" si="198"/>
        <v>-6.1850109734692168E-4</v>
      </c>
      <c r="AV233" s="9">
        <f t="shared" ref="AV233:BE242" si="199">EXP(-2*$B$5*($B$1^2+$B$2^2)*$B$6)*(-0.5*$B$1*$B$3*SIN(2*$B$1*AV$67)-0.5*$B$1^2/$B$2*$B$3*SIN(2*$B$2*$G233))</f>
        <v>-6.3932727624837181E-4</v>
      </c>
      <c r="AW233" s="9">
        <f t="shared" si="199"/>
        <v>-6.4165941404509047E-4</v>
      </c>
      <c r="AX233" s="9">
        <f t="shared" si="199"/>
        <v>-6.2541061587112067E-4</v>
      </c>
      <c r="AY233" s="9">
        <f t="shared" si="199"/>
        <v>-5.9118630784719679E-4</v>
      </c>
      <c r="AZ233" s="9">
        <f t="shared" si="199"/>
        <v>-5.4026167905622238E-4</v>
      </c>
      <c r="BA233" s="9">
        <f t="shared" si="199"/>
        <v>-4.7453416831974273E-4</v>
      </c>
      <c r="BB233" s="9">
        <f t="shared" si="199"/>
        <v>-3.9645276610614011E-4</v>
      </c>
      <c r="BC233" s="9">
        <f t="shared" si="199"/>
        <v>-3.0892676576360888E-4</v>
      </c>
      <c r="BD233" s="9">
        <f t="shared" si="199"/>
        <v>-2.1521736398395593E-4</v>
      </c>
      <c r="BE233" s="9">
        <f t="shared" si="199"/>
        <v>-1.1881614943659147E-4</v>
      </c>
      <c r="BF233" s="9">
        <f t="shared" ref="BF233:BT242" si="200">EXP(-2*$B$5*($B$1^2+$B$2^2)*$B$6)*(-0.5*$B$1*$B$3*SIN(2*$B$1*BF$67)-0.5*$B$1^2/$B$2*$B$3*SIN(2*$B$2*$G233))</f>
        <v>-2.3315007055565851E-5</v>
      </c>
      <c r="BG233" s="9">
        <f t="shared" si="200"/>
        <v>6.7727714686919248E-5</v>
      </c>
      <c r="BH233" s="9">
        <f t="shared" si="200"/>
        <v>1.509197869468915E-4</v>
      </c>
      <c r="BI233" s="9">
        <f t="shared" si="200"/>
        <v>2.2316149409954192E-4</v>
      </c>
      <c r="BJ233" s="9">
        <f t="shared" si="200"/>
        <v>2.817611283614153E-4</v>
      </c>
      <c r="BK233" s="9">
        <f t="shared" si="200"/>
        <v>3.2453528214336242E-4</v>
      </c>
      <c r="BL233" s="9">
        <f t="shared" si="200"/>
        <v>3.4989020126648053E-4</v>
      </c>
      <c r="BM233" s="9">
        <f t="shared" si="200"/>
        <v>3.5688116784075158E-4</v>
      </c>
      <c r="BN233" s="9">
        <f t="shared" si="200"/>
        <v>3.4524770021529121E-4</v>
      </c>
      <c r="BO233" s="9">
        <f t="shared" si="200"/>
        <v>3.1542325845894636E-4</v>
      </c>
      <c r="BP233" s="9">
        <f t="shared" si="200"/>
        <v>2.6851909374748373E-4</v>
      </c>
      <c r="BQ233" s="9">
        <f t="shared" si="200"/>
        <v>2.0628284342512392E-4</v>
      </c>
      <c r="BR233" s="9">
        <f t="shared" si="200"/>
        <v>1.3103341447799025E-4</v>
      </c>
      <c r="BS233" s="9">
        <f t="shared" si="200"/>
        <v>4.5574581644815233E-5</v>
      </c>
      <c r="BT233" s="9">
        <f t="shared" si="200"/>
        <v>-4.6909480522490187E-5</v>
      </c>
      <c r="BV233" s="6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</row>
    <row r="234" spans="7:139" x14ac:dyDescent="0.2">
      <c r="G234" s="6">
        <v>3.1899248482604055</v>
      </c>
      <c r="H234" s="9">
        <f t="shared" si="195"/>
        <v>-4.8256960457257577E-5</v>
      </c>
      <c r="I234" s="9">
        <f t="shared" si="195"/>
        <v>-1.4432031913411177E-4</v>
      </c>
      <c r="J234" s="9">
        <f t="shared" si="195"/>
        <v>-2.3680438130141779E-4</v>
      </c>
      <c r="K234" s="9">
        <f t="shared" si="195"/>
        <v>-3.2226321413459253E-4</v>
      </c>
      <c r="L234" s="9">
        <f t="shared" si="195"/>
        <v>-3.9751264308172604E-4</v>
      </c>
      <c r="M234" s="9">
        <f t="shared" si="195"/>
        <v>-4.5974889340408574E-4</v>
      </c>
      <c r="N234" s="9">
        <f t="shared" si="195"/>
        <v>-5.0665305811554875E-4</v>
      </c>
      <c r="O234" s="9">
        <f t="shared" si="195"/>
        <v>-5.364774998718936E-4</v>
      </c>
      <c r="P234" s="9">
        <f t="shared" si="195"/>
        <v>-5.4811096749735402E-4</v>
      </c>
      <c r="Q234" s="9">
        <f t="shared" si="195"/>
        <v>-5.4112000092308298E-4</v>
      </c>
      <c r="R234" s="9">
        <f t="shared" si="196"/>
        <v>-5.1576508179996497E-4</v>
      </c>
      <c r="S234" s="9">
        <f t="shared" si="196"/>
        <v>-4.7299092801801818E-4</v>
      </c>
      <c r="T234" s="9">
        <f t="shared" si="196"/>
        <v>-4.1439129375614442E-4</v>
      </c>
      <c r="U234" s="9">
        <f t="shared" si="196"/>
        <v>-3.4214958660349417E-4</v>
      </c>
      <c r="V234" s="9">
        <f t="shared" si="196"/>
        <v>-2.5895751434352213E-4</v>
      </c>
      <c r="W234" s="9">
        <f t="shared" si="196"/>
        <v>-1.6791479260103663E-4</v>
      </c>
      <c r="X234" s="9">
        <f t="shared" si="196"/>
        <v>-7.2413650220011242E-5</v>
      </c>
      <c r="Y234" s="9">
        <f t="shared" si="196"/>
        <v>2.3987564327353218E-5</v>
      </c>
      <c r="Z234" s="9">
        <f t="shared" si="196"/>
        <v>1.176969661070066E-4</v>
      </c>
      <c r="AA234" s="9">
        <f t="shared" si="196"/>
        <v>2.0522296644953747E-4</v>
      </c>
      <c r="AB234" s="9">
        <f t="shared" si="197"/>
        <v>2.8330436866313996E-4</v>
      </c>
      <c r="AC234" s="9">
        <f t="shared" si="197"/>
        <v>3.490318793996195E-4</v>
      </c>
      <c r="AD234" s="9">
        <f t="shared" si="197"/>
        <v>3.9995650819059424E-4</v>
      </c>
      <c r="AE234" s="9">
        <f t="shared" si="197"/>
        <v>4.3418081621451817E-4</v>
      </c>
      <c r="AF234" s="9">
        <f t="shared" si="197"/>
        <v>4.5042961438848802E-4</v>
      </c>
      <c r="AG234" s="9">
        <f t="shared" si="197"/>
        <v>4.4809747659176947E-4</v>
      </c>
      <c r="AH234" s="9">
        <f t="shared" si="197"/>
        <v>4.2727129769031929E-4</v>
      </c>
      <c r="AI234" s="9">
        <f t="shared" si="197"/>
        <v>3.8872705585600158E-4</v>
      </c>
      <c r="AJ234" s="9">
        <f t="shared" si="197"/>
        <v>3.3390089981566657E-4</v>
      </c>
      <c r="AK234" s="9">
        <f t="shared" si="197"/>
        <v>2.6483563831189943E-4</v>
      </c>
      <c r="AL234" s="9">
        <f t="shared" si="198"/>
        <v>1.8410462556462702E-4</v>
      </c>
      <c r="AM234" s="9">
        <f t="shared" si="198"/>
        <v>9.4715878742087116E-5</v>
      </c>
      <c r="AN234" s="7">
        <f t="shared" si="198"/>
        <v>2.439454888092385E-19</v>
      </c>
      <c r="AO234" s="9">
        <f t="shared" si="198"/>
        <v>-9.6513920914515153E-5</v>
      </c>
      <c r="AP234" s="9">
        <f t="shared" si="198"/>
        <v>-1.9122979965660247E-4</v>
      </c>
      <c r="AQ234" s="9">
        <f t="shared" si="198"/>
        <v>-2.8061854647914156E-4</v>
      </c>
      <c r="AR234" s="9">
        <f t="shared" si="198"/>
        <v>-3.6134955922641437E-4</v>
      </c>
      <c r="AS234" s="9">
        <f t="shared" si="198"/>
        <v>-4.3041482073018152E-4</v>
      </c>
      <c r="AT234" s="9">
        <f t="shared" si="198"/>
        <v>-4.8524097677051637E-4</v>
      </c>
      <c r="AU234" s="9">
        <f t="shared" si="198"/>
        <v>-5.2378521860483435E-4</v>
      </c>
      <c r="AV234" s="9">
        <f t="shared" si="199"/>
        <v>-5.4461139750628447E-4</v>
      </c>
      <c r="AW234" s="9">
        <f t="shared" si="199"/>
        <v>-5.4694353530300313E-4</v>
      </c>
      <c r="AX234" s="9">
        <f t="shared" si="199"/>
        <v>-5.3069473712903333E-4</v>
      </c>
      <c r="AY234" s="9">
        <f t="shared" si="199"/>
        <v>-4.9647042910510946E-4</v>
      </c>
      <c r="AZ234" s="9">
        <f t="shared" si="199"/>
        <v>-4.4554580031413505E-4</v>
      </c>
      <c r="BA234" s="9">
        <f t="shared" si="199"/>
        <v>-3.7981828957765539E-4</v>
      </c>
      <c r="BB234" s="9">
        <f t="shared" si="199"/>
        <v>-3.0173688736405277E-4</v>
      </c>
      <c r="BC234" s="9">
        <f t="shared" si="199"/>
        <v>-2.1421088702152158E-4</v>
      </c>
      <c r="BD234" s="9">
        <f t="shared" si="199"/>
        <v>-1.2050148524186862E-4</v>
      </c>
      <c r="BE234" s="9">
        <f t="shared" si="199"/>
        <v>-2.4100270694504158E-5</v>
      </c>
      <c r="BF234" s="9">
        <f t="shared" si="200"/>
        <v>7.1400871686521468E-5</v>
      </c>
      <c r="BG234" s="9">
        <f t="shared" si="200"/>
        <v>1.6244359342900655E-4</v>
      </c>
      <c r="BH234" s="9">
        <f t="shared" si="200"/>
        <v>2.4563566568897884E-4</v>
      </c>
      <c r="BI234" s="9">
        <f t="shared" si="200"/>
        <v>3.1787737284162925E-4</v>
      </c>
      <c r="BJ234" s="9">
        <f t="shared" si="200"/>
        <v>3.7647700710350264E-4</v>
      </c>
      <c r="BK234" s="9">
        <f t="shared" si="200"/>
        <v>4.1925116088544975E-4</v>
      </c>
      <c r="BL234" s="9">
        <f t="shared" si="200"/>
        <v>4.4460608000856786E-4</v>
      </c>
      <c r="BM234" s="9">
        <f t="shared" si="200"/>
        <v>4.5159704658283891E-4</v>
      </c>
      <c r="BN234" s="9">
        <f t="shared" si="200"/>
        <v>4.3996357895737854E-4</v>
      </c>
      <c r="BO234" s="9">
        <f t="shared" si="200"/>
        <v>4.1013913720103369E-4</v>
      </c>
      <c r="BP234" s="9">
        <f t="shared" si="200"/>
        <v>3.6323497248957106E-4</v>
      </c>
      <c r="BQ234" s="9">
        <f t="shared" si="200"/>
        <v>3.0099872216721125E-4</v>
      </c>
      <c r="BR234" s="9">
        <f t="shared" si="200"/>
        <v>2.2574929322007756E-4</v>
      </c>
      <c r="BS234" s="9">
        <f t="shared" si="200"/>
        <v>1.4029046038690254E-4</v>
      </c>
      <c r="BT234" s="9">
        <f t="shared" si="200"/>
        <v>4.7806398219597125E-5</v>
      </c>
      <c r="BV234" s="6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</row>
    <row r="235" spans="7:139" x14ac:dyDescent="0.2">
      <c r="G235" s="6">
        <v>3.0932604589191808</v>
      </c>
      <c r="H235" s="8">
        <f t="shared" si="195"/>
        <v>4.8256960457257821E-5</v>
      </c>
      <c r="I235" s="8">
        <f t="shared" si="195"/>
        <v>-4.7806398219596366E-5</v>
      </c>
      <c r="J235" s="8">
        <f t="shared" si="195"/>
        <v>-1.4029046038690238E-4</v>
      </c>
      <c r="K235" s="8">
        <f t="shared" si="195"/>
        <v>-2.2574929322007715E-4</v>
      </c>
      <c r="L235" s="8">
        <f t="shared" si="195"/>
        <v>-3.0099872216721066E-4</v>
      </c>
      <c r="M235" s="8">
        <f t="shared" si="195"/>
        <v>-3.6323497248957036E-4</v>
      </c>
      <c r="N235" s="8">
        <f t="shared" si="195"/>
        <v>-4.1013913720103337E-4</v>
      </c>
      <c r="O235" s="8">
        <f t="shared" si="195"/>
        <v>-4.3996357895737822E-4</v>
      </c>
      <c r="P235" s="8">
        <f t="shared" si="195"/>
        <v>-4.5159704658283864E-4</v>
      </c>
      <c r="Q235" s="8">
        <f t="shared" si="195"/>
        <v>-4.4460608000856759E-4</v>
      </c>
      <c r="R235" s="8">
        <f t="shared" si="196"/>
        <v>-4.1925116088544959E-4</v>
      </c>
      <c r="S235" s="8">
        <f t="shared" si="196"/>
        <v>-3.764770071035028E-4</v>
      </c>
      <c r="T235" s="8">
        <f t="shared" si="196"/>
        <v>-3.1787737284162904E-4</v>
      </c>
      <c r="U235" s="8">
        <f t="shared" si="196"/>
        <v>-2.4563566568897878E-4</v>
      </c>
      <c r="V235" s="8">
        <f t="shared" si="196"/>
        <v>-1.6244359342900672E-4</v>
      </c>
      <c r="W235" s="8">
        <f t="shared" si="196"/>
        <v>-7.1400871686521224E-5</v>
      </c>
      <c r="X235" s="8">
        <f t="shared" si="196"/>
        <v>2.4100270694504158E-5</v>
      </c>
      <c r="Y235" s="8">
        <f t="shared" si="196"/>
        <v>1.2050148524186862E-4</v>
      </c>
      <c r="Z235" s="8">
        <f t="shared" si="196"/>
        <v>2.1421088702152201E-4</v>
      </c>
      <c r="AA235" s="8">
        <f t="shared" si="196"/>
        <v>3.0173688736405288E-4</v>
      </c>
      <c r="AB235" s="8">
        <f t="shared" si="197"/>
        <v>3.7981828957765534E-4</v>
      </c>
      <c r="AC235" s="8">
        <f t="shared" si="197"/>
        <v>4.4554580031413489E-4</v>
      </c>
      <c r="AD235" s="8">
        <f t="shared" si="197"/>
        <v>4.9647042910510957E-4</v>
      </c>
      <c r="AE235" s="8">
        <f t="shared" si="197"/>
        <v>5.3069473712903355E-4</v>
      </c>
      <c r="AF235" s="8">
        <f t="shared" si="197"/>
        <v>5.4694353530300335E-4</v>
      </c>
      <c r="AG235" s="8">
        <f t="shared" si="197"/>
        <v>5.446113975062848E-4</v>
      </c>
      <c r="AH235" s="8">
        <f t="shared" si="197"/>
        <v>5.2378521860483467E-4</v>
      </c>
      <c r="AI235" s="8">
        <f t="shared" si="197"/>
        <v>4.8524097677051696E-4</v>
      </c>
      <c r="AJ235" s="8">
        <f t="shared" si="197"/>
        <v>4.3041482073018195E-4</v>
      </c>
      <c r="AK235" s="8">
        <f t="shared" si="197"/>
        <v>3.6134955922641481E-4</v>
      </c>
      <c r="AL235" s="8">
        <f t="shared" si="198"/>
        <v>2.8061854647914243E-4</v>
      </c>
      <c r="AM235" s="8">
        <f t="shared" si="198"/>
        <v>1.9122979965660253E-4</v>
      </c>
      <c r="AN235" s="10">
        <f t="shared" si="198"/>
        <v>9.6513920914515641E-5</v>
      </c>
      <c r="AO235" s="8">
        <f t="shared" si="198"/>
        <v>2.439454888092385E-19</v>
      </c>
      <c r="AP235" s="8">
        <f t="shared" si="198"/>
        <v>-9.4715878742087061E-5</v>
      </c>
      <c r="AQ235" s="8">
        <f t="shared" si="198"/>
        <v>-1.8410462556462615E-4</v>
      </c>
      <c r="AR235" s="8">
        <f t="shared" si="198"/>
        <v>-2.6483563831189899E-4</v>
      </c>
      <c r="AS235" s="8">
        <f t="shared" si="198"/>
        <v>-3.3390089981566614E-4</v>
      </c>
      <c r="AT235" s="8">
        <f t="shared" si="198"/>
        <v>-3.8872705585600098E-4</v>
      </c>
      <c r="AU235" s="8">
        <f t="shared" si="198"/>
        <v>-4.2727129769031897E-4</v>
      </c>
      <c r="AV235" s="8">
        <f t="shared" si="199"/>
        <v>-4.4809747659176909E-4</v>
      </c>
      <c r="AW235" s="8">
        <f t="shared" si="199"/>
        <v>-4.5042961438848775E-4</v>
      </c>
      <c r="AX235" s="8">
        <f t="shared" si="199"/>
        <v>-4.3418081621451795E-4</v>
      </c>
      <c r="AY235" s="8">
        <f t="shared" si="199"/>
        <v>-3.9995650819059408E-4</v>
      </c>
      <c r="AZ235" s="8">
        <f t="shared" si="199"/>
        <v>-3.4903187939961967E-4</v>
      </c>
      <c r="BA235" s="8">
        <f t="shared" si="199"/>
        <v>-2.8330436866314001E-4</v>
      </c>
      <c r="BB235" s="8">
        <f t="shared" si="199"/>
        <v>-2.0522296644953739E-4</v>
      </c>
      <c r="BC235" s="8">
        <f t="shared" si="199"/>
        <v>-1.1769696610700617E-4</v>
      </c>
      <c r="BD235" s="8">
        <f t="shared" si="199"/>
        <v>-2.3987564327353218E-5</v>
      </c>
      <c r="BE235" s="8">
        <f t="shared" si="199"/>
        <v>7.2413650220011242E-5</v>
      </c>
      <c r="BF235" s="8">
        <f t="shared" si="200"/>
        <v>1.6791479260103685E-4</v>
      </c>
      <c r="BG235" s="8">
        <f t="shared" si="200"/>
        <v>2.5895751434352196E-4</v>
      </c>
      <c r="BH235" s="8">
        <f t="shared" si="200"/>
        <v>3.4214958660349422E-4</v>
      </c>
      <c r="BI235" s="8">
        <f t="shared" si="200"/>
        <v>4.1439129375614464E-4</v>
      </c>
      <c r="BJ235" s="8">
        <f t="shared" si="200"/>
        <v>4.7299092801801802E-4</v>
      </c>
      <c r="BK235" s="8">
        <f t="shared" si="200"/>
        <v>5.1576508179996508E-4</v>
      </c>
      <c r="BL235" s="8">
        <f t="shared" si="200"/>
        <v>5.4112000092308319E-4</v>
      </c>
      <c r="BM235" s="8">
        <f t="shared" si="200"/>
        <v>5.4811096749735424E-4</v>
      </c>
      <c r="BN235" s="8">
        <f t="shared" si="200"/>
        <v>5.3647749987189393E-4</v>
      </c>
      <c r="BO235" s="8">
        <f t="shared" si="200"/>
        <v>5.0665305811554908E-4</v>
      </c>
      <c r="BP235" s="8">
        <f t="shared" si="200"/>
        <v>4.5974889340408645E-4</v>
      </c>
      <c r="BQ235" s="8">
        <f t="shared" si="200"/>
        <v>3.9751264308172664E-4</v>
      </c>
      <c r="BR235" s="8">
        <f t="shared" si="200"/>
        <v>3.2226321413459297E-4</v>
      </c>
      <c r="BS235" s="8">
        <f t="shared" si="200"/>
        <v>2.3680438130141795E-4</v>
      </c>
      <c r="BT235" s="8">
        <f t="shared" si="200"/>
        <v>1.4432031913411253E-4</v>
      </c>
      <c r="BV235" s="6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</row>
    <row r="236" spans="7:139" x14ac:dyDescent="0.2">
      <c r="G236" s="6">
        <v>2.9965960695779565</v>
      </c>
      <c r="H236" s="9">
        <f t="shared" si="195"/>
        <v>1.429728391993447E-4</v>
      </c>
      <c r="I236" s="9">
        <f t="shared" si="195"/>
        <v>4.6909480522490512E-5</v>
      </c>
      <c r="J236" s="9">
        <f t="shared" si="195"/>
        <v>-4.5574581644815504E-5</v>
      </c>
      <c r="K236" s="9">
        <f t="shared" si="195"/>
        <v>-1.3103341447799028E-4</v>
      </c>
      <c r="L236" s="9">
        <f t="shared" si="195"/>
        <v>-2.0628284342512378E-4</v>
      </c>
      <c r="M236" s="9">
        <f t="shared" si="195"/>
        <v>-2.6851909374748346E-4</v>
      </c>
      <c r="N236" s="9">
        <f t="shared" si="195"/>
        <v>-3.1542325845894652E-4</v>
      </c>
      <c r="O236" s="9">
        <f t="shared" si="195"/>
        <v>-3.4524770021529137E-4</v>
      </c>
      <c r="P236" s="9">
        <f t="shared" si="195"/>
        <v>-3.568811678407518E-4</v>
      </c>
      <c r="Q236" s="9">
        <f t="shared" si="195"/>
        <v>-3.4989020126648075E-4</v>
      </c>
      <c r="R236" s="9">
        <f t="shared" si="196"/>
        <v>-3.2453528214336275E-4</v>
      </c>
      <c r="S236" s="9">
        <f t="shared" si="196"/>
        <v>-2.8176112836141595E-4</v>
      </c>
      <c r="T236" s="9">
        <f t="shared" si="196"/>
        <v>-2.2316149409954216E-4</v>
      </c>
      <c r="U236" s="9">
        <f t="shared" si="196"/>
        <v>-1.5091978694689191E-4</v>
      </c>
      <c r="V236" s="9">
        <f t="shared" si="196"/>
        <v>-6.7727714686919844E-5</v>
      </c>
      <c r="W236" s="9">
        <f t="shared" si="196"/>
        <v>2.3315007055565648E-5</v>
      </c>
      <c r="X236" s="9">
        <f t="shared" si="196"/>
        <v>1.1881614943659104E-4</v>
      </c>
      <c r="Y236" s="9">
        <f t="shared" si="196"/>
        <v>2.1521736398395549E-4</v>
      </c>
      <c r="Z236" s="9">
        <f t="shared" si="196"/>
        <v>3.0892676576360888E-4</v>
      </c>
      <c r="AA236" s="9">
        <f t="shared" si="196"/>
        <v>3.9645276610613973E-4</v>
      </c>
      <c r="AB236" s="9">
        <f t="shared" si="197"/>
        <v>4.7453416831974224E-4</v>
      </c>
      <c r="AC236" s="9">
        <f t="shared" si="197"/>
        <v>5.4026167905622173E-4</v>
      </c>
      <c r="AD236" s="9">
        <f t="shared" si="197"/>
        <v>5.9118630784719647E-4</v>
      </c>
      <c r="AE236" s="9">
        <f t="shared" si="197"/>
        <v>6.2541061587112045E-4</v>
      </c>
      <c r="AF236" s="9">
        <f t="shared" si="197"/>
        <v>6.4165941404509025E-4</v>
      </c>
      <c r="AG236" s="9">
        <f t="shared" si="197"/>
        <v>6.393272762483717E-4</v>
      </c>
      <c r="AH236" s="9">
        <f t="shared" si="197"/>
        <v>6.1850109734692157E-4</v>
      </c>
      <c r="AI236" s="9">
        <f t="shared" si="197"/>
        <v>5.7995685551260386E-4</v>
      </c>
      <c r="AJ236" s="9">
        <f t="shared" si="197"/>
        <v>5.251306994722688E-4</v>
      </c>
      <c r="AK236" s="9">
        <f t="shared" si="197"/>
        <v>4.5606543796850171E-4</v>
      </c>
      <c r="AL236" s="9">
        <f t="shared" si="198"/>
        <v>3.7533442522122928E-4</v>
      </c>
      <c r="AM236" s="9">
        <f t="shared" si="198"/>
        <v>2.859456783986894E-4</v>
      </c>
      <c r="AN236" s="7">
        <f t="shared" si="198"/>
        <v>1.9122979965660253E-4</v>
      </c>
      <c r="AO236" s="9">
        <f t="shared" si="198"/>
        <v>9.4715878742087116E-5</v>
      </c>
      <c r="AP236" s="9">
        <f t="shared" si="198"/>
        <v>-1.8973538018496328E-19</v>
      </c>
      <c r="AQ236" s="9">
        <f t="shared" si="198"/>
        <v>-8.9388746822539281E-5</v>
      </c>
      <c r="AR236" s="9">
        <f t="shared" si="198"/>
        <v>-1.7011975956981212E-4</v>
      </c>
      <c r="AS236" s="9">
        <f t="shared" si="198"/>
        <v>-2.3918502107357926E-4</v>
      </c>
      <c r="AT236" s="9">
        <f t="shared" si="198"/>
        <v>-2.9401117711391409E-4</v>
      </c>
      <c r="AU236" s="9">
        <f t="shared" si="198"/>
        <v>-3.3255541894823212E-4</v>
      </c>
      <c r="AV236" s="9">
        <f t="shared" si="199"/>
        <v>-3.5338159784968225E-4</v>
      </c>
      <c r="AW236" s="9">
        <f t="shared" si="199"/>
        <v>-3.5571373564640091E-4</v>
      </c>
      <c r="AX236" s="9">
        <f t="shared" si="199"/>
        <v>-3.3946493747243111E-4</v>
      </c>
      <c r="AY236" s="9">
        <f t="shared" si="199"/>
        <v>-3.0524062944850723E-4</v>
      </c>
      <c r="AZ236" s="9">
        <f t="shared" si="199"/>
        <v>-2.5431600065753282E-4</v>
      </c>
      <c r="BA236" s="9">
        <f t="shared" si="199"/>
        <v>-1.8858848992105314E-4</v>
      </c>
      <c r="BB236" s="9">
        <f t="shared" si="199"/>
        <v>-1.1050708770745052E-4</v>
      </c>
      <c r="BC236" s="9">
        <f t="shared" si="199"/>
        <v>-2.2981087364919297E-5</v>
      </c>
      <c r="BD236" s="9">
        <f t="shared" si="199"/>
        <v>7.072831441473366E-5</v>
      </c>
      <c r="BE236" s="9">
        <f t="shared" si="199"/>
        <v>1.6712952896209813E-4</v>
      </c>
      <c r="BF236" s="9">
        <f t="shared" si="200"/>
        <v>2.6263067134312375E-4</v>
      </c>
      <c r="BG236" s="9">
        <f t="shared" si="200"/>
        <v>3.5367339308560886E-4</v>
      </c>
      <c r="BH236" s="9">
        <f t="shared" si="200"/>
        <v>4.3686546534558112E-4</v>
      </c>
      <c r="BI236" s="9">
        <f t="shared" si="200"/>
        <v>5.0910717249823148E-4</v>
      </c>
      <c r="BJ236" s="9">
        <f t="shared" si="200"/>
        <v>5.6770680676010486E-4</v>
      </c>
      <c r="BK236" s="9">
        <f t="shared" si="200"/>
        <v>6.1048096054205198E-4</v>
      </c>
      <c r="BL236" s="9">
        <f t="shared" si="200"/>
        <v>6.3583587966517009E-4</v>
      </c>
      <c r="BM236" s="9">
        <f t="shared" si="200"/>
        <v>6.4282684623944114E-4</v>
      </c>
      <c r="BN236" s="9">
        <f t="shared" si="200"/>
        <v>6.3119337861398082E-4</v>
      </c>
      <c r="BO236" s="9">
        <f t="shared" si="200"/>
        <v>6.0136893685763598E-4</v>
      </c>
      <c r="BP236" s="9">
        <f t="shared" si="200"/>
        <v>5.5446477214617334E-4</v>
      </c>
      <c r="BQ236" s="9">
        <f t="shared" si="200"/>
        <v>4.9222852182381348E-4</v>
      </c>
      <c r="BR236" s="9">
        <f t="shared" si="200"/>
        <v>4.1697909287667981E-4</v>
      </c>
      <c r="BS236" s="9">
        <f t="shared" si="200"/>
        <v>3.3152026004350482E-4</v>
      </c>
      <c r="BT236" s="9">
        <f t="shared" si="200"/>
        <v>2.390361978761994E-4</v>
      </c>
      <c r="BV236" s="6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</row>
    <row r="237" spans="7:139" x14ac:dyDescent="0.2">
      <c r="G237" s="6">
        <v>2.8999316802367319</v>
      </c>
      <c r="H237" s="9">
        <f t="shared" si="195"/>
        <v>2.323615860218846E-4</v>
      </c>
      <c r="I237" s="9">
        <f t="shared" si="195"/>
        <v>1.3629822734503042E-4</v>
      </c>
      <c r="J237" s="9">
        <f t="shared" si="195"/>
        <v>4.3814165177724401E-5</v>
      </c>
      <c r="K237" s="9">
        <f t="shared" si="195"/>
        <v>-4.1644667655450372E-5</v>
      </c>
      <c r="L237" s="9">
        <f t="shared" si="195"/>
        <v>-1.1689409660258388E-4</v>
      </c>
      <c r="M237" s="9">
        <f t="shared" si="195"/>
        <v>-1.7913034692494358E-4</v>
      </c>
      <c r="N237" s="9">
        <f t="shared" si="195"/>
        <v>-2.2603451163640659E-4</v>
      </c>
      <c r="O237" s="9">
        <f t="shared" si="195"/>
        <v>-2.5585895339275144E-4</v>
      </c>
      <c r="P237" s="9">
        <f t="shared" si="195"/>
        <v>-2.6749242101821186E-4</v>
      </c>
      <c r="Q237" s="9">
        <f t="shared" si="195"/>
        <v>-2.6050145444394082E-4</v>
      </c>
      <c r="R237" s="9">
        <f t="shared" si="196"/>
        <v>-2.3514653532082281E-4</v>
      </c>
      <c r="S237" s="9">
        <f t="shared" si="196"/>
        <v>-1.9237238153887602E-4</v>
      </c>
      <c r="T237" s="9">
        <f t="shared" si="196"/>
        <v>-1.3377274727700226E-4</v>
      </c>
      <c r="U237" s="9">
        <f t="shared" si="196"/>
        <v>-6.1531040124352006E-5</v>
      </c>
      <c r="V237" s="9">
        <f t="shared" si="196"/>
        <v>2.166103213562006E-5</v>
      </c>
      <c r="W237" s="9">
        <f t="shared" si="196"/>
        <v>1.1270375387810555E-4</v>
      </c>
      <c r="X237" s="9">
        <f t="shared" si="196"/>
        <v>2.0820489625913093E-4</v>
      </c>
      <c r="Y237" s="9">
        <f t="shared" si="196"/>
        <v>3.046061108064954E-4</v>
      </c>
      <c r="Z237" s="9">
        <f t="shared" si="196"/>
        <v>3.9831551258614876E-4</v>
      </c>
      <c r="AA237" s="9">
        <f t="shared" si="196"/>
        <v>4.8584151292867966E-4</v>
      </c>
      <c r="AB237" s="9">
        <f t="shared" si="197"/>
        <v>5.6392291514228217E-4</v>
      </c>
      <c r="AC237" s="9">
        <f t="shared" si="197"/>
        <v>6.2965042587876166E-4</v>
      </c>
      <c r="AD237" s="9">
        <f t="shared" si="197"/>
        <v>6.805750546697364E-4</v>
      </c>
      <c r="AE237" s="9">
        <f t="shared" si="197"/>
        <v>7.1479936269366038E-4</v>
      </c>
      <c r="AF237" s="9">
        <f t="shared" si="197"/>
        <v>7.3104816086763018E-4</v>
      </c>
      <c r="AG237" s="9">
        <f t="shared" si="197"/>
        <v>7.2871602307091163E-4</v>
      </c>
      <c r="AH237" s="9">
        <f t="shared" si="197"/>
        <v>7.078898441694615E-4</v>
      </c>
      <c r="AI237" s="9">
        <f t="shared" si="197"/>
        <v>6.6934560233514379E-4</v>
      </c>
      <c r="AJ237" s="9">
        <f t="shared" si="197"/>
        <v>6.1451944629480873E-4</v>
      </c>
      <c r="AK237" s="9">
        <f t="shared" si="197"/>
        <v>5.4545418479104153E-4</v>
      </c>
      <c r="AL237" s="9">
        <f t="shared" si="198"/>
        <v>4.6472317204376921E-4</v>
      </c>
      <c r="AM237" s="9">
        <f t="shared" si="198"/>
        <v>3.7533442522122928E-4</v>
      </c>
      <c r="AN237" s="7">
        <f t="shared" si="198"/>
        <v>2.8061854647914243E-4</v>
      </c>
      <c r="AO237" s="9">
        <f t="shared" si="198"/>
        <v>1.8410462556462702E-4</v>
      </c>
      <c r="AP237" s="9">
        <f t="shared" si="198"/>
        <v>8.9388746822539715E-5</v>
      </c>
      <c r="AQ237" s="9">
        <f t="shared" si="198"/>
        <v>6.2341624917916505E-19</v>
      </c>
      <c r="AR237" s="9">
        <f t="shared" si="198"/>
        <v>-8.0731012747272215E-5</v>
      </c>
      <c r="AS237" s="9">
        <f t="shared" si="198"/>
        <v>-1.4979627425103936E-4</v>
      </c>
      <c r="AT237" s="9">
        <f t="shared" si="198"/>
        <v>-2.0462243029137421E-4</v>
      </c>
      <c r="AU237" s="9">
        <f t="shared" si="198"/>
        <v>-2.4316667212569219E-4</v>
      </c>
      <c r="AV237" s="9">
        <f t="shared" si="199"/>
        <v>-2.6399285102714231E-4</v>
      </c>
      <c r="AW237" s="9">
        <f t="shared" si="199"/>
        <v>-2.6632498882386097E-4</v>
      </c>
      <c r="AX237" s="9">
        <f t="shared" si="199"/>
        <v>-2.5007619064989117E-4</v>
      </c>
      <c r="AY237" s="9">
        <f t="shared" si="199"/>
        <v>-2.158518826259673E-4</v>
      </c>
      <c r="AZ237" s="9">
        <f t="shared" si="199"/>
        <v>-1.6492725383499289E-4</v>
      </c>
      <c r="BA237" s="9">
        <f t="shared" si="199"/>
        <v>-9.9199743098513234E-5</v>
      </c>
      <c r="BB237" s="9">
        <f t="shared" si="199"/>
        <v>-2.1118340884910614E-5</v>
      </c>
      <c r="BC237" s="9">
        <f t="shared" si="199"/>
        <v>6.6407659457620608E-5</v>
      </c>
      <c r="BD237" s="9">
        <f t="shared" si="199"/>
        <v>1.6011706123727356E-4</v>
      </c>
      <c r="BE237" s="9">
        <f t="shared" si="199"/>
        <v>2.5651827578463803E-4</v>
      </c>
      <c r="BF237" s="9">
        <f t="shared" si="200"/>
        <v>3.5201941816566363E-4</v>
      </c>
      <c r="BG237" s="9">
        <f t="shared" si="200"/>
        <v>4.4306213990814874E-4</v>
      </c>
      <c r="BH237" s="9">
        <f t="shared" si="200"/>
        <v>5.2625421216812105E-4</v>
      </c>
      <c r="BI237" s="9">
        <f t="shared" si="200"/>
        <v>5.9849591932077141E-4</v>
      </c>
      <c r="BJ237" s="9">
        <f t="shared" si="200"/>
        <v>6.570955535826448E-4</v>
      </c>
      <c r="BK237" s="9">
        <f t="shared" si="200"/>
        <v>6.9986970736459191E-4</v>
      </c>
      <c r="BL237" s="9">
        <f t="shared" si="200"/>
        <v>7.2522462648771002E-4</v>
      </c>
      <c r="BM237" s="9">
        <f t="shared" si="200"/>
        <v>7.3221559306198107E-4</v>
      </c>
      <c r="BN237" s="9">
        <f t="shared" si="200"/>
        <v>7.2058212543652076E-4</v>
      </c>
      <c r="BO237" s="9">
        <f t="shared" si="200"/>
        <v>6.907576836801758E-4</v>
      </c>
      <c r="BP237" s="9">
        <f t="shared" si="200"/>
        <v>6.4385351896871328E-4</v>
      </c>
      <c r="BQ237" s="9">
        <f t="shared" si="200"/>
        <v>5.8161726864635341E-4</v>
      </c>
      <c r="BR237" s="9">
        <f t="shared" si="200"/>
        <v>5.0636783969921974E-4</v>
      </c>
      <c r="BS237" s="9">
        <f t="shared" si="200"/>
        <v>4.2090900686604475E-4</v>
      </c>
      <c r="BT237" s="9">
        <f t="shared" si="200"/>
        <v>3.2842494469873928E-4</v>
      </c>
      <c r="BV237" s="6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</row>
    <row r="238" spans="7:139" x14ac:dyDescent="0.2">
      <c r="G238" s="6">
        <v>2.8032672908955076</v>
      </c>
      <c r="H238" s="9">
        <f t="shared" si="195"/>
        <v>3.1309259876915698E-4</v>
      </c>
      <c r="I238" s="9">
        <f t="shared" si="195"/>
        <v>2.1702924009230279E-4</v>
      </c>
      <c r="J238" s="9">
        <f t="shared" si="195"/>
        <v>1.2454517792499678E-4</v>
      </c>
      <c r="K238" s="9">
        <f t="shared" si="195"/>
        <v>3.9086345091822005E-5</v>
      </c>
      <c r="L238" s="9">
        <f t="shared" si="195"/>
        <v>-3.6163083855311501E-5</v>
      </c>
      <c r="M238" s="9">
        <f t="shared" si="195"/>
        <v>-9.8399334177671203E-5</v>
      </c>
      <c r="N238" s="9">
        <f t="shared" si="195"/>
        <v>-1.4530349888913422E-4</v>
      </c>
      <c r="O238" s="9">
        <f t="shared" si="195"/>
        <v>-1.7512794064547906E-4</v>
      </c>
      <c r="P238" s="9">
        <f t="shared" si="195"/>
        <v>-1.8676140827093949E-4</v>
      </c>
      <c r="Q238" s="9">
        <f t="shared" si="195"/>
        <v>-1.7977044169666844E-4</v>
      </c>
      <c r="R238" s="9">
        <f t="shared" si="196"/>
        <v>-1.5441552257355044E-4</v>
      </c>
      <c r="S238" s="9">
        <f t="shared" si="196"/>
        <v>-1.1164136879160364E-4</v>
      </c>
      <c r="T238" s="9">
        <f t="shared" si="196"/>
        <v>-5.3041734529729882E-5</v>
      </c>
      <c r="U238" s="9">
        <f t="shared" si="196"/>
        <v>1.9199972622920372E-5</v>
      </c>
      <c r="V238" s="9">
        <f t="shared" si="196"/>
        <v>1.0239204488289244E-4</v>
      </c>
      <c r="W238" s="9">
        <f t="shared" si="196"/>
        <v>1.9343476662537793E-4</v>
      </c>
      <c r="X238" s="9">
        <f t="shared" si="196"/>
        <v>2.8893590900640334E-4</v>
      </c>
      <c r="Y238" s="9">
        <f t="shared" si="196"/>
        <v>3.8533712355376778E-4</v>
      </c>
      <c r="Z238" s="9">
        <f t="shared" si="196"/>
        <v>4.7904652533342119E-4</v>
      </c>
      <c r="AA238" s="9">
        <f t="shared" si="196"/>
        <v>5.6657252567595198E-4</v>
      </c>
      <c r="AB238" s="9">
        <f t="shared" si="197"/>
        <v>6.4465392788955449E-4</v>
      </c>
      <c r="AC238" s="9">
        <f t="shared" si="197"/>
        <v>7.1038143862603409E-4</v>
      </c>
      <c r="AD238" s="9">
        <f t="shared" si="197"/>
        <v>7.6130606741700883E-4</v>
      </c>
      <c r="AE238" s="9">
        <f t="shared" si="197"/>
        <v>7.955303754409327E-4</v>
      </c>
      <c r="AF238" s="9">
        <f t="shared" si="197"/>
        <v>8.1177917361490251E-4</v>
      </c>
      <c r="AG238" s="9">
        <f t="shared" si="197"/>
        <v>8.0944703581818395E-4</v>
      </c>
      <c r="AH238" s="9">
        <f t="shared" si="197"/>
        <v>7.8862085691673383E-4</v>
      </c>
      <c r="AI238" s="9">
        <f t="shared" si="197"/>
        <v>7.5007661508241612E-4</v>
      </c>
      <c r="AJ238" s="9">
        <f t="shared" si="197"/>
        <v>6.9525045904208116E-4</v>
      </c>
      <c r="AK238" s="9">
        <f t="shared" si="197"/>
        <v>6.2618519753831396E-4</v>
      </c>
      <c r="AL238" s="9">
        <f t="shared" si="198"/>
        <v>5.4545418479104153E-4</v>
      </c>
      <c r="AM238" s="9">
        <f t="shared" si="198"/>
        <v>4.5606543796850171E-4</v>
      </c>
      <c r="AN238" s="7">
        <f t="shared" si="198"/>
        <v>3.6134955922641481E-4</v>
      </c>
      <c r="AO238" s="9">
        <f t="shared" si="198"/>
        <v>2.6483563831189943E-4</v>
      </c>
      <c r="AP238" s="9">
        <f t="shared" si="198"/>
        <v>1.7011975956981209E-4</v>
      </c>
      <c r="AQ238" s="9">
        <f t="shared" si="198"/>
        <v>8.0731012747273001E-5</v>
      </c>
      <c r="AR238" s="9">
        <f t="shared" si="198"/>
        <v>1.6263032587282567E-19</v>
      </c>
      <c r="AS238" s="9">
        <f t="shared" si="198"/>
        <v>-6.9065261503766981E-5</v>
      </c>
      <c r="AT238" s="9">
        <f t="shared" si="198"/>
        <v>-1.2389141754410183E-4</v>
      </c>
      <c r="AU238" s="9">
        <f t="shared" si="198"/>
        <v>-1.6243565937841981E-4</v>
      </c>
      <c r="AV238" s="9">
        <f t="shared" si="199"/>
        <v>-1.8326183827986994E-4</v>
      </c>
      <c r="AW238" s="9">
        <f t="shared" si="199"/>
        <v>-1.855939760765886E-4</v>
      </c>
      <c r="AX238" s="9">
        <f t="shared" si="199"/>
        <v>-1.693451779026188E-4</v>
      </c>
      <c r="AY238" s="9">
        <f t="shared" si="199"/>
        <v>-1.3512086987869492E-4</v>
      </c>
      <c r="AZ238" s="9">
        <f t="shared" si="199"/>
        <v>-8.4196241087720512E-5</v>
      </c>
      <c r="BA238" s="9">
        <f t="shared" si="199"/>
        <v>-1.8468730351240857E-5</v>
      </c>
      <c r="BB238" s="9">
        <f t="shared" si="199"/>
        <v>5.9612671862361763E-5</v>
      </c>
      <c r="BC238" s="9">
        <f t="shared" si="199"/>
        <v>1.4713867220489299E-4</v>
      </c>
      <c r="BD238" s="9">
        <f t="shared" si="199"/>
        <v>2.4084807398454594E-4</v>
      </c>
      <c r="BE238" s="9">
        <f t="shared" si="199"/>
        <v>3.3724928853191041E-4</v>
      </c>
      <c r="BF238" s="9">
        <f t="shared" si="200"/>
        <v>4.3275043091293601E-4</v>
      </c>
      <c r="BG238" s="9">
        <f t="shared" si="200"/>
        <v>5.2379315265542112E-4</v>
      </c>
      <c r="BH238" s="9">
        <f t="shared" si="200"/>
        <v>6.0698522491539337E-4</v>
      </c>
      <c r="BI238" s="9">
        <f t="shared" si="200"/>
        <v>6.7922693206804385E-4</v>
      </c>
      <c r="BJ238" s="9">
        <f t="shared" si="200"/>
        <v>7.3782656632991723E-4</v>
      </c>
      <c r="BK238" s="9">
        <f t="shared" si="200"/>
        <v>7.8060072011186424E-4</v>
      </c>
      <c r="BL238" s="9">
        <f t="shared" si="200"/>
        <v>8.0595563923498235E-4</v>
      </c>
      <c r="BM238" s="9">
        <f t="shared" si="200"/>
        <v>8.1294660580925339E-4</v>
      </c>
      <c r="BN238" s="9">
        <f t="shared" si="200"/>
        <v>8.0131313818379308E-4</v>
      </c>
      <c r="BO238" s="9">
        <f t="shared" si="200"/>
        <v>7.7148869642744823E-4</v>
      </c>
      <c r="BP238" s="9">
        <f t="shared" si="200"/>
        <v>7.245845317159856E-4</v>
      </c>
      <c r="BQ238" s="9">
        <f t="shared" si="200"/>
        <v>6.6234828139362573E-4</v>
      </c>
      <c r="BR238" s="9">
        <f t="shared" si="200"/>
        <v>5.8709885244649217E-4</v>
      </c>
      <c r="BS238" s="9">
        <f t="shared" si="200"/>
        <v>5.0164001961331708E-4</v>
      </c>
      <c r="BT238" s="9">
        <f t="shared" si="200"/>
        <v>4.0915595744601171E-4</v>
      </c>
      <c r="BV238" s="6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</row>
    <row r="239" spans="7:139" x14ac:dyDescent="0.2">
      <c r="G239" s="6">
        <v>2.7066029015542834</v>
      </c>
      <c r="H239" s="9">
        <f t="shared" si="195"/>
        <v>3.8215786027292413E-4</v>
      </c>
      <c r="I239" s="9">
        <f t="shared" si="195"/>
        <v>2.8609450159606994E-4</v>
      </c>
      <c r="J239" s="9">
        <f t="shared" si="195"/>
        <v>1.9361043942876392E-4</v>
      </c>
      <c r="K239" s="9">
        <f t="shared" si="195"/>
        <v>1.0815160659558915E-4</v>
      </c>
      <c r="L239" s="9">
        <f t="shared" si="195"/>
        <v>3.2902177648455643E-5</v>
      </c>
      <c r="M239" s="9">
        <f t="shared" si="195"/>
        <v>-2.9334072673904059E-5</v>
      </c>
      <c r="N239" s="9">
        <f t="shared" si="195"/>
        <v>-7.6238237385367071E-5</v>
      </c>
      <c r="O239" s="9">
        <f t="shared" si="195"/>
        <v>-1.0606267914171192E-4</v>
      </c>
      <c r="P239" s="9">
        <f t="shared" si="195"/>
        <v>-1.1769614676717234E-4</v>
      </c>
      <c r="Q239" s="9">
        <f t="shared" si="195"/>
        <v>-1.107051801929013E-4</v>
      </c>
      <c r="R239" s="9">
        <f t="shared" si="196"/>
        <v>-8.5350261069783292E-5</v>
      </c>
      <c r="S239" s="9">
        <f t="shared" si="196"/>
        <v>-4.25761072878365E-5</v>
      </c>
      <c r="T239" s="9">
        <f t="shared" si="196"/>
        <v>1.6023526974037262E-5</v>
      </c>
      <c r="U239" s="9">
        <f t="shared" si="196"/>
        <v>8.8265234126687516E-5</v>
      </c>
      <c r="V239" s="9">
        <f t="shared" si="196"/>
        <v>1.7145730638665958E-4</v>
      </c>
      <c r="W239" s="9">
        <f t="shared" si="196"/>
        <v>2.625000281291451E-4</v>
      </c>
      <c r="X239" s="9">
        <f t="shared" si="196"/>
        <v>3.5800117051017048E-4</v>
      </c>
      <c r="Y239" s="9">
        <f t="shared" si="196"/>
        <v>4.5440238505753492E-4</v>
      </c>
      <c r="Z239" s="9">
        <f t="shared" si="196"/>
        <v>5.4811178683718828E-4</v>
      </c>
      <c r="AA239" s="9">
        <f t="shared" si="196"/>
        <v>6.3563778717971918E-4</v>
      </c>
      <c r="AB239" s="9">
        <f t="shared" si="197"/>
        <v>7.1371918939332158E-4</v>
      </c>
      <c r="AC239" s="9">
        <f t="shared" si="197"/>
        <v>7.7944670012980118E-4</v>
      </c>
      <c r="AD239" s="9">
        <f t="shared" si="197"/>
        <v>8.3037132892077592E-4</v>
      </c>
      <c r="AE239" s="9">
        <f t="shared" si="197"/>
        <v>8.6459563694469979E-4</v>
      </c>
      <c r="AF239" s="9">
        <f t="shared" si="197"/>
        <v>8.808444351186697E-4</v>
      </c>
      <c r="AG239" s="9">
        <f t="shared" si="197"/>
        <v>8.7851229732195115E-4</v>
      </c>
      <c r="AH239" s="9">
        <f t="shared" si="197"/>
        <v>8.5768611842050092E-4</v>
      </c>
      <c r="AI239" s="9">
        <f t="shared" si="197"/>
        <v>8.1914187658618321E-4</v>
      </c>
      <c r="AJ239" s="9">
        <f t="shared" si="197"/>
        <v>7.6431572054584825E-4</v>
      </c>
      <c r="AK239" s="9">
        <f t="shared" si="197"/>
        <v>6.9525045904208116E-4</v>
      </c>
      <c r="AL239" s="9">
        <f t="shared" si="198"/>
        <v>6.1451944629480873E-4</v>
      </c>
      <c r="AM239" s="9">
        <f t="shared" si="198"/>
        <v>5.251306994722688E-4</v>
      </c>
      <c r="AN239" s="7">
        <f t="shared" si="198"/>
        <v>4.3041482073018195E-4</v>
      </c>
      <c r="AO239" s="9">
        <f t="shared" si="198"/>
        <v>3.3390089981566657E-4</v>
      </c>
      <c r="AP239" s="9">
        <f t="shared" si="198"/>
        <v>2.3918502107357924E-4</v>
      </c>
      <c r="AQ239" s="9">
        <f t="shared" si="198"/>
        <v>1.4979627425104015E-4</v>
      </c>
      <c r="AR239" s="9">
        <f t="shared" si="198"/>
        <v>6.9065261503767307E-5</v>
      </c>
      <c r="AS239" s="9">
        <f t="shared" si="198"/>
        <v>1.6263032587282567E-19</v>
      </c>
      <c r="AT239" s="9">
        <f t="shared" si="198"/>
        <v>-5.4826156040334686E-5</v>
      </c>
      <c r="AU239" s="9">
        <f t="shared" si="198"/>
        <v>-9.3370397874652667E-5</v>
      </c>
      <c r="AV239" s="9">
        <f t="shared" si="199"/>
        <v>-1.1419657677610279E-4</v>
      </c>
      <c r="AW239" s="9">
        <f t="shared" si="199"/>
        <v>-1.1652871457282145E-4</v>
      </c>
      <c r="AX239" s="9">
        <f t="shared" si="199"/>
        <v>-1.0027991639885165E-4</v>
      </c>
      <c r="AY239" s="9">
        <f t="shared" si="199"/>
        <v>-6.6055608374927777E-5</v>
      </c>
      <c r="AZ239" s="9">
        <f t="shared" si="199"/>
        <v>-1.5130979583953368E-5</v>
      </c>
      <c r="BA239" s="9">
        <f t="shared" si="199"/>
        <v>5.0596531152526287E-5</v>
      </c>
      <c r="BB239" s="9">
        <f t="shared" si="199"/>
        <v>1.2867793336612891E-4</v>
      </c>
      <c r="BC239" s="9">
        <f t="shared" si="199"/>
        <v>2.1620393370866013E-4</v>
      </c>
      <c r="BD239" s="9">
        <f t="shared" si="199"/>
        <v>3.0991333548831311E-4</v>
      </c>
      <c r="BE239" s="9">
        <f t="shared" si="199"/>
        <v>4.0631455003567755E-4</v>
      </c>
      <c r="BF239" s="9">
        <f t="shared" si="200"/>
        <v>5.0181569241670315E-4</v>
      </c>
      <c r="BG239" s="9">
        <f t="shared" si="200"/>
        <v>5.9285841415918821E-4</v>
      </c>
      <c r="BH239" s="9">
        <f t="shared" si="200"/>
        <v>6.7605048641916046E-4</v>
      </c>
      <c r="BI239" s="9">
        <f t="shared" si="200"/>
        <v>7.4829219357181093E-4</v>
      </c>
      <c r="BJ239" s="9">
        <f t="shared" si="200"/>
        <v>8.0689182783368432E-4</v>
      </c>
      <c r="BK239" s="9">
        <f t="shared" si="200"/>
        <v>8.4966598161563143E-4</v>
      </c>
      <c r="BL239" s="9">
        <f t="shared" si="200"/>
        <v>8.7502090073874955E-4</v>
      </c>
      <c r="BM239" s="9">
        <f t="shared" si="200"/>
        <v>8.8201186731302059E-4</v>
      </c>
      <c r="BN239" s="9">
        <f t="shared" si="200"/>
        <v>8.7037839968756017E-4</v>
      </c>
      <c r="BO239" s="9">
        <f t="shared" si="200"/>
        <v>8.4055395793121543E-4</v>
      </c>
      <c r="BP239" s="9">
        <f t="shared" si="200"/>
        <v>7.9364979321975269E-4</v>
      </c>
      <c r="BQ239" s="9">
        <f t="shared" si="200"/>
        <v>7.3141354289739293E-4</v>
      </c>
      <c r="BR239" s="9">
        <f t="shared" si="200"/>
        <v>6.5616411395025926E-4</v>
      </c>
      <c r="BS239" s="9">
        <f t="shared" si="200"/>
        <v>5.7070528111708427E-4</v>
      </c>
      <c r="BT239" s="9">
        <f t="shared" si="200"/>
        <v>4.782212189497788E-4</v>
      </c>
      <c r="BV239" s="6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</row>
    <row r="240" spans="7:139" x14ac:dyDescent="0.2">
      <c r="G240" s="6">
        <v>2.6099385122130587</v>
      </c>
      <c r="H240" s="9">
        <f t="shared" si="195"/>
        <v>4.3698401631325914E-4</v>
      </c>
      <c r="I240" s="9">
        <f t="shared" si="195"/>
        <v>3.4092065763640495E-4</v>
      </c>
      <c r="J240" s="9">
        <f t="shared" si="195"/>
        <v>2.4843659546909893E-4</v>
      </c>
      <c r="K240" s="9">
        <f t="shared" si="195"/>
        <v>1.6297776263592416E-4</v>
      </c>
      <c r="L240" s="9">
        <f t="shared" si="195"/>
        <v>8.7728333688790654E-5</v>
      </c>
      <c r="M240" s="9">
        <f t="shared" si="195"/>
        <v>2.5492083366430952E-5</v>
      </c>
      <c r="N240" s="9">
        <f t="shared" si="195"/>
        <v>-2.141208134503206E-5</v>
      </c>
      <c r="O240" s="9">
        <f t="shared" si="195"/>
        <v>-5.1236523101376907E-5</v>
      </c>
      <c r="P240" s="9">
        <f t="shared" si="195"/>
        <v>-6.2869990726837331E-5</v>
      </c>
      <c r="Q240" s="9">
        <f t="shared" si="195"/>
        <v>-5.5879024152566284E-5</v>
      </c>
      <c r="R240" s="9">
        <f t="shared" si="196"/>
        <v>-3.0524105029448281E-5</v>
      </c>
      <c r="S240" s="9">
        <f t="shared" si="196"/>
        <v>1.2250048752498511E-5</v>
      </c>
      <c r="T240" s="9">
        <f t="shared" si="196"/>
        <v>7.0849683014372273E-5</v>
      </c>
      <c r="U240" s="9">
        <f t="shared" si="196"/>
        <v>1.4309139016702253E-4</v>
      </c>
      <c r="V240" s="9">
        <f t="shared" si="196"/>
        <v>2.2628346242699459E-4</v>
      </c>
      <c r="W240" s="9">
        <f t="shared" si="196"/>
        <v>3.1732618416948006E-4</v>
      </c>
      <c r="X240" s="9">
        <f t="shared" si="196"/>
        <v>4.1282732655050549E-4</v>
      </c>
      <c r="Y240" s="9">
        <f t="shared" si="196"/>
        <v>5.0922854109786988E-4</v>
      </c>
      <c r="Z240" s="9">
        <f t="shared" si="196"/>
        <v>6.0293794287752335E-4</v>
      </c>
      <c r="AA240" s="9">
        <f t="shared" si="196"/>
        <v>6.9046394322005425E-4</v>
      </c>
      <c r="AB240" s="9">
        <f t="shared" si="197"/>
        <v>7.6854534543365665E-4</v>
      </c>
      <c r="AC240" s="9">
        <f t="shared" si="197"/>
        <v>8.3427285617013614E-4</v>
      </c>
      <c r="AD240" s="9">
        <f t="shared" si="197"/>
        <v>8.8519748496111088E-4</v>
      </c>
      <c r="AE240" s="9">
        <f t="shared" si="197"/>
        <v>9.1942179298503486E-4</v>
      </c>
      <c r="AF240" s="9">
        <f t="shared" si="197"/>
        <v>9.3567059115900477E-4</v>
      </c>
      <c r="AG240" s="9">
        <f t="shared" si="197"/>
        <v>9.3333845336228622E-4</v>
      </c>
      <c r="AH240" s="9">
        <f t="shared" si="197"/>
        <v>9.1251227446083598E-4</v>
      </c>
      <c r="AI240" s="9">
        <f t="shared" si="197"/>
        <v>8.7396803262651827E-4</v>
      </c>
      <c r="AJ240" s="9">
        <f t="shared" si="197"/>
        <v>8.1914187658618321E-4</v>
      </c>
      <c r="AK240" s="9">
        <f t="shared" si="197"/>
        <v>7.5007661508241612E-4</v>
      </c>
      <c r="AL240" s="9">
        <f t="shared" si="198"/>
        <v>6.6934560233514379E-4</v>
      </c>
      <c r="AM240" s="9">
        <f t="shared" si="198"/>
        <v>5.7995685551260386E-4</v>
      </c>
      <c r="AN240" s="7">
        <f t="shared" si="198"/>
        <v>4.8524097677051696E-4</v>
      </c>
      <c r="AO240" s="9">
        <f t="shared" si="198"/>
        <v>3.8872705585600158E-4</v>
      </c>
      <c r="AP240" s="9">
        <f t="shared" si="198"/>
        <v>2.9401117711391425E-4</v>
      </c>
      <c r="AQ240" s="9">
        <f t="shared" si="198"/>
        <v>2.0462243029137516E-4</v>
      </c>
      <c r="AR240" s="9">
        <f t="shared" si="198"/>
        <v>1.2389141754410232E-4</v>
      </c>
      <c r="AS240" s="9">
        <f t="shared" si="198"/>
        <v>5.4826156040335174E-5</v>
      </c>
      <c r="AT240" s="9">
        <f t="shared" si="198"/>
        <v>3.2526065174565133E-19</v>
      </c>
      <c r="AU240" s="9">
        <f t="shared" si="198"/>
        <v>-3.8544241834317656E-5</v>
      </c>
      <c r="AV240" s="9">
        <f t="shared" si="199"/>
        <v>-5.9370420735767781E-5</v>
      </c>
      <c r="AW240" s="9">
        <f t="shared" si="199"/>
        <v>-6.1702558532486442E-5</v>
      </c>
      <c r="AX240" s="9">
        <f t="shared" si="199"/>
        <v>-4.5453760358516641E-5</v>
      </c>
      <c r="AY240" s="9">
        <f t="shared" si="199"/>
        <v>-1.1229452334592766E-5</v>
      </c>
      <c r="AZ240" s="9">
        <f t="shared" si="199"/>
        <v>3.9695176456381643E-5</v>
      </c>
      <c r="BA240" s="9">
        <f t="shared" si="199"/>
        <v>1.054226871928613E-4</v>
      </c>
      <c r="BB240" s="9">
        <f t="shared" si="199"/>
        <v>1.8350408940646392E-4</v>
      </c>
      <c r="BC240" s="9">
        <f t="shared" si="199"/>
        <v>2.7103008974899514E-4</v>
      </c>
      <c r="BD240" s="9">
        <f t="shared" si="199"/>
        <v>3.6473949152864807E-4</v>
      </c>
      <c r="BE240" s="9">
        <f t="shared" si="199"/>
        <v>4.6114070607601256E-4</v>
      </c>
      <c r="BF240" s="9">
        <f t="shared" si="200"/>
        <v>5.5664184845703821E-4</v>
      </c>
      <c r="BG240" s="9">
        <f t="shared" si="200"/>
        <v>6.4768457019952327E-4</v>
      </c>
      <c r="BH240" s="9">
        <f t="shared" si="200"/>
        <v>7.3087664245949553E-4</v>
      </c>
      <c r="BI240" s="9">
        <f t="shared" si="200"/>
        <v>8.0311834961214589E-4</v>
      </c>
      <c r="BJ240" s="9">
        <f t="shared" si="200"/>
        <v>8.6171798387401927E-4</v>
      </c>
      <c r="BK240" s="9">
        <f t="shared" si="200"/>
        <v>9.044921376559665E-4</v>
      </c>
      <c r="BL240" s="9">
        <f t="shared" si="200"/>
        <v>9.2984705677908461E-4</v>
      </c>
      <c r="BM240" s="9">
        <f t="shared" si="200"/>
        <v>9.3683802335335566E-4</v>
      </c>
      <c r="BN240" s="9">
        <f t="shared" si="200"/>
        <v>9.2520455572789523E-4</v>
      </c>
      <c r="BO240" s="9">
        <f t="shared" si="200"/>
        <v>8.9538011397155039E-4</v>
      </c>
      <c r="BP240" s="9">
        <f t="shared" si="200"/>
        <v>8.4847594926008775E-4</v>
      </c>
      <c r="BQ240" s="9">
        <f t="shared" si="200"/>
        <v>7.86239698937728E-4</v>
      </c>
      <c r="BR240" s="9">
        <f t="shared" si="200"/>
        <v>7.1099026999059422E-4</v>
      </c>
      <c r="BS240" s="9">
        <f t="shared" si="200"/>
        <v>6.2553143715741923E-4</v>
      </c>
      <c r="BT240" s="9">
        <f t="shared" si="200"/>
        <v>5.3304737499011387E-4</v>
      </c>
      <c r="BV240" s="6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</row>
    <row r="241" spans="7:139" x14ac:dyDescent="0.2">
      <c r="G241" s="6">
        <v>2.5132741228718345</v>
      </c>
      <c r="H241" s="9">
        <f t="shared" si="195"/>
        <v>4.7552825814757685E-4</v>
      </c>
      <c r="I241" s="9">
        <f t="shared" si="195"/>
        <v>3.7946489947072266E-4</v>
      </c>
      <c r="J241" s="9">
        <f t="shared" si="195"/>
        <v>2.8698083730341664E-4</v>
      </c>
      <c r="K241" s="9">
        <f t="shared" si="195"/>
        <v>2.0152200447024187E-4</v>
      </c>
      <c r="L241" s="9">
        <f t="shared" si="195"/>
        <v>1.2627257552310836E-4</v>
      </c>
      <c r="M241" s="9">
        <f t="shared" si="195"/>
        <v>6.4036325200748662E-5</v>
      </c>
      <c r="N241" s="9">
        <f t="shared" si="195"/>
        <v>1.713216048928565E-5</v>
      </c>
      <c r="O241" s="9">
        <f t="shared" si="195"/>
        <v>-1.2692281267059197E-5</v>
      </c>
      <c r="P241" s="9">
        <f t="shared" si="195"/>
        <v>-2.4325748892519621E-5</v>
      </c>
      <c r="Q241" s="9">
        <f t="shared" si="195"/>
        <v>-1.7334782318248574E-5</v>
      </c>
      <c r="R241" s="9">
        <f t="shared" si="196"/>
        <v>8.0201368048694291E-6</v>
      </c>
      <c r="S241" s="9">
        <f t="shared" si="196"/>
        <v>5.0794290586816222E-5</v>
      </c>
      <c r="T241" s="9">
        <f t="shared" si="196"/>
        <v>1.0939392484868998E-4</v>
      </c>
      <c r="U241" s="9">
        <f t="shared" si="196"/>
        <v>1.8163563200134024E-4</v>
      </c>
      <c r="V241" s="9">
        <f t="shared" si="196"/>
        <v>2.6482770426131228E-4</v>
      </c>
      <c r="W241" s="9">
        <f t="shared" si="196"/>
        <v>3.5587042600379777E-4</v>
      </c>
      <c r="X241" s="9">
        <f t="shared" si="196"/>
        <v>4.513715683848232E-4</v>
      </c>
      <c r="Y241" s="9">
        <f t="shared" si="196"/>
        <v>5.4777278293218759E-4</v>
      </c>
      <c r="Z241" s="9">
        <f t="shared" si="196"/>
        <v>6.4148218471184106E-4</v>
      </c>
      <c r="AA241" s="9">
        <f t="shared" si="196"/>
        <v>7.2900818505437196E-4</v>
      </c>
      <c r="AB241" s="9">
        <f t="shared" si="197"/>
        <v>8.0708958726797436E-4</v>
      </c>
      <c r="AC241" s="9">
        <f t="shared" si="197"/>
        <v>8.7281709800445385E-4</v>
      </c>
      <c r="AD241" s="9">
        <f t="shared" si="197"/>
        <v>9.2374172679542859E-4</v>
      </c>
      <c r="AE241" s="9">
        <f t="shared" si="197"/>
        <v>9.5796603481935257E-4</v>
      </c>
      <c r="AF241" s="9">
        <f t="shared" si="197"/>
        <v>9.7421483299332248E-4</v>
      </c>
      <c r="AG241" s="9">
        <f t="shared" si="197"/>
        <v>9.7188269519660393E-4</v>
      </c>
      <c r="AH241" s="9">
        <f t="shared" si="197"/>
        <v>9.5105651629515369E-4</v>
      </c>
      <c r="AI241" s="9">
        <f t="shared" si="197"/>
        <v>9.1251227446083598E-4</v>
      </c>
      <c r="AJ241" s="9">
        <f t="shared" si="197"/>
        <v>8.5768611842050092E-4</v>
      </c>
      <c r="AK241" s="9">
        <f t="shared" si="197"/>
        <v>7.8862085691673383E-4</v>
      </c>
      <c r="AL241" s="9">
        <f t="shared" si="198"/>
        <v>7.078898441694615E-4</v>
      </c>
      <c r="AM241" s="9">
        <f t="shared" si="198"/>
        <v>6.1850109734692157E-4</v>
      </c>
      <c r="AN241" s="7">
        <f t="shared" si="198"/>
        <v>5.2378521860483467E-4</v>
      </c>
      <c r="AO241" s="9">
        <f t="shared" si="198"/>
        <v>4.2727129769031929E-4</v>
      </c>
      <c r="AP241" s="9">
        <f t="shared" si="198"/>
        <v>3.3255541894823196E-4</v>
      </c>
      <c r="AQ241" s="9">
        <f t="shared" si="198"/>
        <v>2.4316667212569287E-4</v>
      </c>
      <c r="AR241" s="9">
        <f t="shared" si="198"/>
        <v>1.6243565937842003E-4</v>
      </c>
      <c r="AS241" s="9">
        <f t="shared" si="198"/>
        <v>9.3370397874652884E-5</v>
      </c>
      <c r="AT241" s="9">
        <f t="shared" si="198"/>
        <v>3.8544241834318036E-5</v>
      </c>
      <c r="AU241" s="9">
        <f t="shared" si="198"/>
        <v>5.4210108624275222E-20</v>
      </c>
      <c r="AV241" s="9">
        <f t="shared" si="199"/>
        <v>-2.0826178901450071E-5</v>
      </c>
      <c r="AW241" s="9">
        <f t="shared" si="199"/>
        <v>-2.3158316698168732E-5</v>
      </c>
      <c r="AX241" s="9">
        <f t="shared" si="199"/>
        <v>-6.9095185241989311E-6</v>
      </c>
      <c r="AY241" s="9">
        <f t="shared" si="199"/>
        <v>2.7314789499724944E-5</v>
      </c>
      <c r="AZ241" s="9">
        <f t="shared" si="199"/>
        <v>7.8239418290699354E-5</v>
      </c>
      <c r="BA241" s="9">
        <f t="shared" si="199"/>
        <v>1.4396692902717901E-4</v>
      </c>
      <c r="BB241" s="9">
        <f t="shared" si="199"/>
        <v>2.2204833124078163E-4</v>
      </c>
      <c r="BC241" s="9">
        <f t="shared" si="199"/>
        <v>3.0957433158331285E-4</v>
      </c>
      <c r="BD241" s="9">
        <f t="shared" si="199"/>
        <v>4.0328373336296578E-4</v>
      </c>
      <c r="BE241" s="9">
        <f t="shared" si="199"/>
        <v>4.9968494791033022E-4</v>
      </c>
      <c r="BF241" s="9">
        <f t="shared" si="200"/>
        <v>5.9518609029135592E-4</v>
      </c>
      <c r="BG241" s="9">
        <f t="shared" si="200"/>
        <v>6.8622881203384098E-4</v>
      </c>
      <c r="BH241" s="9">
        <f t="shared" si="200"/>
        <v>7.6942088429381324E-4</v>
      </c>
      <c r="BI241" s="9">
        <f t="shared" si="200"/>
        <v>8.416625914464636E-4</v>
      </c>
      <c r="BJ241" s="9">
        <f t="shared" si="200"/>
        <v>9.0026222570833698E-4</v>
      </c>
      <c r="BK241" s="9">
        <f t="shared" si="200"/>
        <v>9.4303637949028421E-4</v>
      </c>
      <c r="BL241" s="9">
        <f t="shared" si="200"/>
        <v>9.6839129861340232E-4</v>
      </c>
      <c r="BM241" s="9">
        <f t="shared" si="200"/>
        <v>9.7538226518767337E-4</v>
      </c>
      <c r="BN241" s="9">
        <f t="shared" si="200"/>
        <v>9.6374879756221294E-4</v>
      </c>
      <c r="BO241" s="9">
        <f t="shared" si="200"/>
        <v>9.339243558058681E-4</v>
      </c>
      <c r="BP241" s="9">
        <f t="shared" si="200"/>
        <v>8.8702019109440546E-4</v>
      </c>
      <c r="BQ241" s="9">
        <f t="shared" si="200"/>
        <v>8.2478394077204571E-4</v>
      </c>
      <c r="BR241" s="9">
        <f t="shared" si="200"/>
        <v>7.4953451182491193E-4</v>
      </c>
      <c r="BS241" s="9">
        <f t="shared" si="200"/>
        <v>6.6407567899173694E-4</v>
      </c>
      <c r="BT241" s="9">
        <f t="shared" si="200"/>
        <v>5.7159161682443158E-4</v>
      </c>
      <c r="BV241" s="6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</row>
    <row r="242" spans="7:139" x14ac:dyDescent="0.2">
      <c r="G242" s="6">
        <v>2.4166097335306103</v>
      </c>
      <c r="H242" s="9">
        <f t="shared" si="195"/>
        <v>4.9635443704902703E-4</v>
      </c>
      <c r="I242" s="9">
        <f t="shared" si="195"/>
        <v>4.0029107837217284E-4</v>
      </c>
      <c r="J242" s="9">
        <f t="shared" si="195"/>
        <v>3.0780701620486682E-4</v>
      </c>
      <c r="K242" s="9">
        <f t="shared" si="195"/>
        <v>2.2234818337169205E-4</v>
      </c>
      <c r="L242" s="9">
        <f t="shared" si="195"/>
        <v>1.4709875442455854E-4</v>
      </c>
      <c r="M242" s="9">
        <f t="shared" si="195"/>
        <v>8.4862504102198842E-5</v>
      </c>
      <c r="N242" s="9">
        <f t="shared" si="195"/>
        <v>3.795833939073583E-5</v>
      </c>
      <c r="O242" s="9">
        <f t="shared" si="195"/>
        <v>8.1338976343909826E-6</v>
      </c>
      <c r="P242" s="9">
        <f t="shared" si="195"/>
        <v>-3.499569991069441E-6</v>
      </c>
      <c r="Q242" s="9">
        <f t="shared" si="195"/>
        <v>3.4913965832016058E-6</v>
      </c>
      <c r="R242" s="9">
        <f t="shared" si="196"/>
        <v>2.8846315706319609E-5</v>
      </c>
      <c r="S242" s="9">
        <f t="shared" si="196"/>
        <v>7.1620469488266401E-5</v>
      </c>
      <c r="T242" s="9">
        <f t="shared" si="196"/>
        <v>1.3022010375014016E-4</v>
      </c>
      <c r="U242" s="9">
        <f t="shared" si="196"/>
        <v>2.0246181090279042E-4</v>
      </c>
      <c r="V242" s="9">
        <f t="shared" si="196"/>
        <v>2.8565388316276251E-4</v>
      </c>
      <c r="W242" s="9">
        <f t="shared" si="196"/>
        <v>3.76696604905248E-4</v>
      </c>
      <c r="X242" s="9">
        <f t="shared" si="196"/>
        <v>4.7219774728627338E-4</v>
      </c>
      <c r="Y242" s="9">
        <f t="shared" si="196"/>
        <v>5.6859896183363782E-4</v>
      </c>
      <c r="Z242" s="9">
        <f t="shared" si="196"/>
        <v>6.6230836361329118E-4</v>
      </c>
      <c r="AA242" s="9">
        <f t="shared" si="196"/>
        <v>7.4983436395582208E-4</v>
      </c>
      <c r="AB242" s="9">
        <f t="shared" si="197"/>
        <v>8.2791576616942459E-4</v>
      </c>
      <c r="AC242" s="9">
        <f t="shared" si="197"/>
        <v>8.9364327690590409E-4</v>
      </c>
      <c r="AD242" s="9">
        <f t="shared" si="197"/>
        <v>9.4456790569687882E-4</v>
      </c>
      <c r="AE242" s="9">
        <f t="shared" si="197"/>
        <v>9.787922137208028E-4</v>
      </c>
      <c r="AF242" s="9">
        <f t="shared" si="197"/>
        <v>9.950410118947726E-4</v>
      </c>
      <c r="AG242" s="9">
        <f t="shared" si="197"/>
        <v>9.9270887409805405E-4</v>
      </c>
      <c r="AH242" s="9">
        <f t="shared" si="197"/>
        <v>9.7188269519660393E-4</v>
      </c>
      <c r="AI242" s="9">
        <f t="shared" si="197"/>
        <v>9.3333845336228622E-4</v>
      </c>
      <c r="AJ242" s="9">
        <f t="shared" si="197"/>
        <v>8.7851229732195115E-4</v>
      </c>
      <c r="AK242" s="9">
        <f t="shared" si="197"/>
        <v>8.0944703581818395E-4</v>
      </c>
      <c r="AL242" s="9">
        <f t="shared" si="198"/>
        <v>7.2871602307091163E-4</v>
      </c>
      <c r="AM242" s="9">
        <f t="shared" si="198"/>
        <v>6.393272762483717E-4</v>
      </c>
      <c r="AN242" s="7">
        <f t="shared" si="198"/>
        <v>5.446113975062848E-4</v>
      </c>
      <c r="AO242" s="9">
        <f t="shared" si="198"/>
        <v>4.4809747659176947E-4</v>
      </c>
      <c r="AP242" s="9">
        <f t="shared" si="198"/>
        <v>3.5338159784968214E-4</v>
      </c>
      <c r="AQ242" s="9">
        <f t="shared" si="198"/>
        <v>2.6399285102714307E-4</v>
      </c>
      <c r="AR242" s="9">
        <f t="shared" si="198"/>
        <v>1.8326183827987021E-4</v>
      </c>
      <c r="AS242" s="9">
        <f t="shared" si="198"/>
        <v>1.1419657677610306E-4</v>
      </c>
      <c r="AT242" s="9">
        <f t="shared" si="198"/>
        <v>5.9370420735768215E-5</v>
      </c>
      <c r="AU242" s="9">
        <f t="shared" si="198"/>
        <v>2.0826178901450234E-5</v>
      </c>
      <c r="AV242" s="9">
        <f t="shared" si="199"/>
        <v>1.0842021724855044E-19</v>
      </c>
      <c r="AW242" s="9">
        <f t="shared" si="199"/>
        <v>-2.332137796718552E-6</v>
      </c>
      <c r="AX242" s="9">
        <f t="shared" si="199"/>
        <v>1.3916660377251248E-5</v>
      </c>
      <c r="AY242" s="9">
        <f t="shared" si="199"/>
        <v>4.8140968401175124E-5</v>
      </c>
      <c r="AZ242" s="9">
        <f t="shared" si="199"/>
        <v>9.9065597192149533E-5</v>
      </c>
      <c r="BA242" s="9">
        <f t="shared" si="199"/>
        <v>1.6479310792862919E-4</v>
      </c>
      <c r="BB242" s="9">
        <f t="shared" si="199"/>
        <v>2.4287451014223181E-4</v>
      </c>
      <c r="BC242" s="9">
        <f t="shared" si="199"/>
        <v>3.3040051048476303E-4</v>
      </c>
      <c r="BD242" s="9">
        <f t="shared" si="199"/>
        <v>4.2410991226441601E-4</v>
      </c>
      <c r="BE242" s="9">
        <f t="shared" si="199"/>
        <v>5.2051112681178045E-4</v>
      </c>
      <c r="BF242" s="9">
        <f t="shared" si="200"/>
        <v>6.1601226919280605E-4</v>
      </c>
      <c r="BG242" s="9">
        <f t="shared" si="200"/>
        <v>7.0705499093529122E-4</v>
      </c>
      <c r="BH242" s="9">
        <f t="shared" si="200"/>
        <v>7.9024706319526347E-4</v>
      </c>
      <c r="BI242" s="9">
        <f t="shared" si="200"/>
        <v>8.6248877034791384E-4</v>
      </c>
      <c r="BJ242" s="9">
        <f t="shared" si="200"/>
        <v>9.2108840460978722E-4</v>
      </c>
      <c r="BK242" s="9">
        <f t="shared" si="200"/>
        <v>9.6386255839173434E-4</v>
      </c>
      <c r="BL242" s="9">
        <f t="shared" si="200"/>
        <v>9.8921747751485245E-4</v>
      </c>
      <c r="BM242" s="9">
        <f t="shared" si="200"/>
        <v>9.9620844408912349E-4</v>
      </c>
      <c r="BN242" s="9">
        <f t="shared" si="200"/>
        <v>9.8457497646366318E-4</v>
      </c>
      <c r="BO242" s="9">
        <f t="shared" si="200"/>
        <v>9.5475053470731822E-4</v>
      </c>
      <c r="BP242" s="9">
        <f t="shared" si="200"/>
        <v>9.078463699958557E-4</v>
      </c>
      <c r="BQ242" s="9">
        <f t="shared" si="200"/>
        <v>8.4561011967349583E-4</v>
      </c>
      <c r="BR242" s="9">
        <f t="shared" si="200"/>
        <v>7.7036069072636216E-4</v>
      </c>
      <c r="BS242" s="9">
        <f t="shared" si="200"/>
        <v>6.8490185789318717E-4</v>
      </c>
      <c r="BT242" s="9">
        <f t="shared" si="200"/>
        <v>5.924177957258817E-4</v>
      </c>
      <c r="BV242" s="6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</row>
    <row r="243" spans="7:139" x14ac:dyDescent="0.2">
      <c r="G243" s="6">
        <v>2.3199453441893856</v>
      </c>
      <c r="H243" s="9">
        <f t="shared" ref="H243:Q252" si="201">EXP(-2*$B$5*($B$1^2+$B$2^2)*$B$6)*(-0.5*$B$1*$B$3*SIN(2*$B$1*H$67)-0.5*$B$1^2/$B$2*$B$3*SIN(2*$B$2*$G243))</f>
        <v>4.9868657484574558E-4</v>
      </c>
      <c r="I243" s="9">
        <f t="shared" si="201"/>
        <v>4.0262321616889139E-4</v>
      </c>
      <c r="J243" s="9">
        <f t="shared" si="201"/>
        <v>3.1013915400158538E-4</v>
      </c>
      <c r="K243" s="9">
        <f t="shared" si="201"/>
        <v>2.246803211684106E-4</v>
      </c>
      <c r="L243" s="9">
        <f t="shared" si="201"/>
        <v>1.494308922212771E-4</v>
      </c>
      <c r="M243" s="9">
        <f t="shared" si="201"/>
        <v>8.7194641898917394E-5</v>
      </c>
      <c r="N243" s="9">
        <f t="shared" si="201"/>
        <v>4.0290477187454382E-5</v>
      </c>
      <c r="O243" s="9">
        <f t="shared" si="201"/>
        <v>1.0466035431109535E-5</v>
      </c>
      <c r="P243" s="9">
        <f t="shared" si="201"/>
        <v>-1.167432194350889E-6</v>
      </c>
      <c r="Q243" s="9">
        <f t="shared" si="201"/>
        <v>5.8235343799201578E-6</v>
      </c>
      <c r="R243" s="9">
        <f t="shared" ref="R243:AA252" si="202">EXP(-2*$B$5*($B$1^2+$B$2^2)*$B$6)*(-0.5*$B$1*$B$3*SIN(2*$B$1*R$67)-0.5*$B$1^2/$B$2*$B$3*SIN(2*$B$2*$G243))</f>
        <v>3.1178453503038161E-5</v>
      </c>
      <c r="S243" s="9">
        <f t="shared" si="202"/>
        <v>7.3952607284984953E-5</v>
      </c>
      <c r="T243" s="9">
        <f t="shared" si="202"/>
        <v>1.3255224154685871E-4</v>
      </c>
      <c r="U243" s="9">
        <f t="shared" si="202"/>
        <v>2.0479394869950897E-4</v>
      </c>
      <c r="V243" s="9">
        <f t="shared" si="202"/>
        <v>2.8798602095948106E-4</v>
      </c>
      <c r="W243" s="9">
        <f t="shared" si="202"/>
        <v>3.7902874270196655E-4</v>
      </c>
      <c r="X243" s="9">
        <f t="shared" si="202"/>
        <v>4.7452988508299193E-4</v>
      </c>
      <c r="Y243" s="9">
        <f t="shared" si="202"/>
        <v>5.7093109963035637E-4</v>
      </c>
      <c r="Z243" s="9">
        <f t="shared" si="202"/>
        <v>6.6464050141000974E-4</v>
      </c>
      <c r="AA243" s="9">
        <f t="shared" si="202"/>
        <v>7.5216650175254063E-4</v>
      </c>
      <c r="AB243" s="9">
        <f t="shared" ref="AB243:AK252" si="203">EXP(-2*$B$5*($B$1^2+$B$2^2)*$B$6)*(-0.5*$B$1*$B$3*SIN(2*$B$1*AB$67)-0.5*$B$1^2/$B$2*$B$3*SIN(2*$B$2*$G243))</f>
        <v>8.3024790396614315E-4</v>
      </c>
      <c r="AC243" s="9">
        <f t="shared" si="203"/>
        <v>8.9597541470262264E-4</v>
      </c>
      <c r="AD243" s="9">
        <f t="shared" si="203"/>
        <v>9.4690004349359737E-4</v>
      </c>
      <c r="AE243" s="9">
        <f t="shared" si="203"/>
        <v>9.8112435151752136E-4</v>
      </c>
      <c r="AF243" s="9">
        <f t="shared" si="203"/>
        <v>9.9737314969149116E-4</v>
      </c>
      <c r="AG243" s="9">
        <f t="shared" si="203"/>
        <v>9.950410118947726E-4</v>
      </c>
      <c r="AH243" s="9">
        <f t="shared" si="203"/>
        <v>9.7421483299332248E-4</v>
      </c>
      <c r="AI243" s="9">
        <f t="shared" si="203"/>
        <v>9.3567059115900477E-4</v>
      </c>
      <c r="AJ243" s="9">
        <f t="shared" si="203"/>
        <v>8.808444351186697E-4</v>
      </c>
      <c r="AK243" s="9">
        <f t="shared" si="203"/>
        <v>8.1177917361490251E-4</v>
      </c>
      <c r="AL243" s="9">
        <f t="shared" ref="AL243:AU252" si="204">EXP(-2*$B$5*($B$1^2+$B$2^2)*$B$6)*(-0.5*$B$1*$B$3*SIN(2*$B$1*AL$67)-0.5*$B$1^2/$B$2*$B$3*SIN(2*$B$2*$G243))</f>
        <v>7.3104816086763018E-4</v>
      </c>
      <c r="AM243" s="9">
        <f t="shared" si="204"/>
        <v>6.4165941404509025E-4</v>
      </c>
      <c r="AN243" s="7">
        <f t="shared" si="204"/>
        <v>5.4694353530300335E-4</v>
      </c>
      <c r="AO243" s="9">
        <f t="shared" si="204"/>
        <v>4.5042961438848802E-4</v>
      </c>
      <c r="AP243" s="9">
        <f t="shared" si="204"/>
        <v>3.5571373564640069E-4</v>
      </c>
      <c r="AQ243" s="9">
        <f t="shared" si="204"/>
        <v>2.6632498882386163E-4</v>
      </c>
      <c r="AR243" s="9">
        <f t="shared" si="204"/>
        <v>1.8559397607658876E-4</v>
      </c>
      <c r="AS243" s="9">
        <f t="shared" si="204"/>
        <v>1.1652871457282162E-4</v>
      </c>
      <c r="AT243" s="9">
        <f t="shared" si="204"/>
        <v>6.1702558532486767E-5</v>
      </c>
      <c r="AU243" s="9">
        <f t="shared" si="204"/>
        <v>2.3158316698168786E-5</v>
      </c>
      <c r="AV243" s="9">
        <f t="shared" ref="AV243:BE252" si="205">EXP(-2*$B$5*($B$1^2+$B$2^2)*$B$6)*(-0.5*$B$1*$B$3*SIN(2*$B$1*AV$67)-0.5*$B$1^2/$B$2*$B$3*SIN(2*$B$2*$G243))</f>
        <v>2.3321377967186604E-6</v>
      </c>
      <c r="AW243" s="9">
        <f t="shared" si="205"/>
        <v>0</v>
      </c>
      <c r="AX243" s="9">
        <f t="shared" si="205"/>
        <v>1.62487981739698E-5</v>
      </c>
      <c r="AY243" s="9">
        <f t="shared" si="205"/>
        <v>5.0473106197893676E-5</v>
      </c>
      <c r="AZ243" s="9">
        <f t="shared" si="205"/>
        <v>1.0139773498886809E-4</v>
      </c>
      <c r="BA243" s="9">
        <f t="shared" si="205"/>
        <v>1.6712524572534774E-4</v>
      </c>
      <c r="BB243" s="9">
        <f t="shared" si="205"/>
        <v>2.4520664793895036E-4</v>
      </c>
      <c r="BC243" s="9">
        <f t="shared" si="205"/>
        <v>3.3273264828148158E-4</v>
      </c>
      <c r="BD243" s="9">
        <f t="shared" si="205"/>
        <v>4.2644205006113457E-4</v>
      </c>
      <c r="BE243" s="9">
        <f t="shared" si="205"/>
        <v>5.2284326460849901E-4</v>
      </c>
      <c r="BF243" s="9">
        <f t="shared" ref="BF243:BT252" si="206">EXP(-2*$B$5*($B$1^2+$B$2^2)*$B$6)*(-0.5*$B$1*$B$3*SIN(2*$B$1*BF$67)-0.5*$B$1^2/$B$2*$B$3*SIN(2*$B$2*$G243))</f>
        <v>6.183444069895246E-4</v>
      </c>
      <c r="BG243" s="9">
        <f t="shared" si="206"/>
        <v>7.0938712873200977E-4</v>
      </c>
      <c r="BH243" s="9">
        <f t="shared" si="206"/>
        <v>7.9257920099198203E-4</v>
      </c>
      <c r="BI243" s="9">
        <f t="shared" si="206"/>
        <v>8.6482090814463239E-4</v>
      </c>
      <c r="BJ243" s="9">
        <f t="shared" si="206"/>
        <v>9.2342054240650577E-4</v>
      </c>
      <c r="BK243" s="9">
        <f t="shared" si="206"/>
        <v>9.6619469618845289E-4</v>
      </c>
      <c r="BL243" s="9">
        <f t="shared" si="206"/>
        <v>9.91549615311571E-4</v>
      </c>
      <c r="BM243" s="9">
        <f t="shared" si="206"/>
        <v>9.9854058188584205E-4</v>
      </c>
      <c r="BN243" s="9">
        <f t="shared" si="206"/>
        <v>9.8690711426038173E-4</v>
      </c>
      <c r="BO243" s="9">
        <f t="shared" si="206"/>
        <v>9.5708267250403677E-4</v>
      </c>
      <c r="BP243" s="9">
        <f t="shared" si="206"/>
        <v>9.1017850779257425E-4</v>
      </c>
      <c r="BQ243" s="9">
        <f t="shared" si="206"/>
        <v>8.4794225747021439E-4</v>
      </c>
      <c r="BR243" s="9">
        <f t="shared" si="206"/>
        <v>7.7269282852308072E-4</v>
      </c>
      <c r="BS243" s="9">
        <f t="shared" si="206"/>
        <v>6.8723399568990573E-4</v>
      </c>
      <c r="BT243" s="9">
        <f t="shared" si="206"/>
        <v>5.9474993352260025E-4</v>
      </c>
      <c r="BV243" s="6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</row>
    <row r="244" spans="7:139" x14ac:dyDescent="0.2">
      <c r="G244" s="6">
        <v>2.2232809548481614</v>
      </c>
      <c r="H244" s="9">
        <f t="shared" si="201"/>
        <v>4.8243777667177572E-4</v>
      </c>
      <c r="I244" s="9">
        <f t="shared" si="201"/>
        <v>3.8637441799492154E-4</v>
      </c>
      <c r="J244" s="9">
        <f t="shared" si="201"/>
        <v>2.9389035582761552E-4</v>
      </c>
      <c r="K244" s="9">
        <f t="shared" si="201"/>
        <v>2.0843152299444075E-4</v>
      </c>
      <c r="L244" s="9">
        <f t="shared" si="201"/>
        <v>1.3318209404730724E-4</v>
      </c>
      <c r="M244" s="9">
        <f t="shared" si="201"/>
        <v>7.0945843724947539E-5</v>
      </c>
      <c r="N244" s="9">
        <f t="shared" si="201"/>
        <v>2.4041679013484527E-5</v>
      </c>
      <c r="O244" s="9">
        <f t="shared" si="201"/>
        <v>-5.78276274286032E-6</v>
      </c>
      <c r="P244" s="9">
        <f t="shared" si="201"/>
        <v>-1.7416230368320744E-5</v>
      </c>
      <c r="Q244" s="9">
        <f t="shared" si="201"/>
        <v>-1.0425263794049697E-5</v>
      </c>
      <c r="R244" s="9">
        <f t="shared" si="202"/>
        <v>1.4929655329068306E-5</v>
      </c>
      <c r="S244" s="9">
        <f t="shared" si="202"/>
        <v>5.7703809111015099E-5</v>
      </c>
      <c r="T244" s="9">
        <f t="shared" si="202"/>
        <v>1.1630344337288886E-4</v>
      </c>
      <c r="U244" s="9">
        <f t="shared" si="202"/>
        <v>1.8854515052553911E-4</v>
      </c>
      <c r="V244" s="9">
        <f t="shared" si="202"/>
        <v>2.7173722278551115E-4</v>
      </c>
      <c r="W244" s="9">
        <f t="shared" si="202"/>
        <v>3.6277994452799665E-4</v>
      </c>
      <c r="X244" s="9">
        <f t="shared" si="202"/>
        <v>4.5828108690902208E-4</v>
      </c>
      <c r="Y244" s="9">
        <f t="shared" si="202"/>
        <v>5.5468230145638646E-4</v>
      </c>
      <c r="Z244" s="9">
        <f t="shared" si="202"/>
        <v>6.4839170323603994E-4</v>
      </c>
      <c r="AA244" s="9">
        <f t="shared" si="202"/>
        <v>7.3591770357857083E-4</v>
      </c>
      <c r="AB244" s="9">
        <f t="shared" si="203"/>
        <v>8.1399910579217324E-4</v>
      </c>
      <c r="AC244" s="9">
        <f t="shared" si="203"/>
        <v>8.7972661652865273E-4</v>
      </c>
      <c r="AD244" s="9">
        <f t="shared" si="203"/>
        <v>9.3065124531962746E-4</v>
      </c>
      <c r="AE244" s="9">
        <f t="shared" si="203"/>
        <v>9.6487555334355145E-4</v>
      </c>
      <c r="AF244" s="9">
        <f t="shared" si="203"/>
        <v>9.8112435151752136E-4</v>
      </c>
      <c r="AG244" s="9">
        <f t="shared" si="203"/>
        <v>9.787922137208028E-4</v>
      </c>
      <c r="AH244" s="9">
        <f t="shared" si="203"/>
        <v>9.5796603481935257E-4</v>
      </c>
      <c r="AI244" s="9">
        <f t="shared" si="203"/>
        <v>9.1942179298503486E-4</v>
      </c>
      <c r="AJ244" s="9">
        <f t="shared" si="203"/>
        <v>8.6459563694469979E-4</v>
      </c>
      <c r="AK244" s="9">
        <f t="shared" si="203"/>
        <v>7.955303754409327E-4</v>
      </c>
      <c r="AL244" s="9">
        <f t="shared" si="204"/>
        <v>7.1479936269366038E-4</v>
      </c>
      <c r="AM244" s="9">
        <f t="shared" si="204"/>
        <v>6.2541061587112045E-4</v>
      </c>
      <c r="AN244" s="7">
        <f t="shared" si="204"/>
        <v>5.3069473712903355E-4</v>
      </c>
      <c r="AO244" s="9">
        <f t="shared" si="204"/>
        <v>4.3418081621451817E-4</v>
      </c>
      <c r="AP244" s="9">
        <f t="shared" si="204"/>
        <v>3.3946493747243083E-4</v>
      </c>
      <c r="AQ244" s="9">
        <f t="shared" si="204"/>
        <v>2.5007619064989172E-4</v>
      </c>
      <c r="AR244" s="9">
        <f t="shared" si="204"/>
        <v>1.693451779026189E-4</v>
      </c>
      <c r="AS244" s="9">
        <f t="shared" si="204"/>
        <v>1.0027991639885176E-4</v>
      </c>
      <c r="AT244" s="9">
        <f t="shared" si="204"/>
        <v>4.5453760358516913E-5</v>
      </c>
      <c r="AU244" s="9">
        <f t="shared" si="204"/>
        <v>6.9095185241989311E-6</v>
      </c>
      <c r="AV244" s="9">
        <f t="shared" si="205"/>
        <v>-1.3916660377251194E-5</v>
      </c>
      <c r="AW244" s="9">
        <f t="shared" si="205"/>
        <v>-1.6248798173969855E-5</v>
      </c>
      <c r="AX244" s="9">
        <f t="shared" si="205"/>
        <v>-5.4210108624275222E-20</v>
      </c>
      <c r="AY244" s="9">
        <f t="shared" si="205"/>
        <v>3.4224308023923821E-5</v>
      </c>
      <c r="AZ244" s="9">
        <f t="shared" si="205"/>
        <v>8.5148936814898231E-5</v>
      </c>
      <c r="BA244" s="9">
        <f t="shared" si="205"/>
        <v>1.5087644755137789E-4</v>
      </c>
      <c r="BB244" s="9">
        <f t="shared" si="205"/>
        <v>2.2895784976498051E-4</v>
      </c>
      <c r="BC244" s="9">
        <f t="shared" si="205"/>
        <v>3.1648385010751173E-4</v>
      </c>
      <c r="BD244" s="9">
        <f t="shared" si="205"/>
        <v>4.1019325188716466E-4</v>
      </c>
      <c r="BE244" s="9">
        <f t="shared" si="205"/>
        <v>5.065944664345291E-4</v>
      </c>
      <c r="BF244" s="9">
        <f t="shared" si="206"/>
        <v>6.020956088155548E-4</v>
      </c>
      <c r="BG244" s="9">
        <f t="shared" si="206"/>
        <v>6.9313833055803986E-4</v>
      </c>
      <c r="BH244" s="9">
        <f t="shared" si="206"/>
        <v>7.7633040281801212E-4</v>
      </c>
      <c r="BI244" s="9">
        <f t="shared" si="206"/>
        <v>8.4857210997066248E-4</v>
      </c>
      <c r="BJ244" s="9">
        <f t="shared" si="206"/>
        <v>9.0717174423253586E-4</v>
      </c>
      <c r="BK244" s="9">
        <f t="shared" si="206"/>
        <v>9.4994589801448309E-4</v>
      </c>
      <c r="BL244" s="9">
        <f t="shared" si="206"/>
        <v>9.753008171376012E-4</v>
      </c>
      <c r="BM244" s="9">
        <f t="shared" si="206"/>
        <v>9.8229178371187225E-4</v>
      </c>
      <c r="BN244" s="9">
        <f t="shared" si="206"/>
        <v>9.7065831608641182E-4</v>
      </c>
      <c r="BO244" s="9">
        <f t="shared" si="206"/>
        <v>9.4083387433006697E-4</v>
      </c>
      <c r="BP244" s="9">
        <f t="shared" si="206"/>
        <v>8.9392970961860434E-4</v>
      </c>
      <c r="BQ244" s="9">
        <f t="shared" si="206"/>
        <v>8.3169345929624459E-4</v>
      </c>
      <c r="BR244" s="9">
        <f t="shared" si="206"/>
        <v>7.5644403034911081E-4</v>
      </c>
      <c r="BS244" s="9">
        <f t="shared" si="206"/>
        <v>6.7098519751593582E-4</v>
      </c>
      <c r="BT244" s="9">
        <f t="shared" si="206"/>
        <v>5.7850113534863045E-4</v>
      </c>
      <c r="BV244" s="6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</row>
    <row r="245" spans="7:139" x14ac:dyDescent="0.2">
      <c r="G245" s="6">
        <v>2.1266165655069367</v>
      </c>
      <c r="H245" s="9">
        <f t="shared" si="201"/>
        <v>4.4821346864785179E-4</v>
      </c>
      <c r="I245" s="9">
        <f t="shared" si="201"/>
        <v>3.5215010997099761E-4</v>
      </c>
      <c r="J245" s="9">
        <f t="shared" si="201"/>
        <v>2.5966604780369159E-4</v>
      </c>
      <c r="K245" s="9">
        <f t="shared" si="201"/>
        <v>1.7420721497051682E-4</v>
      </c>
      <c r="L245" s="9">
        <f t="shared" si="201"/>
        <v>9.8957786023383312E-5</v>
      </c>
      <c r="M245" s="9">
        <f t="shared" si="201"/>
        <v>3.672153570102361E-5</v>
      </c>
      <c r="N245" s="9">
        <f t="shared" si="201"/>
        <v>-1.0182629010439402E-5</v>
      </c>
      <c r="O245" s="9">
        <f t="shared" si="201"/>
        <v>-4.0007070766784249E-5</v>
      </c>
      <c r="P245" s="9">
        <f t="shared" si="201"/>
        <v>-5.1640538392244673E-5</v>
      </c>
      <c r="Q245" s="9">
        <f t="shared" si="201"/>
        <v>-4.4649571817973626E-5</v>
      </c>
      <c r="R245" s="9">
        <f t="shared" si="202"/>
        <v>-1.9294652694855623E-5</v>
      </c>
      <c r="S245" s="9">
        <f t="shared" si="202"/>
        <v>2.3479501087091169E-5</v>
      </c>
      <c r="T245" s="9">
        <f t="shared" si="202"/>
        <v>8.207913534896493E-5</v>
      </c>
      <c r="U245" s="9">
        <f t="shared" si="202"/>
        <v>1.5432084250161518E-4</v>
      </c>
      <c r="V245" s="9">
        <f t="shared" si="202"/>
        <v>2.3751291476158725E-4</v>
      </c>
      <c r="W245" s="9">
        <f t="shared" si="202"/>
        <v>3.2855563650407277E-4</v>
      </c>
      <c r="X245" s="9">
        <f t="shared" si="202"/>
        <v>4.2405677888509815E-4</v>
      </c>
      <c r="Y245" s="9">
        <f t="shared" si="202"/>
        <v>5.2045799343246259E-4</v>
      </c>
      <c r="Z245" s="9">
        <f t="shared" si="202"/>
        <v>6.1416739521211595E-4</v>
      </c>
      <c r="AA245" s="9">
        <f t="shared" si="202"/>
        <v>7.0169339555464685E-4</v>
      </c>
      <c r="AB245" s="9">
        <f t="shared" si="203"/>
        <v>7.7977479776824925E-4</v>
      </c>
      <c r="AC245" s="9">
        <f t="shared" si="203"/>
        <v>8.4550230850472885E-4</v>
      </c>
      <c r="AD245" s="9">
        <f t="shared" si="203"/>
        <v>8.9642693729570359E-4</v>
      </c>
      <c r="AE245" s="9">
        <f t="shared" si="203"/>
        <v>9.3065124531962746E-4</v>
      </c>
      <c r="AF245" s="9">
        <f t="shared" si="203"/>
        <v>9.4690004349359737E-4</v>
      </c>
      <c r="AG245" s="9">
        <f t="shared" si="203"/>
        <v>9.4456790569687882E-4</v>
      </c>
      <c r="AH245" s="9">
        <f t="shared" si="203"/>
        <v>9.2374172679542859E-4</v>
      </c>
      <c r="AI245" s="9">
        <f t="shared" si="203"/>
        <v>8.8519748496111088E-4</v>
      </c>
      <c r="AJ245" s="9">
        <f t="shared" si="203"/>
        <v>8.3037132892077592E-4</v>
      </c>
      <c r="AK245" s="9">
        <f t="shared" si="203"/>
        <v>7.6130606741700883E-4</v>
      </c>
      <c r="AL245" s="9">
        <f t="shared" si="204"/>
        <v>6.805750546697364E-4</v>
      </c>
      <c r="AM245" s="9">
        <f t="shared" si="204"/>
        <v>5.9118630784719647E-4</v>
      </c>
      <c r="AN245" s="7">
        <f t="shared" si="204"/>
        <v>4.9647042910510957E-4</v>
      </c>
      <c r="AO245" s="9">
        <f t="shared" si="204"/>
        <v>3.9995650819059424E-4</v>
      </c>
      <c r="AP245" s="9">
        <f t="shared" si="204"/>
        <v>3.0524062944850691E-4</v>
      </c>
      <c r="AQ245" s="9">
        <f t="shared" si="204"/>
        <v>2.1585188262596781E-4</v>
      </c>
      <c r="AR245" s="9">
        <f t="shared" si="204"/>
        <v>1.3512086987869498E-4</v>
      </c>
      <c r="AS245" s="9">
        <f t="shared" si="204"/>
        <v>6.6055608374927831E-5</v>
      </c>
      <c r="AT245" s="9">
        <f t="shared" si="204"/>
        <v>1.1229452334592983E-5</v>
      </c>
      <c r="AU245" s="9">
        <f t="shared" si="204"/>
        <v>-2.7314789499724998E-5</v>
      </c>
      <c r="AV245" s="9">
        <f t="shared" si="205"/>
        <v>-4.8140968401175124E-5</v>
      </c>
      <c r="AW245" s="9">
        <f t="shared" si="205"/>
        <v>-5.0473106197893784E-5</v>
      </c>
      <c r="AX245" s="9">
        <f t="shared" si="205"/>
        <v>-3.4224308023923984E-5</v>
      </c>
      <c r="AY245" s="9">
        <f t="shared" si="205"/>
        <v>-1.0842021724855044E-19</v>
      </c>
      <c r="AZ245" s="9">
        <f t="shared" si="205"/>
        <v>5.0924628790974301E-5</v>
      </c>
      <c r="BA245" s="9">
        <f t="shared" si="205"/>
        <v>1.1665213952745396E-4</v>
      </c>
      <c r="BB245" s="9">
        <f t="shared" si="205"/>
        <v>1.9473354174105658E-4</v>
      </c>
      <c r="BC245" s="9">
        <f t="shared" si="205"/>
        <v>2.822595420835878E-4</v>
      </c>
      <c r="BD245" s="9">
        <f t="shared" si="205"/>
        <v>3.7596894386324078E-4</v>
      </c>
      <c r="BE245" s="9">
        <f t="shared" si="205"/>
        <v>4.7237015841060522E-4</v>
      </c>
      <c r="BF245" s="9">
        <f t="shared" si="206"/>
        <v>5.6787130079163082E-4</v>
      </c>
      <c r="BG245" s="9">
        <f t="shared" si="206"/>
        <v>6.5891402253411588E-4</v>
      </c>
      <c r="BH245" s="9">
        <f t="shared" si="206"/>
        <v>7.4210609479408813E-4</v>
      </c>
      <c r="BI245" s="9">
        <f t="shared" si="206"/>
        <v>8.143478019467386E-4</v>
      </c>
      <c r="BJ245" s="9">
        <f t="shared" si="206"/>
        <v>8.7294743620861199E-4</v>
      </c>
      <c r="BK245" s="9">
        <f t="shared" si="206"/>
        <v>9.157215899905591E-4</v>
      </c>
      <c r="BL245" s="9">
        <f t="shared" si="206"/>
        <v>9.4107650911367721E-4</v>
      </c>
      <c r="BM245" s="9">
        <f t="shared" si="206"/>
        <v>9.4806747568794826E-4</v>
      </c>
      <c r="BN245" s="9">
        <f t="shared" si="206"/>
        <v>9.3643400806248784E-4</v>
      </c>
      <c r="BO245" s="9">
        <f t="shared" si="206"/>
        <v>9.066095663061431E-4</v>
      </c>
      <c r="BP245" s="9">
        <f t="shared" si="206"/>
        <v>8.5970540159468036E-4</v>
      </c>
      <c r="BQ245" s="9">
        <f t="shared" si="206"/>
        <v>7.974691512723206E-4</v>
      </c>
      <c r="BR245" s="9">
        <f t="shared" si="206"/>
        <v>7.2221972232518693E-4</v>
      </c>
      <c r="BS245" s="9">
        <f t="shared" si="206"/>
        <v>6.3676088949201194E-4</v>
      </c>
      <c r="BT245" s="9">
        <f t="shared" si="206"/>
        <v>5.4427682732470647E-4</v>
      </c>
      <c r="BV245" s="6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</row>
    <row r="246" spans="7:139" x14ac:dyDescent="0.2">
      <c r="G246" s="6">
        <v>2.0299521761657124</v>
      </c>
      <c r="H246" s="9">
        <f t="shared" si="201"/>
        <v>3.9728883985687706E-4</v>
      </c>
      <c r="I246" s="9">
        <f t="shared" si="201"/>
        <v>3.0122548118002287E-4</v>
      </c>
      <c r="J246" s="9">
        <f t="shared" si="201"/>
        <v>2.0874141901271686E-4</v>
      </c>
      <c r="K246" s="9">
        <f t="shared" si="201"/>
        <v>1.2328258617954208E-4</v>
      </c>
      <c r="L246" s="9">
        <f t="shared" si="201"/>
        <v>4.8033157232408577E-5</v>
      </c>
      <c r="M246" s="9">
        <f t="shared" si="201"/>
        <v>-1.4203093089951125E-5</v>
      </c>
      <c r="N246" s="9">
        <f t="shared" si="201"/>
        <v>-6.1107257801414137E-5</v>
      </c>
      <c r="O246" s="9">
        <f t="shared" si="201"/>
        <v>-9.0931699557758984E-5</v>
      </c>
      <c r="P246" s="9">
        <f t="shared" si="201"/>
        <v>-1.0256516718321941E-4</v>
      </c>
      <c r="Q246" s="9">
        <f t="shared" si="201"/>
        <v>-9.5574200608948361E-5</v>
      </c>
      <c r="R246" s="9">
        <f t="shared" si="202"/>
        <v>-7.0219281485830358E-5</v>
      </c>
      <c r="S246" s="9">
        <f t="shared" si="202"/>
        <v>-2.7445127703883566E-5</v>
      </c>
      <c r="T246" s="9">
        <f t="shared" si="202"/>
        <v>3.1154506557990195E-5</v>
      </c>
      <c r="U246" s="9">
        <f t="shared" si="202"/>
        <v>1.0339621371064045E-4</v>
      </c>
      <c r="V246" s="9">
        <f t="shared" si="202"/>
        <v>1.8658828597061252E-4</v>
      </c>
      <c r="W246" s="9">
        <f t="shared" si="202"/>
        <v>2.7763100771309804E-4</v>
      </c>
      <c r="X246" s="9">
        <f t="shared" si="202"/>
        <v>3.7313215009412341E-4</v>
      </c>
      <c r="Y246" s="9">
        <f t="shared" si="202"/>
        <v>4.6953336464148785E-4</v>
      </c>
      <c r="Z246" s="9">
        <f t="shared" si="202"/>
        <v>5.6324276642114122E-4</v>
      </c>
      <c r="AA246" s="9">
        <f t="shared" si="202"/>
        <v>6.5076876676367211E-4</v>
      </c>
      <c r="AB246" s="9">
        <f t="shared" si="203"/>
        <v>7.2885016897727452E-4</v>
      </c>
      <c r="AC246" s="9">
        <f t="shared" si="203"/>
        <v>7.9457767971375412E-4</v>
      </c>
      <c r="AD246" s="9">
        <f t="shared" si="203"/>
        <v>8.4550230850472885E-4</v>
      </c>
      <c r="AE246" s="9">
        <f t="shared" si="203"/>
        <v>8.7972661652865273E-4</v>
      </c>
      <c r="AF246" s="9">
        <f t="shared" si="203"/>
        <v>8.9597541470262264E-4</v>
      </c>
      <c r="AG246" s="9">
        <f t="shared" si="203"/>
        <v>8.9364327690590409E-4</v>
      </c>
      <c r="AH246" s="9">
        <f t="shared" si="203"/>
        <v>8.7281709800445385E-4</v>
      </c>
      <c r="AI246" s="9">
        <f t="shared" si="203"/>
        <v>8.3427285617013614E-4</v>
      </c>
      <c r="AJ246" s="9">
        <f t="shared" si="203"/>
        <v>7.7944670012980118E-4</v>
      </c>
      <c r="AK246" s="9">
        <f t="shared" si="203"/>
        <v>7.1038143862603409E-4</v>
      </c>
      <c r="AL246" s="9">
        <f t="shared" si="204"/>
        <v>6.2965042587876166E-4</v>
      </c>
      <c r="AM246" s="9">
        <f t="shared" si="204"/>
        <v>5.4026167905622173E-4</v>
      </c>
      <c r="AN246" s="7">
        <f t="shared" si="204"/>
        <v>4.4554580031413489E-4</v>
      </c>
      <c r="AO246" s="9">
        <f t="shared" si="204"/>
        <v>3.490318793996195E-4</v>
      </c>
      <c r="AP246" s="9">
        <f t="shared" si="204"/>
        <v>2.5431600065753217E-4</v>
      </c>
      <c r="AQ246" s="9">
        <f t="shared" si="204"/>
        <v>1.6492725383499308E-4</v>
      </c>
      <c r="AR246" s="9">
        <f t="shared" si="204"/>
        <v>8.4196241087720241E-5</v>
      </c>
      <c r="AS246" s="9">
        <f t="shared" si="204"/>
        <v>1.5130979583953097E-5</v>
      </c>
      <c r="AT246" s="9">
        <f t="shared" si="204"/>
        <v>-3.9695176456381752E-5</v>
      </c>
      <c r="AU246" s="9">
        <f t="shared" si="204"/>
        <v>-7.8239418290699733E-5</v>
      </c>
      <c r="AV246" s="9">
        <f t="shared" si="205"/>
        <v>-9.9065597192149859E-5</v>
      </c>
      <c r="AW246" s="9">
        <f t="shared" si="205"/>
        <v>-1.0139773498886852E-4</v>
      </c>
      <c r="AX246" s="9">
        <f t="shared" si="205"/>
        <v>-8.5148936814898719E-5</v>
      </c>
      <c r="AY246" s="9">
        <f t="shared" si="205"/>
        <v>-5.0924628790974843E-5</v>
      </c>
      <c r="AZ246" s="9">
        <f t="shared" si="205"/>
        <v>-4.3368086899420177E-19</v>
      </c>
      <c r="BA246" s="9">
        <f t="shared" si="205"/>
        <v>6.5727510736479221E-5</v>
      </c>
      <c r="BB246" s="9">
        <f t="shared" si="205"/>
        <v>1.4380891295008184E-4</v>
      </c>
      <c r="BC246" s="9">
        <f t="shared" si="205"/>
        <v>2.3133491329261306E-4</v>
      </c>
      <c r="BD246" s="9">
        <f t="shared" si="205"/>
        <v>3.2504431507226605E-4</v>
      </c>
      <c r="BE246" s="9">
        <f t="shared" si="205"/>
        <v>4.2144552961963049E-4</v>
      </c>
      <c r="BF246" s="9">
        <f t="shared" si="206"/>
        <v>5.1694667200065608E-4</v>
      </c>
      <c r="BG246" s="9">
        <f t="shared" si="206"/>
        <v>6.0798939374314114E-4</v>
      </c>
      <c r="BH246" s="9">
        <f t="shared" si="206"/>
        <v>6.911814660031134E-4</v>
      </c>
      <c r="BI246" s="9">
        <f t="shared" si="206"/>
        <v>7.6342317315576387E-4</v>
      </c>
      <c r="BJ246" s="9">
        <f t="shared" si="206"/>
        <v>8.2202280741763725E-4</v>
      </c>
      <c r="BK246" s="9">
        <f t="shared" si="206"/>
        <v>8.6479696119958437E-4</v>
      </c>
      <c r="BL246" s="9">
        <f t="shared" si="206"/>
        <v>8.9015188032270248E-4</v>
      </c>
      <c r="BM246" s="9">
        <f t="shared" si="206"/>
        <v>8.9714284689697353E-4</v>
      </c>
      <c r="BN246" s="9">
        <f t="shared" si="206"/>
        <v>8.855093792715131E-4</v>
      </c>
      <c r="BO246" s="9">
        <f t="shared" si="206"/>
        <v>8.5568493751516836E-4</v>
      </c>
      <c r="BP246" s="9">
        <f t="shared" si="206"/>
        <v>8.0878077280370562E-4</v>
      </c>
      <c r="BQ246" s="9">
        <f t="shared" si="206"/>
        <v>7.4654452248134587E-4</v>
      </c>
      <c r="BR246" s="9">
        <f t="shared" si="206"/>
        <v>6.712950935342122E-4</v>
      </c>
      <c r="BS246" s="9">
        <f t="shared" si="206"/>
        <v>5.8583626070103721E-4</v>
      </c>
      <c r="BT246" s="9">
        <f t="shared" si="206"/>
        <v>4.9335219853373173E-4</v>
      </c>
      <c r="BV246" s="6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</row>
    <row r="247" spans="7:139" x14ac:dyDescent="0.2">
      <c r="G247" s="6">
        <v>1.933287786824488</v>
      </c>
      <c r="H247" s="9">
        <f t="shared" si="201"/>
        <v>3.3156132912039751E-4</v>
      </c>
      <c r="I247" s="9">
        <f t="shared" si="201"/>
        <v>2.3549797044354333E-4</v>
      </c>
      <c r="J247" s="9">
        <f t="shared" si="201"/>
        <v>1.4301390827623731E-4</v>
      </c>
      <c r="K247" s="9">
        <f t="shared" si="201"/>
        <v>5.7555075443062537E-5</v>
      </c>
      <c r="L247" s="9">
        <f t="shared" si="201"/>
        <v>-1.769435350407097E-5</v>
      </c>
      <c r="M247" s="9">
        <f t="shared" si="201"/>
        <v>-7.9930603826430672E-5</v>
      </c>
      <c r="N247" s="9">
        <f t="shared" si="201"/>
        <v>-1.2683476853789368E-4</v>
      </c>
      <c r="O247" s="9">
        <f t="shared" si="201"/>
        <v>-1.5665921029423853E-4</v>
      </c>
      <c r="P247" s="9">
        <f t="shared" si="201"/>
        <v>-1.6829267791969895E-4</v>
      </c>
      <c r="Q247" s="9">
        <f t="shared" si="201"/>
        <v>-1.6130171134542791E-4</v>
      </c>
      <c r="R247" s="9">
        <f t="shared" si="202"/>
        <v>-1.359467922223099E-4</v>
      </c>
      <c r="S247" s="9">
        <f t="shared" si="202"/>
        <v>-9.3172638440363112E-5</v>
      </c>
      <c r="T247" s="9">
        <f t="shared" si="202"/>
        <v>-3.4573004178489351E-5</v>
      </c>
      <c r="U247" s="9">
        <f t="shared" si="202"/>
        <v>3.7668702974160903E-5</v>
      </c>
      <c r="V247" s="9">
        <f t="shared" si="202"/>
        <v>1.2086077523413297E-4</v>
      </c>
      <c r="W247" s="9">
        <f t="shared" si="202"/>
        <v>2.1190349697661846E-4</v>
      </c>
      <c r="X247" s="9">
        <f t="shared" si="202"/>
        <v>3.0740463935764387E-4</v>
      </c>
      <c r="Y247" s="9">
        <f t="shared" si="202"/>
        <v>4.0380585390500831E-4</v>
      </c>
      <c r="Z247" s="9">
        <f t="shared" si="202"/>
        <v>4.9751525568466173E-4</v>
      </c>
      <c r="AA247" s="9">
        <f t="shared" si="202"/>
        <v>5.8504125602719262E-4</v>
      </c>
      <c r="AB247" s="9">
        <f t="shared" si="203"/>
        <v>6.6312265824079503E-4</v>
      </c>
      <c r="AC247" s="9">
        <f t="shared" si="203"/>
        <v>7.2885016897727452E-4</v>
      </c>
      <c r="AD247" s="9">
        <f t="shared" si="203"/>
        <v>7.7977479776824925E-4</v>
      </c>
      <c r="AE247" s="9">
        <f t="shared" si="203"/>
        <v>8.1399910579217324E-4</v>
      </c>
      <c r="AF247" s="9">
        <f t="shared" si="203"/>
        <v>8.3024790396614315E-4</v>
      </c>
      <c r="AG247" s="9">
        <f t="shared" si="203"/>
        <v>8.2791576616942459E-4</v>
      </c>
      <c r="AH247" s="9">
        <f t="shared" si="203"/>
        <v>8.0708958726797436E-4</v>
      </c>
      <c r="AI247" s="9">
        <f t="shared" si="203"/>
        <v>7.6854534543365665E-4</v>
      </c>
      <c r="AJ247" s="9">
        <f t="shared" si="203"/>
        <v>7.1371918939332158E-4</v>
      </c>
      <c r="AK247" s="9">
        <f t="shared" si="203"/>
        <v>6.4465392788955449E-4</v>
      </c>
      <c r="AL247" s="9">
        <f t="shared" si="204"/>
        <v>5.6392291514228217E-4</v>
      </c>
      <c r="AM247" s="9">
        <f t="shared" si="204"/>
        <v>4.7453416831974224E-4</v>
      </c>
      <c r="AN247" s="7">
        <f t="shared" si="204"/>
        <v>3.7981828957765534E-4</v>
      </c>
      <c r="AO247" s="9">
        <f t="shared" si="204"/>
        <v>2.8330436866313996E-4</v>
      </c>
      <c r="AP247" s="9">
        <f t="shared" si="204"/>
        <v>1.8858848992105262E-4</v>
      </c>
      <c r="AQ247" s="9">
        <f t="shared" si="204"/>
        <v>9.9199743098513533E-5</v>
      </c>
      <c r="AR247" s="9">
        <f t="shared" si="204"/>
        <v>1.8468730351240694E-5</v>
      </c>
      <c r="AS247" s="9">
        <f t="shared" si="204"/>
        <v>-5.059653115252645E-5</v>
      </c>
      <c r="AT247" s="9">
        <f t="shared" si="204"/>
        <v>-1.054226871928613E-4</v>
      </c>
      <c r="AU247" s="9">
        <f t="shared" si="204"/>
        <v>-1.4396692902717928E-4</v>
      </c>
      <c r="AV247" s="9">
        <f t="shared" si="205"/>
        <v>-1.6479310792862941E-4</v>
      </c>
      <c r="AW247" s="9">
        <f t="shared" si="205"/>
        <v>-1.6712524572534807E-4</v>
      </c>
      <c r="AX247" s="9">
        <f t="shared" si="205"/>
        <v>-1.5087644755137826E-4</v>
      </c>
      <c r="AY247" s="9">
        <f t="shared" si="205"/>
        <v>-1.1665213952745439E-4</v>
      </c>
      <c r="AZ247" s="9">
        <f t="shared" si="205"/>
        <v>-6.572751073647998E-5</v>
      </c>
      <c r="BA247" s="9">
        <f t="shared" si="205"/>
        <v>-3.2526065174565133E-19</v>
      </c>
      <c r="BB247" s="9">
        <f t="shared" si="205"/>
        <v>7.8081402213602295E-5</v>
      </c>
      <c r="BC247" s="9">
        <f t="shared" si="205"/>
        <v>1.6560740255613352E-4</v>
      </c>
      <c r="BD247" s="9">
        <f t="shared" si="205"/>
        <v>2.5931680433578645E-4</v>
      </c>
      <c r="BE247" s="9">
        <f t="shared" si="205"/>
        <v>3.5571801888315094E-4</v>
      </c>
      <c r="BF247" s="9">
        <f t="shared" si="206"/>
        <v>4.5121916126417654E-4</v>
      </c>
      <c r="BG247" s="9">
        <f t="shared" si="206"/>
        <v>5.4226188300666165E-4</v>
      </c>
      <c r="BH247" s="9">
        <f t="shared" si="206"/>
        <v>6.2545395526663391E-4</v>
      </c>
      <c r="BI247" s="9">
        <f t="shared" si="206"/>
        <v>6.9769566241928427E-4</v>
      </c>
      <c r="BJ247" s="9">
        <f t="shared" si="206"/>
        <v>7.5629529668115765E-4</v>
      </c>
      <c r="BK247" s="9">
        <f t="shared" si="206"/>
        <v>7.9906945046310488E-4</v>
      </c>
      <c r="BL247" s="9">
        <f t="shared" si="206"/>
        <v>8.2442436958622299E-4</v>
      </c>
      <c r="BM247" s="9">
        <f t="shared" si="206"/>
        <v>8.3141533616049403E-4</v>
      </c>
      <c r="BN247" s="9">
        <f t="shared" si="206"/>
        <v>8.1978186853503361E-4</v>
      </c>
      <c r="BO247" s="9">
        <f t="shared" si="206"/>
        <v>7.8995742677868876E-4</v>
      </c>
      <c r="BP247" s="9">
        <f t="shared" si="206"/>
        <v>7.4305326206722613E-4</v>
      </c>
      <c r="BQ247" s="9">
        <f t="shared" si="206"/>
        <v>6.8081701174486637E-4</v>
      </c>
      <c r="BR247" s="9">
        <f t="shared" si="206"/>
        <v>6.055675827977326E-4</v>
      </c>
      <c r="BS247" s="9">
        <f t="shared" si="206"/>
        <v>5.2010874996455761E-4</v>
      </c>
      <c r="BT247" s="9">
        <f t="shared" si="206"/>
        <v>4.2762468779725224E-4</v>
      </c>
      <c r="BV247" s="6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</row>
    <row r="248" spans="7:139" x14ac:dyDescent="0.2">
      <c r="G248" s="6">
        <v>1.8366233974832635</v>
      </c>
      <c r="H248" s="9">
        <f t="shared" si="201"/>
        <v>2.5347992690679506E-4</v>
      </c>
      <c r="I248" s="9">
        <f t="shared" si="201"/>
        <v>1.5741656822994087E-4</v>
      </c>
      <c r="J248" s="9">
        <f t="shared" si="201"/>
        <v>6.4932506062634853E-5</v>
      </c>
      <c r="K248" s="9">
        <f t="shared" si="201"/>
        <v>-2.0526326770539921E-5</v>
      </c>
      <c r="L248" s="9">
        <f t="shared" si="201"/>
        <v>-9.5775755717673427E-5</v>
      </c>
      <c r="M248" s="9">
        <f t="shared" si="201"/>
        <v>-1.5801200604003313E-4</v>
      </c>
      <c r="N248" s="9">
        <f t="shared" si="201"/>
        <v>-2.0491617075149614E-4</v>
      </c>
      <c r="O248" s="9">
        <f t="shared" si="201"/>
        <v>-2.3474061250784099E-4</v>
      </c>
      <c r="P248" s="9">
        <f t="shared" si="201"/>
        <v>-2.4637408013330141E-4</v>
      </c>
      <c r="Q248" s="9">
        <f t="shared" si="201"/>
        <v>-2.3938311355903037E-4</v>
      </c>
      <c r="R248" s="9">
        <f t="shared" si="202"/>
        <v>-2.1402819443591236E-4</v>
      </c>
      <c r="S248" s="9">
        <f t="shared" si="202"/>
        <v>-1.7125404065396557E-4</v>
      </c>
      <c r="T248" s="9">
        <f t="shared" si="202"/>
        <v>-1.1265440639209181E-4</v>
      </c>
      <c r="U248" s="9">
        <f t="shared" si="202"/>
        <v>-4.0412699239441555E-5</v>
      </c>
      <c r="V248" s="9">
        <f t="shared" si="202"/>
        <v>4.2779373020530512E-5</v>
      </c>
      <c r="W248" s="9">
        <f t="shared" si="202"/>
        <v>1.33822094763016E-4</v>
      </c>
      <c r="X248" s="9">
        <f t="shared" si="202"/>
        <v>2.2932323714404138E-4</v>
      </c>
      <c r="Y248" s="9">
        <f t="shared" si="202"/>
        <v>3.2572445169140585E-4</v>
      </c>
      <c r="Z248" s="9">
        <f t="shared" si="202"/>
        <v>4.1943385347105921E-4</v>
      </c>
      <c r="AA248" s="9">
        <f t="shared" si="202"/>
        <v>5.0695985381359011E-4</v>
      </c>
      <c r="AB248" s="9">
        <f t="shared" si="203"/>
        <v>5.8504125602719262E-4</v>
      </c>
      <c r="AC248" s="9">
        <f t="shared" si="203"/>
        <v>6.5076876676367211E-4</v>
      </c>
      <c r="AD248" s="9">
        <f t="shared" si="203"/>
        <v>7.0169339555464685E-4</v>
      </c>
      <c r="AE248" s="9">
        <f t="shared" si="203"/>
        <v>7.3591770357857083E-4</v>
      </c>
      <c r="AF248" s="9">
        <f t="shared" si="203"/>
        <v>7.5216650175254063E-4</v>
      </c>
      <c r="AG248" s="9">
        <f t="shared" si="203"/>
        <v>7.4983436395582208E-4</v>
      </c>
      <c r="AH248" s="9">
        <f t="shared" si="203"/>
        <v>7.2900818505437196E-4</v>
      </c>
      <c r="AI248" s="9">
        <f t="shared" si="203"/>
        <v>6.9046394322005425E-4</v>
      </c>
      <c r="AJ248" s="9">
        <f t="shared" si="203"/>
        <v>6.3563778717971918E-4</v>
      </c>
      <c r="AK248" s="9">
        <f t="shared" si="203"/>
        <v>5.6657252567595198E-4</v>
      </c>
      <c r="AL248" s="9">
        <f t="shared" si="204"/>
        <v>4.8584151292867966E-4</v>
      </c>
      <c r="AM248" s="9">
        <f t="shared" si="204"/>
        <v>3.9645276610613973E-4</v>
      </c>
      <c r="AN248" s="7">
        <f t="shared" si="204"/>
        <v>3.0173688736405288E-4</v>
      </c>
      <c r="AO248" s="9">
        <f t="shared" si="204"/>
        <v>2.0522296644953747E-4</v>
      </c>
      <c r="AP248" s="9">
        <f t="shared" si="204"/>
        <v>1.1050708770745017E-4</v>
      </c>
      <c r="AQ248" s="9">
        <f t="shared" si="204"/>
        <v>2.1118340884911075E-5</v>
      </c>
      <c r="AR248" s="9">
        <f t="shared" si="204"/>
        <v>-5.9612671862361763E-5</v>
      </c>
      <c r="AS248" s="9">
        <f t="shared" si="204"/>
        <v>-1.2867793336612891E-4</v>
      </c>
      <c r="AT248" s="9">
        <f t="shared" si="204"/>
        <v>-1.8350408940646376E-4</v>
      </c>
      <c r="AU248" s="9">
        <f t="shared" si="204"/>
        <v>-2.2204833124078174E-4</v>
      </c>
      <c r="AV248" s="9">
        <f t="shared" si="205"/>
        <v>-2.4287451014223186E-4</v>
      </c>
      <c r="AW248" s="9">
        <f t="shared" si="205"/>
        <v>-2.4520664793895052E-4</v>
      </c>
      <c r="AX248" s="9">
        <f t="shared" si="205"/>
        <v>-2.2895784976498072E-4</v>
      </c>
      <c r="AY248" s="9">
        <f t="shared" si="205"/>
        <v>-1.9473354174105685E-4</v>
      </c>
      <c r="AZ248" s="9">
        <f t="shared" si="205"/>
        <v>-1.4380891295008244E-4</v>
      </c>
      <c r="BA248" s="9">
        <f t="shared" si="205"/>
        <v>-7.8081402213602783E-5</v>
      </c>
      <c r="BB248" s="9">
        <f t="shared" si="205"/>
        <v>-1.6263032587282567E-19</v>
      </c>
      <c r="BC248" s="9">
        <f t="shared" si="205"/>
        <v>8.7526000342531059E-5</v>
      </c>
      <c r="BD248" s="9">
        <f t="shared" si="205"/>
        <v>1.8123540212218402E-4</v>
      </c>
      <c r="BE248" s="9">
        <f t="shared" si="205"/>
        <v>2.7763661666954848E-4</v>
      </c>
      <c r="BF248" s="9">
        <f t="shared" si="206"/>
        <v>3.7313775905057408E-4</v>
      </c>
      <c r="BG248" s="9">
        <f t="shared" si="206"/>
        <v>4.6418048079305919E-4</v>
      </c>
      <c r="BH248" s="9">
        <f t="shared" si="206"/>
        <v>5.473725530530315E-4</v>
      </c>
      <c r="BI248" s="9">
        <f t="shared" si="206"/>
        <v>6.1961426020568186E-4</v>
      </c>
      <c r="BJ248" s="9">
        <f t="shared" si="206"/>
        <v>6.7821389446755525E-4</v>
      </c>
      <c r="BK248" s="9">
        <f t="shared" si="206"/>
        <v>7.2098804824950236E-4</v>
      </c>
      <c r="BL248" s="9">
        <f t="shared" si="206"/>
        <v>7.4634296737262048E-4</v>
      </c>
      <c r="BM248" s="9">
        <f t="shared" si="206"/>
        <v>7.5333393394689152E-4</v>
      </c>
      <c r="BN248" s="9">
        <f t="shared" si="206"/>
        <v>7.4170046632143121E-4</v>
      </c>
      <c r="BO248" s="9">
        <f t="shared" si="206"/>
        <v>7.1187602456508625E-4</v>
      </c>
      <c r="BP248" s="9">
        <f t="shared" si="206"/>
        <v>6.6497185985362373E-4</v>
      </c>
      <c r="BQ248" s="9">
        <f t="shared" si="206"/>
        <v>6.0273560953126386E-4</v>
      </c>
      <c r="BR248" s="9">
        <f t="shared" si="206"/>
        <v>5.2748618058413019E-4</v>
      </c>
      <c r="BS248" s="9">
        <f t="shared" si="206"/>
        <v>4.420273477509552E-4</v>
      </c>
      <c r="BT248" s="9">
        <f t="shared" si="206"/>
        <v>3.4954328558364973E-4</v>
      </c>
      <c r="BV248" s="6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</row>
    <row r="249" spans="7:139" x14ac:dyDescent="0.2">
      <c r="G249" s="6">
        <v>1.7399590081420393</v>
      </c>
      <c r="H249" s="9">
        <f t="shared" si="201"/>
        <v>1.6595392656426419E-4</v>
      </c>
      <c r="I249" s="9">
        <f t="shared" si="201"/>
        <v>6.9890567887409999E-5</v>
      </c>
      <c r="J249" s="9">
        <f t="shared" si="201"/>
        <v>-2.2593494279896017E-5</v>
      </c>
      <c r="K249" s="9">
        <f t="shared" si="201"/>
        <v>-1.0805232711307079E-4</v>
      </c>
      <c r="L249" s="9">
        <f t="shared" si="201"/>
        <v>-1.833017560602043E-4</v>
      </c>
      <c r="M249" s="9">
        <f t="shared" si="201"/>
        <v>-2.4553800638256397E-4</v>
      </c>
      <c r="N249" s="9">
        <f t="shared" si="201"/>
        <v>-2.9244217109402704E-4</v>
      </c>
      <c r="O249" s="9">
        <f t="shared" si="201"/>
        <v>-3.2226661285037188E-4</v>
      </c>
      <c r="P249" s="9">
        <f t="shared" si="201"/>
        <v>-3.3390008047583231E-4</v>
      </c>
      <c r="Q249" s="9">
        <f t="shared" si="201"/>
        <v>-3.2690911390156126E-4</v>
      </c>
      <c r="R249" s="9">
        <f t="shared" si="202"/>
        <v>-3.0155419477844326E-4</v>
      </c>
      <c r="S249" s="9">
        <f t="shared" si="202"/>
        <v>-2.5878004099649647E-4</v>
      </c>
      <c r="T249" s="9">
        <f t="shared" si="202"/>
        <v>-2.0018040673462268E-4</v>
      </c>
      <c r="U249" s="9">
        <f t="shared" si="202"/>
        <v>-1.2793869958197242E-4</v>
      </c>
      <c r="V249" s="9">
        <f t="shared" si="202"/>
        <v>-4.4746627322000358E-5</v>
      </c>
      <c r="W249" s="9">
        <f t="shared" si="202"/>
        <v>4.6296094420485135E-5</v>
      </c>
      <c r="X249" s="9">
        <f t="shared" si="202"/>
        <v>1.4179723680151051E-4</v>
      </c>
      <c r="Y249" s="9">
        <f t="shared" si="202"/>
        <v>2.3819845134887498E-4</v>
      </c>
      <c r="Z249" s="9">
        <f t="shared" si="202"/>
        <v>3.3190785312852837E-4</v>
      </c>
      <c r="AA249" s="9">
        <f t="shared" si="202"/>
        <v>4.1943385347105921E-4</v>
      </c>
      <c r="AB249" s="9">
        <f t="shared" si="203"/>
        <v>4.9751525568466173E-4</v>
      </c>
      <c r="AC249" s="9">
        <f t="shared" si="203"/>
        <v>5.6324276642114122E-4</v>
      </c>
      <c r="AD249" s="9">
        <f t="shared" si="203"/>
        <v>6.1416739521211595E-4</v>
      </c>
      <c r="AE249" s="9">
        <f t="shared" si="203"/>
        <v>6.4839170323603994E-4</v>
      </c>
      <c r="AF249" s="9">
        <f t="shared" si="203"/>
        <v>6.6464050141000974E-4</v>
      </c>
      <c r="AG249" s="9">
        <f t="shared" si="203"/>
        <v>6.6230836361329118E-4</v>
      </c>
      <c r="AH249" s="9">
        <f t="shared" si="203"/>
        <v>6.4148218471184106E-4</v>
      </c>
      <c r="AI249" s="9">
        <f t="shared" si="203"/>
        <v>6.0293794287752335E-4</v>
      </c>
      <c r="AJ249" s="9">
        <f t="shared" si="203"/>
        <v>5.4811178683718828E-4</v>
      </c>
      <c r="AK249" s="9">
        <f t="shared" si="203"/>
        <v>4.7904652533342119E-4</v>
      </c>
      <c r="AL249" s="9">
        <f t="shared" si="204"/>
        <v>3.9831551258614876E-4</v>
      </c>
      <c r="AM249" s="9">
        <f t="shared" si="204"/>
        <v>3.0892676576360888E-4</v>
      </c>
      <c r="AN249" s="7">
        <f t="shared" si="204"/>
        <v>2.1421088702152201E-4</v>
      </c>
      <c r="AO249" s="9">
        <f t="shared" si="204"/>
        <v>1.176969661070066E-4</v>
      </c>
      <c r="AP249" s="9">
        <f t="shared" si="204"/>
        <v>2.2981087364919297E-5</v>
      </c>
      <c r="AQ249" s="9">
        <f t="shared" si="204"/>
        <v>-6.6407659457619794E-5</v>
      </c>
      <c r="AR249" s="9">
        <f t="shared" si="204"/>
        <v>-1.4713867220489263E-4</v>
      </c>
      <c r="AS249" s="9">
        <f t="shared" si="204"/>
        <v>-2.1620393370865978E-4</v>
      </c>
      <c r="AT249" s="9">
        <f t="shared" si="204"/>
        <v>-2.710300897489946E-4</v>
      </c>
      <c r="AU249" s="9">
        <f t="shared" si="204"/>
        <v>-3.0957433158331263E-4</v>
      </c>
      <c r="AV249" s="9">
        <f t="shared" si="205"/>
        <v>-3.3040051048476276E-4</v>
      </c>
      <c r="AW249" s="9">
        <f t="shared" si="205"/>
        <v>-3.3273264828148142E-4</v>
      </c>
      <c r="AX249" s="9">
        <f t="shared" si="205"/>
        <v>-3.1648385010751162E-4</v>
      </c>
      <c r="AY249" s="9">
        <f t="shared" si="205"/>
        <v>-2.8225954208358774E-4</v>
      </c>
      <c r="AZ249" s="9">
        <f t="shared" si="205"/>
        <v>-2.3133491329261331E-4</v>
      </c>
      <c r="BA249" s="9">
        <f t="shared" si="205"/>
        <v>-1.6560740255613365E-4</v>
      </c>
      <c r="BB249" s="9">
        <f t="shared" si="205"/>
        <v>-8.7526000342531032E-5</v>
      </c>
      <c r="BC249" s="9">
        <f t="shared" si="205"/>
        <v>1.8973538018496328E-19</v>
      </c>
      <c r="BD249" s="9">
        <f t="shared" si="205"/>
        <v>9.3709401779653147E-5</v>
      </c>
      <c r="BE249" s="9">
        <f t="shared" si="205"/>
        <v>1.9011061632701761E-4</v>
      </c>
      <c r="BF249" s="9">
        <f t="shared" si="206"/>
        <v>2.8561175870804324E-4</v>
      </c>
      <c r="BG249" s="9">
        <f t="shared" si="206"/>
        <v>3.7665448045052835E-4</v>
      </c>
      <c r="BH249" s="9">
        <f t="shared" si="206"/>
        <v>4.5984655271050061E-4</v>
      </c>
      <c r="BI249" s="9">
        <f t="shared" si="206"/>
        <v>5.3208825986315097E-4</v>
      </c>
      <c r="BJ249" s="9">
        <f t="shared" si="206"/>
        <v>5.9068789412502435E-4</v>
      </c>
      <c r="BK249" s="9">
        <f t="shared" si="206"/>
        <v>6.3346204790697147E-4</v>
      </c>
      <c r="BL249" s="9">
        <f t="shared" si="206"/>
        <v>6.5881696703008958E-4</v>
      </c>
      <c r="BM249" s="9">
        <f t="shared" si="206"/>
        <v>6.6580793360436063E-4</v>
      </c>
      <c r="BN249" s="9">
        <f t="shared" si="206"/>
        <v>6.5417446597890031E-4</v>
      </c>
      <c r="BO249" s="9">
        <f t="shared" si="206"/>
        <v>6.2435002422255546E-4</v>
      </c>
      <c r="BP249" s="9">
        <f t="shared" si="206"/>
        <v>5.7744585951109283E-4</v>
      </c>
      <c r="BQ249" s="9">
        <f t="shared" si="206"/>
        <v>5.1520960918873297E-4</v>
      </c>
      <c r="BR249" s="9">
        <f t="shared" si="206"/>
        <v>4.399601802415993E-4</v>
      </c>
      <c r="BS249" s="9">
        <f t="shared" si="206"/>
        <v>3.5450134740842431E-4</v>
      </c>
      <c r="BT249" s="9">
        <f t="shared" si="206"/>
        <v>2.6201728524111889E-4</v>
      </c>
      <c r="BV249" s="6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</row>
    <row r="250" spans="7:139" x14ac:dyDescent="0.2">
      <c r="G250" s="6">
        <v>1.6432946188008151</v>
      </c>
      <c r="H250" s="9">
        <f t="shared" si="201"/>
        <v>7.2244524784610795E-5</v>
      </c>
      <c r="I250" s="9">
        <f t="shared" si="201"/>
        <v>-2.3818833892243392E-5</v>
      </c>
      <c r="J250" s="9">
        <f t="shared" si="201"/>
        <v>-1.1630289605954941E-4</v>
      </c>
      <c r="K250" s="9">
        <f t="shared" si="201"/>
        <v>-2.0176172889272418E-4</v>
      </c>
      <c r="L250" s="9">
        <f t="shared" si="201"/>
        <v>-2.7701115783985769E-4</v>
      </c>
      <c r="M250" s="9">
        <f t="shared" si="201"/>
        <v>-3.3924740816221739E-4</v>
      </c>
      <c r="N250" s="9">
        <f t="shared" si="201"/>
        <v>-3.861515728736804E-4</v>
      </c>
      <c r="O250" s="9">
        <f t="shared" si="201"/>
        <v>-4.1597601463002525E-4</v>
      </c>
      <c r="P250" s="9">
        <f t="shared" si="201"/>
        <v>-4.2760948225548567E-4</v>
      </c>
      <c r="Q250" s="9">
        <f t="shared" si="201"/>
        <v>-4.2061851568121463E-4</v>
      </c>
      <c r="R250" s="9">
        <f t="shared" si="202"/>
        <v>-3.9526359655809662E-4</v>
      </c>
      <c r="S250" s="9">
        <f t="shared" si="202"/>
        <v>-3.5248944277614983E-4</v>
      </c>
      <c r="T250" s="9">
        <f t="shared" si="202"/>
        <v>-2.9388980851427607E-4</v>
      </c>
      <c r="U250" s="9">
        <f t="shared" si="202"/>
        <v>-2.2164810136162581E-4</v>
      </c>
      <c r="V250" s="9">
        <f t="shared" si="202"/>
        <v>-1.3845602910165375E-4</v>
      </c>
      <c r="W250" s="9">
        <f t="shared" si="202"/>
        <v>-4.7413307359168256E-5</v>
      </c>
      <c r="X250" s="9">
        <f t="shared" si="202"/>
        <v>4.8087835021857136E-5</v>
      </c>
      <c r="Y250" s="9">
        <f t="shared" si="202"/>
        <v>1.4448904956922159E-4</v>
      </c>
      <c r="Z250" s="9">
        <f t="shared" si="202"/>
        <v>2.3819845134887498E-4</v>
      </c>
      <c r="AA250" s="9">
        <f t="shared" si="202"/>
        <v>3.2572445169140585E-4</v>
      </c>
      <c r="AB250" s="9">
        <f t="shared" si="203"/>
        <v>4.0380585390500831E-4</v>
      </c>
      <c r="AC250" s="9">
        <f t="shared" si="203"/>
        <v>4.6953336464148785E-4</v>
      </c>
      <c r="AD250" s="9">
        <f t="shared" si="203"/>
        <v>5.2045799343246259E-4</v>
      </c>
      <c r="AE250" s="9">
        <f t="shared" si="203"/>
        <v>5.5468230145638646E-4</v>
      </c>
      <c r="AF250" s="9">
        <f t="shared" si="203"/>
        <v>5.7093109963035637E-4</v>
      </c>
      <c r="AG250" s="9">
        <f t="shared" si="203"/>
        <v>5.6859896183363782E-4</v>
      </c>
      <c r="AH250" s="9">
        <f t="shared" si="203"/>
        <v>5.4777278293218759E-4</v>
      </c>
      <c r="AI250" s="9">
        <f t="shared" si="203"/>
        <v>5.0922854109786988E-4</v>
      </c>
      <c r="AJ250" s="9">
        <f t="shared" si="203"/>
        <v>4.5440238505753492E-4</v>
      </c>
      <c r="AK250" s="9">
        <f t="shared" si="203"/>
        <v>3.8533712355376778E-4</v>
      </c>
      <c r="AL250" s="9">
        <f t="shared" si="204"/>
        <v>3.046061108064954E-4</v>
      </c>
      <c r="AM250" s="9">
        <f t="shared" si="204"/>
        <v>2.1521736398395549E-4</v>
      </c>
      <c r="AN250" s="7">
        <f t="shared" si="204"/>
        <v>1.2050148524186862E-4</v>
      </c>
      <c r="AO250" s="9">
        <f t="shared" si="204"/>
        <v>2.3987564327353218E-5</v>
      </c>
      <c r="AP250" s="9">
        <f t="shared" si="204"/>
        <v>-7.0728314414734094E-5</v>
      </c>
      <c r="AQ250" s="9">
        <f t="shared" si="204"/>
        <v>-1.6011706123727319E-4</v>
      </c>
      <c r="AR250" s="9">
        <f t="shared" si="204"/>
        <v>-2.4084807398454602E-4</v>
      </c>
      <c r="AS250" s="9">
        <f t="shared" si="204"/>
        <v>-3.0991333548831317E-4</v>
      </c>
      <c r="AT250" s="9">
        <f t="shared" si="204"/>
        <v>-3.6473949152864802E-4</v>
      </c>
      <c r="AU250" s="9">
        <f t="shared" si="204"/>
        <v>-4.03283733362966E-4</v>
      </c>
      <c r="AV250" s="9">
        <f t="shared" si="205"/>
        <v>-4.2410991226441612E-4</v>
      </c>
      <c r="AW250" s="9">
        <f t="shared" si="205"/>
        <v>-4.2644205006113478E-4</v>
      </c>
      <c r="AX250" s="9">
        <f t="shared" si="205"/>
        <v>-4.1019325188716498E-4</v>
      </c>
      <c r="AY250" s="9">
        <f t="shared" si="205"/>
        <v>-3.7596894386324111E-4</v>
      </c>
      <c r="AZ250" s="9">
        <f t="shared" si="205"/>
        <v>-3.250443150722667E-4</v>
      </c>
      <c r="BA250" s="9">
        <f t="shared" si="205"/>
        <v>-2.5931680433578704E-4</v>
      </c>
      <c r="BB250" s="9">
        <f t="shared" si="205"/>
        <v>-1.8123540212218442E-4</v>
      </c>
      <c r="BC250" s="9">
        <f t="shared" si="205"/>
        <v>-9.3709401779653201E-5</v>
      </c>
      <c r="BD250" s="9">
        <f t="shared" si="205"/>
        <v>-2.439454888092385E-19</v>
      </c>
      <c r="BE250" s="9">
        <f t="shared" si="205"/>
        <v>9.640121454736421E-5</v>
      </c>
      <c r="BF250" s="9">
        <f t="shared" si="206"/>
        <v>1.9190235692838982E-4</v>
      </c>
      <c r="BG250" s="9">
        <f t="shared" si="206"/>
        <v>2.8294507867087493E-4</v>
      </c>
      <c r="BH250" s="9">
        <f t="shared" si="206"/>
        <v>3.6613715093084719E-4</v>
      </c>
      <c r="BI250" s="9">
        <f t="shared" si="206"/>
        <v>4.383788580834976E-4</v>
      </c>
      <c r="BJ250" s="9">
        <f t="shared" si="206"/>
        <v>4.9697849234537099E-4</v>
      </c>
      <c r="BK250" s="9">
        <f t="shared" si="206"/>
        <v>5.397526461273181E-4</v>
      </c>
      <c r="BL250" s="9">
        <f t="shared" si="206"/>
        <v>5.6510756525043622E-4</v>
      </c>
      <c r="BM250" s="9">
        <f t="shared" si="206"/>
        <v>5.7209853182470726E-4</v>
      </c>
      <c r="BN250" s="9">
        <f t="shared" si="206"/>
        <v>5.6046506419924684E-4</v>
      </c>
      <c r="BO250" s="9">
        <f t="shared" si="206"/>
        <v>5.306406224429021E-4</v>
      </c>
      <c r="BP250" s="9">
        <f t="shared" si="206"/>
        <v>4.8373645773143941E-4</v>
      </c>
      <c r="BQ250" s="9">
        <f t="shared" si="206"/>
        <v>4.215002074090796E-4</v>
      </c>
      <c r="BR250" s="9">
        <f t="shared" si="206"/>
        <v>3.4625077846194593E-4</v>
      </c>
      <c r="BS250" s="9">
        <f t="shared" si="206"/>
        <v>2.6079194562877094E-4</v>
      </c>
      <c r="BT250" s="9">
        <f t="shared" si="206"/>
        <v>1.683078834614655E-4</v>
      </c>
      <c r="BV250" s="6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</row>
    <row r="251" spans="7:139" x14ac:dyDescent="0.2">
      <c r="G251" s="6">
        <v>1.5466302294595904</v>
      </c>
      <c r="H251" s="9">
        <f t="shared" si="201"/>
        <v>-2.4156689762753662E-5</v>
      </c>
      <c r="I251" s="9">
        <f t="shared" si="201"/>
        <v>-1.2022004843960785E-4</v>
      </c>
      <c r="J251" s="9">
        <f t="shared" si="201"/>
        <v>-2.1270411060691387E-4</v>
      </c>
      <c r="K251" s="9">
        <f t="shared" si="201"/>
        <v>-2.9816294344008862E-4</v>
      </c>
      <c r="L251" s="9">
        <f t="shared" si="201"/>
        <v>-3.7341237238722213E-4</v>
      </c>
      <c r="M251" s="9">
        <f t="shared" si="201"/>
        <v>-4.3564862270958183E-4</v>
      </c>
      <c r="N251" s="9">
        <f t="shared" si="201"/>
        <v>-4.8255278742104484E-4</v>
      </c>
      <c r="O251" s="9">
        <f t="shared" si="201"/>
        <v>-5.1237722917738969E-4</v>
      </c>
      <c r="P251" s="9">
        <f t="shared" si="201"/>
        <v>-5.2401069680285011E-4</v>
      </c>
      <c r="Q251" s="9">
        <f t="shared" si="201"/>
        <v>-5.1701973022857907E-4</v>
      </c>
      <c r="R251" s="9">
        <f t="shared" si="202"/>
        <v>-4.9166481110546106E-4</v>
      </c>
      <c r="S251" s="9">
        <f t="shared" si="202"/>
        <v>-4.4889065732351427E-4</v>
      </c>
      <c r="T251" s="9">
        <f t="shared" si="202"/>
        <v>-3.9029102306164051E-4</v>
      </c>
      <c r="U251" s="9">
        <f t="shared" si="202"/>
        <v>-3.1804931590899026E-4</v>
      </c>
      <c r="V251" s="9">
        <f t="shared" si="202"/>
        <v>-2.3485724364901822E-4</v>
      </c>
      <c r="W251" s="9">
        <f t="shared" si="202"/>
        <v>-1.4381452190653272E-4</v>
      </c>
      <c r="X251" s="9">
        <f t="shared" si="202"/>
        <v>-4.8313379525507324E-5</v>
      </c>
      <c r="Y251" s="9">
        <f t="shared" si="202"/>
        <v>4.8087835021857136E-5</v>
      </c>
      <c r="Z251" s="9">
        <f t="shared" si="202"/>
        <v>1.4179723680151051E-4</v>
      </c>
      <c r="AA251" s="9">
        <f t="shared" si="202"/>
        <v>2.2932323714404138E-4</v>
      </c>
      <c r="AB251" s="9">
        <f t="shared" si="203"/>
        <v>3.0740463935764387E-4</v>
      </c>
      <c r="AC251" s="9">
        <f t="shared" si="203"/>
        <v>3.7313215009412341E-4</v>
      </c>
      <c r="AD251" s="9">
        <f t="shared" si="203"/>
        <v>4.2405677888509815E-4</v>
      </c>
      <c r="AE251" s="9">
        <f t="shared" si="203"/>
        <v>4.5828108690902208E-4</v>
      </c>
      <c r="AF251" s="9">
        <f t="shared" si="203"/>
        <v>4.7452988508299193E-4</v>
      </c>
      <c r="AG251" s="9">
        <f t="shared" si="203"/>
        <v>4.7219774728627338E-4</v>
      </c>
      <c r="AH251" s="9">
        <f t="shared" si="203"/>
        <v>4.513715683848232E-4</v>
      </c>
      <c r="AI251" s="9">
        <f t="shared" si="203"/>
        <v>4.1282732655050549E-4</v>
      </c>
      <c r="AJ251" s="9">
        <f t="shared" si="203"/>
        <v>3.5800117051017048E-4</v>
      </c>
      <c r="AK251" s="9">
        <f t="shared" si="203"/>
        <v>2.8893590900640334E-4</v>
      </c>
      <c r="AL251" s="9">
        <f t="shared" si="204"/>
        <v>2.0820489625913093E-4</v>
      </c>
      <c r="AM251" s="9">
        <f t="shared" si="204"/>
        <v>1.1881614943659104E-4</v>
      </c>
      <c r="AN251" s="7">
        <f t="shared" si="204"/>
        <v>2.4100270694504158E-5</v>
      </c>
      <c r="AO251" s="9">
        <f t="shared" si="204"/>
        <v>-7.2413650220011242E-5</v>
      </c>
      <c r="AP251" s="9">
        <f t="shared" si="204"/>
        <v>-1.6712952896209856E-4</v>
      </c>
      <c r="AQ251" s="9">
        <f t="shared" si="204"/>
        <v>-2.5651827578463765E-4</v>
      </c>
      <c r="AR251" s="9">
        <f t="shared" si="204"/>
        <v>-3.3724928853191046E-4</v>
      </c>
      <c r="AS251" s="9">
        <f t="shared" si="204"/>
        <v>-4.0631455003567761E-4</v>
      </c>
      <c r="AT251" s="9">
        <f t="shared" si="204"/>
        <v>-4.6114070607601246E-4</v>
      </c>
      <c r="AU251" s="9">
        <f t="shared" si="204"/>
        <v>-4.9968494791033044E-4</v>
      </c>
      <c r="AV251" s="9">
        <f t="shared" si="205"/>
        <v>-5.2051112681178056E-4</v>
      </c>
      <c r="AW251" s="9">
        <f t="shared" si="205"/>
        <v>-5.2284326460849922E-4</v>
      </c>
      <c r="AX251" s="9">
        <f t="shared" si="205"/>
        <v>-5.0659446643452942E-4</v>
      </c>
      <c r="AY251" s="9">
        <f t="shared" si="205"/>
        <v>-4.7237015841060555E-4</v>
      </c>
      <c r="AZ251" s="9">
        <f t="shared" si="205"/>
        <v>-4.2144552961963114E-4</v>
      </c>
      <c r="BA251" s="9">
        <f t="shared" si="205"/>
        <v>-3.5571801888315148E-4</v>
      </c>
      <c r="BB251" s="9">
        <f t="shared" si="205"/>
        <v>-2.7763661666954886E-4</v>
      </c>
      <c r="BC251" s="9">
        <f t="shared" si="205"/>
        <v>-1.9011061632701767E-4</v>
      </c>
      <c r="BD251" s="9">
        <f t="shared" si="205"/>
        <v>-9.6401214547364698E-5</v>
      </c>
      <c r="BE251" s="9">
        <f t="shared" si="205"/>
        <v>-2.439454888092385E-19</v>
      </c>
      <c r="BF251" s="9">
        <f t="shared" si="206"/>
        <v>9.5501142381025379E-5</v>
      </c>
      <c r="BG251" s="9">
        <f t="shared" si="206"/>
        <v>1.8654386412351046E-4</v>
      </c>
      <c r="BH251" s="9">
        <f t="shared" si="206"/>
        <v>2.6973593638348275E-4</v>
      </c>
      <c r="BI251" s="9">
        <f t="shared" si="206"/>
        <v>3.4197764353613316E-4</v>
      </c>
      <c r="BJ251" s="9">
        <f t="shared" si="206"/>
        <v>4.0057727779800655E-4</v>
      </c>
      <c r="BK251" s="9">
        <f t="shared" si="206"/>
        <v>4.4335143157995366E-4</v>
      </c>
      <c r="BL251" s="9">
        <f t="shared" si="206"/>
        <v>4.6870635070307178E-4</v>
      </c>
      <c r="BM251" s="9">
        <f t="shared" si="206"/>
        <v>4.7569731727734282E-4</v>
      </c>
      <c r="BN251" s="9">
        <f t="shared" si="206"/>
        <v>4.6406384965188245E-4</v>
      </c>
      <c r="BO251" s="9">
        <f t="shared" si="206"/>
        <v>4.3423940789553761E-4</v>
      </c>
      <c r="BP251" s="9">
        <f t="shared" si="206"/>
        <v>3.8733524318407497E-4</v>
      </c>
      <c r="BQ251" s="9">
        <f t="shared" si="206"/>
        <v>3.2509899286171516E-4</v>
      </c>
      <c r="BR251" s="9">
        <f t="shared" si="206"/>
        <v>2.4984956391458149E-4</v>
      </c>
      <c r="BS251" s="9">
        <f t="shared" si="206"/>
        <v>1.6439073108140645E-4</v>
      </c>
      <c r="BT251" s="9">
        <f t="shared" si="206"/>
        <v>7.1906668914101043E-5</v>
      </c>
      <c r="BV251" s="6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</row>
    <row r="252" spans="7:139" x14ac:dyDescent="0.2">
      <c r="G252" s="6">
        <v>1.4499658401183659</v>
      </c>
      <c r="H252" s="9">
        <f t="shared" si="201"/>
        <v>-1.1965783214377905E-4</v>
      </c>
      <c r="I252" s="9">
        <f t="shared" si="201"/>
        <v>-2.1572119082063324E-4</v>
      </c>
      <c r="J252" s="9">
        <f t="shared" si="201"/>
        <v>-3.0820525298793928E-4</v>
      </c>
      <c r="K252" s="9">
        <f t="shared" si="201"/>
        <v>-3.9366408582111405E-4</v>
      </c>
      <c r="L252" s="9">
        <f t="shared" si="201"/>
        <v>-4.6891351476824751E-4</v>
      </c>
      <c r="M252" s="9">
        <f t="shared" si="201"/>
        <v>-5.3114976509060726E-4</v>
      </c>
      <c r="N252" s="9">
        <f t="shared" si="201"/>
        <v>-5.7805392980207022E-4</v>
      </c>
      <c r="O252" s="9">
        <f t="shared" si="201"/>
        <v>-6.0787837155841507E-4</v>
      </c>
      <c r="P252" s="9">
        <f t="shared" si="201"/>
        <v>-6.1951183918387549E-4</v>
      </c>
      <c r="Q252" s="9">
        <f t="shared" si="201"/>
        <v>-6.1252087260960444E-4</v>
      </c>
      <c r="R252" s="9">
        <f t="shared" si="202"/>
        <v>-5.8716595348648644E-4</v>
      </c>
      <c r="S252" s="9">
        <f t="shared" si="202"/>
        <v>-5.4439179970453965E-4</v>
      </c>
      <c r="T252" s="9">
        <f t="shared" si="202"/>
        <v>-4.8579216544266594E-4</v>
      </c>
      <c r="U252" s="9">
        <f t="shared" si="202"/>
        <v>-4.1355045829001569E-4</v>
      </c>
      <c r="V252" s="9">
        <f t="shared" si="202"/>
        <v>-3.3035838603004359E-4</v>
      </c>
      <c r="W252" s="9">
        <f t="shared" si="202"/>
        <v>-2.393156642875581E-4</v>
      </c>
      <c r="X252" s="9">
        <f t="shared" si="202"/>
        <v>-1.4381452190653272E-4</v>
      </c>
      <c r="Y252" s="9">
        <f t="shared" si="202"/>
        <v>-4.7413307359168256E-5</v>
      </c>
      <c r="Z252" s="9">
        <f t="shared" si="202"/>
        <v>4.6296094420485135E-5</v>
      </c>
      <c r="AA252" s="9">
        <f t="shared" si="202"/>
        <v>1.33822094763016E-4</v>
      </c>
      <c r="AB252" s="9">
        <f t="shared" si="203"/>
        <v>2.1190349697661846E-4</v>
      </c>
      <c r="AC252" s="9">
        <f t="shared" si="203"/>
        <v>2.7763100771309804E-4</v>
      </c>
      <c r="AD252" s="9">
        <f t="shared" si="203"/>
        <v>3.2855563650407277E-4</v>
      </c>
      <c r="AE252" s="9">
        <f t="shared" si="203"/>
        <v>3.6277994452799665E-4</v>
      </c>
      <c r="AF252" s="9">
        <f t="shared" si="203"/>
        <v>3.7902874270196655E-4</v>
      </c>
      <c r="AG252" s="9">
        <f t="shared" si="203"/>
        <v>3.76696604905248E-4</v>
      </c>
      <c r="AH252" s="9">
        <f t="shared" si="203"/>
        <v>3.5587042600379777E-4</v>
      </c>
      <c r="AI252" s="9">
        <f t="shared" si="203"/>
        <v>3.1732618416948006E-4</v>
      </c>
      <c r="AJ252" s="9">
        <f t="shared" si="203"/>
        <v>2.625000281291451E-4</v>
      </c>
      <c r="AK252" s="9">
        <f t="shared" si="203"/>
        <v>1.9343476662537793E-4</v>
      </c>
      <c r="AL252" s="9">
        <f t="shared" si="204"/>
        <v>1.1270375387810555E-4</v>
      </c>
      <c r="AM252" s="9">
        <f t="shared" si="204"/>
        <v>2.3315007055565648E-5</v>
      </c>
      <c r="AN252" s="7">
        <f t="shared" si="204"/>
        <v>-7.1400871686521224E-5</v>
      </c>
      <c r="AO252" s="9">
        <f t="shared" si="204"/>
        <v>-1.6791479260103663E-4</v>
      </c>
      <c r="AP252" s="9">
        <f t="shared" si="204"/>
        <v>-2.6263067134312391E-4</v>
      </c>
      <c r="AQ252" s="9">
        <f t="shared" si="204"/>
        <v>-3.5201941816566303E-4</v>
      </c>
      <c r="AR252" s="9">
        <f t="shared" si="204"/>
        <v>-4.3275043091293584E-4</v>
      </c>
      <c r="AS252" s="9">
        <f t="shared" si="204"/>
        <v>-5.0181569241670304E-4</v>
      </c>
      <c r="AT252" s="9">
        <f t="shared" si="204"/>
        <v>-5.5664184845703789E-4</v>
      </c>
      <c r="AU252" s="9">
        <f t="shared" si="204"/>
        <v>-5.9518609029135582E-4</v>
      </c>
      <c r="AV252" s="9">
        <f t="shared" si="205"/>
        <v>-6.1601226919280594E-4</v>
      </c>
      <c r="AW252" s="9">
        <f t="shared" si="205"/>
        <v>-6.183444069895246E-4</v>
      </c>
      <c r="AX252" s="9">
        <f t="shared" si="205"/>
        <v>-6.020956088155548E-4</v>
      </c>
      <c r="AY252" s="9">
        <f t="shared" si="205"/>
        <v>-5.6787130079163093E-4</v>
      </c>
      <c r="AZ252" s="9">
        <f t="shared" si="205"/>
        <v>-5.1694667200065652E-4</v>
      </c>
      <c r="BA252" s="9">
        <f t="shared" si="205"/>
        <v>-4.5121916126417692E-4</v>
      </c>
      <c r="BB252" s="9">
        <f t="shared" si="205"/>
        <v>-3.731377590505743E-4</v>
      </c>
      <c r="BC252" s="9">
        <f t="shared" si="205"/>
        <v>-2.8561175870804307E-4</v>
      </c>
      <c r="BD252" s="9">
        <f t="shared" si="205"/>
        <v>-1.9190235692839009E-4</v>
      </c>
      <c r="BE252" s="9">
        <f t="shared" si="205"/>
        <v>-9.5501142381025636E-5</v>
      </c>
      <c r="BF252" s="9">
        <f t="shared" si="206"/>
        <v>-1.3552527156068805E-20</v>
      </c>
      <c r="BG252" s="9">
        <f t="shared" si="206"/>
        <v>9.1042721742485086E-5</v>
      </c>
      <c r="BH252" s="9">
        <f t="shared" si="206"/>
        <v>1.7423479400245734E-4</v>
      </c>
      <c r="BI252" s="9">
        <f t="shared" si="206"/>
        <v>2.4647650115510779E-4</v>
      </c>
      <c r="BJ252" s="9">
        <f t="shared" si="206"/>
        <v>3.0507613541698117E-4</v>
      </c>
      <c r="BK252" s="9">
        <f t="shared" si="206"/>
        <v>3.4785028919892829E-4</v>
      </c>
      <c r="BL252" s="9">
        <f t="shared" si="206"/>
        <v>3.732052083220464E-4</v>
      </c>
      <c r="BM252" s="9">
        <f t="shared" si="206"/>
        <v>3.8019617489631744E-4</v>
      </c>
      <c r="BN252" s="9">
        <f t="shared" si="206"/>
        <v>3.6856270727085702E-4</v>
      </c>
      <c r="BO252" s="9">
        <f t="shared" si="206"/>
        <v>3.3873826551451217E-4</v>
      </c>
      <c r="BP252" s="9">
        <f t="shared" si="206"/>
        <v>2.9183410080304954E-4</v>
      </c>
      <c r="BQ252" s="9">
        <f t="shared" si="206"/>
        <v>2.2959785048068976E-4</v>
      </c>
      <c r="BR252" s="9">
        <f t="shared" si="206"/>
        <v>1.5434842153355609E-4</v>
      </c>
      <c r="BS252" s="9">
        <f t="shared" si="206"/>
        <v>6.888958870038107E-5</v>
      </c>
      <c r="BT252" s="9">
        <f t="shared" si="206"/>
        <v>-2.3594473466924349E-5</v>
      </c>
      <c r="BV252" s="6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</row>
    <row r="253" spans="7:139" x14ac:dyDescent="0.2">
      <c r="G253" s="6">
        <v>1.3533014507771417</v>
      </c>
      <c r="H253" s="9">
        <f t="shared" ref="H253:Q267" si="207">EXP(-2*$B$5*($B$1^2+$B$2^2)*$B$6)*(-0.5*$B$1*$B$3*SIN(2*$B$1*H$67)-0.5*$B$1^2/$B$2*$B$3*SIN(2*$B$2*$G253))</f>
        <v>-2.1070055388626454E-4</v>
      </c>
      <c r="I253" s="9">
        <f t="shared" si="207"/>
        <v>-3.0676391256311876E-4</v>
      </c>
      <c r="J253" s="9">
        <f t="shared" si="207"/>
        <v>-3.9924797473042477E-4</v>
      </c>
      <c r="K253" s="9">
        <f t="shared" si="207"/>
        <v>-4.8470680756359955E-4</v>
      </c>
      <c r="L253" s="9">
        <f t="shared" si="207"/>
        <v>-5.59956236510733E-4</v>
      </c>
      <c r="M253" s="9">
        <f t="shared" si="207"/>
        <v>-6.2219248683309275E-4</v>
      </c>
      <c r="N253" s="9">
        <f t="shared" si="207"/>
        <v>-6.6909665154455571E-4</v>
      </c>
      <c r="O253" s="9">
        <f t="shared" si="207"/>
        <v>-6.9892109330090056E-4</v>
      </c>
      <c r="P253" s="9">
        <f t="shared" si="207"/>
        <v>-7.1055456092636098E-4</v>
      </c>
      <c r="Q253" s="9">
        <f t="shared" si="207"/>
        <v>-7.0356359435208994E-4</v>
      </c>
      <c r="R253" s="9">
        <f t="shared" ref="R253:AA267" si="208">EXP(-2*$B$5*($B$1^2+$B$2^2)*$B$6)*(-0.5*$B$1*$B$3*SIN(2*$B$1*R$67)-0.5*$B$1^2/$B$2*$B$3*SIN(2*$B$2*$G253))</f>
        <v>-6.7820867522897193E-4</v>
      </c>
      <c r="S253" s="9">
        <f t="shared" si="208"/>
        <v>-6.3543452144702514E-4</v>
      </c>
      <c r="T253" s="9">
        <f t="shared" si="208"/>
        <v>-5.7683488718515143E-4</v>
      </c>
      <c r="U253" s="9">
        <f t="shared" si="208"/>
        <v>-5.0459318003250118E-4</v>
      </c>
      <c r="V253" s="9">
        <f t="shared" si="208"/>
        <v>-4.2140110777252909E-4</v>
      </c>
      <c r="W253" s="9">
        <f t="shared" si="208"/>
        <v>-3.3035838603004359E-4</v>
      </c>
      <c r="X253" s="9">
        <f t="shared" si="208"/>
        <v>-2.3485724364901822E-4</v>
      </c>
      <c r="Y253" s="9">
        <f t="shared" si="208"/>
        <v>-1.3845602910165375E-4</v>
      </c>
      <c r="Z253" s="9">
        <f t="shared" si="208"/>
        <v>-4.4746627322000358E-5</v>
      </c>
      <c r="AA253" s="9">
        <f t="shared" si="208"/>
        <v>4.2779373020530512E-5</v>
      </c>
      <c r="AB253" s="9">
        <f t="shared" ref="AB253:AK267" si="209">EXP(-2*$B$5*($B$1^2+$B$2^2)*$B$6)*(-0.5*$B$1*$B$3*SIN(2*$B$1*AB$67)-0.5*$B$1^2/$B$2*$B$3*SIN(2*$B$2*$G253))</f>
        <v>1.2086077523413297E-4</v>
      </c>
      <c r="AC253" s="9">
        <f t="shared" si="209"/>
        <v>1.8658828597061252E-4</v>
      </c>
      <c r="AD253" s="9">
        <f t="shared" si="209"/>
        <v>2.3751291476158725E-4</v>
      </c>
      <c r="AE253" s="9">
        <f t="shared" si="209"/>
        <v>2.7173722278551115E-4</v>
      </c>
      <c r="AF253" s="9">
        <f t="shared" si="209"/>
        <v>2.8798602095948106E-4</v>
      </c>
      <c r="AG253" s="9">
        <f t="shared" si="209"/>
        <v>2.8565388316276251E-4</v>
      </c>
      <c r="AH253" s="9">
        <f t="shared" si="209"/>
        <v>2.6482770426131228E-4</v>
      </c>
      <c r="AI253" s="9">
        <f t="shared" si="209"/>
        <v>2.2628346242699459E-4</v>
      </c>
      <c r="AJ253" s="9">
        <f t="shared" si="209"/>
        <v>1.7145730638665958E-4</v>
      </c>
      <c r="AK253" s="9">
        <f t="shared" si="209"/>
        <v>1.0239204488289244E-4</v>
      </c>
      <c r="AL253" s="9">
        <f t="shared" ref="AL253:AU267" si="210">EXP(-2*$B$5*($B$1^2+$B$2^2)*$B$6)*(-0.5*$B$1*$B$3*SIN(2*$B$1*AL$67)-0.5*$B$1^2/$B$2*$B$3*SIN(2*$B$2*$G253))</f>
        <v>2.166103213562006E-5</v>
      </c>
      <c r="AM253" s="9">
        <f t="shared" si="210"/>
        <v>-6.7727714686919844E-5</v>
      </c>
      <c r="AN253" s="7">
        <f t="shared" si="210"/>
        <v>-1.6244359342900672E-4</v>
      </c>
      <c r="AO253" s="9">
        <f t="shared" si="210"/>
        <v>-2.5895751434352213E-4</v>
      </c>
      <c r="AP253" s="9">
        <f t="shared" si="210"/>
        <v>-3.536733930856094E-4</v>
      </c>
      <c r="AQ253" s="9">
        <f t="shared" si="210"/>
        <v>-4.4306213990814852E-4</v>
      </c>
      <c r="AR253" s="9">
        <f t="shared" si="210"/>
        <v>-5.2379315265542133E-4</v>
      </c>
      <c r="AS253" s="9">
        <f t="shared" si="210"/>
        <v>-5.9285841415918853E-4</v>
      </c>
      <c r="AT253" s="9">
        <f t="shared" si="210"/>
        <v>-6.4768457019952338E-4</v>
      </c>
      <c r="AU253" s="9">
        <f t="shared" si="210"/>
        <v>-6.8622881203384131E-4</v>
      </c>
      <c r="AV253" s="9">
        <f t="shared" ref="AV253:BE267" si="211">EXP(-2*$B$5*($B$1^2+$B$2^2)*$B$6)*(-0.5*$B$1*$B$3*SIN(2*$B$1*AV$67)-0.5*$B$1^2/$B$2*$B$3*SIN(2*$B$2*$G253))</f>
        <v>-7.0705499093529143E-4</v>
      </c>
      <c r="AW253" s="9">
        <f t="shared" si="211"/>
        <v>-7.0938712873201009E-4</v>
      </c>
      <c r="AX253" s="9">
        <f t="shared" si="211"/>
        <v>-6.9313833055804029E-4</v>
      </c>
      <c r="AY253" s="9">
        <f t="shared" si="211"/>
        <v>-6.5891402253411642E-4</v>
      </c>
      <c r="AZ253" s="9">
        <f t="shared" si="211"/>
        <v>-6.0798939374314201E-4</v>
      </c>
      <c r="BA253" s="9">
        <f t="shared" si="211"/>
        <v>-5.4226188300666241E-4</v>
      </c>
      <c r="BB253" s="9">
        <f t="shared" si="211"/>
        <v>-4.6418048079305979E-4</v>
      </c>
      <c r="BC253" s="9">
        <f t="shared" si="211"/>
        <v>-3.7665448045052857E-4</v>
      </c>
      <c r="BD253" s="9">
        <f t="shared" si="211"/>
        <v>-2.8294507867087558E-4</v>
      </c>
      <c r="BE253" s="9">
        <f t="shared" si="211"/>
        <v>-1.8654386412351111E-4</v>
      </c>
      <c r="BF253" s="9">
        <f t="shared" ref="BF253:BT267" si="212">EXP(-2*$B$5*($B$1^2+$B$2^2)*$B$6)*(-0.5*$B$1*$B$3*SIN(2*$B$1*BF$67)-0.5*$B$1^2/$B$2*$B$3*SIN(2*$B$2*$G253))</f>
        <v>-9.1042721742485506E-5</v>
      </c>
      <c r="BG253" s="9">
        <f t="shared" si="212"/>
        <v>-4.0657581468206416E-19</v>
      </c>
      <c r="BH253" s="9">
        <f t="shared" si="212"/>
        <v>8.319207225997185E-5</v>
      </c>
      <c r="BI253" s="9">
        <f t="shared" si="212"/>
        <v>1.5543377941262227E-4</v>
      </c>
      <c r="BJ253" s="9">
        <f t="shared" si="212"/>
        <v>2.1403341367449565E-4</v>
      </c>
      <c r="BK253" s="9">
        <f t="shared" si="212"/>
        <v>2.5680756745644279E-4</v>
      </c>
      <c r="BL253" s="9">
        <f t="shared" si="212"/>
        <v>2.821624865795609E-4</v>
      </c>
      <c r="BM253" s="9">
        <f t="shared" si="212"/>
        <v>2.8915345315383195E-4</v>
      </c>
      <c r="BN253" s="9">
        <f t="shared" si="212"/>
        <v>2.7751998552837153E-4</v>
      </c>
      <c r="BO253" s="9">
        <f t="shared" si="212"/>
        <v>2.4769554377202668E-4</v>
      </c>
      <c r="BP253" s="9">
        <f t="shared" si="212"/>
        <v>2.0079137906056407E-4</v>
      </c>
      <c r="BQ253" s="9">
        <f t="shared" si="212"/>
        <v>1.3855512873820426E-4</v>
      </c>
      <c r="BR253" s="9">
        <f t="shared" si="212"/>
        <v>6.3305699791070595E-5</v>
      </c>
      <c r="BS253" s="9">
        <f t="shared" si="212"/>
        <v>-2.2153133042104422E-5</v>
      </c>
      <c r="BT253" s="9">
        <f t="shared" si="212"/>
        <v>-1.1463719520940984E-4</v>
      </c>
      <c r="BV253" s="6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</row>
    <row r="254" spans="7:139" x14ac:dyDescent="0.2">
      <c r="G254" s="6">
        <v>1.2566370614359172</v>
      </c>
      <c r="H254" s="9">
        <f t="shared" si="207"/>
        <v>-2.9389262614623661E-4</v>
      </c>
      <c r="I254" s="9">
        <f t="shared" si="207"/>
        <v>-3.899559848230908E-4</v>
      </c>
      <c r="J254" s="9">
        <f t="shared" si="207"/>
        <v>-4.8244004699039681E-4</v>
      </c>
      <c r="K254" s="9">
        <f t="shared" si="207"/>
        <v>-5.6789887982357159E-4</v>
      </c>
      <c r="L254" s="9">
        <f t="shared" si="207"/>
        <v>-6.4314830877070504E-4</v>
      </c>
      <c r="M254" s="9">
        <f t="shared" si="207"/>
        <v>-7.0538455909306479E-4</v>
      </c>
      <c r="N254" s="9">
        <f t="shared" si="207"/>
        <v>-7.5228872380452786E-4</v>
      </c>
      <c r="O254" s="9">
        <f t="shared" si="207"/>
        <v>-7.821131655608726E-4</v>
      </c>
      <c r="P254" s="9">
        <f t="shared" si="207"/>
        <v>-7.9374663318633313E-4</v>
      </c>
      <c r="Q254" s="9">
        <f t="shared" si="207"/>
        <v>-7.8675566661206208E-4</v>
      </c>
      <c r="R254" s="9">
        <f t="shared" si="208"/>
        <v>-7.6140074748894397E-4</v>
      </c>
      <c r="S254" s="9">
        <f t="shared" si="208"/>
        <v>-7.1862659370699718E-4</v>
      </c>
      <c r="T254" s="9">
        <f t="shared" si="208"/>
        <v>-6.6002695944512347E-4</v>
      </c>
      <c r="U254" s="9">
        <f t="shared" si="208"/>
        <v>-5.8778525229247322E-4</v>
      </c>
      <c r="V254" s="9">
        <f t="shared" si="208"/>
        <v>-5.0459318003250118E-4</v>
      </c>
      <c r="W254" s="9">
        <f t="shared" si="208"/>
        <v>-4.1355045829001569E-4</v>
      </c>
      <c r="X254" s="9">
        <f t="shared" si="208"/>
        <v>-3.1804931590899026E-4</v>
      </c>
      <c r="Y254" s="9">
        <f t="shared" si="208"/>
        <v>-2.2164810136162581E-4</v>
      </c>
      <c r="Z254" s="9">
        <f t="shared" si="208"/>
        <v>-1.2793869958197242E-4</v>
      </c>
      <c r="AA254" s="9">
        <f t="shared" si="208"/>
        <v>-4.0412699239441555E-5</v>
      </c>
      <c r="AB254" s="9">
        <f t="shared" si="209"/>
        <v>3.7668702974160903E-5</v>
      </c>
      <c r="AC254" s="9">
        <f t="shared" si="209"/>
        <v>1.0339621371064045E-4</v>
      </c>
      <c r="AD254" s="9">
        <f t="shared" si="209"/>
        <v>1.5432084250161518E-4</v>
      </c>
      <c r="AE254" s="9">
        <f t="shared" si="209"/>
        <v>1.8854515052553911E-4</v>
      </c>
      <c r="AF254" s="9">
        <f t="shared" si="209"/>
        <v>2.0479394869950897E-4</v>
      </c>
      <c r="AG254" s="9">
        <f t="shared" si="209"/>
        <v>2.0246181090279042E-4</v>
      </c>
      <c r="AH254" s="9">
        <f t="shared" si="209"/>
        <v>1.8163563200134024E-4</v>
      </c>
      <c r="AI254" s="9">
        <f t="shared" si="209"/>
        <v>1.4309139016702253E-4</v>
      </c>
      <c r="AJ254" s="9">
        <f t="shared" si="209"/>
        <v>8.8265234126687516E-5</v>
      </c>
      <c r="AK254" s="9">
        <f t="shared" si="209"/>
        <v>1.9199972622920372E-5</v>
      </c>
      <c r="AL254" s="9">
        <f t="shared" si="210"/>
        <v>-6.1531040124352006E-5</v>
      </c>
      <c r="AM254" s="9">
        <f t="shared" si="210"/>
        <v>-1.5091978694689191E-4</v>
      </c>
      <c r="AN254" s="7">
        <f t="shared" si="210"/>
        <v>-2.4563566568897878E-4</v>
      </c>
      <c r="AO254" s="9">
        <f t="shared" si="210"/>
        <v>-3.4214958660349417E-4</v>
      </c>
      <c r="AP254" s="9">
        <f t="shared" si="210"/>
        <v>-4.368654653455815E-4</v>
      </c>
      <c r="AQ254" s="9">
        <f t="shared" si="210"/>
        <v>-5.2625421216812062E-4</v>
      </c>
      <c r="AR254" s="9">
        <f t="shared" si="210"/>
        <v>-6.0698522491539337E-4</v>
      </c>
      <c r="AS254" s="9">
        <f t="shared" si="210"/>
        <v>-6.7605048641916057E-4</v>
      </c>
      <c r="AT254" s="9">
        <f t="shared" si="210"/>
        <v>-7.3087664245949542E-4</v>
      </c>
      <c r="AU254" s="9">
        <f t="shared" si="210"/>
        <v>-7.6942088429381335E-4</v>
      </c>
      <c r="AV254" s="9">
        <f t="shared" si="211"/>
        <v>-7.9024706319526347E-4</v>
      </c>
      <c r="AW254" s="9">
        <f t="shared" si="211"/>
        <v>-7.9257920099198224E-4</v>
      </c>
      <c r="AX254" s="9">
        <f t="shared" si="211"/>
        <v>-7.7633040281801244E-4</v>
      </c>
      <c r="AY254" s="9">
        <f t="shared" si="211"/>
        <v>-7.4210609479408857E-4</v>
      </c>
      <c r="AZ254" s="9">
        <f t="shared" si="211"/>
        <v>-6.9118146600311405E-4</v>
      </c>
      <c r="BA254" s="9">
        <f t="shared" si="211"/>
        <v>-6.2545395526663445E-4</v>
      </c>
      <c r="BB254" s="9">
        <f t="shared" si="211"/>
        <v>-5.4737255305303183E-4</v>
      </c>
      <c r="BC254" s="9">
        <f t="shared" si="211"/>
        <v>-4.5984655271050061E-4</v>
      </c>
      <c r="BD254" s="9">
        <f t="shared" si="211"/>
        <v>-3.6613715093084768E-4</v>
      </c>
      <c r="BE254" s="9">
        <f t="shared" si="211"/>
        <v>-2.6973593638348318E-4</v>
      </c>
      <c r="BF254" s="9">
        <f t="shared" si="212"/>
        <v>-1.7423479400245759E-4</v>
      </c>
      <c r="BG254" s="9">
        <f t="shared" si="212"/>
        <v>-8.3192072259972473E-5</v>
      </c>
      <c r="BH254" s="9">
        <f t="shared" si="212"/>
        <v>-2.1684043449710089E-19</v>
      </c>
      <c r="BI254" s="9">
        <f t="shared" si="212"/>
        <v>7.22417071526502E-5</v>
      </c>
      <c r="BJ254" s="9">
        <f t="shared" si="212"/>
        <v>1.3084134141452358E-4</v>
      </c>
      <c r="BK254" s="9">
        <f t="shared" si="212"/>
        <v>1.736154951964707E-4</v>
      </c>
      <c r="BL254" s="9">
        <f t="shared" si="212"/>
        <v>1.9897041431958881E-4</v>
      </c>
      <c r="BM254" s="9">
        <f t="shared" si="212"/>
        <v>2.0596138089385986E-4</v>
      </c>
      <c r="BN254" s="9">
        <f t="shared" si="212"/>
        <v>1.9432791326839949E-4</v>
      </c>
      <c r="BO254" s="9">
        <f t="shared" si="212"/>
        <v>1.6450347151205464E-4</v>
      </c>
      <c r="BP254" s="9">
        <f t="shared" si="212"/>
        <v>1.1759930680059201E-4</v>
      </c>
      <c r="BQ254" s="9">
        <f t="shared" si="212"/>
        <v>5.5363056478232198E-5</v>
      </c>
      <c r="BR254" s="9">
        <f t="shared" si="212"/>
        <v>-1.9886372468901471E-5</v>
      </c>
      <c r="BS254" s="9">
        <f t="shared" si="212"/>
        <v>-1.0534520530207649E-4</v>
      </c>
      <c r="BT254" s="9">
        <f t="shared" si="212"/>
        <v>-1.9782926746938191E-4</v>
      </c>
      <c r="BV254" s="6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</row>
    <row r="255" spans="7:139" x14ac:dyDescent="0.2">
      <c r="G255" s="6">
        <v>1.1599726720946928</v>
      </c>
      <c r="H255" s="9">
        <f t="shared" si="207"/>
        <v>-3.6613433329888686E-4</v>
      </c>
      <c r="I255" s="9">
        <f t="shared" si="207"/>
        <v>-4.6219769197574105E-4</v>
      </c>
      <c r="J255" s="9">
        <f t="shared" si="207"/>
        <v>-5.5468175414304707E-4</v>
      </c>
      <c r="K255" s="9">
        <f t="shared" si="207"/>
        <v>-6.4014058697622184E-4</v>
      </c>
      <c r="L255" s="9">
        <f t="shared" si="207"/>
        <v>-7.1539001592335529E-4</v>
      </c>
      <c r="M255" s="9">
        <f t="shared" si="207"/>
        <v>-7.7762626624571505E-4</v>
      </c>
      <c r="N255" s="9">
        <f t="shared" si="207"/>
        <v>-8.2453043095717811E-4</v>
      </c>
      <c r="O255" s="9">
        <f t="shared" si="207"/>
        <v>-8.5435487271352285E-4</v>
      </c>
      <c r="P255" s="9">
        <f t="shared" si="207"/>
        <v>-8.6598834033898339E-4</v>
      </c>
      <c r="Q255" s="9">
        <f t="shared" si="207"/>
        <v>-8.5899737376471234E-4</v>
      </c>
      <c r="R255" s="9">
        <f t="shared" si="208"/>
        <v>-8.3364245464159423E-4</v>
      </c>
      <c r="S255" s="9">
        <f t="shared" si="208"/>
        <v>-7.9086830085964743E-4</v>
      </c>
      <c r="T255" s="9">
        <f t="shared" si="208"/>
        <v>-7.3226866659777373E-4</v>
      </c>
      <c r="U255" s="9">
        <f t="shared" si="208"/>
        <v>-6.6002695944512347E-4</v>
      </c>
      <c r="V255" s="9">
        <f t="shared" si="208"/>
        <v>-5.7683488718515143E-4</v>
      </c>
      <c r="W255" s="9">
        <f t="shared" si="208"/>
        <v>-4.8579216544266594E-4</v>
      </c>
      <c r="X255" s="9">
        <f t="shared" si="208"/>
        <v>-3.9029102306164051E-4</v>
      </c>
      <c r="Y255" s="9">
        <f t="shared" si="208"/>
        <v>-2.9388980851427607E-4</v>
      </c>
      <c r="Z255" s="9">
        <f t="shared" si="208"/>
        <v>-2.0018040673462268E-4</v>
      </c>
      <c r="AA255" s="9">
        <f t="shared" si="208"/>
        <v>-1.1265440639209181E-4</v>
      </c>
      <c r="AB255" s="9">
        <f t="shared" si="209"/>
        <v>-3.4573004178489351E-5</v>
      </c>
      <c r="AC255" s="9">
        <f t="shared" si="209"/>
        <v>3.1154506557990195E-5</v>
      </c>
      <c r="AD255" s="9">
        <f t="shared" si="209"/>
        <v>8.207913534896493E-5</v>
      </c>
      <c r="AE255" s="9">
        <f t="shared" si="209"/>
        <v>1.1630344337288886E-4</v>
      </c>
      <c r="AF255" s="9">
        <f t="shared" si="209"/>
        <v>1.3255224154685871E-4</v>
      </c>
      <c r="AG255" s="9">
        <f t="shared" si="209"/>
        <v>1.3022010375014016E-4</v>
      </c>
      <c r="AH255" s="9">
        <f t="shared" si="209"/>
        <v>1.0939392484868998E-4</v>
      </c>
      <c r="AI255" s="9">
        <f t="shared" si="209"/>
        <v>7.0849683014372273E-5</v>
      </c>
      <c r="AJ255" s="9">
        <f t="shared" si="209"/>
        <v>1.6023526974037262E-5</v>
      </c>
      <c r="AK255" s="9">
        <f t="shared" si="209"/>
        <v>-5.3041734529729882E-5</v>
      </c>
      <c r="AL255" s="9">
        <f t="shared" si="210"/>
        <v>-1.3377274727700226E-4</v>
      </c>
      <c r="AM255" s="9">
        <f t="shared" si="210"/>
        <v>-2.2316149409954216E-4</v>
      </c>
      <c r="AN255" s="7">
        <f t="shared" si="210"/>
        <v>-3.1787737284162904E-4</v>
      </c>
      <c r="AO255" s="9">
        <f t="shared" si="210"/>
        <v>-4.1439129375614442E-4</v>
      </c>
      <c r="AP255" s="9">
        <f t="shared" si="210"/>
        <v>-5.0910717249823181E-4</v>
      </c>
      <c r="AQ255" s="9">
        <f t="shared" si="210"/>
        <v>-5.9849591932077087E-4</v>
      </c>
      <c r="AR255" s="9">
        <f t="shared" si="210"/>
        <v>-6.7922693206804363E-4</v>
      </c>
      <c r="AS255" s="9">
        <f t="shared" si="210"/>
        <v>-7.4829219357181083E-4</v>
      </c>
      <c r="AT255" s="9">
        <f t="shared" si="210"/>
        <v>-8.0311834961214567E-4</v>
      </c>
      <c r="AU255" s="9">
        <f t="shared" si="210"/>
        <v>-8.416625914464636E-4</v>
      </c>
      <c r="AV255" s="9">
        <f t="shared" si="211"/>
        <v>-8.6248877034791373E-4</v>
      </c>
      <c r="AW255" s="9">
        <f t="shared" si="211"/>
        <v>-8.648209081446325E-4</v>
      </c>
      <c r="AX255" s="9">
        <f t="shared" si="211"/>
        <v>-8.485721099706627E-4</v>
      </c>
      <c r="AY255" s="9">
        <f t="shared" si="211"/>
        <v>-8.1434780194673882E-4</v>
      </c>
      <c r="AZ255" s="9">
        <f t="shared" si="211"/>
        <v>-7.634231731557643E-4</v>
      </c>
      <c r="BA255" s="9">
        <f t="shared" si="211"/>
        <v>-6.976956624192847E-4</v>
      </c>
      <c r="BB255" s="9">
        <f t="shared" si="211"/>
        <v>-6.1961426020568208E-4</v>
      </c>
      <c r="BC255" s="9">
        <f t="shared" si="211"/>
        <v>-5.3208825986315086E-4</v>
      </c>
      <c r="BD255" s="9">
        <f t="shared" si="211"/>
        <v>-4.3837885808349793E-4</v>
      </c>
      <c r="BE255" s="9">
        <f t="shared" si="211"/>
        <v>-3.4197764353613344E-4</v>
      </c>
      <c r="BF255" s="9">
        <f t="shared" si="212"/>
        <v>-2.4647650115510784E-4</v>
      </c>
      <c r="BG255" s="9">
        <f t="shared" si="212"/>
        <v>-1.5543377941262273E-4</v>
      </c>
      <c r="BH255" s="9">
        <f t="shared" si="212"/>
        <v>-7.2241707152650471E-5</v>
      </c>
      <c r="BI255" s="9">
        <f t="shared" si="212"/>
        <v>-5.4210108624275222E-20</v>
      </c>
      <c r="BJ255" s="9">
        <f t="shared" si="212"/>
        <v>5.8599634261873328E-5</v>
      </c>
      <c r="BK255" s="9">
        <f t="shared" si="212"/>
        <v>1.0137378804382045E-4</v>
      </c>
      <c r="BL255" s="9">
        <f t="shared" si="212"/>
        <v>1.2672870716693856E-4</v>
      </c>
      <c r="BM255" s="9">
        <f t="shared" si="212"/>
        <v>1.337196737412096E-4</v>
      </c>
      <c r="BN255" s="9">
        <f t="shared" si="212"/>
        <v>1.2208620611574923E-4</v>
      </c>
      <c r="BO255" s="9">
        <f t="shared" si="212"/>
        <v>9.2261764359404387E-5</v>
      </c>
      <c r="BP255" s="9">
        <f t="shared" si="212"/>
        <v>4.5357599647941754E-5</v>
      </c>
      <c r="BQ255" s="9">
        <f t="shared" si="212"/>
        <v>-1.6878650674418056E-5</v>
      </c>
      <c r="BR255" s="9">
        <f t="shared" si="212"/>
        <v>-9.2128079621551725E-5</v>
      </c>
      <c r="BS255" s="9">
        <f t="shared" si="212"/>
        <v>-1.7758691245472674E-4</v>
      </c>
      <c r="BT255" s="9">
        <f t="shared" si="212"/>
        <v>-2.7007097462203214E-4</v>
      </c>
      <c r="BV255" s="6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</row>
    <row r="256" spans="7:139" x14ac:dyDescent="0.2">
      <c r="G256" s="6">
        <v>1.0633082827534683</v>
      </c>
      <c r="H256" s="9">
        <f t="shared" si="207"/>
        <v>-4.2473396756076063E-4</v>
      </c>
      <c r="I256" s="9">
        <f t="shared" si="207"/>
        <v>-5.2079732623761476E-4</v>
      </c>
      <c r="J256" s="9">
        <f t="shared" si="207"/>
        <v>-6.1328138840492088E-4</v>
      </c>
      <c r="K256" s="9">
        <f t="shared" si="207"/>
        <v>-6.9874022123809555E-4</v>
      </c>
      <c r="L256" s="9">
        <f t="shared" si="207"/>
        <v>-7.7398965018522911E-4</v>
      </c>
      <c r="M256" s="9">
        <f t="shared" si="207"/>
        <v>-8.3622590050758876E-4</v>
      </c>
      <c r="N256" s="9">
        <f t="shared" si="207"/>
        <v>-8.8313006521905182E-4</v>
      </c>
      <c r="O256" s="9">
        <f t="shared" si="207"/>
        <v>-9.1295450697539667E-4</v>
      </c>
      <c r="P256" s="9">
        <f t="shared" si="207"/>
        <v>-9.2458797460085709E-4</v>
      </c>
      <c r="Q256" s="9">
        <f t="shared" si="207"/>
        <v>-9.1759700802658605E-4</v>
      </c>
      <c r="R256" s="9">
        <f t="shared" si="208"/>
        <v>-8.9224208890346804E-4</v>
      </c>
      <c r="S256" s="9">
        <f t="shared" si="208"/>
        <v>-8.4946793512152125E-4</v>
      </c>
      <c r="T256" s="9">
        <f t="shared" si="208"/>
        <v>-7.9086830085964743E-4</v>
      </c>
      <c r="U256" s="9">
        <f t="shared" si="208"/>
        <v>-7.1862659370699718E-4</v>
      </c>
      <c r="V256" s="9">
        <f t="shared" si="208"/>
        <v>-6.3543452144702514E-4</v>
      </c>
      <c r="W256" s="9">
        <f t="shared" si="208"/>
        <v>-5.4439179970453965E-4</v>
      </c>
      <c r="X256" s="9">
        <f t="shared" si="208"/>
        <v>-4.4889065732351427E-4</v>
      </c>
      <c r="Y256" s="9">
        <f t="shared" si="208"/>
        <v>-3.5248944277614983E-4</v>
      </c>
      <c r="Z256" s="9">
        <f t="shared" si="208"/>
        <v>-2.5878004099649647E-4</v>
      </c>
      <c r="AA256" s="9">
        <f t="shared" si="208"/>
        <v>-1.7125404065396557E-4</v>
      </c>
      <c r="AB256" s="9">
        <f t="shared" si="209"/>
        <v>-9.3172638440363112E-5</v>
      </c>
      <c r="AC256" s="9">
        <f t="shared" si="209"/>
        <v>-2.7445127703883566E-5</v>
      </c>
      <c r="AD256" s="9">
        <f t="shared" si="209"/>
        <v>2.3479501087091169E-5</v>
      </c>
      <c r="AE256" s="9">
        <f t="shared" si="209"/>
        <v>5.7703809111015099E-5</v>
      </c>
      <c r="AF256" s="9">
        <f t="shared" si="209"/>
        <v>7.3952607284984953E-5</v>
      </c>
      <c r="AG256" s="9">
        <f t="shared" si="209"/>
        <v>7.1620469488266401E-5</v>
      </c>
      <c r="AH256" s="9">
        <f t="shared" si="209"/>
        <v>5.0794290586816222E-5</v>
      </c>
      <c r="AI256" s="9">
        <f t="shared" si="209"/>
        <v>1.2250048752498511E-5</v>
      </c>
      <c r="AJ256" s="9">
        <f t="shared" si="209"/>
        <v>-4.25761072878365E-5</v>
      </c>
      <c r="AK256" s="9">
        <f t="shared" si="209"/>
        <v>-1.1164136879160364E-4</v>
      </c>
      <c r="AL256" s="9">
        <f t="shared" si="210"/>
        <v>-1.9237238153887602E-4</v>
      </c>
      <c r="AM256" s="9">
        <f t="shared" si="210"/>
        <v>-2.8176112836141595E-4</v>
      </c>
      <c r="AN256" s="7">
        <f t="shared" si="210"/>
        <v>-3.764770071035028E-4</v>
      </c>
      <c r="AO256" s="9">
        <f t="shared" si="210"/>
        <v>-4.7299092801801818E-4</v>
      </c>
      <c r="AP256" s="9">
        <f t="shared" si="210"/>
        <v>-5.6770680676010551E-4</v>
      </c>
      <c r="AQ256" s="9">
        <f t="shared" si="210"/>
        <v>-6.5709555358264458E-4</v>
      </c>
      <c r="AR256" s="9">
        <f t="shared" si="210"/>
        <v>-7.3782656632991744E-4</v>
      </c>
      <c r="AS256" s="9">
        <f t="shared" si="210"/>
        <v>-8.0689182783368453E-4</v>
      </c>
      <c r="AT256" s="9">
        <f t="shared" si="210"/>
        <v>-8.6171798387401949E-4</v>
      </c>
      <c r="AU256" s="9">
        <f t="shared" si="210"/>
        <v>-9.0026222570833742E-4</v>
      </c>
      <c r="AV256" s="9">
        <f t="shared" si="211"/>
        <v>-9.2108840460978754E-4</v>
      </c>
      <c r="AW256" s="9">
        <f t="shared" si="211"/>
        <v>-9.234205424065062E-4</v>
      </c>
      <c r="AX256" s="9">
        <f t="shared" si="211"/>
        <v>-9.071717442325364E-4</v>
      </c>
      <c r="AY256" s="9">
        <f t="shared" si="211"/>
        <v>-8.7294743620861253E-4</v>
      </c>
      <c r="AZ256" s="9">
        <f t="shared" si="211"/>
        <v>-8.2202280741763812E-4</v>
      </c>
      <c r="BA256" s="9">
        <f t="shared" si="211"/>
        <v>-7.5629529668115852E-4</v>
      </c>
      <c r="BB256" s="9">
        <f t="shared" si="211"/>
        <v>-6.7821389446755579E-4</v>
      </c>
      <c r="BC256" s="9">
        <f t="shared" si="211"/>
        <v>-5.9068789412502457E-4</v>
      </c>
      <c r="BD256" s="9">
        <f t="shared" si="211"/>
        <v>-4.9697849234537164E-4</v>
      </c>
      <c r="BE256" s="9">
        <f t="shared" si="211"/>
        <v>-4.005772777980072E-4</v>
      </c>
      <c r="BF256" s="9">
        <f t="shared" si="212"/>
        <v>-3.050761354169816E-4</v>
      </c>
      <c r="BG256" s="9">
        <f t="shared" si="212"/>
        <v>-2.1403341367449649E-4</v>
      </c>
      <c r="BH256" s="9">
        <f t="shared" si="212"/>
        <v>-1.3084134141452423E-4</v>
      </c>
      <c r="BI256" s="9">
        <f t="shared" si="212"/>
        <v>-5.8599634261873815E-5</v>
      </c>
      <c r="BJ256" s="9">
        <f t="shared" si="212"/>
        <v>-4.3368086899420177E-19</v>
      </c>
      <c r="BK256" s="9">
        <f t="shared" si="212"/>
        <v>4.2774153781946684E-5</v>
      </c>
      <c r="BL256" s="9">
        <f t="shared" si="212"/>
        <v>6.8129072905064795E-5</v>
      </c>
      <c r="BM256" s="9">
        <f t="shared" si="212"/>
        <v>7.5120039479335842E-5</v>
      </c>
      <c r="BN256" s="9">
        <f t="shared" si="212"/>
        <v>6.3486571853875473E-5</v>
      </c>
      <c r="BO256" s="9">
        <f t="shared" si="212"/>
        <v>3.3662130097530626E-5</v>
      </c>
      <c r="BP256" s="9">
        <f t="shared" si="212"/>
        <v>-1.3242034613932007E-5</v>
      </c>
      <c r="BQ256" s="9">
        <f t="shared" si="212"/>
        <v>-7.5478284936291817E-5</v>
      </c>
      <c r="BR256" s="9">
        <f t="shared" si="212"/>
        <v>-1.5072771388342549E-4</v>
      </c>
      <c r="BS256" s="9">
        <f t="shared" si="212"/>
        <v>-2.361865467166005E-4</v>
      </c>
      <c r="BT256" s="9">
        <f t="shared" si="212"/>
        <v>-3.2867060888390595E-4</v>
      </c>
      <c r="BV256" s="6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</row>
    <row r="257" spans="7:139" x14ac:dyDescent="0.2">
      <c r="G257" s="6">
        <v>0.96664389341224399</v>
      </c>
      <c r="H257" s="9">
        <f t="shared" si="207"/>
        <v>-4.6750812134270742E-4</v>
      </c>
      <c r="I257" s="9">
        <f t="shared" si="207"/>
        <v>-5.6357148001956155E-4</v>
      </c>
      <c r="J257" s="9">
        <f t="shared" si="207"/>
        <v>-6.5605554218686767E-4</v>
      </c>
      <c r="K257" s="9">
        <f t="shared" si="207"/>
        <v>-7.4151437502004234E-4</v>
      </c>
      <c r="L257" s="9">
        <f t="shared" si="207"/>
        <v>-8.167638039671759E-4</v>
      </c>
      <c r="M257" s="9">
        <f t="shared" si="207"/>
        <v>-8.7900005428953555E-4</v>
      </c>
      <c r="N257" s="9">
        <f t="shared" si="207"/>
        <v>-9.2590421900099861E-4</v>
      </c>
      <c r="O257" s="9">
        <f t="shared" si="207"/>
        <v>-9.5572866075734346E-4</v>
      </c>
      <c r="P257" s="9">
        <f t="shared" si="207"/>
        <v>-9.6736212838280388E-4</v>
      </c>
      <c r="Q257" s="9">
        <f t="shared" si="207"/>
        <v>-9.6037116180853284E-4</v>
      </c>
      <c r="R257" s="9">
        <f t="shared" si="208"/>
        <v>-9.3501624268541484E-4</v>
      </c>
      <c r="S257" s="9">
        <f t="shared" si="208"/>
        <v>-8.9224208890346804E-4</v>
      </c>
      <c r="T257" s="9">
        <f t="shared" si="208"/>
        <v>-8.3364245464159423E-4</v>
      </c>
      <c r="U257" s="9">
        <f t="shared" si="208"/>
        <v>-7.6140074748894397E-4</v>
      </c>
      <c r="V257" s="9">
        <f t="shared" si="208"/>
        <v>-6.7820867522897193E-4</v>
      </c>
      <c r="W257" s="9">
        <f t="shared" si="208"/>
        <v>-5.8716595348648644E-4</v>
      </c>
      <c r="X257" s="9">
        <f t="shared" si="208"/>
        <v>-4.9166481110546106E-4</v>
      </c>
      <c r="Y257" s="9">
        <f t="shared" si="208"/>
        <v>-3.9526359655809662E-4</v>
      </c>
      <c r="Z257" s="9">
        <f t="shared" si="208"/>
        <v>-3.0155419477844326E-4</v>
      </c>
      <c r="AA257" s="9">
        <f t="shared" si="208"/>
        <v>-2.1402819443591236E-4</v>
      </c>
      <c r="AB257" s="9">
        <f t="shared" si="209"/>
        <v>-1.359467922223099E-4</v>
      </c>
      <c r="AC257" s="9">
        <f t="shared" si="209"/>
        <v>-7.0219281485830358E-5</v>
      </c>
      <c r="AD257" s="9">
        <f t="shared" si="209"/>
        <v>-1.9294652694855623E-5</v>
      </c>
      <c r="AE257" s="9">
        <f t="shared" si="209"/>
        <v>1.4929655329068306E-5</v>
      </c>
      <c r="AF257" s="9">
        <f t="shared" si="209"/>
        <v>3.1178453503038161E-5</v>
      </c>
      <c r="AG257" s="9">
        <f t="shared" si="209"/>
        <v>2.8846315706319609E-5</v>
      </c>
      <c r="AH257" s="9">
        <f t="shared" si="209"/>
        <v>8.0201368048694291E-6</v>
      </c>
      <c r="AI257" s="9">
        <f t="shared" si="209"/>
        <v>-3.0524105029448281E-5</v>
      </c>
      <c r="AJ257" s="9">
        <f t="shared" si="209"/>
        <v>-8.5350261069783292E-5</v>
      </c>
      <c r="AK257" s="9">
        <f t="shared" si="209"/>
        <v>-1.5441552257355044E-4</v>
      </c>
      <c r="AL257" s="9">
        <f t="shared" si="210"/>
        <v>-2.3514653532082281E-4</v>
      </c>
      <c r="AM257" s="9">
        <f t="shared" si="210"/>
        <v>-3.2453528214336275E-4</v>
      </c>
      <c r="AN257" s="7">
        <f t="shared" si="210"/>
        <v>-4.1925116088544959E-4</v>
      </c>
      <c r="AO257" s="9">
        <f t="shared" si="210"/>
        <v>-5.1576508179996497E-4</v>
      </c>
      <c r="AP257" s="9">
        <f t="shared" si="210"/>
        <v>-6.1048096054205231E-4</v>
      </c>
      <c r="AQ257" s="9">
        <f t="shared" si="210"/>
        <v>-6.9986970736459137E-4</v>
      </c>
      <c r="AR257" s="9">
        <f t="shared" si="210"/>
        <v>-7.8060072011186424E-4</v>
      </c>
      <c r="AS257" s="9">
        <f t="shared" si="210"/>
        <v>-8.4966598161563133E-4</v>
      </c>
      <c r="AT257" s="9">
        <f t="shared" si="210"/>
        <v>-9.0449213765596628E-4</v>
      </c>
      <c r="AU257" s="9">
        <f t="shared" si="210"/>
        <v>-9.4303637949028421E-4</v>
      </c>
      <c r="AV257" s="9">
        <f t="shared" si="211"/>
        <v>-9.6386255839173434E-4</v>
      </c>
      <c r="AW257" s="9">
        <f t="shared" si="211"/>
        <v>-9.66194696188453E-4</v>
      </c>
      <c r="AX257" s="9">
        <f t="shared" si="211"/>
        <v>-9.499458980144832E-4</v>
      </c>
      <c r="AY257" s="9">
        <f t="shared" si="211"/>
        <v>-9.1572158999055932E-4</v>
      </c>
      <c r="AZ257" s="9">
        <f t="shared" si="211"/>
        <v>-8.6479696119958491E-4</v>
      </c>
      <c r="BA257" s="9">
        <f t="shared" si="211"/>
        <v>-7.9906945046310531E-4</v>
      </c>
      <c r="BB257" s="9">
        <f t="shared" si="211"/>
        <v>-7.2098804824950258E-4</v>
      </c>
      <c r="BC257" s="9">
        <f t="shared" si="211"/>
        <v>-6.3346204790697136E-4</v>
      </c>
      <c r="BD257" s="9">
        <f t="shared" si="211"/>
        <v>-5.3975264612731843E-4</v>
      </c>
      <c r="BE257" s="9">
        <f t="shared" si="211"/>
        <v>-4.4335143157995399E-4</v>
      </c>
      <c r="BF257" s="9">
        <f t="shared" si="212"/>
        <v>-3.4785028919892839E-4</v>
      </c>
      <c r="BG257" s="9">
        <f t="shared" si="212"/>
        <v>-2.5680756745644328E-4</v>
      </c>
      <c r="BH257" s="9">
        <f t="shared" si="212"/>
        <v>-1.7361549519647102E-4</v>
      </c>
      <c r="BI257" s="9">
        <f t="shared" si="212"/>
        <v>-1.0137378804382061E-4</v>
      </c>
      <c r="BJ257" s="9">
        <f t="shared" si="212"/>
        <v>-4.2774153781947226E-5</v>
      </c>
      <c r="BK257" s="9">
        <f t="shared" si="212"/>
        <v>-1.0842021724855044E-19</v>
      </c>
      <c r="BL257" s="9">
        <f t="shared" si="212"/>
        <v>2.5354919123118003E-5</v>
      </c>
      <c r="BM257" s="9">
        <f t="shared" si="212"/>
        <v>3.234588569738905E-5</v>
      </c>
      <c r="BN257" s="9">
        <f t="shared" si="212"/>
        <v>2.071241807192868E-5</v>
      </c>
      <c r="BO257" s="9">
        <f t="shared" si="212"/>
        <v>-9.1120236844161669E-6</v>
      </c>
      <c r="BP257" s="9">
        <f t="shared" si="212"/>
        <v>-5.60161883958788E-5</v>
      </c>
      <c r="BQ257" s="9">
        <f t="shared" si="212"/>
        <v>-1.1825243871823861E-4</v>
      </c>
      <c r="BR257" s="9">
        <f t="shared" si="212"/>
        <v>-1.9350186766537228E-4</v>
      </c>
      <c r="BS257" s="9">
        <f t="shared" si="212"/>
        <v>-2.7896070049854727E-4</v>
      </c>
      <c r="BT257" s="9">
        <f t="shared" si="212"/>
        <v>-3.7144476266585274E-4</v>
      </c>
      <c r="BV257" s="6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</row>
    <row r="258" spans="7:139" x14ac:dyDescent="0.2">
      <c r="G258" s="6">
        <v>0.86997950407101965</v>
      </c>
      <c r="H258" s="9">
        <f t="shared" si="207"/>
        <v>-4.9286304046582542E-4</v>
      </c>
      <c r="I258" s="9">
        <f t="shared" si="207"/>
        <v>-5.8892639914267966E-4</v>
      </c>
      <c r="J258" s="9">
        <f t="shared" si="207"/>
        <v>-6.8141046130998557E-4</v>
      </c>
      <c r="K258" s="9">
        <f t="shared" si="207"/>
        <v>-7.6686929414316045E-4</v>
      </c>
      <c r="L258" s="9">
        <f t="shared" si="207"/>
        <v>-8.421187230902939E-4</v>
      </c>
      <c r="M258" s="9">
        <f t="shared" si="207"/>
        <v>-9.0435497341265366E-4</v>
      </c>
      <c r="N258" s="9">
        <f t="shared" si="207"/>
        <v>-9.5125913812411662E-4</v>
      </c>
      <c r="O258" s="9">
        <f t="shared" si="207"/>
        <v>-9.8108357988046157E-4</v>
      </c>
      <c r="P258" s="9">
        <f t="shared" si="207"/>
        <v>-9.9271704750592189E-4</v>
      </c>
      <c r="Q258" s="9">
        <f t="shared" si="207"/>
        <v>-9.8572608093165084E-4</v>
      </c>
      <c r="R258" s="9">
        <f t="shared" si="208"/>
        <v>-9.6037116180853284E-4</v>
      </c>
      <c r="S258" s="9">
        <f t="shared" si="208"/>
        <v>-9.1759700802658605E-4</v>
      </c>
      <c r="T258" s="9">
        <f t="shared" si="208"/>
        <v>-8.5899737376471234E-4</v>
      </c>
      <c r="U258" s="9">
        <f t="shared" si="208"/>
        <v>-7.8675566661206208E-4</v>
      </c>
      <c r="V258" s="9">
        <f t="shared" si="208"/>
        <v>-7.0356359435208994E-4</v>
      </c>
      <c r="W258" s="9">
        <f t="shared" si="208"/>
        <v>-6.1252087260960444E-4</v>
      </c>
      <c r="X258" s="9">
        <f t="shared" si="208"/>
        <v>-5.1701973022857907E-4</v>
      </c>
      <c r="Y258" s="9">
        <f t="shared" si="208"/>
        <v>-4.2061851568121463E-4</v>
      </c>
      <c r="Z258" s="9">
        <f t="shared" si="208"/>
        <v>-3.2690911390156126E-4</v>
      </c>
      <c r="AA258" s="9">
        <f t="shared" si="208"/>
        <v>-2.3938311355903037E-4</v>
      </c>
      <c r="AB258" s="9">
        <f t="shared" si="209"/>
        <v>-1.6130171134542791E-4</v>
      </c>
      <c r="AC258" s="9">
        <f t="shared" si="209"/>
        <v>-9.5574200608948361E-5</v>
      </c>
      <c r="AD258" s="9">
        <f t="shared" si="209"/>
        <v>-4.4649571817973626E-5</v>
      </c>
      <c r="AE258" s="9">
        <f t="shared" si="209"/>
        <v>-1.0425263794049697E-5</v>
      </c>
      <c r="AF258" s="9">
        <f t="shared" si="209"/>
        <v>5.8235343799201578E-6</v>
      </c>
      <c r="AG258" s="9">
        <f t="shared" si="209"/>
        <v>3.4913965832016058E-6</v>
      </c>
      <c r="AH258" s="9">
        <f t="shared" si="209"/>
        <v>-1.7334782318248574E-5</v>
      </c>
      <c r="AI258" s="9">
        <f t="shared" si="209"/>
        <v>-5.5879024152566284E-5</v>
      </c>
      <c r="AJ258" s="9">
        <f t="shared" si="209"/>
        <v>-1.107051801929013E-4</v>
      </c>
      <c r="AK258" s="9">
        <f t="shared" si="209"/>
        <v>-1.7977044169666844E-4</v>
      </c>
      <c r="AL258" s="9">
        <f t="shared" si="210"/>
        <v>-2.6050145444394082E-4</v>
      </c>
      <c r="AM258" s="9">
        <f t="shared" si="210"/>
        <v>-3.4989020126648075E-4</v>
      </c>
      <c r="AN258" s="7">
        <f t="shared" si="210"/>
        <v>-4.4460608000856759E-4</v>
      </c>
      <c r="AO258" s="9">
        <f t="shared" si="210"/>
        <v>-5.4112000092308298E-4</v>
      </c>
      <c r="AP258" s="9">
        <f t="shared" si="210"/>
        <v>-6.3583587966517031E-4</v>
      </c>
      <c r="AQ258" s="9">
        <f t="shared" si="210"/>
        <v>-7.2522462648770937E-4</v>
      </c>
      <c r="AR258" s="9">
        <f t="shared" si="210"/>
        <v>-8.0595563923498224E-4</v>
      </c>
      <c r="AS258" s="9">
        <f t="shared" si="210"/>
        <v>-8.7502090073874944E-4</v>
      </c>
      <c r="AT258" s="9">
        <f t="shared" si="210"/>
        <v>-9.2984705677908418E-4</v>
      </c>
      <c r="AU258" s="9">
        <f t="shared" si="210"/>
        <v>-9.6839129861340221E-4</v>
      </c>
      <c r="AV258" s="9">
        <f t="shared" si="211"/>
        <v>-9.8921747751485245E-4</v>
      </c>
      <c r="AW258" s="9">
        <f t="shared" si="211"/>
        <v>-9.91549615311571E-4</v>
      </c>
      <c r="AX258" s="9">
        <f t="shared" si="211"/>
        <v>-9.753008171376012E-4</v>
      </c>
      <c r="AY258" s="9">
        <f t="shared" si="211"/>
        <v>-9.4107650911367732E-4</v>
      </c>
      <c r="AZ258" s="9">
        <f t="shared" si="211"/>
        <v>-8.9015188032270291E-4</v>
      </c>
      <c r="BA258" s="9">
        <f t="shared" si="211"/>
        <v>-8.244243695862232E-4</v>
      </c>
      <c r="BB258" s="9">
        <f t="shared" si="211"/>
        <v>-7.4634296737262069E-4</v>
      </c>
      <c r="BC258" s="9">
        <f t="shared" si="211"/>
        <v>-6.5881696703008947E-4</v>
      </c>
      <c r="BD258" s="9">
        <f t="shared" si="211"/>
        <v>-5.6510756525043643E-4</v>
      </c>
      <c r="BE258" s="9">
        <f t="shared" si="211"/>
        <v>-4.6870635070307199E-4</v>
      </c>
      <c r="BF258" s="9">
        <f t="shared" si="212"/>
        <v>-3.732052083220464E-4</v>
      </c>
      <c r="BG258" s="9">
        <f t="shared" si="212"/>
        <v>-2.8216248657956128E-4</v>
      </c>
      <c r="BH258" s="9">
        <f t="shared" si="212"/>
        <v>-1.9897041431958903E-4</v>
      </c>
      <c r="BI258" s="9">
        <f t="shared" si="212"/>
        <v>-1.2672870716693861E-4</v>
      </c>
      <c r="BJ258" s="9">
        <f t="shared" si="212"/>
        <v>-6.8129072905065229E-5</v>
      </c>
      <c r="BK258" s="9">
        <f t="shared" si="212"/>
        <v>-2.5354919123118111E-5</v>
      </c>
      <c r="BL258" s="9">
        <f t="shared" si="212"/>
        <v>0</v>
      </c>
      <c r="BM258" s="9">
        <f t="shared" si="212"/>
        <v>6.9909665742710469E-6</v>
      </c>
      <c r="BN258" s="9">
        <f t="shared" si="212"/>
        <v>-4.6425010511893226E-6</v>
      </c>
      <c r="BO258" s="9">
        <f t="shared" si="212"/>
        <v>-3.446694280753417E-5</v>
      </c>
      <c r="BP258" s="9">
        <f t="shared" si="212"/>
        <v>-8.1371107518996802E-5</v>
      </c>
      <c r="BQ258" s="9">
        <f t="shared" si="212"/>
        <v>-1.4360735784135661E-4</v>
      </c>
      <c r="BR258" s="9">
        <f t="shared" si="212"/>
        <v>-2.1885678678849028E-4</v>
      </c>
      <c r="BS258" s="9">
        <f t="shared" si="212"/>
        <v>-3.0431561962166527E-4</v>
      </c>
      <c r="BT258" s="9">
        <f t="shared" si="212"/>
        <v>-3.9679968178897075E-4</v>
      </c>
      <c r="BV258" s="6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</row>
    <row r="259" spans="7:139" x14ac:dyDescent="0.2">
      <c r="G259" s="6">
        <v>0.77331511472979519</v>
      </c>
      <c r="H259" s="9">
        <f t="shared" si="207"/>
        <v>-4.9985400704009647E-4</v>
      </c>
      <c r="I259" s="9">
        <f t="shared" si="207"/>
        <v>-5.9591736571695071E-4</v>
      </c>
      <c r="J259" s="9">
        <f t="shared" si="207"/>
        <v>-6.8840142788425662E-4</v>
      </c>
      <c r="K259" s="9">
        <f t="shared" si="207"/>
        <v>-7.738602607174315E-4</v>
      </c>
      <c r="L259" s="9">
        <f t="shared" si="207"/>
        <v>-8.4910968966456495E-4</v>
      </c>
      <c r="M259" s="9">
        <f t="shared" si="207"/>
        <v>-9.1134593998692471E-4</v>
      </c>
      <c r="N259" s="9">
        <f t="shared" si="207"/>
        <v>-9.5825010469838766E-4</v>
      </c>
      <c r="O259" s="9">
        <f t="shared" si="207"/>
        <v>-9.880745464547324E-4</v>
      </c>
      <c r="P259" s="9">
        <f t="shared" si="207"/>
        <v>-9.9970801408019293E-4</v>
      </c>
      <c r="Q259" s="9">
        <f t="shared" si="207"/>
        <v>-9.9271704750592189E-4</v>
      </c>
      <c r="R259" s="9">
        <f t="shared" si="208"/>
        <v>-9.6736212838280388E-4</v>
      </c>
      <c r="S259" s="9">
        <f t="shared" si="208"/>
        <v>-9.2458797460085709E-4</v>
      </c>
      <c r="T259" s="9">
        <f t="shared" si="208"/>
        <v>-8.6598834033898339E-4</v>
      </c>
      <c r="U259" s="9">
        <f t="shared" si="208"/>
        <v>-7.9374663318633313E-4</v>
      </c>
      <c r="V259" s="9">
        <f t="shared" si="208"/>
        <v>-7.1055456092636098E-4</v>
      </c>
      <c r="W259" s="9">
        <f t="shared" si="208"/>
        <v>-6.1951183918387549E-4</v>
      </c>
      <c r="X259" s="9">
        <f t="shared" si="208"/>
        <v>-5.2401069680285011E-4</v>
      </c>
      <c r="Y259" s="9">
        <f t="shared" si="208"/>
        <v>-4.2760948225548567E-4</v>
      </c>
      <c r="Z259" s="9">
        <f t="shared" si="208"/>
        <v>-3.3390008047583231E-4</v>
      </c>
      <c r="AA259" s="9">
        <f t="shared" si="208"/>
        <v>-2.4637408013330141E-4</v>
      </c>
      <c r="AB259" s="9">
        <f t="shared" si="209"/>
        <v>-1.6829267791969895E-4</v>
      </c>
      <c r="AC259" s="9">
        <f t="shared" si="209"/>
        <v>-1.0256516718321941E-4</v>
      </c>
      <c r="AD259" s="9">
        <f t="shared" si="209"/>
        <v>-5.1640538392244673E-5</v>
      </c>
      <c r="AE259" s="9">
        <f t="shared" si="209"/>
        <v>-1.7416230368320744E-5</v>
      </c>
      <c r="AF259" s="9">
        <f t="shared" si="209"/>
        <v>-1.167432194350889E-6</v>
      </c>
      <c r="AG259" s="9">
        <f t="shared" si="209"/>
        <v>-3.499569991069441E-6</v>
      </c>
      <c r="AH259" s="9">
        <f t="shared" si="209"/>
        <v>-2.4325748892519621E-5</v>
      </c>
      <c r="AI259" s="9">
        <f t="shared" si="209"/>
        <v>-6.2869990726837331E-5</v>
      </c>
      <c r="AJ259" s="9">
        <f t="shared" si="209"/>
        <v>-1.1769614676717234E-4</v>
      </c>
      <c r="AK259" s="9">
        <f t="shared" si="209"/>
        <v>-1.8676140827093949E-4</v>
      </c>
      <c r="AL259" s="9">
        <f t="shared" si="210"/>
        <v>-2.6749242101821186E-4</v>
      </c>
      <c r="AM259" s="9">
        <f t="shared" si="210"/>
        <v>-3.568811678407518E-4</v>
      </c>
      <c r="AN259" s="7">
        <f t="shared" si="210"/>
        <v>-4.5159704658283864E-4</v>
      </c>
      <c r="AO259" s="9">
        <f t="shared" si="210"/>
        <v>-5.4811096749735402E-4</v>
      </c>
      <c r="AP259" s="9">
        <f t="shared" si="210"/>
        <v>-6.4282684623944136E-4</v>
      </c>
      <c r="AQ259" s="9">
        <f t="shared" si="210"/>
        <v>-7.3221559306198042E-4</v>
      </c>
      <c r="AR259" s="9">
        <f t="shared" si="210"/>
        <v>-8.1294660580925329E-4</v>
      </c>
      <c r="AS259" s="9">
        <f t="shared" si="210"/>
        <v>-8.8201186731302048E-4</v>
      </c>
      <c r="AT259" s="9">
        <f t="shared" si="210"/>
        <v>-9.3683802335335522E-4</v>
      </c>
      <c r="AU259" s="9">
        <f t="shared" si="210"/>
        <v>-9.7538226518767326E-4</v>
      </c>
      <c r="AV259" s="9">
        <f t="shared" si="211"/>
        <v>-9.9620844408912328E-4</v>
      </c>
      <c r="AW259" s="9">
        <f t="shared" si="211"/>
        <v>-9.9854058188584205E-4</v>
      </c>
      <c r="AX259" s="9">
        <f t="shared" si="211"/>
        <v>-9.8229178371187225E-4</v>
      </c>
      <c r="AY259" s="9">
        <f t="shared" si="211"/>
        <v>-9.4806747568794837E-4</v>
      </c>
      <c r="AZ259" s="9">
        <f t="shared" si="211"/>
        <v>-8.9714284689697396E-4</v>
      </c>
      <c r="BA259" s="9">
        <f t="shared" si="211"/>
        <v>-8.3141533616049425E-4</v>
      </c>
      <c r="BB259" s="9">
        <f t="shared" si="211"/>
        <v>-7.5333393394689174E-4</v>
      </c>
      <c r="BC259" s="9">
        <f t="shared" si="211"/>
        <v>-6.6580793360436052E-4</v>
      </c>
      <c r="BD259" s="9">
        <f t="shared" si="211"/>
        <v>-5.7209853182470748E-4</v>
      </c>
      <c r="BE259" s="9">
        <f t="shared" si="211"/>
        <v>-4.7569731727734304E-4</v>
      </c>
      <c r="BF259" s="9">
        <f t="shared" si="212"/>
        <v>-3.8019617489631744E-4</v>
      </c>
      <c r="BG259" s="9">
        <f t="shared" si="212"/>
        <v>-2.8915345315383233E-4</v>
      </c>
      <c r="BH259" s="9">
        <f t="shared" si="212"/>
        <v>-2.0596138089386007E-4</v>
      </c>
      <c r="BI259" s="9">
        <f t="shared" si="212"/>
        <v>-1.3371967374120966E-4</v>
      </c>
      <c r="BJ259" s="9">
        <f t="shared" si="212"/>
        <v>-7.5120039479336276E-5</v>
      </c>
      <c r="BK259" s="9">
        <f t="shared" si="212"/>
        <v>-3.2345885697389158E-5</v>
      </c>
      <c r="BL259" s="9">
        <f t="shared" si="212"/>
        <v>-6.9909665742710469E-6</v>
      </c>
      <c r="BM259" s="9">
        <f t="shared" si="212"/>
        <v>0</v>
      </c>
      <c r="BN259" s="9">
        <f t="shared" si="212"/>
        <v>-1.1633467625460369E-5</v>
      </c>
      <c r="BO259" s="9">
        <f t="shared" si="212"/>
        <v>-4.1457909381805217E-5</v>
      </c>
      <c r="BP259" s="9">
        <f t="shared" si="212"/>
        <v>-8.8362074093267849E-5</v>
      </c>
      <c r="BQ259" s="9">
        <f t="shared" si="212"/>
        <v>-1.5059832441562766E-4</v>
      </c>
      <c r="BR259" s="9">
        <f t="shared" si="212"/>
        <v>-2.2584775336276133E-4</v>
      </c>
      <c r="BS259" s="9">
        <f t="shared" si="212"/>
        <v>-3.1130658619593632E-4</v>
      </c>
      <c r="BT259" s="9">
        <f t="shared" si="212"/>
        <v>-4.0379064836324179E-4</v>
      </c>
      <c r="BV259" s="6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</row>
    <row r="260" spans="7:139" x14ac:dyDescent="0.2">
      <c r="G260" s="6">
        <v>0.67665072538857085</v>
      </c>
      <c r="H260" s="9">
        <f t="shared" si="207"/>
        <v>-4.8822053941463604E-4</v>
      </c>
      <c r="I260" s="9">
        <f t="shared" si="207"/>
        <v>-5.8428389809149018E-4</v>
      </c>
      <c r="J260" s="9">
        <f t="shared" si="207"/>
        <v>-6.767679602587963E-4</v>
      </c>
      <c r="K260" s="9">
        <f t="shared" si="207"/>
        <v>-7.6222679309197097E-4</v>
      </c>
      <c r="L260" s="9">
        <f t="shared" si="207"/>
        <v>-8.3747622203910453E-4</v>
      </c>
      <c r="M260" s="9">
        <f t="shared" si="207"/>
        <v>-8.9971247236146417E-4</v>
      </c>
      <c r="N260" s="9">
        <f t="shared" si="207"/>
        <v>-9.4661663707292724E-4</v>
      </c>
      <c r="O260" s="9">
        <f t="shared" si="207"/>
        <v>-9.7644107882927209E-4</v>
      </c>
      <c r="P260" s="9">
        <f t="shared" si="207"/>
        <v>-9.880745464547324E-4</v>
      </c>
      <c r="Q260" s="9">
        <f t="shared" si="207"/>
        <v>-9.8108357988046157E-4</v>
      </c>
      <c r="R260" s="9">
        <f t="shared" si="208"/>
        <v>-9.5572866075734346E-4</v>
      </c>
      <c r="S260" s="9">
        <f t="shared" si="208"/>
        <v>-9.1295450697539667E-4</v>
      </c>
      <c r="T260" s="9">
        <f t="shared" si="208"/>
        <v>-8.5435487271352285E-4</v>
      </c>
      <c r="U260" s="9">
        <f t="shared" si="208"/>
        <v>-7.821131655608726E-4</v>
      </c>
      <c r="V260" s="9">
        <f t="shared" si="208"/>
        <v>-6.9892109330090056E-4</v>
      </c>
      <c r="W260" s="9">
        <f t="shared" si="208"/>
        <v>-6.0787837155841507E-4</v>
      </c>
      <c r="X260" s="9">
        <f t="shared" si="208"/>
        <v>-5.1237722917738969E-4</v>
      </c>
      <c r="Y260" s="9">
        <f t="shared" si="208"/>
        <v>-4.1597601463002525E-4</v>
      </c>
      <c r="Z260" s="9">
        <f t="shared" si="208"/>
        <v>-3.2226661285037188E-4</v>
      </c>
      <c r="AA260" s="9">
        <f t="shared" si="208"/>
        <v>-2.3474061250784099E-4</v>
      </c>
      <c r="AB260" s="9">
        <f t="shared" si="209"/>
        <v>-1.5665921029423853E-4</v>
      </c>
      <c r="AC260" s="9">
        <f t="shared" si="209"/>
        <v>-9.0931699557758984E-5</v>
      </c>
      <c r="AD260" s="9">
        <f t="shared" si="209"/>
        <v>-4.0007070766784249E-5</v>
      </c>
      <c r="AE260" s="9">
        <f t="shared" si="209"/>
        <v>-5.78276274286032E-6</v>
      </c>
      <c r="AF260" s="9">
        <f t="shared" si="209"/>
        <v>1.0466035431109535E-5</v>
      </c>
      <c r="AG260" s="9">
        <f t="shared" si="209"/>
        <v>8.1338976343909826E-6</v>
      </c>
      <c r="AH260" s="9">
        <f t="shared" si="209"/>
        <v>-1.2692281267059197E-5</v>
      </c>
      <c r="AI260" s="9">
        <f t="shared" si="209"/>
        <v>-5.1236523101376907E-5</v>
      </c>
      <c r="AJ260" s="9">
        <f t="shared" si="209"/>
        <v>-1.0606267914171192E-4</v>
      </c>
      <c r="AK260" s="9">
        <f t="shared" si="209"/>
        <v>-1.7512794064547906E-4</v>
      </c>
      <c r="AL260" s="9">
        <f t="shared" si="210"/>
        <v>-2.5585895339275144E-4</v>
      </c>
      <c r="AM260" s="9">
        <f t="shared" si="210"/>
        <v>-3.4524770021529137E-4</v>
      </c>
      <c r="AN260" s="7">
        <f t="shared" si="210"/>
        <v>-4.3996357895737822E-4</v>
      </c>
      <c r="AO260" s="9">
        <f t="shared" si="210"/>
        <v>-5.364774998718936E-4</v>
      </c>
      <c r="AP260" s="9">
        <f t="shared" si="210"/>
        <v>-6.3119337861398093E-4</v>
      </c>
      <c r="AQ260" s="9">
        <f t="shared" si="210"/>
        <v>-7.2058212543652E-4</v>
      </c>
      <c r="AR260" s="9">
        <f t="shared" si="210"/>
        <v>-8.0131313818379286E-4</v>
      </c>
      <c r="AS260" s="9">
        <f t="shared" si="210"/>
        <v>-8.7037839968755995E-4</v>
      </c>
      <c r="AT260" s="9">
        <f t="shared" si="210"/>
        <v>-9.2520455572789491E-4</v>
      </c>
      <c r="AU260" s="9">
        <f t="shared" si="210"/>
        <v>-9.6374879756221284E-4</v>
      </c>
      <c r="AV260" s="9">
        <f t="shared" si="211"/>
        <v>-9.8457497646366296E-4</v>
      </c>
      <c r="AW260" s="9">
        <f t="shared" si="211"/>
        <v>-9.8690711426038151E-4</v>
      </c>
      <c r="AX260" s="9">
        <f t="shared" si="211"/>
        <v>-9.7065831608641182E-4</v>
      </c>
      <c r="AY260" s="9">
        <f t="shared" si="211"/>
        <v>-9.3643400806248795E-4</v>
      </c>
      <c r="AZ260" s="9">
        <f t="shared" si="211"/>
        <v>-8.8550937927151354E-4</v>
      </c>
      <c r="BA260" s="9">
        <f t="shared" si="211"/>
        <v>-8.1978186853503394E-4</v>
      </c>
      <c r="BB260" s="9">
        <f t="shared" si="211"/>
        <v>-7.4170046632143121E-4</v>
      </c>
      <c r="BC260" s="9">
        <f t="shared" si="211"/>
        <v>-6.5417446597889999E-4</v>
      </c>
      <c r="BD260" s="9">
        <f t="shared" si="211"/>
        <v>-5.6046506419924706E-4</v>
      </c>
      <c r="BE260" s="9">
        <f t="shared" si="211"/>
        <v>-4.6406384965188262E-4</v>
      </c>
      <c r="BF260" s="9">
        <f t="shared" si="212"/>
        <v>-3.6856270727085702E-4</v>
      </c>
      <c r="BG260" s="9">
        <f t="shared" si="212"/>
        <v>-2.7751998552837191E-4</v>
      </c>
      <c r="BH260" s="9">
        <f t="shared" si="212"/>
        <v>-1.9432791326839965E-4</v>
      </c>
      <c r="BI260" s="9">
        <f t="shared" si="212"/>
        <v>-1.2208620611574923E-4</v>
      </c>
      <c r="BJ260" s="9">
        <f t="shared" si="212"/>
        <v>-6.3486571853875852E-5</v>
      </c>
      <c r="BK260" s="9">
        <f t="shared" si="212"/>
        <v>-2.0712418071928734E-5</v>
      </c>
      <c r="BL260" s="9">
        <f t="shared" si="212"/>
        <v>4.6425010511893768E-6</v>
      </c>
      <c r="BM260" s="9">
        <f t="shared" si="212"/>
        <v>1.1633467625460424E-5</v>
      </c>
      <c r="BN260" s="9">
        <f t="shared" si="212"/>
        <v>5.4210108624275222E-20</v>
      </c>
      <c r="BO260" s="9">
        <f t="shared" si="212"/>
        <v>-2.9824441756344793E-5</v>
      </c>
      <c r="BP260" s="9">
        <f t="shared" si="212"/>
        <v>-7.6728606467807426E-5</v>
      </c>
      <c r="BQ260" s="9">
        <f t="shared" si="212"/>
        <v>-1.3896485679016724E-4</v>
      </c>
      <c r="BR260" s="9">
        <f t="shared" si="212"/>
        <v>-2.1421428573730091E-4</v>
      </c>
      <c r="BS260" s="9">
        <f t="shared" si="212"/>
        <v>-2.996731185704759E-4</v>
      </c>
      <c r="BT260" s="9">
        <f t="shared" si="212"/>
        <v>-3.9215718073778137E-4</v>
      </c>
      <c r="BV260" s="6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</row>
    <row r="261" spans="7:139" x14ac:dyDescent="0.2">
      <c r="G261" s="6">
        <v>0.5799863360473464</v>
      </c>
      <c r="H261" s="9">
        <f t="shared" si="207"/>
        <v>-4.583960976582912E-4</v>
      </c>
      <c r="I261" s="9">
        <f t="shared" si="207"/>
        <v>-5.5445945633514544E-4</v>
      </c>
      <c r="J261" s="9">
        <f t="shared" si="207"/>
        <v>-6.4694351850245134E-4</v>
      </c>
      <c r="K261" s="9">
        <f t="shared" si="207"/>
        <v>-7.3240235133562623E-4</v>
      </c>
      <c r="L261" s="9">
        <f t="shared" si="207"/>
        <v>-8.0765178028275968E-4</v>
      </c>
      <c r="M261" s="9">
        <f t="shared" si="207"/>
        <v>-8.6988803060511944E-4</v>
      </c>
      <c r="N261" s="9">
        <f t="shared" si="207"/>
        <v>-9.1679219531658239E-4</v>
      </c>
      <c r="O261" s="9">
        <f t="shared" si="207"/>
        <v>-9.4661663707292724E-4</v>
      </c>
      <c r="P261" s="9">
        <f t="shared" si="207"/>
        <v>-9.5825010469838766E-4</v>
      </c>
      <c r="Q261" s="9">
        <f t="shared" si="207"/>
        <v>-9.5125913812411662E-4</v>
      </c>
      <c r="R261" s="9">
        <f t="shared" si="208"/>
        <v>-9.2590421900099861E-4</v>
      </c>
      <c r="S261" s="9">
        <f t="shared" si="208"/>
        <v>-8.8313006521905182E-4</v>
      </c>
      <c r="T261" s="9">
        <f t="shared" si="208"/>
        <v>-8.2453043095717811E-4</v>
      </c>
      <c r="U261" s="9">
        <f t="shared" si="208"/>
        <v>-7.5228872380452786E-4</v>
      </c>
      <c r="V261" s="9">
        <f t="shared" si="208"/>
        <v>-6.6909665154455571E-4</v>
      </c>
      <c r="W261" s="9">
        <f t="shared" si="208"/>
        <v>-5.7805392980207022E-4</v>
      </c>
      <c r="X261" s="9">
        <f t="shared" si="208"/>
        <v>-4.8255278742104484E-4</v>
      </c>
      <c r="Y261" s="9">
        <f t="shared" si="208"/>
        <v>-3.861515728736804E-4</v>
      </c>
      <c r="Z261" s="9">
        <f t="shared" si="208"/>
        <v>-2.9244217109402704E-4</v>
      </c>
      <c r="AA261" s="9">
        <f t="shared" si="208"/>
        <v>-2.0491617075149614E-4</v>
      </c>
      <c r="AB261" s="9">
        <f t="shared" si="209"/>
        <v>-1.2683476853789368E-4</v>
      </c>
      <c r="AC261" s="9">
        <f t="shared" si="209"/>
        <v>-6.1107257801414137E-5</v>
      </c>
      <c r="AD261" s="9">
        <f t="shared" si="209"/>
        <v>-1.0182629010439402E-5</v>
      </c>
      <c r="AE261" s="9">
        <f t="shared" si="209"/>
        <v>2.4041679013484527E-5</v>
      </c>
      <c r="AF261" s="9">
        <f t="shared" si="209"/>
        <v>4.0290477187454382E-5</v>
      </c>
      <c r="AG261" s="9">
        <f t="shared" si="209"/>
        <v>3.795833939073583E-5</v>
      </c>
      <c r="AH261" s="9">
        <f t="shared" si="209"/>
        <v>1.713216048928565E-5</v>
      </c>
      <c r="AI261" s="9">
        <f t="shared" si="209"/>
        <v>-2.141208134503206E-5</v>
      </c>
      <c r="AJ261" s="9">
        <f t="shared" si="209"/>
        <v>-7.6238237385367071E-5</v>
      </c>
      <c r="AK261" s="9">
        <f t="shared" si="209"/>
        <v>-1.4530349888913422E-4</v>
      </c>
      <c r="AL261" s="9">
        <f t="shared" si="210"/>
        <v>-2.2603451163640659E-4</v>
      </c>
      <c r="AM261" s="9">
        <f t="shared" si="210"/>
        <v>-3.1542325845894652E-4</v>
      </c>
      <c r="AN261" s="7">
        <f t="shared" si="210"/>
        <v>-4.1013913720103337E-4</v>
      </c>
      <c r="AO261" s="9">
        <f t="shared" si="210"/>
        <v>-5.0665305811554875E-4</v>
      </c>
      <c r="AP261" s="9">
        <f t="shared" si="210"/>
        <v>-6.0136893685763609E-4</v>
      </c>
      <c r="AQ261" s="9">
        <f t="shared" si="210"/>
        <v>-6.9075768368017515E-4</v>
      </c>
      <c r="AR261" s="9">
        <f t="shared" si="210"/>
        <v>-7.7148869642744802E-4</v>
      </c>
      <c r="AS261" s="9">
        <f t="shared" si="210"/>
        <v>-8.4055395793121521E-4</v>
      </c>
      <c r="AT261" s="9">
        <f t="shared" si="210"/>
        <v>-8.9538011397154995E-4</v>
      </c>
      <c r="AU261" s="9">
        <f t="shared" si="210"/>
        <v>-9.3392435580586799E-4</v>
      </c>
      <c r="AV261" s="9">
        <f t="shared" si="211"/>
        <v>-9.5475053470731811E-4</v>
      </c>
      <c r="AW261" s="9">
        <f t="shared" si="211"/>
        <v>-9.5708267250403677E-4</v>
      </c>
      <c r="AX261" s="9">
        <f t="shared" si="211"/>
        <v>-9.4083387433006697E-4</v>
      </c>
      <c r="AY261" s="9">
        <f t="shared" si="211"/>
        <v>-9.066095663061431E-4</v>
      </c>
      <c r="AZ261" s="9">
        <f t="shared" si="211"/>
        <v>-8.5568493751516869E-4</v>
      </c>
      <c r="BA261" s="9">
        <f t="shared" si="211"/>
        <v>-7.8995742677868898E-4</v>
      </c>
      <c r="BB261" s="9">
        <f t="shared" si="211"/>
        <v>-7.1187602456508647E-4</v>
      </c>
      <c r="BC261" s="9">
        <f t="shared" si="211"/>
        <v>-6.2435002422255525E-4</v>
      </c>
      <c r="BD261" s="9">
        <f t="shared" si="211"/>
        <v>-5.3064062244290221E-4</v>
      </c>
      <c r="BE261" s="9">
        <f t="shared" si="211"/>
        <v>-4.3423940789553777E-4</v>
      </c>
      <c r="BF261" s="9">
        <f t="shared" si="212"/>
        <v>-3.3873826551451217E-4</v>
      </c>
      <c r="BG261" s="9">
        <f t="shared" si="212"/>
        <v>-2.4769554377202706E-4</v>
      </c>
      <c r="BH261" s="9">
        <f t="shared" si="212"/>
        <v>-1.645034715120548E-4</v>
      </c>
      <c r="BI261" s="9">
        <f t="shared" si="212"/>
        <v>-9.2261764359404387E-5</v>
      </c>
      <c r="BJ261" s="9">
        <f t="shared" si="212"/>
        <v>-3.3662130097531005E-5</v>
      </c>
      <c r="BK261" s="9">
        <f t="shared" si="212"/>
        <v>9.1120236844161127E-6</v>
      </c>
      <c r="BL261" s="9">
        <f t="shared" si="212"/>
        <v>3.4466942807534224E-5</v>
      </c>
      <c r="BM261" s="9">
        <f t="shared" si="212"/>
        <v>4.1457909381805271E-5</v>
      </c>
      <c r="BN261" s="9">
        <f t="shared" si="212"/>
        <v>2.9824441756344901E-5</v>
      </c>
      <c r="BO261" s="9">
        <f t="shared" si="212"/>
        <v>5.4210108624275222E-20</v>
      </c>
      <c r="BP261" s="9">
        <f t="shared" si="212"/>
        <v>-4.6904164711462578E-5</v>
      </c>
      <c r="BQ261" s="9">
        <f t="shared" si="212"/>
        <v>-1.0914041503382239E-4</v>
      </c>
      <c r="BR261" s="9">
        <f t="shared" si="212"/>
        <v>-1.8438984398095606E-4</v>
      </c>
      <c r="BS261" s="9">
        <f t="shared" si="212"/>
        <v>-2.6984867681413105E-4</v>
      </c>
      <c r="BT261" s="9">
        <f t="shared" si="212"/>
        <v>-3.6233273898143652E-4</v>
      </c>
      <c r="BV261" s="6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</row>
    <row r="262" spans="7:139" x14ac:dyDescent="0.2">
      <c r="G262" s="6">
        <v>0.483321946706122</v>
      </c>
      <c r="H262" s="9">
        <f t="shared" si="207"/>
        <v>-4.1149193294682818E-4</v>
      </c>
      <c r="I262" s="9">
        <f t="shared" si="207"/>
        <v>-5.0755529162368237E-4</v>
      </c>
      <c r="J262" s="9">
        <f t="shared" si="207"/>
        <v>-6.0003935379098839E-4</v>
      </c>
      <c r="K262" s="9">
        <f t="shared" si="207"/>
        <v>-6.8549818662416316E-4</v>
      </c>
      <c r="L262" s="9">
        <f t="shared" si="207"/>
        <v>-7.6074761557129661E-4</v>
      </c>
      <c r="M262" s="9">
        <f t="shared" si="207"/>
        <v>-8.2298386589365637E-4</v>
      </c>
      <c r="N262" s="9">
        <f t="shared" si="207"/>
        <v>-8.6988803060511944E-4</v>
      </c>
      <c r="O262" s="9">
        <f t="shared" si="207"/>
        <v>-8.9971247236146417E-4</v>
      </c>
      <c r="P262" s="9">
        <f t="shared" si="207"/>
        <v>-9.1134593998692471E-4</v>
      </c>
      <c r="Q262" s="9">
        <f t="shared" si="207"/>
        <v>-9.0435497341265366E-4</v>
      </c>
      <c r="R262" s="9">
        <f t="shared" si="208"/>
        <v>-8.7900005428953555E-4</v>
      </c>
      <c r="S262" s="9">
        <f t="shared" si="208"/>
        <v>-8.3622590050758876E-4</v>
      </c>
      <c r="T262" s="9">
        <f t="shared" si="208"/>
        <v>-7.7762626624571505E-4</v>
      </c>
      <c r="U262" s="9">
        <f t="shared" si="208"/>
        <v>-7.0538455909306479E-4</v>
      </c>
      <c r="V262" s="9">
        <f t="shared" si="208"/>
        <v>-6.2219248683309275E-4</v>
      </c>
      <c r="W262" s="9">
        <f t="shared" si="208"/>
        <v>-5.3114976509060726E-4</v>
      </c>
      <c r="X262" s="9">
        <f t="shared" si="208"/>
        <v>-4.3564862270958183E-4</v>
      </c>
      <c r="Y262" s="9">
        <f t="shared" si="208"/>
        <v>-3.3924740816221739E-4</v>
      </c>
      <c r="Z262" s="9">
        <f t="shared" si="208"/>
        <v>-2.4553800638256397E-4</v>
      </c>
      <c r="AA262" s="9">
        <f t="shared" si="208"/>
        <v>-1.5801200604003313E-4</v>
      </c>
      <c r="AB262" s="9">
        <f t="shared" si="209"/>
        <v>-7.9930603826430672E-5</v>
      </c>
      <c r="AC262" s="9">
        <f t="shared" si="209"/>
        <v>-1.4203093089951125E-5</v>
      </c>
      <c r="AD262" s="9">
        <f t="shared" si="209"/>
        <v>3.672153570102361E-5</v>
      </c>
      <c r="AE262" s="9">
        <f t="shared" si="209"/>
        <v>7.0945843724947539E-5</v>
      </c>
      <c r="AF262" s="9">
        <f t="shared" si="209"/>
        <v>8.7194641898917394E-5</v>
      </c>
      <c r="AG262" s="9">
        <f t="shared" si="209"/>
        <v>8.4862504102198842E-5</v>
      </c>
      <c r="AH262" s="9">
        <f t="shared" si="209"/>
        <v>6.4036325200748662E-5</v>
      </c>
      <c r="AI262" s="9">
        <f t="shared" si="209"/>
        <v>2.5492083366430952E-5</v>
      </c>
      <c r="AJ262" s="9">
        <f t="shared" si="209"/>
        <v>-2.9334072673904059E-5</v>
      </c>
      <c r="AK262" s="9">
        <f t="shared" si="209"/>
        <v>-9.8399334177671203E-5</v>
      </c>
      <c r="AL262" s="9">
        <f t="shared" si="210"/>
        <v>-1.7913034692494358E-4</v>
      </c>
      <c r="AM262" s="9">
        <f t="shared" si="210"/>
        <v>-2.6851909374748346E-4</v>
      </c>
      <c r="AN262" s="7">
        <f t="shared" si="210"/>
        <v>-3.6323497248957036E-4</v>
      </c>
      <c r="AO262" s="9">
        <f t="shared" si="210"/>
        <v>-4.5974889340408574E-4</v>
      </c>
      <c r="AP262" s="9">
        <f t="shared" si="210"/>
        <v>-5.5446477214617313E-4</v>
      </c>
      <c r="AQ262" s="9">
        <f t="shared" si="210"/>
        <v>-6.4385351896871219E-4</v>
      </c>
      <c r="AR262" s="9">
        <f t="shared" si="210"/>
        <v>-7.2458453171598495E-4</v>
      </c>
      <c r="AS262" s="9">
        <f t="shared" si="210"/>
        <v>-7.9364979321975215E-4</v>
      </c>
      <c r="AT262" s="9">
        <f t="shared" si="210"/>
        <v>-8.48475949260087E-4</v>
      </c>
      <c r="AU262" s="9">
        <f t="shared" si="210"/>
        <v>-8.8702019109440492E-4</v>
      </c>
      <c r="AV262" s="9">
        <f t="shared" si="211"/>
        <v>-9.0784636999585505E-4</v>
      </c>
      <c r="AW262" s="9">
        <f t="shared" si="211"/>
        <v>-9.1017850779257382E-4</v>
      </c>
      <c r="AX262" s="9">
        <f t="shared" si="211"/>
        <v>-8.9392970961860402E-4</v>
      </c>
      <c r="AY262" s="9">
        <f t="shared" si="211"/>
        <v>-8.5970540159468014E-4</v>
      </c>
      <c r="AZ262" s="9">
        <f t="shared" si="211"/>
        <v>-8.0878077280370562E-4</v>
      </c>
      <c r="BA262" s="9">
        <f t="shared" si="211"/>
        <v>-7.4305326206722602E-4</v>
      </c>
      <c r="BB262" s="9">
        <f t="shared" si="211"/>
        <v>-6.649718598536234E-4</v>
      </c>
      <c r="BC262" s="9">
        <f t="shared" si="211"/>
        <v>-5.7744585951109218E-4</v>
      </c>
      <c r="BD262" s="9">
        <f t="shared" si="211"/>
        <v>-4.8373645773143925E-4</v>
      </c>
      <c r="BE262" s="9">
        <f t="shared" si="211"/>
        <v>-3.8733524318407476E-4</v>
      </c>
      <c r="BF262" s="9">
        <f t="shared" si="212"/>
        <v>-2.9183410080304916E-4</v>
      </c>
      <c r="BG262" s="9">
        <f t="shared" si="212"/>
        <v>-2.0079137906056405E-4</v>
      </c>
      <c r="BH262" s="9">
        <f t="shared" si="212"/>
        <v>-1.1759930680059179E-4</v>
      </c>
      <c r="BI262" s="9">
        <f t="shared" si="212"/>
        <v>-4.5357599647941375E-5</v>
      </c>
      <c r="BJ262" s="9">
        <f t="shared" si="212"/>
        <v>1.3242034613932007E-5</v>
      </c>
      <c r="BK262" s="9">
        <f t="shared" si="212"/>
        <v>5.6016188395879125E-5</v>
      </c>
      <c r="BL262" s="9">
        <f t="shared" si="212"/>
        <v>8.1371107518997236E-5</v>
      </c>
      <c r="BM262" s="9">
        <f t="shared" si="212"/>
        <v>8.8362074093268283E-5</v>
      </c>
      <c r="BN262" s="9">
        <f t="shared" si="212"/>
        <v>7.6728606467807913E-5</v>
      </c>
      <c r="BO262" s="9">
        <f t="shared" si="212"/>
        <v>4.6904164711463066E-5</v>
      </c>
      <c r="BP262" s="9">
        <f t="shared" si="212"/>
        <v>4.3368086899420177E-19</v>
      </c>
      <c r="BQ262" s="9">
        <f t="shared" si="212"/>
        <v>-6.2236250322359377E-5</v>
      </c>
      <c r="BR262" s="9">
        <f t="shared" si="212"/>
        <v>-1.3748567926949305E-4</v>
      </c>
      <c r="BS262" s="9">
        <f t="shared" si="212"/>
        <v>-2.2294451210266806E-4</v>
      </c>
      <c r="BT262" s="9">
        <f t="shared" si="212"/>
        <v>-3.1542857426997346E-4</v>
      </c>
      <c r="BV262" s="6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</row>
    <row r="263" spans="7:139" x14ac:dyDescent="0.2">
      <c r="G263" s="6">
        <v>0.3866575573648976</v>
      </c>
      <c r="H263" s="9">
        <f t="shared" si="207"/>
        <v>-3.4925568262446848E-4</v>
      </c>
      <c r="I263" s="9">
        <f t="shared" si="207"/>
        <v>-4.4531904130132267E-4</v>
      </c>
      <c r="J263" s="9">
        <f t="shared" si="207"/>
        <v>-5.3780310346862874E-4</v>
      </c>
      <c r="K263" s="9">
        <f t="shared" si="207"/>
        <v>-6.232619363018034E-4</v>
      </c>
      <c r="L263" s="9">
        <f t="shared" si="207"/>
        <v>-6.9851136524893697E-4</v>
      </c>
      <c r="M263" s="9">
        <f t="shared" si="207"/>
        <v>-7.6074761557129661E-4</v>
      </c>
      <c r="N263" s="9">
        <f t="shared" si="207"/>
        <v>-8.0765178028275968E-4</v>
      </c>
      <c r="O263" s="9">
        <f t="shared" si="207"/>
        <v>-8.3747622203910453E-4</v>
      </c>
      <c r="P263" s="9">
        <f t="shared" si="207"/>
        <v>-8.4910968966456495E-4</v>
      </c>
      <c r="Q263" s="9">
        <f t="shared" si="207"/>
        <v>-8.421187230902939E-4</v>
      </c>
      <c r="R263" s="9">
        <f t="shared" si="208"/>
        <v>-8.167638039671759E-4</v>
      </c>
      <c r="S263" s="9">
        <f t="shared" si="208"/>
        <v>-7.7398965018522911E-4</v>
      </c>
      <c r="T263" s="9">
        <f t="shared" si="208"/>
        <v>-7.1539001592335529E-4</v>
      </c>
      <c r="U263" s="9">
        <f t="shared" si="208"/>
        <v>-6.4314830877070504E-4</v>
      </c>
      <c r="V263" s="9">
        <f t="shared" si="208"/>
        <v>-5.59956236510733E-4</v>
      </c>
      <c r="W263" s="9">
        <f t="shared" si="208"/>
        <v>-4.6891351476824751E-4</v>
      </c>
      <c r="X263" s="9">
        <f t="shared" si="208"/>
        <v>-3.7341237238722213E-4</v>
      </c>
      <c r="Y263" s="9">
        <f t="shared" si="208"/>
        <v>-2.7701115783985769E-4</v>
      </c>
      <c r="Z263" s="9">
        <f t="shared" si="208"/>
        <v>-1.833017560602043E-4</v>
      </c>
      <c r="AA263" s="9">
        <f t="shared" si="208"/>
        <v>-9.5775755717673427E-5</v>
      </c>
      <c r="AB263" s="9">
        <f t="shared" si="209"/>
        <v>-1.769435350407097E-5</v>
      </c>
      <c r="AC263" s="9">
        <f t="shared" si="209"/>
        <v>4.8033157232408577E-5</v>
      </c>
      <c r="AD263" s="9">
        <f t="shared" si="209"/>
        <v>9.8957786023383312E-5</v>
      </c>
      <c r="AE263" s="9">
        <f t="shared" si="209"/>
        <v>1.3318209404730724E-4</v>
      </c>
      <c r="AF263" s="9">
        <f t="shared" si="209"/>
        <v>1.494308922212771E-4</v>
      </c>
      <c r="AG263" s="9">
        <f t="shared" si="209"/>
        <v>1.4709875442455854E-4</v>
      </c>
      <c r="AH263" s="9">
        <f t="shared" si="209"/>
        <v>1.2627257552310836E-4</v>
      </c>
      <c r="AI263" s="9">
        <f t="shared" si="209"/>
        <v>8.7728333688790654E-5</v>
      </c>
      <c r="AJ263" s="9">
        <f t="shared" si="209"/>
        <v>3.2902177648455643E-5</v>
      </c>
      <c r="AK263" s="9">
        <f t="shared" si="209"/>
        <v>-3.6163083855311501E-5</v>
      </c>
      <c r="AL263" s="9">
        <f t="shared" si="210"/>
        <v>-1.1689409660258388E-4</v>
      </c>
      <c r="AM263" s="9">
        <f t="shared" si="210"/>
        <v>-2.0628284342512378E-4</v>
      </c>
      <c r="AN263" s="7">
        <f t="shared" si="210"/>
        <v>-3.0099872216721066E-4</v>
      </c>
      <c r="AO263" s="9">
        <f t="shared" si="210"/>
        <v>-3.9751264308172604E-4</v>
      </c>
      <c r="AP263" s="9">
        <f t="shared" si="210"/>
        <v>-4.9222852182381337E-4</v>
      </c>
      <c r="AQ263" s="9">
        <f t="shared" si="210"/>
        <v>-5.8161726864635244E-4</v>
      </c>
      <c r="AR263" s="9">
        <f t="shared" si="210"/>
        <v>-6.623482813936253E-4</v>
      </c>
      <c r="AS263" s="9">
        <f t="shared" si="210"/>
        <v>-7.3141354289739239E-4</v>
      </c>
      <c r="AT263" s="9">
        <f t="shared" si="210"/>
        <v>-7.8623969893772735E-4</v>
      </c>
      <c r="AU263" s="9">
        <f t="shared" si="210"/>
        <v>-8.2478394077204528E-4</v>
      </c>
      <c r="AV263" s="9">
        <f t="shared" si="211"/>
        <v>-8.456101196734954E-4</v>
      </c>
      <c r="AW263" s="9">
        <f t="shared" si="211"/>
        <v>-8.4794225747021406E-4</v>
      </c>
      <c r="AX263" s="9">
        <f t="shared" si="211"/>
        <v>-8.3169345929624426E-4</v>
      </c>
      <c r="AY263" s="9">
        <f t="shared" si="211"/>
        <v>-7.9746915127232039E-4</v>
      </c>
      <c r="AZ263" s="9">
        <f t="shared" si="211"/>
        <v>-7.4654452248134598E-4</v>
      </c>
      <c r="BA263" s="9">
        <f t="shared" si="211"/>
        <v>-6.8081701174486637E-4</v>
      </c>
      <c r="BB263" s="9">
        <f t="shared" si="211"/>
        <v>-6.0273560953126365E-4</v>
      </c>
      <c r="BC263" s="9">
        <f t="shared" si="211"/>
        <v>-5.1520960918873242E-4</v>
      </c>
      <c r="BD263" s="9">
        <f t="shared" si="211"/>
        <v>-4.2150020740907949E-4</v>
      </c>
      <c r="BE263" s="9">
        <f t="shared" si="211"/>
        <v>-3.2509899286171505E-4</v>
      </c>
      <c r="BF263" s="9">
        <f t="shared" si="212"/>
        <v>-2.2959785048068946E-4</v>
      </c>
      <c r="BG263" s="9">
        <f t="shared" si="212"/>
        <v>-1.3855512873820435E-4</v>
      </c>
      <c r="BH263" s="9">
        <f t="shared" si="212"/>
        <v>-5.536305647823209E-5</v>
      </c>
      <c r="BI263" s="9">
        <f t="shared" si="212"/>
        <v>1.6878650674418327E-5</v>
      </c>
      <c r="BJ263" s="9">
        <f t="shared" si="212"/>
        <v>7.5478284936291709E-5</v>
      </c>
      <c r="BK263" s="9">
        <f t="shared" si="212"/>
        <v>1.1825243871823883E-4</v>
      </c>
      <c r="BL263" s="9">
        <f t="shared" si="212"/>
        <v>1.4360735784135694E-4</v>
      </c>
      <c r="BM263" s="9">
        <f t="shared" si="212"/>
        <v>1.5059832441562798E-4</v>
      </c>
      <c r="BN263" s="9">
        <f t="shared" si="212"/>
        <v>1.3896485679016762E-4</v>
      </c>
      <c r="BO263" s="9">
        <f t="shared" si="212"/>
        <v>1.0914041503382277E-4</v>
      </c>
      <c r="BP263" s="9">
        <f t="shared" si="212"/>
        <v>6.2236250322360135E-5</v>
      </c>
      <c r="BQ263" s="9">
        <f t="shared" si="212"/>
        <v>3.2526065174565133E-19</v>
      </c>
      <c r="BR263" s="9">
        <f t="shared" si="212"/>
        <v>-7.5249428947133344E-5</v>
      </c>
      <c r="BS263" s="9">
        <f t="shared" si="212"/>
        <v>-1.6070826178030836E-4</v>
      </c>
      <c r="BT263" s="9">
        <f t="shared" si="212"/>
        <v>-2.5319232394761381E-4</v>
      </c>
      <c r="BV263" s="6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</row>
    <row r="264" spans="7:139" x14ac:dyDescent="0.2">
      <c r="G264" s="6">
        <v>0.2899931680236732</v>
      </c>
      <c r="H264" s="9">
        <f t="shared" si="207"/>
        <v>-2.7400625367733498E-4</v>
      </c>
      <c r="I264" s="9">
        <f t="shared" si="207"/>
        <v>-3.7006961235418916E-4</v>
      </c>
      <c r="J264" s="9">
        <f t="shared" si="207"/>
        <v>-4.6255367452149518E-4</v>
      </c>
      <c r="K264" s="9">
        <f t="shared" si="207"/>
        <v>-5.4801250735466995E-4</v>
      </c>
      <c r="L264" s="9">
        <f t="shared" si="207"/>
        <v>-6.232619363018034E-4</v>
      </c>
      <c r="M264" s="9">
        <f t="shared" si="207"/>
        <v>-6.8549818662416316E-4</v>
      </c>
      <c r="N264" s="9">
        <f t="shared" si="207"/>
        <v>-7.3240235133562623E-4</v>
      </c>
      <c r="O264" s="9">
        <f t="shared" si="207"/>
        <v>-7.6222679309197097E-4</v>
      </c>
      <c r="P264" s="9">
        <f t="shared" si="207"/>
        <v>-7.738602607174315E-4</v>
      </c>
      <c r="Q264" s="9">
        <f t="shared" si="207"/>
        <v>-7.6686929414316045E-4</v>
      </c>
      <c r="R264" s="9">
        <f t="shared" si="208"/>
        <v>-7.4151437502004234E-4</v>
      </c>
      <c r="S264" s="9">
        <f t="shared" si="208"/>
        <v>-6.9874022123809555E-4</v>
      </c>
      <c r="T264" s="9">
        <f t="shared" si="208"/>
        <v>-6.4014058697622184E-4</v>
      </c>
      <c r="U264" s="9">
        <f t="shared" si="208"/>
        <v>-5.6789887982357159E-4</v>
      </c>
      <c r="V264" s="9">
        <f t="shared" si="208"/>
        <v>-4.8470680756359955E-4</v>
      </c>
      <c r="W264" s="9">
        <f t="shared" si="208"/>
        <v>-3.9366408582111405E-4</v>
      </c>
      <c r="X264" s="9">
        <f t="shared" si="208"/>
        <v>-2.9816294344008862E-4</v>
      </c>
      <c r="Y264" s="9">
        <f t="shared" si="208"/>
        <v>-2.0176172889272418E-4</v>
      </c>
      <c r="Z264" s="9">
        <f t="shared" si="208"/>
        <v>-1.0805232711307079E-4</v>
      </c>
      <c r="AA264" s="9">
        <f t="shared" si="208"/>
        <v>-2.0526326770539921E-5</v>
      </c>
      <c r="AB264" s="9">
        <f t="shared" si="209"/>
        <v>5.7555075443062537E-5</v>
      </c>
      <c r="AC264" s="9">
        <f t="shared" si="209"/>
        <v>1.2328258617954208E-4</v>
      </c>
      <c r="AD264" s="9">
        <f t="shared" si="209"/>
        <v>1.7420721497051682E-4</v>
      </c>
      <c r="AE264" s="9">
        <f t="shared" si="209"/>
        <v>2.0843152299444075E-4</v>
      </c>
      <c r="AF264" s="9">
        <f t="shared" si="209"/>
        <v>2.246803211684106E-4</v>
      </c>
      <c r="AG264" s="9">
        <f t="shared" si="209"/>
        <v>2.2234818337169205E-4</v>
      </c>
      <c r="AH264" s="9">
        <f t="shared" si="209"/>
        <v>2.0152200447024187E-4</v>
      </c>
      <c r="AI264" s="9">
        <f t="shared" si="209"/>
        <v>1.6297776263592416E-4</v>
      </c>
      <c r="AJ264" s="9">
        <f t="shared" si="209"/>
        <v>1.0815160659558915E-4</v>
      </c>
      <c r="AK264" s="9">
        <f t="shared" si="209"/>
        <v>3.9086345091822005E-5</v>
      </c>
      <c r="AL264" s="9">
        <f t="shared" si="210"/>
        <v>-4.1644667655450372E-5</v>
      </c>
      <c r="AM264" s="9">
        <f t="shared" si="210"/>
        <v>-1.3103341447799028E-4</v>
      </c>
      <c r="AN264" s="7">
        <f t="shared" si="210"/>
        <v>-2.2574929322007715E-4</v>
      </c>
      <c r="AO264" s="9">
        <f t="shared" si="210"/>
        <v>-3.2226321413459253E-4</v>
      </c>
      <c r="AP264" s="9">
        <f t="shared" si="210"/>
        <v>-4.1697909287667986E-4</v>
      </c>
      <c r="AQ264" s="9">
        <f t="shared" si="210"/>
        <v>-5.0636783969921898E-4</v>
      </c>
      <c r="AR264" s="9">
        <f t="shared" si="210"/>
        <v>-5.8709885244649174E-4</v>
      </c>
      <c r="AS264" s="9">
        <f t="shared" si="210"/>
        <v>-6.5616411395025894E-4</v>
      </c>
      <c r="AT264" s="9">
        <f t="shared" si="210"/>
        <v>-7.1099026999059379E-4</v>
      </c>
      <c r="AU264" s="9">
        <f t="shared" si="210"/>
        <v>-7.4953451182491171E-4</v>
      </c>
      <c r="AV264" s="9">
        <f t="shared" si="211"/>
        <v>-7.7036069072636184E-4</v>
      </c>
      <c r="AW264" s="9">
        <f t="shared" si="211"/>
        <v>-7.7269282852308061E-4</v>
      </c>
      <c r="AX264" s="9">
        <f t="shared" si="211"/>
        <v>-7.5644403034911081E-4</v>
      </c>
      <c r="AY264" s="9">
        <f t="shared" si="211"/>
        <v>-7.2221972232518693E-4</v>
      </c>
      <c r="AZ264" s="9">
        <f t="shared" si="211"/>
        <v>-6.7129509353421241E-4</v>
      </c>
      <c r="BA264" s="9">
        <f t="shared" si="211"/>
        <v>-6.0556758279773281E-4</v>
      </c>
      <c r="BB264" s="9">
        <f t="shared" si="211"/>
        <v>-5.2748618058413019E-4</v>
      </c>
      <c r="BC264" s="9">
        <f t="shared" si="211"/>
        <v>-4.3996018024159897E-4</v>
      </c>
      <c r="BD264" s="9">
        <f t="shared" si="211"/>
        <v>-3.4625077846194604E-4</v>
      </c>
      <c r="BE264" s="9">
        <f t="shared" si="211"/>
        <v>-2.4984956391458155E-4</v>
      </c>
      <c r="BF264" s="9">
        <f t="shared" si="212"/>
        <v>-1.5434842153355595E-4</v>
      </c>
      <c r="BG264" s="9">
        <f t="shared" si="212"/>
        <v>-6.3305699791070839E-5</v>
      </c>
      <c r="BH264" s="9">
        <f t="shared" si="212"/>
        <v>1.9886372468901417E-5</v>
      </c>
      <c r="BI264" s="9">
        <f t="shared" si="212"/>
        <v>9.2128079621551834E-5</v>
      </c>
      <c r="BJ264" s="9">
        <f t="shared" si="212"/>
        <v>1.5072771388342522E-4</v>
      </c>
      <c r="BK264" s="9">
        <f t="shared" si="212"/>
        <v>1.9350186766537233E-4</v>
      </c>
      <c r="BL264" s="9">
        <f t="shared" si="212"/>
        <v>2.1885678678849044E-4</v>
      </c>
      <c r="BM264" s="9">
        <f t="shared" si="212"/>
        <v>2.2584775336276149E-4</v>
      </c>
      <c r="BN264" s="9">
        <f t="shared" si="212"/>
        <v>2.1421428573730112E-4</v>
      </c>
      <c r="BO264" s="9">
        <f t="shared" si="212"/>
        <v>1.8438984398095627E-4</v>
      </c>
      <c r="BP264" s="9">
        <f t="shared" si="212"/>
        <v>1.3748567926949364E-4</v>
      </c>
      <c r="BQ264" s="9">
        <f t="shared" si="212"/>
        <v>7.5249428947133832E-5</v>
      </c>
      <c r="BR264" s="9">
        <f t="shared" si="212"/>
        <v>1.6263032587282567E-19</v>
      </c>
      <c r="BS264" s="9">
        <f t="shared" si="212"/>
        <v>-8.5458832833174855E-5</v>
      </c>
      <c r="BT264" s="9">
        <f t="shared" si="212"/>
        <v>-1.7794289500048027E-4</v>
      </c>
      <c r="BV264" s="6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</row>
    <row r="265" spans="7:139" x14ac:dyDescent="0.2">
      <c r="G265" s="6">
        <v>0.1933287786824488</v>
      </c>
      <c r="H265" s="9">
        <f t="shared" si="207"/>
        <v>-1.885474208441602E-4</v>
      </c>
      <c r="I265" s="9">
        <f t="shared" si="207"/>
        <v>-2.8461077952101439E-4</v>
      </c>
      <c r="J265" s="9">
        <f t="shared" si="207"/>
        <v>-3.7709484168832041E-4</v>
      </c>
      <c r="K265" s="9">
        <f t="shared" si="207"/>
        <v>-4.6255367452149518E-4</v>
      </c>
      <c r="L265" s="9">
        <f t="shared" si="207"/>
        <v>-5.3780310346862874E-4</v>
      </c>
      <c r="M265" s="9">
        <f t="shared" si="207"/>
        <v>-6.0003935379098839E-4</v>
      </c>
      <c r="N265" s="9">
        <f t="shared" si="207"/>
        <v>-6.4694351850245134E-4</v>
      </c>
      <c r="O265" s="9">
        <f t="shared" si="207"/>
        <v>-6.767679602587963E-4</v>
      </c>
      <c r="P265" s="9">
        <f t="shared" si="207"/>
        <v>-6.8840142788425662E-4</v>
      </c>
      <c r="Q265" s="9">
        <f t="shared" si="207"/>
        <v>-6.8141046130998557E-4</v>
      </c>
      <c r="R265" s="9">
        <f t="shared" si="208"/>
        <v>-6.5605554218686767E-4</v>
      </c>
      <c r="S265" s="9">
        <f t="shared" si="208"/>
        <v>-6.1328138840492088E-4</v>
      </c>
      <c r="T265" s="9">
        <f t="shared" si="208"/>
        <v>-5.5468175414304707E-4</v>
      </c>
      <c r="U265" s="9">
        <f t="shared" si="208"/>
        <v>-4.8244004699039681E-4</v>
      </c>
      <c r="V265" s="9">
        <f t="shared" si="208"/>
        <v>-3.9924797473042477E-4</v>
      </c>
      <c r="W265" s="9">
        <f t="shared" si="208"/>
        <v>-3.0820525298793928E-4</v>
      </c>
      <c r="X265" s="9">
        <f t="shared" si="208"/>
        <v>-2.1270411060691387E-4</v>
      </c>
      <c r="Y265" s="9">
        <f t="shared" si="208"/>
        <v>-1.1630289605954941E-4</v>
      </c>
      <c r="Z265" s="9">
        <f t="shared" si="208"/>
        <v>-2.2593494279896017E-5</v>
      </c>
      <c r="AA265" s="9">
        <f t="shared" si="208"/>
        <v>6.4932506062634853E-5</v>
      </c>
      <c r="AB265" s="9">
        <f t="shared" si="209"/>
        <v>1.4301390827623731E-4</v>
      </c>
      <c r="AC265" s="9">
        <f t="shared" si="209"/>
        <v>2.0874141901271686E-4</v>
      </c>
      <c r="AD265" s="9">
        <f t="shared" si="209"/>
        <v>2.5966604780369159E-4</v>
      </c>
      <c r="AE265" s="9">
        <f t="shared" si="209"/>
        <v>2.9389035582761552E-4</v>
      </c>
      <c r="AF265" s="9">
        <f t="shared" si="209"/>
        <v>3.1013915400158538E-4</v>
      </c>
      <c r="AG265" s="9">
        <f t="shared" si="209"/>
        <v>3.0780701620486682E-4</v>
      </c>
      <c r="AH265" s="9">
        <f t="shared" si="209"/>
        <v>2.8698083730341664E-4</v>
      </c>
      <c r="AI265" s="9">
        <f t="shared" si="209"/>
        <v>2.4843659546909893E-4</v>
      </c>
      <c r="AJ265" s="9">
        <f t="shared" si="209"/>
        <v>1.9361043942876392E-4</v>
      </c>
      <c r="AK265" s="9">
        <f t="shared" si="209"/>
        <v>1.2454517792499678E-4</v>
      </c>
      <c r="AL265" s="9">
        <f t="shared" si="210"/>
        <v>4.3814165177724401E-5</v>
      </c>
      <c r="AM265" s="9">
        <f t="shared" si="210"/>
        <v>-4.5574581644815504E-5</v>
      </c>
      <c r="AN265" s="7">
        <f t="shared" si="210"/>
        <v>-1.4029046038690238E-4</v>
      </c>
      <c r="AO265" s="9">
        <f t="shared" si="210"/>
        <v>-2.3680438130141779E-4</v>
      </c>
      <c r="AP265" s="9">
        <f t="shared" si="210"/>
        <v>-3.3152026004350509E-4</v>
      </c>
      <c r="AQ265" s="9">
        <f t="shared" si="210"/>
        <v>-4.2090900686604421E-4</v>
      </c>
      <c r="AR265" s="9">
        <f t="shared" si="210"/>
        <v>-5.0164001961331708E-4</v>
      </c>
      <c r="AS265" s="9">
        <f t="shared" si="210"/>
        <v>-5.7070528111708417E-4</v>
      </c>
      <c r="AT265" s="9">
        <f t="shared" si="210"/>
        <v>-6.2553143715741901E-4</v>
      </c>
      <c r="AU265" s="9">
        <f t="shared" si="210"/>
        <v>-6.6407567899173705E-4</v>
      </c>
      <c r="AV265" s="9">
        <f t="shared" si="211"/>
        <v>-6.8490185789318717E-4</v>
      </c>
      <c r="AW265" s="9">
        <f t="shared" si="211"/>
        <v>-6.8723399568990573E-4</v>
      </c>
      <c r="AX265" s="9">
        <f t="shared" si="211"/>
        <v>-6.7098519751593593E-4</v>
      </c>
      <c r="AY265" s="9">
        <f t="shared" si="211"/>
        <v>-6.3676088949201205E-4</v>
      </c>
      <c r="AZ265" s="9">
        <f t="shared" si="211"/>
        <v>-5.8583626070103775E-4</v>
      </c>
      <c r="BA265" s="9">
        <f t="shared" si="211"/>
        <v>-5.2010874996455804E-4</v>
      </c>
      <c r="BB265" s="9">
        <f t="shared" si="211"/>
        <v>-4.4202734775095542E-4</v>
      </c>
      <c r="BC265" s="9">
        <f t="shared" si="211"/>
        <v>-3.545013474084242E-4</v>
      </c>
      <c r="BD265" s="9">
        <f t="shared" si="211"/>
        <v>-2.6079194562877127E-4</v>
      </c>
      <c r="BE265" s="9">
        <f t="shared" si="211"/>
        <v>-1.6439073108140677E-4</v>
      </c>
      <c r="BF265" s="9">
        <f t="shared" si="212"/>
        <v>-6.8889588700381165E-5</v>
      </c>
      <c r="BG265" s="9">
        <f t="shared" si="212"/>
        <v>2.2153133042103934E-5</v>
      </c>
      <c r="BH265" s="9">
        <f t="shared" si="212"/>
        <v>1.0534520530207619E-4</v>
      </c>
      <c r="BI265" s="9">
        <f t="shared" si="212"/>
        <v>1.7758691245472661E-4</v>
      </c>
      <c r="BJ265" s="9">
        <f t="shared" si="212"/>
        <v>2.3618654671659999E-4</v>
      </c>
      <c r="BK265" s="9">
        <f t="shared" si="212"/>
        <v>2.7896070049854711E-4</v>
      </c>
      <c r="BL265" s="9">
        <f t="shared" si="212"/>
        <v>3.0431561962166522E-4</v>
      </c>
      <c r="BM265" s="9">
        <f t="shared" si="212"/>
        <v>3.1130658619593626E-4</v>
      </c>
      <c r="BN265" s="9">
        <f t="shared" si="212"/>
        <v>2.996731185704759E-4</v>
      </c>
      <c r="BO265" s="9">
        <f t="shared" si="212"/>
        <v>2.6984867681413105E-4</v>
      </c>
      <c r="BP265" s="9">
        <f t="shared" si="212"/>
        <v>2.2294451210266842E-4</v>
      </c>
      <c r="BQ265" s="9">
        <f t="shared" si="212"/>
        <v>1.6070826178030861E-4</v>
      </c>
      <c r="BR265" s="9">
        <f t="shared" si="212"/>
        <v>8.5458832833174936E-5</v>
      </c>
      <c r="BS265" s="9">
        <f t="shared" si="212"/>
        <v>-8.1315162936412833E-20</v>
      </c>
      <c r="BT265" s="9">
        <f t="shared" si="212"/>
        <v>-9.2484062167305501E-5</v>
      </c>
      <c r="BV265" s="6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</row>
    <row r="266" spans="7:139" x14ac:dyDescent="0.2">
      <c r="G266" s="6">
        <v>9.6664389341224399E-2</v>
      </c>
      <c r="H266" s="9">
        <f t="shared" si="207"/>
        <v>-9.6063358676854187E-5</v>
      </c>
      <c r="I266" s="9">
        <f t="shared" si="207"/>
        <v>-1.9212671735370837E-4</v>
      </c>
      <c r="J266" s="9">
        <f t="shared" si="207"/>
        <v>-2.8461077952101439E-4</v>
      </c>
      <c r="K266" s="9">
        <f t="shared" si="207"/>
        <v>-3.7006961235418916E-4</v>
      </c>
      <c r="L266" s="9">
        <f t="shared" si="207"/>
        <v>-4.4531904130132267E-4</v>
      </c>
      <c r="M266" s="9">
        <f t="shared" si="207"/>
        <v>-5.0755529162368237E-4</v>
      </c>
      <c r="N266" s="9">
        <f t="shared" si="207"/>
        <v>-5.5445945633514544E-4</v>
      </c>
      <c r="O266" s="9">
        <f t="shared" si="207"/>
        <v>-5.8428389809149018E-4</v>
      </c>
      <c r="P266" s="9">
        <f t="shared" si="207"/>
        <v>-5.9591736571695071E-4</v>
      </c>
      <c r="Q266" s="9">
        <f t="shared" si="207"/>
        <v>-5.8892639914267966E-4</v>
      </c>
      <c r="R266" s="9">
        <f t="shared" si="208"/>
        <v>-5.6357148001956155E-4</v>
      </c>
      <c r="S266" s="9">
        <f t="shared" si="208"/>
        <v>-5.2079732623761476E-4</v>
      </c>
      <c r="T266" s="9">
        <f t="shared" si="208"/>
        <v>-4.6219769197574105E-4</v>
      </c>
      <c r="U266" s="9">
        <f t="shared" si="208"/>
        <v>-3.899559848230908E-4</v>
      </c>
      <c r="V266" s="9">
        <f t="shared" si="208"/>
        <v>-3.0676391256311876E-4</v>
      </c>
      <c r="W266" s="9">
        <f t="shared" si="208"/>
        <v>-2.1572119082063324E-4</v>
      </c>
      <c r="X266" s="9">
        <f t="shared" si="208"/>
        <v>-1.2022004843960785E-4</v>
      </c>
      <c r="Y266" s="9">
        <f t="shared" si="208"/>
        <v>-2.3818833892243392E-5</v>
      </c>
      <c r="Z266" s="9">
        <f t="shared" si="208"/>
        <v>6.9890567887409999E-5</v>
      </c>
      <c r="AA266" s="9">
        <f t="shared" si="208"/>
        <v>1.5741656822994087E-4</v>
      </c>
      <c r="AB266" s="9">
        <f t="shared" si="209"/>
        <v>2.3549797044354333E-4</v>
      </c>
      <c r="AC266" s="9">
        <f t="shared" si="209"/>
        <v>3.0122548118002287E-4</v>
      </c>
      <c r="AD266" s="9">
        <f t="shared" si="209"/>
        <v>3.5215010997099761E-4</v>
      </c>
      <c r="AE266" s="9">
        <f t="shared" si="209"/>
        <v>3.8637441799492154E-4</v>
      </c>
      <c r="AF266" s="9">
        <f t="shared" si="209"/>
        <v>4.0262321616889139E-4</v>
      </c>
      <c r="AG266" s="9">
        <f t="shared" si="209"/>
        <v>4.0029107837217284E-4</v>
      </c>
      <c r="AH266" s="9">
        <f t="shared" si="209"/>
        <v>3.7946489947072266E-4</v>
      </c>
      <c r="AI266" s="9">
        <f t="shared" si="209"/>
        <v>3.4092065763640495E-4</v>
      </c>
      <c r="AJ266" s="9">
        <f t="shared" si="209"/>
        <v>2.8609450159606994E-4</v>
      </c>
      <c r="AK266" s="9">
        <f t="shared" si="209"/>
        <v>2.1702924009230279E-4</v>
      </c>
      <c r="AL266" s="9">
        <f t="shared" si="210"/>
        <v>1.3629822734503042E-4</v>
      </c>
      <c r="AM266" s="9">
        <f t="shared" si="210"/>
        <v>4.6909480522490512E-5</v>
      </c>
      <c r="AN266" s="7">
        <f t="shared" si="210"/>
        <v>-4.7806398219596366E-5</v>
      </c>
      <c r="AO266" s="9">
        <f t="shared" si="210"/>
        <v>-1.4432031913411177E-4</v>
      </c>
      <c r="AP266" s="9">
        <f t="shared" si="210"/>
        <v>-2.3903619787619908E-4</v>
      </c>
      <c r="AQ266" s="9">
        <f t="shared" si="210"/>
        <v>-3.2842494469873819E-4</v>
      </c>
      <c r="AR266" s="9">
        <f t="shared" si="210"/>
        <v>-4.0915595744601101E-4</v>
      </c>
      <c r="AS266" s="9">
        <f t="shared" si="210"/>
        <v>-4.7822121894977815E-4</v>
      </c>
      <c r="AT266" s="9">
        <f t="shared" si="210"/>
        <v>-5.33047374990113E-4</v>
      </c>
      <c r="AU266" s="9">
        <f t="shared" si="210"/>
        <v>-5.7159161682443092E-4</v>
      </c>
      <c r="AV266" s="9">
        <f t="shared" si="211"/>
        <v>-5.9241779572588105E-4</v>
      </c>
      <c r="AW266" s="9">
        <f t="shared" si="211"/>
        <v>-5.9474993352259982E-4</v>
      </c>
      <c r="AX266" s="9">
        <f t="shared" si="211"/>
        <v>-5.7850113534863002E-4</v>
      </c>
      <c r="AY266" s="9">
        <f t="shared" si="211"/>
        <v>-5.4427682732470614E-4</v>
      </c>
      <c r="AZ266" s="9">
        <f t="shared" si="211"/>
        <v>-4.9335219853373163E-4</v>
      </c>
      <c r="BA266" s="9">
        <f t="shared" si="211"/>
        <v>-4.2762468779725202E-4</v>
      </c>
      <c r="BB266" s="9">
        <f t="shared" si="211"/>
        <v>-3.495432855836494E-4</v>
      </c>
      <c r="BC266" s="9">
        <f t="shared" si="211"/>
        <v>-2.6201728524111818E-4</v>
      </c>
      <c r="BD266" s="9">
        <f t="shared" si="211"/>
        <v>-1.6830788346146523E-4</v>
      </c>
      <c r="BE266" s="9">
        <f t="shared" si="211"/>
        <v>-7.1906668914100772E-5</v>
      </c>
      <c r="BF266" s="9">
        <f t="shared" si="212"/>
        <v>2.3594473466924851E-5</v>
      </c>
      <c r="BG266" s="9">
        <f t="shared" si="212"/>
        <v>1.1463719520940995E-4</v>
      </c>
      <c r="BH266" s="9">
        <f t="shared" si="212"/>
        <v>1.9782926746938221E-4</v>
      </c>
      <c r="BI266" s="9">
        <f t="shared" si="212"/>
        <v>2.7007097462203262E-4</v>
      </c>
      <c r="BJ266" s="9">
        <f t="shared" si="212"/>
        <v>3.28670608883906E-4</v>
      </c>
      <c r="BK266" s="9">
        <f t="shared" si="212"/>
        <v>3.7144476266585312E-4</v>
      </c>
      <c r="BL266" s="9">
        <f t="shared" si="212"/>
        <v>3.9679968178897123E-4</v>
      </c>
      <c r="BM266" s="9">
        <f t="shared" si="212"/>
        <v>4.0379064836324228E-4</v>
      </c>
      <c r="BN266" s="9">
        <f t="shared" si="212"/>
        <v>3.9215718073778191E-4</v>
      </c>
      <c r="BO266" s="9">
        <f t="shared" si="212"/>
        <v>3.6233273898143706E-4</v>
      </c>
      <c r="BP266" s="9">
        <f t="shared" si="212"/>
        <v>3.1542857426997443E-4</v>
      </c>
      <c r="BQ266" s="9">
        <f t="shared" si="212"/>
        <v>2.5319232394761462E-4</v>
      </c>
      <c r="BR266" s="9">
        <f t="shared" si="212"/>
        <v>1.7794289500048095E-4</v>
      </c>
      <c r="BS266" s="9">
        <f t="shared" si="212"/>
        <v>9.2484062167305935E-5</v>
      </c>
      <c r="BT266" s="9">
        <f t="shared" si="212"/>
        <v>5.1499603193061461E-19</v>
      </c>
      <c r="BV266" s="6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</row>
    <row r="267" spans="7:139" x14ac:dyDescent="0.2">
      <c r="G267" s="6">
        <v>0</v>
      </c>
      <c r="H267" s="9">
        <f t="shared" si="207"/>
        <v>0</v>
      </c>
      <c r="I267" s="9">
        <f t="shared" si="207"/>
        <v>-9.6063358676854187E-5</v>
      </c>
      <c r="J267" s="9">
        <f t="shared" si="207"/>
        <v>-1.885474208441602E-4</v>
      </c>
      <c r="K267" s="9">
        <f t="shared" si="207"/>
        <v>-2.7400625367733498E-4</v>
      </c>
      <c r="L267" s="9">
        <f t="shared" si="207"/>
        <v>-3.4925568262446848E-4</v>
      </c>
      <c r="M267" s="9">
        <f t="shared" si="207"/>
        <v>-4.1149193294682818E-4</v>
      </c>
      <c r="N267" s="9">
        <f t="shared" si="207"/>
        <v>-4.583960976582912E-4</v>
      </c>
      <c r="O267" s="9">
        <f t="shared" si="207"/>
        <v>-4.8822053941463604E-4</v>
      </c>
      <c r="P267" s="9">
        <f t="shared" si="207"/>
        <v>-4.9985400704009647E-4</v>
      </c>
      <c r="Q267" s="9">
        <f t="shared" si="207"/>
        <v>-4.9286304046582542E-4</v>
      </c>
      <c r="R267" s="9">
        <f t="shared" si="208"/>
        <v>-4.6750812134270742E-4</v>
      </c>
      <c r="S267" s="9">
        <f t="shared" si="208"/>
        <v>-4.2473396756076063E-4</v>
      </c>
      <c r="T267" s="9">
        <f t="shared" si="208"/>
        <v>-3.6613433329888686E-4</v>
      </c>
      <c r="U267" s="9">
        <f t="shared" si="208"/>
        <v>-2.9389262614623661E-4</v>
      </c>
      <c r="V267" s="9">
        <f t="shared" si="208"/>
        <v>-2.1070055388626454E-4</v>
      </c>
      <c r="W267" s="9">
        <f t="shared" si="208"/>
        <v>-1.1965783214377905E-4</v>
      </c>
      <c r="X267" s="9">
        <f t="shared" si="208"/>
        <v>-2.4156689762753662E-5</v>
      </c>
      <c r="Y267" s="9">
        <f t="shared" si="208"/>
        <v>7.2244524784610795E-5</v>
      </c>
      <c r="Z267" s="9">
        <f t="shared" si="208"/>
        <v>1.6595392656426419E-4</v>
      </c>
      <c r="AA267" s="9">
        <f t="shared" si="208"/>
        <v>2.5347992690679506E-4</v>
      </c>
      <c r="AB267" s="9">
        <f t="shared" si="209"/>
        <v>3.3156132912039751E-4</v>
      </c>
      <c r="AC267" s="9">
        <f t="shared" si="209"/>
        <v>3.9728883985687706E-4</v>
      </c>
      <c r="AD267" s="9">
        <f t="shared" si="209"/>
        <v>4.4821346864785179E-4</v>
      </c>
      <c r="AE267" s="9">
        <f t="shared" si="209"/>
        <v>4.8243777667177572E-4</v>
      </c>
      <c r="AF267" s="9">
        <f t="shared" si="209"/>
        <v>4.9868657484574558E-4</v>
      </c>
      <c r="AG267" s="9">
        <f t="shared" si="209"/>
        <v>4.9635443704902703E-4</v>
      </c>
      <c r="AH267" s="9">
        <f t="shared" si="209"/>
        <v>4.7552825814757685E-4</v>
      </c>
      <c r="AI267" s="9">
        <f t="shared" si="209"/>
        <v>4.3698401631325914E-4</v>
      </c>
      <c r="AJ267" s="9">
        <f t="shared" si="209"/>
        <v>3.8215786027292413E-4</v>
      </c>
      <c r="AK267" s="9">
        <f t="shared" si="209"/>
        <v>3.1309259876915698E-4</v>
      </c>
      <c r="AL267" s="9">
        <f t="shared" si="210"/>
        <v>2.323615860218846E-4</v>
      </c>
      <c r="AM267" s="9">
        <f t="shared" si="210"/>
        <v>1.429728391993447E-4</v>
      </c>
      <c r="AN267" s="7">
        <f t="shared" si="210"/>
        <v>4.8256960457257821E-5</v>
      </c>
      <c r="AO267" s="9">
        <f t="shared" si="210"/>
        <v>-4.8256960457257577E-5</v>
      </c>
      <c r="AP267" s="9">
        <f t="shared" si="210"/>
        <v>-1.4297283919934489E-4</v>
      </c>
      <c r="AQ267" s="9">
        <f t="shared" si="210"/>
        <v>-2.3236158602188398E-4</v>
      </c>
      <c r="AR267" s="9">
        <f t="shared" si="210"/>
        <v>-3.1309259876915682E-4</v>
      </c>
      <c r="AS267" s="9">
        <f t="shared" si="210"/>
        <v>-3.8215786027292396E-4</v>
      </c>
      <c r="AT267" s="9">
        <f t="shared" si="210"/>
        <v>-4.3698401631325881E-4</v>
      </c>
      <c r="AU267" s="9">
        <f t="shared" si="210"/>
        <v>-4.7552825814757679E-4</v>
      </c>
      <c r="AV267" s="9">
        <f t="shared" si="211"/>
        <v>-4.9635443704902692E-4</v>
      </c>
      <c r="AW267" s="9">
        <f t="shared" si="211"/>
        <v>-4.9868657484574558E-4</v>
      </c>
      <c r="AX267" s="9">
        <f t="shared" si="211"/>
        <v>-4.8243777667177578E-4</v>
      </c>
      <c r="AY267" s="9">
        <f t="shared" si="211"/>
        <v>-4.482134686478519E-4</v>
      </c>
      <c r="AZ267" s="9">
        <f t="shared" si="211"/>
        <v>-3.9728883985687749E-4</v>
      </c>
      <c r="BA267" s="9">
        <f t="shared" si="211"/>
        <v>-3.3156132912039784E-4</v>
      </c>
      <c r="BB267" s="9">
        <f t="shared" si="211"/>
        <v>-2.5347992690679522E-4</v>
      </c>
      <c r="BC267" s="9">
        <f t="shared" si="211"/>
        <v>-1.65953926564264E-4</v>
      </c>
      <c r="BD267" s="9">
        <f t="shared" si="211"/>
        <v>-7.2244524784611039E-5</v>
      </c>
      <c r="BE267" s="9">
        <f t="shared" si="211"/>
        <v>2.4156689762753418E-5</v>
      </c>
      <c r="BF267" s="9">
        <f t="shared" si="212"/>
        <v>1.1965783214377904E-4</v>
      </c>
      <c r="BG267" s="9">
        <f t="shared" si="212"/>
        <v>2.1070055388626414E-4</v>
      </c>
      <c r="BH267" s="9">
        <f t="shared" si="212"/>
        <v>2.9389262614623639E-4</v>
      </c>
      <c r="BI267" s="9">
        <f t="shared" si="212"/>
        <v>3.6613433329888681E-4</v>
      </c>
      <c r="BJ267" s="9">
        <f t="shared" si="212"/>
        <v>4.2473396756076019E-4</v>
      </c>
      <c r="BK267" s="9">
        <f t="shared" si="212"/>
        <v>4.6750812134270731E-4</v>
      </c>
      <c r="BL267" s="9">
        <f t="shared" si="212"/>
        <v>4.9286304046582542E-4</v>
      </c>
      <c r="BM267" s="9">
        <f t="shared" si="212"/>
        <v>4.9985400704009647E-4</v>
      </c>
      <c r="BN267" s="9">
        <f t="shared" si="212"/>
        <v>4.882205394146361E-4</v>
      </c>
      <c r="BO267" s="9">
        <f t="shared" si="212"/>
        <v>4.5839609765829125E-4</v>
      </c>
      <c r="BP267" s="9">
        <f t="shared" si="212"/>
        <v>4.1149193294682862E-4</v>
      </c>
      <c r="BQ267" s="9">
        <f t="shared" si="212"/>
        <v>3.4925568262446881E-4</v>
      </c>
      <c r="BR267" s="9">
        <f t="shared" si="212"/>
        <v>2.7400625367733514E-4</v>
      </c>
      <c r="BS267" s="9">
        <f t="shared" si="212"/>
        <v>1.8854742084416012E-4</v>
      </c>
      <c r="BT267" s="9">
        <f t="shared" si="212"/>
        <v>9.6063358676854702E-5</v>
      </c>
      <c r="BV267" s="6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</row>
    <row r="268" spans="7:139" x14ac:dyDescent="0.2">
      <c r="H268" s="6">
        <v>0</v>
      </c>
      <c r="I268" s="6">
        <v>9.6664389341224399E-2</v>
      </c>
      <c r="J268" s="6">
        <v>0.1933287786824488</v>
      </c>
      <c r="K268" s="6">
        <v>0.2899931680236732</v>
      </c>
      <c r="L268" s="6">
        <v>0.3866575573648976</v>
      </c>
      <c r="M268" s="6">
        <v>0.483321946706122</v>
      </c>
      <c r="N268" s="6">
        <v>0.5799863360473464</v>
      </c>
      <c r="O268" s="6">
        <v>0.67665072538857085</v>
      </c>
      <c r="P268" s="6">
        <v>0.77331511472979519</v>
      </c>
      <c r="Q268" s="6">
        <v>0.86997950407101965</v>
      </c>
      <c r="R268" s="6">
        <v>0.96664389341224399</v>
      </c>
      <c r="S268" s="6">
        <v>1.0633082827534683</v>
      </c>
      <c r="T268" s="6">
        <v>1.1599726720946928</v>
      </c>
      <c r="U268" s="6">
        <v>1.2566370614359172</v>
      </c>
      <c r="V268" s="6">
        <v>1.3533014507771417</v>
      </c>
      <c r="W268" s="6">
        <v>1.4499658401183659</v>
      </c>
      <c r="X268" s="6">
        <v>1.5466302294595904</v>
      </c>
      <c r="Y268" s="6">
        <v>1.6432946188008151</v>
      </c>
      <c r="Z268" s="6">
        <v>1.7399590081420393</v>
      </c>
      <c r="AA268" s="6">
        <v>1.8366233974832635</v>
      </c>
      <c r="AB268" s="6">
        <v>1.933287786824488</v>
      </c>
      <c r="AC268" s="6">
        <v>2.0299521761657124</v>
      </c>
      <c r="AD268" s="6">
        <v>2.1266165655069367</v>
      </c>
      <c r="AE268" s="6">
        <v>2.2232809548481614</v>
      </c>
      <c r="AF268" s="6">
        <v>2.3199453441893856</v>
      </c>
      <c r="AG268" s="6">
        <v>2.4166097335306103</v>
      </c>
      <c r="AH268" s="6">
        <v>2.5132741228718345</v>
      </c>
      <c r="AI268" s="6">
        <v>2.6099385122130587</v>
      </c>
      <c r="AJ268" s="6">
        <v>2.7066029015542834</v>
      </c>
      <c r="AK268" s="6">
        <v>2.8032672908955076</v>
      </c>
      <c r="AL268" s="6">
        <v>2.8999316802367319</v>
      </c>
      <c r="AM268" s="6">
        <v>2.9965960695779565</v>
      </c>
      <c r="AN268" s="6">
        <v>3.0932604589191808</v>
      </c>
      <c r="AO268" s="6">
        <v>3.1899248482604055</v>
      </c>
      <c r="AP268" s="6">
        <v>3.2865892376016301</v>
      </c>
      <c r="AQ268" s="6">
        <v>3.3832536269428539</v>
      </c>
      <c r="AR268" s="6">
        <v>3.4799180162840786</v>
      </c>
      <c r="AS268" s="6">
        <v>3.5765824056253028</v>
      </c>
      <c r="AT268" s="6">
        <v>3.6732467949665271</v>
      </c>
      <c r="AU268" s="6">
        <v>3.7699111843077517</v>
      </c>
      <c r="AV268" s="6">
        <v>3.866575573648976</v>
      </c>
      <c r="AW268" s="6">
        <v>3.9632399629902002</v>
      </c>
      <c r="AX268" s="6">
        <v>4.0599043523314249</v>
      </c>
      <c r="AY268" s="6">
        <v>4.1565687416726496</v>
      </c>
      <c r="AZ268" s="6">
        <v>4.2532331310138733</v>
      </c>
      <c r="BA268" s="6">
        <v>4.349897520355098</v>
      </c>
      <c r="BB268" s="6">
        <v>4.4465619096963227</v>
      </c>
      <c r="BC268" s="6">
        <v>4.5432262990375474</v>
      </c>
      <c r="BD268" s="6">
        <v>4.6398906883787712</v>
      </c>
      <c r="BE268" s="6">
        <v>4.7365550777199958</v>
      </c>
      <c r="BF268" s="6">
        <v>4.8332194670612205</v>
      </c>
      <c r="BG268" s="6">
        <v>4.9298838564024443</v>
      </c>
      <c r="BH268" s="6">
        <v>5.026548245743669</v>
      </c>
      <c r="BI268" s="6">
        <v>5.1232126350848937</v>
      </c>
      <c r="BJ268" s="6">
        <v>5.2198770244261175</v>
      </c>
      <c r="BK268" s="6">
        <v>5.3165414137673421</v>
      </c>
      <c r="BL268" s="6">
        <v>5.4132058031085668</v>
      </c>
      <c r="BM268" s="6">
        <v>5.5098701924497906</v>
      </c>
      <c r="BN268" s="6">
        <v>5.6065345817910153</v>
      </c>
      <c r="BO268" s="6">
        <v>5.7031989711322399</v>
      </c>
      <c r="BP268" s="6">
        <v>5.7998633604734637</v>
      </c>
      <c r="BQ268" s="6">
        <v>5.8965277498146884</v>
      </c>
      <c r="BR268" s="6">
        <v>5.9931921391559131</v>
      </c>
      <c r="BS268" s="6">
        <v>6.0898565284971378</v>
      </c>
      <c r="BT268" s="6">
        <v>6.1865209178383616</v>
      </c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</row>
    <row r="269" spans="7:139" x14ac:dyDescent="0.2">
      <c r="G269" s="2" t="s">
        <v>51</v>
      </c>
      <c r="BV269" s="2" t="s">
        <v>11</v>
      </c>
    </row>
    <row r="270" spans="7:139" x14ac:dyDescent="0.2">
      <c r="G270" s="6">
        <v>6.1865209178383616</v>
      </c>
      <c r="H270" s="9">
        <f t="shared" ref="H270:Q279" si="213">EXP(-2*$B$5*($B$1^2+$B$2^2)*$B$6)*-0.5*$B$1*$B$3*SIN(2*$B$1*H$67)</f>
        <v>0</v>
      </c>
      <c r="I270" s="9">
        <f t="shared" si="213"/>
        <v>-9.6063358676854187E-5</v>
      </c>
      <c r="J270" s="9">
        <f t="shared" si="213"/>
        <v>-1.885474208441602E-4</v>
      </c>
      <c r="K270" s="9">
        <f t="shared" si="213"/>
        <v>-2.7400625367733498E-4</v>
      </c>
      <c r="L270" s="9">
        <f t="shared" si="213"/>
        <v>-3.4925568262446848E-4</v>
      </c>
      <c r="M270" s="9">
        <f t="shared" si="213"/>
        <v>-4.1149193294682818E-4</v>
      </c>
      <c r="N270" s="9">
        <f t="shared" si="213"/>
        <v>-4.583960976582912E-4</v>
      </c>
      <c r="O270" s="9">
        <f t="shared" si="213"/>
        <v>-4.8822053941463604E-4</v>
      </c>
      <c r="P270" s="9">
        <f t="shared" si="213"/>
        <v>-4.9985400704009647E-4</v>
      </c>
      <c r="Q270" s="9">
        <f t="shared" si="213"/>
        <v>-4.9286304046582542E-4</v>
      </c>
      <c r="R270" s="9">
        <f t="shared" ref="R270:AA279" si="214">EXP(-2*$B$5*($B$1^2+$B$2^2)*$B$6)*-0.5*$B$1*$B$3*SIN(2*$B$1*R$67)</f>
        <v>-4.6750812134270742E-4</v>
      </c>
      <c r="S270" s="9">
        <f t="shared" si="214"/>
        <v>-4.2473396756076063E-4</v>
      </c>
      <c r="T270" s="9">
        <f t="shared" si="214"/>
        <v>-3.6613433329888686E-4</v>
      </c>
      <c r="U270" s="9">
        <f t="shared" si="214"/>
        <v>-2.9389262614623661E-4</v>
      </c>
      <c r="V270" s="9">
        <f t="shared" si="214"/>
        <v>-2.1070055388626454E-4</v>
      </c>
      <c r="W270" s="9">
        <f t="shared" si="214"/>
        <v>-1.1965783214377905E-4</v>
      </c>
      <c r="X270" s="9">
        <f t="shared" si="214"/>
        <v>-2.4156689762753662E-5</v>
      </c>
      <c r="Y270" s="9">
        <f t="shared" si="214"/>
        <v>7.2244524784610795E-5</v>
      </c>
      <c r="Z270" s="9">
        <f t="shared" si="214"/>
        <v>1.6595392656426419E-4</v>
      </c>
      <c r="AA270" s="9">
        <f t="shared" si="214"/>
        <v>2.5347992690679506E-4</v>
      </c>
      <c r="AB270" s="9">
        <f t="shared" ref="AB270:AK279" si="215">EXP(-2*$B$5*($B$1^2+$B$2^2)*$B$6)*-0.5*$B$1*$B$3*SIN(2*$B$1*AB$67)</f>
        <v>3.3156132912039751E-4</v>
      </c>
      <c r="AC270" s="9">
        <f t="shared" si="215"/>
        <v>3.9728883985687706E-4</v>
      </c>
      <c r="AD270" s="9">
        <f t="shared" si="215"/>
        <v>4.4821346864785179E-4</v>
      </c>
      <c r="AE270" s="9">
        <f t="shared" si="215"/>
        <v>4.8243777667177572E-4</v>
      </c>
      <c r="AF270" s="9">
        <f t="shared" si="215"/>
        <v>4.9868657484574558E-4</v>
      </c>
      <c r="AG270" s="9">
        <f t="shared" si="215"/>
        <v>4.9635443704902703E-4</v>
      </c>
      <c r="AH270" s="9">
        <f t="shared" si="215"/>
        <v>4.7552825814757685E-4</v>
      </c>
      <c r="AI270" s="9">
        <f t="shared" si="215"/>
        <v>4.3698401631325914E-4</v>
      </c>
      <c r="AJ270" s="9">
        <f t="shared" si="215"/>
        <v>3.8215786027292413E-4</v>
      </c>
      <c r="AK270" s="9">
        <f t="shared" si="215"/>
        <v>3.1309259876915698E-4</v>
      </c>
      <c r="AL270" s="9">
        <f t="shared" ref="AL270:AU279" si="216">EXP(-2*$B$5*($B$1^2+$B$2^2)*$B$6)*-0.5*$B$1*$B$3*SIN(2*$B$1*AL$67)</f>
        <v>2.323615860218846E-4</v>
      </c>
      <c r="AM270" s="9">
        <f t="shared" si="216"/>
        <v>1.429728391993447E-4</v>
      </c>
      <c r="AN270" s="7">
        <f t="shared" si="216"/>
        <v>4.8256960457257821E-5</v>
      </c>
      <c r="AO270" s="9">
        <f t="shared" si="216"/>
        <v>-4.8256960457257577E-5</v>
      </c>
      <c r="AP270" s="9">
        <f t="shared" si="216"/>
        <v>-1.4297283919934489E-4</v>
      </c>
      <c r="AQ270" s="9">
        <f t="shared" si="216"/>
        <v>-2.3236158602188398E-4</v>
      </c>
      <c r="AR270" s="9">
        <f t="shared" si="216"/>
        <v>-3.1309259876915682E-4</v>
      </c>
      <c r="AS270" s="9">
        <f t="shared" si="216"/>
        <v>-3.8215786027292396E-4</v>
      </c>
      <c r="AT270" s="9">
        <f t="shared" si="216"/>
        <v>-4.3698401631325881E-4</v>
      </c>
      <c r="AU270" s="9">
        <f t="shared" si="216"/>
        <v>-4.7552825814757679E-4</v>
      </c>
      <c r="AV270" s="9">
        <f t="shared" ref="AV270:BE279" si="217">EXP(-2*$B$5*($B$1^2+$B$2^2)*$B$6)*-0.5*$B$1*$B$3*SIN(2*$B$1*AV$67)</f>
        <v>-4.9635443704902692E-4</v>
      </c>
      <c r="AW270" s="9">
        <f t="shared" si="217"/>
        <v>-4.9868657484574558E-4</v>
      </c>
      <c r="AX270" s="9">
        <f t="shared" si="217"/>
        <v>-4.8243777667177578E-4</v>
      </c>
      <c r="AY270" s="9">
        <f t="shared" si="217"/>
        <v>-4.482134686478519E-4</v>
      </c>
      <c r="AZ270" s="9">
        <f t="shared" si="217"/>
        <v>-3.9728883985687749E-4</v>
      </c>
      <c r="BA270" s="9">
        <f t="shared" si="217"/>
        <v>-3.3156132912039784E-4</v>
      </c>
      <c r="BB270" s="9">
        <f t="shared" si="217"/>
        <v>-2.5347992690679522E-4</v>
      </c>
      <c r="BC270" s="9">
        <f t="shared" si="217"/>
        <v>-1.65953926564264E-4</v>
      </c>
      <c r="BD270" s="9">
        <f t="shared" si="217"/>
        <v>-7.2244524784611039E-5</v>
      </c>
      <c r="BE270" s="9">
        <f t="shared" si="217"/>
        <v>2.4156689762753418E-5</v>
      </c>
      <c r="BF270" s="9">
        <f t="shared" ref="BF270:BT279" si="218">EXP(-2*$B$5*($B$1^2+$B$2^2)*$B$6)*-0.5*$B$1*$B$3*SIN(2*$B$1*BF$67)</f>
        <v>1.1965783214377904E-4</v>
      </c>
      <c r="BG270" s="9">
        <f t="shared" si="218"/>
        <v>2.1070055388626414E-4</v>
      </c>
      <c r="BH270" s="9">
        <f t="shared" si="218"/>
        <v>2.9389262614623639E-4</v>
      </c>
      <c r="BI270" s="9">
        <f t="shared" si="218"/>
        <v>3.6613433329888681E-4</v>
      </c>
      <c r="BJ270" s="9">
        <f t="shared" si="218"/>
        <v>4.2473396756076019E-4</v>
      </c>
      <c r="BK270" s="9">
        <f t="shared" si="218"/>
        <v>4.6750812134270731E-4</v>
      </c>
      <c r="BL270" s="9">
        <f t="shared" si="218"/>
        <v>4.9286304046582542E-4</v>
      </c>
      <c r="BM270" s="9">
        <f t="shared" si="218"/>
        <v>4.9985400704009647E-4</v>
      </c>
      <c r="BN270" s="9">
        <f t="shared" si="218"/>
        <v>4.882205394146361E-4</v>
      </c>
      <c r="BO270" s="9">
        <f t="shared" si="218"/>
        <v>4.5839609765829125E-4</v>
      </c>
      <c r="BP270" s="9">
        <f t="shared" si="218"/>
        <v>4.1149193294682862E-4</v>
      </c>
      <c r="BQ270" s="9">
        <f t="shared" si="218"/>
        <v>3.4925568262446881E-4</v>
      </c>
      <c r="BR270" s="9">
        <f t="shared" si="218"/>
        <v>2.7400625367733514E-4</v>
      </c>
      <c r="BS270" s="9">
        <f t="shared" si="218"/>
        <v>1.8854742084416012E-4</v>
      </c>
      <c r="BT270" s="9">
        <f t="shared" si="218"/>
        <v>9.6063358676854702E-5</v>
      </c>
      <c r="BV270" s="6">
        <v>6.1865209178383616</v>
      </c>
      <c r="BW270" s="9">
        <v>-1.2252142541195063E-5</v>
      </c>
      <c r="BX270" s="9">
        <v>-3.6285584656807813E-5</v>
      </c>
      <c r="BY270" s="9">
        <v>-5.8924592103249738E-5</v>
      </c>
      <c r="BZ270" s="9">
        <v>-7.9299160520455747E-5</v>
      </c>
      <c r="CA270" s="9">
        <v>-9.6626306670342108E-5</v>
      </c>
      <c r="CB270" s="9">
        <v>-1.1024015804354439E-4</v>
      </c>
      <c r="CC270" s="9">
        <v>-1.1961754196652612E-4</v>
      </c>
      <c r="CD270" s="9">
        <v>-1.2439809083402461E-4</v>
      </c>
      <c r="CE270" s="9">
        <v>-1.2439809083402461E-4</v>
      </c>
      <c r="CF270" s="9">
        <v>-1.196175419665261E-4</v>
      </c>
      <c r="CG270" s="9">
        <v>-1.1024015804354437E-4</v>
      </c>
      <c r="CH270" s="9">
        <v>-9.6626306670342081E-5</v>
      </c>
      <c r="CI270" s="9">
        <v>-7.9299160520455666E-5</v>
      </c>
      <c r="CJ270" s="9">
        <v>-5.8924592103249704E-5</v>
      </c>
      <c r="CK270" s="9">
        <v>-3.6285584656807765E-5</v>
      </c>
      <c r="CL270" s="9">
        <v>-1.2252142541195073E-5</v>
      </c>
      <c r="CM270" s="9">
        <v>1.2252142541195104E-5</v>
      </c>
      <c r="CN270" s="9">
        <v>3.6285584656807799E-5</v>
      </c>
      <c r="CO270" s="9">
        <v>5.8924592103249731E-5</v>
      </c>
      <c r="CP270" s="9">
        <v>7.9299160520455693E-5</v>
      </c>
      <c r="CQ270" s="9">
        <v>9.6626306670342135E-5</v>
      </c>
      <c r="CR270" s="9">
        <v>1.1024015804354439E-4</v>
      </c>
      <c r="CS270" s="9">
        <v>1.1961754196652612E-4</v>
      </c>
      <c r="CT270" s="9">
        <v>1.2439809083402461E-4</v>
      </c>
      <c r="CU270" s="9">
        <v>1.2439809083402461E-4</v>
      </c>
      <c r="CV270" s="9">
        <v>1.1961754196652612E-4</v>
      </c>
      <c r="CW270" s="9">
        <v>1.1024015804354437E-4</v>
      </c>
      <c r="CX270" s="9">
        <v>9.6626306670342122E-5</v>
      </c>
      <c r="CY270" s="9">
        <v>7.9299160520455693E-5</v>
      </c>
      <c r="CZ270" s="9">
        <v>5.8924592103249704E-5</v>
      </c>
      <c r="DA270" s="9">
        <v>3.6285584656807792E-5</v>
      </c>
      <c r="DB270" s="9">
        <v>1.2252142541195075E-5</v>
      </c>
      <c r="DC270" s="9">
        <v>-1.2252142541195075E-5</v>
      </c>
      <c r="DD270" s="9">
        <v>-3.6285584656807792E-5</v>
      </c>
      <c r="DE270" s="9">
        <v>-5.8924592103249704E-5</v>
      </c>
      <c r="DF270" s="9">
        <v>-7.9299160520455693E-5</v>
      </c>
      <c r="DG270" s="9">
        <v>-9.6626306670342122E-5</v>
      </c>
      <c r="DH270" s="9">
        <v>-1.1024015804354437E-4</v>
      </c>
      <c r="DI270" s="9">
        <v>-1.1961754196652612E-4</v>
      </c>
      <c r="DJ270" s="9">
        <v>-1.2439809083402461E-4</v>
      </c>
      <c r="DK270" s="9">
        <v>-1.2439809083402461E-4</v>
      </c>
      <c r="DL270" s="9">
        <v>-1.1961754196652612E-4</v>
      </c>
      <c r="DM270" s="9">
        <v>-1.1024015804354439E-4</v>
      </c>
      <c r="DN270" s="9">
        <v>-9.6626306670342135E-5</v>
      </c>
      <c r="DO270" s="9">
        <v>-7.9299160520455693E-5</v>
      </c>
      <c r="DP270" s="9">
        <v>-5.8924592103249731E-5</v>
      </c>
      <c r="DQ270" s="9">
        <v>-3.6285584656807799E-5</v>
      </c>
      <c r="DR270" s="9">
        <v>-1.2252142541195104E-5</v>
      </c>
      <c r="DS270" s="9">
        <v>1.2252142541195073E-5</v>
      </c>
      <c r="DT270" s="9">
        <v>3.6285584656807765E-5</v>
      </c>
      <c r="DU270" s="9">
        <v>5.8924592103249704E-5</v>
      </c>
      <c r="DV270" s="9">
        <v>7.9299160520455666E-5</v>
      </c>
      <c r="DW270" s="9">
        <v>9.6626306670342081E-5</v>
      </c>
      <c r="DX270" s="9">
        <v>1.1024015804354437E-4</v>
      </c>
      <c r="DY270" s="9">
        <v>1.196175419665261E-4</v>
      </c>
      <c r="DZ270" s="9">
        <v>1.2439809083402461E-4</v>
      </c>
      <c r="EA270" s="9">
        <v>1.2439809083402461E-4</v>
      </c>
      <c r="EB270" s="9">
        <v>1.1961754196652612E-4</v>
      </c>
      <c r="EC270" s="9">
        <v>1.1024015804354439E-4</v>
      </c>
      <c r="ED270" s="9">
        <v>9.6626306670342108E-5</v>
      </c>
      <c r="EE270" s="9">
        <v>7.9299160520455747E-5</v>
      </c>
      <c r="EF270" s="9">
        <v>5.8924592103249738E-5</v>
      </c>
      <c r="EG270" s="9">
        <v>3.6285584656807813E-5</v>
      </c>
      <c r="EH270" s="9">
        <v>1.2252142541195063E-5</v>
      </c>
      <c r="EI270" s="9">
        <v>-1.2252142541195002E-5</v>
      </c>
    </row>
    <row r="271" spans="7:139" x14ac:dyDescent="0.2">
      <c r="G271" s="6">
        <v>6.0898565284971378</v>
      </c>
      <c r="H271" s="9">
        <f t="shared" si="213"/>
        <v>0</v>
      </c>
      <c r="I271" s="9">
        <f t="shared" si="213"/>
        <v>-9.6063358676854187E-5</v>
      </c>
      <c r="J271" s="9">
        <f t="shared" si="213"/>
        <v>-1.885474208441602E-4</v>
      </c>
      <c r="K271" s="9">
        <f t="shared" si="213"/>
        <v>-2.7400625367733498E-4</v>
      </c>
      <c r="L271" s="9">
        <f t="shared" si="213"/>
        <v>-3.4925568262446848E-4</v>
      </c>
      <c r="M271" s="9">
        <f t="shared" si="213"/>
        <v>-4.1149193294682818E-4</v>
      </c>
      <c r="N271" s="9">
        <f t="shared" si="213"/>
        <v>-4.583960976582912E-4</v>
      </c>
      <c r="O271" s="9">
        <f t="shared" si="213"/>
        <v>-4.8822053941463604E-4</v>
      </c>
      <c r="P271" s="9">
        <f t="shared" si="213"/>
        <v>-4.9985400704009647E-4</v>
      </c>
      <c r="Q271" s="9">
        <f t="shared" si="213"/>
        <v>-4.9286304046582542E-4</v>
      </c>
      <c r="R271" s="9">
        <f t="shared" si="214"/>
        <v>-4.6750812134270742E-4</v>
      </c>
      <c r="S271" s="9">
        <f t="shared" si="214"/>
        <v>-4.2473396756076063E-4</v>
      </c>
      <c r="T271" s="9">
        <f t="shared" si="214"/>
        <v>-3.6613433329888686E-4</v>
      </c>
      <c r="U271" s="9">
        <f t="shared" si="214"/>
        <v>-2.9389262614623661E-4</v>
      </c>
      <c r="V271" s="9">
        <f t="shared" si="214"/>
        <v>-2.1070055388626454E-4</v>
      </c>
      <c r="W271" s="9">
        <f t="shared" si="214"/>
        <v>-1.1965783214377905E-4</v>
      </c>
      <c r="X271" s="9">
        <f t="shared" si="214"/>
        <v>-2.4156689762753662E-5</v>
      </c>
      <c r="Y271" s="9">
        <f t="shared" si="214"/>
        <v>7.2244524784610795E-5</v>
      </c>
      <c r="Z271" s="9">
        <f t="shared" si="214"/>
        <v>1.6595392656426419E-4</v>
      </c>
      <c r="AA271" s="9">
        <f t="shared" si="214"/>
        <v>2.5347992690679506E-4</v>
      </c>
      <c r="AB271" s="9">
        <f t="shared" si="215"/>
        <v>3.3156132912039751E-4</v>
      </c>
      <c r="AC271" s="9">
        <f t="shared" si="215"/>
        <v>3.9728883985687706E-4</v>
      </c>
      <c r="AD271" s="9">
        <f t="shared" si="215"/>
        <v>4.4821346864785179E-4</v>
      </c>
      <c r="AE271" s="9">
        <f t="shared" si="215"/>
        <v>4.8243777667177572E-4</v>
      </c>
      <c r="AF271" s="9">
        <f t="shared" si="215"/>
        <v>4.9868657484574558E-4</v>
      </c>
      <c r="AG271" s="9">
        <f t="shared" si="215"/>
        <v>4.9635443704902703E-4</v>
      </c>
      <c r="AH271" s="9">
        <f t="shared" si="215"/>
        <v>4.7552825814757685E-4</v>
      </c>
      <c r="AI271" s="9">
        <f t="shared" si="215"/>
        <v>4.3698401631325914E-4</v>
      </c>
      <c r="AJ271" s="9">
        <f t="shared" si="215"/>
        <v>3.8215786027292413E-4</v>
      </c>
      <c r="AK271" s="9">
        <f t="shared" si="215"/>
        <v>3.1309259876915698E-4</v>
      </c>
      <c r="AL271" s="9">
        <f t="shared" si="216"/>
        <v>2.323615860218846E-4</v>
      </c>
      <c r="AM271" s="9">
        <f t="shared" si="216"/>
        <v>1.429728391993447E-4</v>
      </c>
      <c r="AN271" s="7">
        <f t="shared" si="216"/>
        <v>4.8256960457257821E-5</v>
      </c>
      <c r="AO271" s="9">
        <f t="shared" si="216"/>
        <v>-4.8256960457257577E-5</v>
      </c>
      <c r="AP271" s="9">
        <f t="shared" si="216"/>
        <v>-1.4297283919934489E-4</v>
      </c>
      <c r="AQ271" s="9">
        <f t="shared" si="216"/>
        <v>-2.3236158602188398E-4</v>
      </c>
      <c r="AR271" s="9">
        <f t="shared" si="216"/>
        <v>-3.1309259876915682E-4</v>
      </c>
      <c r="AS271" s="9">
        <f t="shared" si="216"/>
        <v>-3.8215786027292396E-4</v>
      </c>
      <c r="AT271" s="9">
        <f t="shared" si="216"/>
        <v>-4.3698401631325881E-4</v>
      </c>
      <c r="AU271" s="9">
        <f t="shared" si="216"/>
        <v>-4.7552825814757679E-4</v>
      </c>
      <c r="AV271" s="9">
        <f t="shared" si="217"/>
        <v>-4.9635443704902692E-4</v>
      </c>
      <c r="AW271" s="9">
        <f t="shared" si="217"/>
        <v>-4.9868657484574558E-4</v>
      </c>
      <c r="AX271" s="9">
        <f t="shared" si="217"/>
        <v>-4.8243777667177578E-4</v>
      </c>
      <c r="AY271" s="9">
        <f t="shared" si="217"/>
        <v>-4.482134686478519E-4</v>
      </c>
      <c r="AZ271" s="9">
        <f t="shared" si="217"/>
        <v>-3.9728883985687749E-4</v>
      </c>
      <c r="BA271" s="9">
        <f t="shared" si="217"/>
        <v>-3.3156132912039784E-4</v>
      </c>
      <c r="BB271" s="9">
        <f t="shared" si="217"/>
        <v>-2.5347992690679522E-4</v>
      </c>
      <c r="BC271" s="9">
        <f t="shared" si="217"/>
        <v>-1.65953926564264E-4</v>
      </c>
      <c r="BD271" s="9">
        <f t="shared" si="217"/>
        <v>-7.2244524784611039E-5</v>
      </c>
      <c r="BE271" s="9">
        <f t="shared" si="217"/>
        <v>2.4156689762753418E-5</v>
      </c>
      <c r="BF271" s="9">
        <f t="shared" si="218"/>
        <v>1.1965783214377904E-4</v>
      </c>
      <c r="BG271" s="9">
        <f t="shared" si="218"/>
        <v>2.1070055388626414E-4</v>
      </c>
      <c r="BH271" s="9">
        <f t="shared" si="218"/>
        <v>2.9389262614623639E-4</v>
      </c>
      <c r="BI271" s="9">
        <f t="shared" si="218"/>
        <v>3.6613433329888681E-4</v>
      </c>
      <c r="BJ271" s="9">
        <f t="shared" si="218"/>
        <v>4.2473396756076019E-4</v>
      </c>
      <c r="BK271" s="9">
        <f t="shared" si="218"/>
        <v>4.6750812134270731E-4</v>
      </c>
      <c r="BL271" s="9">
        <f t="shared" si="218"/>
        <v>4.9286304046582542E-4</v>
      </c>
      <c r="BM271" s="9">
        <f t="shared" si="218"/>
        <v>4.9985400704009647E-4</v>
      </c>
      <c r="BN271" s="9">
        <f t="shared" si="218"/>
        <v>4.882205394146361E-4</v>
      </c>
      <c r="BO271" s="9">
        <f t="shared" si="218"/>
        <v>4.5839609765829125E-4</v>
      </c>
      <c r="BP271" s="9">
        <f t="shared" si="218"/>
        <v>4.1149193294682862E-4</v>
      </c>
      <c r="BQ271" s="9">
        <f t="shared" si="218"/>
        <v>3.4925568262446881E-4</v>
      </c>
      <c r="BR271" s="9">
        <f t="shared" si="218"/>
        <v>2.7400625367733514E-4</v>
      </c>
      <c r="BS271" s="9">
        <f t="shared" si="218"/>
        <v>1.8854742084416012E-4</v>
      </c>
      <c r="BT271" s="9">
        <f t="shared" si="218"/>
        <v>9.6063358676854702E-5</v>
      </c>
      <c r="BV271" s="6">
        <v>6.0898565284971378</v>
      </c>
      <c r="BW271" s="9">
        <v>-1.2252142541195063E-5</v>
      </c>
      <c r="BX271" s="9">
        <v>-3.6285584656807813E-5</v>
      </c>
      <c r="BY271" s="9">
        <v>-5.8924592103249738E-5</v>
      </c>
      <c r="BZ271" s="9">
        <v>-7.9299160520455747E-5</v>
      </c>
      <c r="CA271" s="9">
        <v>-9.6626306670342108E-5</v>
      </c>
      <c r="CB271" s="9">
        <v>-1.1024015804354439E-4</v>
      </c>
      <c r="CC271" s="9">
        <v>-1.1961754196652612E-4</v>
      </c>
      <c r="CD271" s="9">
        <v>-1.2439809083402461E-4</v>
      </c>
      <c r="CE271" s="9">
        <v>-1.2439809083402461E-4</v>
      </c>
      <c r="CF271" s="9">
        <v>-1.196175419665261E-4</v>
      </c>
      <c r="CG271" s="9">
        <v>-1.1024015804354437E-4</v>
      </c>
      <c r="CH271" s="9">
        <v>-9.6626306670342081E-5</v>
      </c>
      <c r="CI271" s="9">
        <v>-7.9299160520455666E-5</v>
      </c>
      <c r="CJ271" s="9">
        <v>-5.8924592103249704E-5</v>
      </c>
      <c r="CK271" s="9">
        <v>-3.6285584656807765E-5</v>
      </c>
      <c r="CL271" s="9">
        <v>-1.2252142541195073E-5</v>
      </c>
      <c r="CM271" s="9">
        <v>1.2252142541195104E-5</v>
      </c>
      <c r="CN271" s="9">
        <v>3.6285584656807799E-5</v>
      </c>
      <c r="CO271" s="9">
        <v>5.8924592103249731E-5</v>
      </c>
      <c r="CP271" s="9">
        <v>7.9299160520455693E-5</v>
      </c>
      <c r="CQ271" s="9">
        <v>9.6626306670342135E-5</v>
      </c>
      <c r="CR271" s="9">
        <v>1.1024015804354439E-4</v>
      </c>
      <c r="CS271" s="9">
        <v>1.1961754196652612E-4</v>
      </c>
      <c r="CT271" s="9">
        <v>1.2439809083402461E-4</v>
      </c>
      <c r="CU271" s="9">
        <v>1.2439809083402461E-4</v>
      </c>
      <c r="CV271" s="9">
        <v>1.1961754196652612E-4</v>
      </c>
      <c r="CW271" s="9">
        <v>1.1024015804354437E-4</v>
      </c>
      <c r="CX271" s="9">
        <v>9.6626306670342122E-5</v>
      </c>
      <c r="CY271" s="9">
        <v>7.9299160520455693E-5</v>
      </c>
      <c r="CZ271" s="9">
        <v>5.8924592103249704E-5</v>
      </c>
      <c r="DA271" s="9">
        <v>3.6285584656807792E-5</v>
      </c>
      <c r="DB271" s="9">
        <v>1.2252142541195075E-5</v>
      </c>
      <c r="DC271" s="9">
        <v>-1.2252142541195075E-5</v>
      </c>
      <c r="DD271" s="9">
        <v>-3.6285584656807792E-5</v>
      </c>
      <c r="DE271" s="9">
        <v>-5.8924592103249704E-5</v>
      </c>
      <c r="DF271" s="9">
        <v>-7.9299160520455693E-5</v>
      </c>
      <c r="DG271" s="9">
        <v>-9.6626306670342122E-5</v>
      </c>
      <c r="DH271" s="9">
        <v>-1.1024015804354437E-4</v>
      </c>
      <c r="DI271" s="9">
        <v>-1.1961754196652612E-4</v>
      </c>
      <c r="DJ271" s="9">
        <v>-1.2439809083402461E-4</v>
      </c>
      <c r="DK271" s="9">
        <v>-1.2439809083402461E-4</v>
      </c>
      <c r="DL271" s="9">
        <v>-1.1961754196652612E-4</v>
      </c>
      <c r="DM271" s="9">
        <v>-1.1024015804354439E-4</v>
      </c>
      <c r="DN271" s="9">
        <v>-9.6626306670342135E-5</v>
      </c>
      <c r="DO271" s="9">
        <v>-7.9299160520455693E-5</v>
      </c>
      <c r="DP271" s="9">
        <v>-5.8924592103249731E-5</v>
      </c>
      <c r="DQ271" s="9">
        <v>-3.6285584656807799E-5</v>
      </c>
      <c r="DR271" s="9">
        <v>-1.2252142541195104E-5</v>
      </c>
      <c r="DS271" s="9">
        <v>1.2252142541195073E-5</v>
      </c>
      <c r="DT271" s="9">
        <v>3.6285584656807765E-5</v>
      </c>
      <c r="DU271" s="9">
        <v>5.8924592103249704E-5</v>
      </c>
      <c r="DV271" s="9">
        <v>7.9299160520455666E-5</v>
      </c>
      <c r="DW271" s="9">
        <v>9.6626306670342081E-5</v>
      </c>
      <c r="DX271" s="9">
        <v>1.1024015804354437E-4</v>
      </c>
      <c r="DY271" s="9">
        <v>1.196175419665261E-4</v>
      </c>
      <c r="DZ271" s="9">
        <v>1.2439809083402461E-4</v>
      </c>
      <c r="EA271" s="9">
        <v>1.2439809083402461E-4</v>
      </c>
      <c r="EB271" s="9">
        <v>1.1961754196652612E-4</v>
      </c>
      <c r="EC271" s="9">
        <v>1.1024015804354439E-4</v>
      </c>
      <c r="ED271" s="9">
        <v>9.6626306670342108E-5</v>
      </c>
      <c r="EE271" s="9">
        <v>7.9299160520455747E-5</v>
      </c>
      <c r="EF271" s="9">
        <v>5.8924592103249738E-5</v>
      </c>
      <c r="EG271" s="9">
        <v>3.6285584656807813E-5</v>
      </c>
      <c r="EH271" s="9">
        <v>1.2252142541195063E-5</v>
      </c>
      <c r="EI271" s="9">
        <v>-1.2252142541195002E-5</v>
      </c>
    </row>
    <row r="272" spans="7:139" x14ac:dyDescent="0.2">
      <c r="G272" s="6">
        <v>5.9931921391559131</v>
      </c>
      <c r="H272" s="9">
        <f t="shared" si="213"/>
        <v>0</v>
      </c>
      <c r="I272" s="9">
        <f t="shared" si="213"/>
        <v>-9.6063358676854187E-5</v>
      </c>
      <c r="J272" s="9">
        <f t="shared" si="213"/>
        <v>-1.885474208441602E-4</v>
      </c>
      <c r="K272" s="9">
        <f t="shared" si="213"/>
        <v>-2.7400625367733498E-4</v>
      </c>
      <c r="L272" s="9">
        <f t="shared" si="213"/>
        <v>-3.4925568262446848E-4</v>
      </c>
      <c r="M272" s="9">
        <f t="shared" si="213"/>
        <v>-4.1149193294682818E-4</v>
      </c>
      <c r="N272" s="9">
        <f t="shared" si="213"/>
        <v>-4.583960976582912E-4</v>
      </c>
      <c r="O272" s="9">
        <f t="shared" si="213"/>
        <v>-4.8822053941463604E-4</v>
      </c>
      <c r="P272" s="9">
        <f t="shared" si="213"/>
        <v>-4.9985400704009647E-4</v>
      </c>
      <c r="Q272" s="9">
        <f t="shared" si="213"/>
        <v>-4.9286304046582542E-4</v>
      </c>
      <c r="R272" s="9">
        <f t="shared" si="214"/>
        <v>-4.6750812134270742E-4</v>
      </c>
      <c r="S272" s="9">
        <f t="shared" si="214"/>
        <v>-4.2473396756076063E-4</v>
      </c>
      <c r="T272" s="9">
        <f t="shared" si="214"/>
        <v>-3.6613433329888686E-4</v>
      </c>
      <c r="U272" s="9">
        <f t="shared" si="214"/>
        <v>-2.9389262614623661E-4</v>
      </c>
      <c r="V272" s="9">
        <f t="shared" si="214"/>
        <v>-2.1070055388626454E-4</v>
      </c>
      <c r="W272" s="9">
        <f t="shared" si="214"/>
        <v>-1.1965783214377905E-4</v>
      </c>
      <c r="X272" s="9">
        <f t="shared" si="214"/>
        <v>-2.4156689762753662E-5</v>
      </c>
      <c r="Y272" s="9">
        <f t="shared" si="214"/>
        <v>7.2244524784610795E-5</v>
      </c>
      <c r="Z272" s="9">
        <f t="shared" si="214"/>
        <v>1.6595392656426419E-4</v>
      </c>
      <c r="AA272" s="9">
        <f t="shared" si="214"/>
        <v>2.5347992690679506E-4</v>
      </c>
      <c r="AB272" s="9">
        <f t="shared" si="215"/>
        <v>3.3156132912039751E-4</v>
      </c>
      <c r="AC272" s="9">
        <f t="shared" si="215"/>
        <v>3.9728883985687706E-4</v>
      </c>
      <c r="AD272" s="9">
        <f t="shared" si="215"/>
        <v>4.4821346864785179E-4</v>
      </c>
      <c r="AE272" s="9">
        <f t="shared" si="215"/>
        <v>4.8243777667177572E-4</v>
      </c>
      <c r="AF272" s="9">
        <f t="shared" si="215"/>
        <v>4.9868657484574558E-4</v>
      </c>
      <c r="AG272" s="9">
        <f t="shared" si="215"/>
        <v>4.9635443704902703E-4</v>
      </c>
      <c r="AH272" s="9">
        <f t="shared" si="215"/>
        <v>4.7552825814757685E-4</v>
      </c>
      <c r="AI272" s="9">
        <f t="shared" si="215"/>
        <v>4.3698401631325914E-4</v>
      </c>
      <c r="AJ272" s="9">
        <f t="shared" si="215"/>
        <v>3.8215786027292413E-4</v>
      </c>
      <c r="AK272" s="9">
        <f t="shared" si="215"/>
        <v>3.1309259876915698E-4</v>
      </c>
      <c r="AL272" s="9">
        <f t="shared" si="216"/>
        <v>2.323615860218846E-4</v>
      </c>
      <c r="AM272" s="9">
        <f t="shared" si="216"/>
        <v>1.429728391993447E-4</v>
      </c>
      <c r="AN272" s="7">
        <f t="shared" si="216"/>
        <v>4.8256960457257821E-5</v>
      </c>
      <c r="AO272" s="9">
        <f t="shared" si="216"/>
        <v>-4.8256960457257577E-5</v>
      </c>
      <c r="AP272" s="9">
        <f t="shared" si="216"/>
        <v>-1.4297283919934489E-4</v>
      </c>
      <c r="AQ272" s="9">
        <f t="shared" si="216"/>
        <v>-2.3236158602188398E-4</v>
      </c>
      <c r="AR272" s="9">
        <f t="shared" si="216"/>
        <v>-3.1309259876915682E-4</v>
      </c>
      <c r="AS272" s="9">
        <f t="shared" si="216"/>
        <v>-3.8215786027292396E-4</v>
      </c>
      <c r="AT272" s="9">
        <f t="shared" si="216"/>
        <v>-4.3698401631325881E-4</v>
      </c>
      <c r="AU272" s="9">
        <f t="shared" si="216"/>
        <v>-4.7552825814757679E-4</v>
      </c>
      <c r="AV272" s="9">
        <f t="shared" si="217"/>
        <v>-4.9635443704902692E-4</v>
      </c>
      <c r="AW272" s="9">
        <f t="shared" si="217"/>
        <v>-4.9868657484574558E-4</v>
      </c>
      <c r="AX272" s="9">
        <f t="shared" si="217"/>
        <v>-4.8243777667177578E-4</v>
      </c>
      <c r="AY272" s="9">
        <f t="shared" si="217"/>
        <v>-4.482134686478519E-4</v>
      </c>
      <c r="AZ272" s="9">
        <f t="shared" si="217"/>
        <v>-3.9728883985687749E-4</v>
      </c>
      <c r="BA272" s="9">
        <f t="shared" si="217"/>
        <v>-3.3156132912039784E-4</v>
      </c>
      <c r="BB272" s="9">
        <f t="shared" si="217"/>
        <v>-2.5347992690679522E-4</v>
      </c>
      <c r="BC272" s="9">
        <f t="shared" si="217"/>
        <v>-1.65953926564264E-4</v>
      </c>
      <c r="BD272" s="9">
        <f t="shared" si="217"/>
        <v>-7.2244524784611039E-5</v>
      </c>
      <c r="BE272" s="9">
        <f t="shared" si="217"/>
        <v>2.4156689762753418E-5</v>
      </c>
      <c r="BF272" s="9">
        <f t="shared" si="218"/>
        <v>1.1965783214377904E-4</v>
      </c>
      <c r="BG272" s="9">
        <f t="shared" si="218"/>
        <v>2.1070055388626414E-4</v>
      </c>
      <c r="BH272" s="9">
        <f t="shared" si="218"/>
        <v>2.9389262614623639E-4</v>
      </c>
      <c r="BI272" s="9">
        <f t="shared" si="218"/>
        <v>3.6613433329888681E-4</v>
      </c>
      <c r="BJ272" s="9">
        <f t="shared" si="218"/>
        <v>4.2473396756076019E-4</v>
      </c>
      <c r="BK272" s="9">
        <f t="shared" si="218"/>
        <v>4.6750812134270731E-4</v>
      </c>
      <c r="BL272" s="9">
        <f t="shared" si="218"/>
        <v>4.9286304046582542E-4</v>
      </c>
      <c r="BM272" s="9">
        <f t="shared" si="218"/>
        <v>4.9985400704009647E-4</v>
      </c>
      <c r="BN272" s="9">
        <f t="shared" si="218"/>
        <v>4.882205394146361E-4</v>
      </c>
      <c r="BO272" s="9">
        <f t="shared" si="218"/>
        <v>4.5839609765829125E-4</v>
      </c>
      <c r="BP272" s="9">
        <f t="shared" si="218"/>
        <v>4.1149193294682862E-4</v>
      </c>
      <c r="BQ272" s="9">
        <f t="shared" si="218"/>
        <v>3.4925568262446881E-4</v>
      </c>
      <c r="BR272" s="9">
        <f t="shared" si="218"/>
        <v>2.7400625367733514E-4</v>
      </c>
      <c r="BS272" s="9">
        <f t="shared" si="218"/>
        <v>1.8854742084416012E-4</v>
      </c>
      <c r="BT272" s="9">
        <f t="shared" si="218"/>
        <v>9.6063358676854702E-5</v>
      </c>
      <c r="BV272" s="6">
        <v>5.9931921391559131</v>
      </c>
      <c r="BW272" s="9">
        <v>-1.2252142541195063E-5</v>
      </c>
      <c r="BX272" s="9">
        <v>-3.6285584656807813E-5</v>
      </c>
      <c r="BY272" s="9">
        <v>-5.8924592103249738E-5</v>
      </c>
      <c r="BZ272" s="9">
        <v>-7.9299160520455747E-5</v>
      </c>
      <c r="CA272" s="9">
        <v>-9.6626306670342108E-5</v>
      </c>
      <c r="CB272" s="9">
        <v>-1.1024015804354439E-4</v>
      </c>
      <c r="CC272" s="9">
        <v>-1.1961754196652612E-4</v>
      </c>
      <c r="CD272" s="9">
        <v>-1.2439809083402461E-4</v>
      </c>
      <c r="CE272" s="9">
        <v>-1.2439809083402461E-4</v>
      </c>
      <c r="CF272" s="9">
        <v>-1.196175419665261E-4</v>
      </c>
      <c r="CG272" s="9">
        <v>-1.1024015804354437E-4</v>
      </c>
      <c r="CH272" s="9">
        <v>-9.6626306670342081E-5</v>
      </c>
      <c r="CI272" s="9">
        <v>-7.9299160520455666E-5</v>
      </c>
      <c r="CJ272" s="9">
        <v>-5.8924592103249704E-5</v>
      </c>
      <c r="CK272" s="9">
        <v>-3.6285584656807765E-5</v>
      </c>
      <c r="CL272" s="9">
        <v>-1.2252142541195073E-5</v>
      </c>
      <c r="CM272" s="9">
        <v>1.2252142541195104E-5</v>
      </c>
      <c r="CN272" s="9">
        <v>3.6285584656807799E-5</v>
      </c>
      <c r="CO272" s="9">
        <v>5.8924592103249731E-5</v>
      </c>
      <c r="CP272" s="9">
        <v>7.9299160520455693E-5</v>
      </c>
      <c r="CQ272" s="9">
        <v>9.6626306670342135E-5</v>
      </c>
      <c r="CR272" s="9">
        <v>1.1024015804354439E-4</v>
      </c>
      <c r="CS272" s="9">
        <v>1.1961754196652612E-4</v>
      </c>
      <c r="CT272" s="9">
        <v>1.2439809083402461E-4</v>
      </c>
      <c r="CU272" s="9">
        <v>1.2439809083402461E-4</v>
      </c>
      <c r="CV272" s="9">
        <v>1.1961754196652612E-4</v>
      </c>
      <c r="CW272" s="9">
        <v>1.1024015804354437E-4</v>
      </c>
      <c r="CX272" s="9">
        <v>9.6626306670342122E-5</v>
      </c>
      <c r="CY272" s="9">
        <v>7.9299160520455693E-5</v>
      </c>
      <c r="CZ272" s="9">
        <v>5.8924592103249704E-5</v>
      </c>
      <c r="DA272" s="9">
        <v>3.6285584656807792E-5</v>
      </c>
      <c r="DB272" s="9">
        <v>1.2252142541195075E-5</v>
      </c>
      <c r="DC272" s="9">
        <v>-1.2252142541195075E-5</v>
      </c>
      <c r="DD272" s="9">
        <v>-3.6285584656807792E-5</v>
      </c>
      <c r="DE272" s="9">
        <v>-5.8924592103249704E-5</v>
      </c>
      <c r="DF272" s="9">
        <v>-7.9299160520455693E-5</v>
      </c>
      <c r="DG272" s="9">
        <v>-9.6626306670342122E-5</v>
      </c>
      <c r="DH272" s="9">
        <v>-1.1024015804354437E-4</v>
      </c>
      <c r="DI272" s="9">
        <v>-1.1961754196652612E-4</v>
      </c>
      <c r="DJ272" s="9">
        <v>-1.2439809083402461E-4</v>
      </c>
      <c r="DK272" s="9">
        <v>-1.2439809083402461E-4</v>
      </c>
      <c r="DL272" s="9">
        <v>-1.1961754196652612E-4</v>
      </c>
      <c r="DM272" s="9">
        <v>-1.1024015804354439E-4</v>
      </c>
      <c r="DN272" s="9">
        <v>-9.6626306670342135E-5</v>
      </c>
      <c r="DO272" s="9">
        <v>-7.9299160520455693E-5</v>
      </c>
      <c r="DP272" s="9">
        <v>-5.8924592103249731E-5</v>
      </c>
      <c r="DQ272" s="9">
        <v>-3.6285584656807799E-5</v>
      </c>
      <c r="DR272" s="9">
        <v>-1.2252142541195104E-5</v>
      </c>
      <c r="DS272" s="9">
        <v>1.2252142541195073E-5</v>
      </c>
      <c r="DT272" s="9">
        <v>3.6285584656807765E-5</v>
      </c>
      <c r="DU272" s="9">
        <v>5.8924592103249704E-5</v>
      </c>
      <c r="DV272" s="9">
        <v>7.9299160520455666E-5</v>
      </c>
      <c r="DW272" s="9">
        <v>9.6626306670342081E-5</v>
      </c>
      <c r="DX272" s="9">
        <v>1.1024015804354437E-4</v>
      </c>
      <c r="DY272" s="9">
        <v>1.196175419665261E-4</v>
      </c>
      <c r="DZ272" s="9">
        <v>1.2439809083402461E-4</v>
      </c>
      <c r="EA272" s="9">
        <v>1.2439809083402461E-4</v>
      </c>
      <c r="EB272" s="9">
        <v>1.1961754196652612E-4</v>
      </c>
      <c r="EC272" s="9">
        <v>1.1024015804354439E-4</v>
      </c>
      <c r="ED272" s="9">
        <v>9.6626306670342108E-5</v>
      </c>
      <c r="EE272" s="9">
        <v>7.9299160520455747E-5</v>
      </c>
      <c r="EF272" s="9">
        <v>5.8924592103249738E-5</v>
      </c>
      <c r="EG272" s="9">
        <v>3.6285584656807813E-5</v>
      </c>
      <c r="EH272" s="9">
        <v>1.2252142541195063E-5</v>
      </c>
      <c r="EI272" s="9">
        <v>-1.2252142541195002E-5</v>
      </c>
    </row>
    <row r="273" spans="7:139" x14ac:dyDescent="0.2">
      <c r="G273" s="6">
        <v>5.8965277498146884</v>
      </c>
      <c r="H273" s="9">
        <f t="shared" si="213"/>
        <v>0</v>
      </c>
      <c r="I273" s="9">
        <f t="shared" si="213"/>
        <v>-9.6063358676854187E-5</v>
      </c>
      <c r="J273" s="9">
        <f t="shared" si="213"/>
        <v>-1.885474208441602E-4</v>
      </c>
      <c r="K273" s="9">
        <f t="shared" si="213"/>
        <v>-2.7400625367733498E-4</v>
      </c>
      <c r="L273" s="9">
        <f t="shared" si="213"/>
        <v>-3.4925568262446848E-4</v>
      </c>
      <c r="M273" s="9">
        <f t="shared" si="213"/>
        <v>-4.1149193294682818E-4</v>
      </c>
      <c r="N273" s="9">
        <f t="shared" si="213"/>
        <v>-4.583960976582912E-4</v>
      </c>
      <c r="O273" s="9">
        <f t="shared" si="213"/>
        <v>-4.8822053941463604E-4</v>
      </c>
      <c r="P273" s="9">
        <f t="shared" si="213"/>
        <v>-4.9985400704009647E-4</v>
      </c>
      <c r="Q273" s="9">
        <f t="shared" si="213"/>
        <v>-4.9286304046582542E-4</v>
      </c>
      <c r="R273" s="9">
        <f t="shared" si="214"/>
        <v>-4.6750812134270742E-4</v>
      </c>
      <c r="S273" s="9">
        <f t="shared" si="214"/>
        <v>-4.2473396756076063E-4</v>
      </c>
      <c r="T273" s="9">
        <f t="shared" si="214"/>
        <v>-3.6613433329888686E-4</v>
      </c>
      <c r="U273" s="9">
        <f t="shared" si="214"/>
        <v>-2.9389262614623661E-4</v>
      </c>
      <c r="V273" s="9">
        <f t="shared" si="214"/>
        <v>-2.1070055388626454E-4</v>
      </c>
      <c r="W273" s="9">
        <f t="shared" si="214"/>
        <v>-1.1965783214377905E-4</v>
      </c>
      <c r="X273" s="9">
        <f t="shared" si="214"/>
        <v>-2.4156689762753662E-5</v>
      </c>
      <c r="Y273" s="9">
        <f t="shared" si="214"/>
        <v>7.2244524784610795E-5</v>
      </c>
      <c r="Z273" s="9">
        <f t="shared" si="214"/>
        <v>1.6595392656426419E-4</v>
      </c>
      <c r="AA273" s="9">
        <f t="shared" si="214"/>
        <v>2.5347992690679506E-4</v>
      </c>
      <c r="AB273" s="9">
        <f t="shared" si="215"/>
        <v>3.3156132912039751E-4</v>
      </c>
      <c r="AC273" s="9">
        <f t="shared" si="215"/>
        <v>3.9728883985687706E-4</v>
      </c>
      <c r="AD273" s="9">
        <f t="shared" si="215"/>
        <v>4.4821346864785179E-4</v>
      </c>
      <c r="AE273" s="9">
        <f t="shared" si="215"/>
        <v>4.8243777667177572E-4</v>
      </c>
      <c r="AF273" s="9">
        <f t="shared" si="215"/>
        <v>4.9868657484574558E-4</v>
      </c>
      <c r="AG273" s="9">
        <f t="shared" si="215"/>
        <v>4.9635443704902703E-4</v>
      </c>
      <c r="AH273" s="9">
        <f t="shared" si="215"/>
        <v>4.7552825814757685E-4</v>
      </c>
      <c r="AI273" s="9">
        <f t="shared" si="215"/>
        <v>4.3698401631325914E-4</v>
      </c>
      <c r="AJ273" s="9">
        <f t="shared" si="215"/>
        <v>3.8215786027292413E-4</v>
      </c>
      <c r="AK273" s="9">
        <f t="shared" si="215"/>
        <v>3.1309259876915698E-4</v>
      </c>
      <c r="AL273" s="9">
        <f t="shared" si="216"/>
        <v>2.323615860218846E-4</v>
      </c>
      <c r="AM273" s="9">
        <f t="shared" si="216"/>
        <v>1.429728391993447E-4</v>
      </c>
      <c r="AN273" s="7">
        <f t="shared" si="216"/>
        <v>4.8256960457257821E-5</v>
      </c>
      <c r="AO273" s="9">
        <f t="shared" si="216"/>
        <v>-4.8256960457257577E-5</v>
      </c>
      <c r="AP273" s="9">
        <f t="shared" si="216"/>
        <v>-1.4297283919934489E-4</v>
      </c>
      <c r="AQ273" s="9">
        <f t="shared" si="216"/>
        <v>-2.3236158602188398E-4</v>
      </c>
      <c r="AR273" s="9">
        <f t="shared" si="216"/>
        <v>-3.1309259876915682E-4</v>
      </c>
      <c r="AS273" s="9">
        <f t="shared" si="216"/>
        <v>-3.8215786027292396E-4</v>
      </c>
      <c r="AT273" s="9">
        <f t="shared" si="216"/>
        <v>-4.3698401631325881E-4</v>
      </c>
      <c r="AU273" s="9">
        <f t="shared" si="216"/>
        <v>-4.7552825814757679E-4</v>
      </c>
      <c r="AV273" s="9">
        <f t="shared" si="217"/>
        <v>-4.9635443704902692E-4</v>
      </c>
      <c r="AW273" s="9">
        <f t="shared" si="217"/>
        <v>-4.9868657484574558E-4</v>
      </c>
      <c r="AX273" s="9">
        <f t="shared" si="217"/>
        <v>-4.8243777667177578E-4</v>
      </c>
      <c r="AY273" s="9">
        <f t="shared" si="217"/>
        <v>-4.482134686478519E-4</v>
      </c>
      <c r="AZ273" s="9">
        <f t="shared" si="217"/>
        <v>-3.9728883985687749E-4</v>
      </c>
      <c r="BA273" s="9">
        <f t="shared" si="217"/>
        <v>-3.3156132912039784E-4</v>
      </c>
      <c r="BB273" s="9">
        <f t="shared" si="217"/>
        <v>-2.5347992690679522E-4</v>
      </c>
      <c r="BC273" s="9">
        <f t="shared" si="217"/>
        <v>-1.65953926564264E-4</v>
      </c>
      <c r="BD273" s="9">
        <f t="shared" si="217"/>
        <v>-7.2244524784611039E-5</v>
      </c>
      <c r="BE273" s="9">
        <f t="shared" si="217"/>
        <v>2.4156689762753418E-5</v>
      </c>
      <c r="BF273" s="9">
        <f t="shared" si="218"/>
        <v>1.1965783214377904E-4</v>
      </c>
      <c r="BG273" s="9">
        <f t="shared" si="218"/>
        <v>2.1070055388626414E-4</v>
      </c>
      <c r="BH273" s="9">
        <f t="shared" si="218"/>
        <v>2.9389262614623639E-4</v>
      </c>
      <c r="BI273" s="9">
        <f t="shared" si="218"/>
        <v>3.6613433329888681E-4</v>
      </c>
      <c r="BJ273" s="9">
        <f t="shared" si="218"/>
        <v>4.2473396756076019E-4</v>
      </c>
      <c r="BK273" s="9">
        <f t="shared" si="218"/>
        <v>4.6750812134270731E-4</v>
      </c>
      <c r="BL273" s="9">
        <f t="shared" si="218"/>
        <v>4.9286304046582542E-4</v>
      </c>
      <c r="BM273" s="9">
        <f t="shared" si="218"/>
        <v>4.9985400704009647E-4</v>
      </c>
      <c r="BN273" s="9">
        <f t="shared" si="218"/>
        <v>4.882205394146361E-4</v>
      </c>
      <c r="BO273" s="9">
        <f t="shared" si="218"/>
        <v>4.5839609765829125E-4</v>
      </c>
      <c r="BP273" s="9">
        <f t="shared" si="218"/>
        <v>4.1149193294682862E-4</v>
      </c>
      <c r="BQ273" s="9">
        <f t="shared" si="218"/>
        <v>3.4925568262446881E-4</v>
      </c>
      <c r="BR273" s="9">
        <f t="shared" si="218"/>
        <v>2.7400625367733514E-4</v>
      </c>
      <c r="BS273" s="9">
        <f t="shared" si="218"/>
        <v>1.8854742084416012E-4</v>
      </c>
      <c r="BT273" s="9">
        <f t="shared" si="218"/>
        <v>9.6063358676854702E-5</v>
      </c>
      <c r="BV273" s="6">
        <v>5.8965277498146884</v>
      </c>
      <c r="BW273" s="9">
        <v>-1.2252142541195063E-5</v>
      </c>
      <c r="BX273" s="9">
        <v>-3.6285584656807813E-5</v>
      </c>
      <c r="BY273" s="9">
        <v>-5.8924592103249738E-5</v>
      </c>
      <c r="BZ273" s="9">
        <v>-7.9299160520455747E-5</v>
      </c>
      <c r="CA273" s="9">
        <v>-9.6626306670342108E-5</v>
      </c>
      <c r="CB273" s="9">
        <v>-1.1024015804354439E-4</v>
      </c>
      <c r="CC273" s="9">
        <v>-1.1961754196652612E-4</v>
      </c>
      <c r="CD273" s="9">
        <v>-1.2439809083402461E-4</v>
      </c>
      <c r="CE273" s="9">
        <v>-1.2439809083402461E-4</v>
      </c>
      <c r="CF273" s="9">
        <v>-1.196175419665261E-4</v>
      </c>
      <c r="CG273" s="9">
        <v>-1.1024015804354437E-4</v>
      </c>
      <c r="CH273" s="9">
        <v>-9.6626306670342081E-5</v>
      </c>
      <c r="CI273" s="9">
        <v>-7.9299160520455666E-5</v>
      </c>
      <c r="CJ273" s="9">
        <v>-5.8924592103249704E-5</v>
      </c>
      <c r="CK273" s="9">
        <v>-3.6285584656807765E-5</v>
      </c>
      <c r="CL273" s="9">
        <v>-1.2252142541195073E-5</v>
      </c>
      <c r="CM273" s="9">
        <v>1.2252142541195104E-5</v>
      </c>
      <c r="CN273" s="9">
        <v>3.6285584656807799E-5</v>
      </c>
      <c r="CO273" s="9">
        <v>5.8924592103249731E-5</v>
      </c>
      <c r="CP273" s="9">
        <v>7.9299160520455693E-5</v>
      </c>
      <c r="CQ273" s="9">
        <v>9.6626306670342135E-5</v>
      </c>
      <c r="CR273" s="9">
        <v>1.1024015804354439E-4</v>
      </c>
      <c r="CS273" s="9">
        <v>1.1961754196652612E-4</v>
      </c>
      <c r="CT273" s="9">
        <v>1.2439809083402461E-4</v>
      </c>
      <c r="CU273" s="9">
        <v>1.2439809083402461E-4</v>
      </c>
      <c r="CV273" s="9">
        <v>1.1961754196652612E-4</v>
      </c>
      <c r="CW273" s="9">
        <v>1.1024015804354437E-4</v>
      </c>
      <c r="CX273" s="9">
        <v>9.6626306670342122E-5</v>
      </c>
      <c r="CY273" s="9">
        <v>7.9299160520455693E-5</v>
      </c>
      <c r="CZ273" s="9">
        <v>5.8924592103249704E-5</v>
      </c>
      <c r="DA273" s="9">
        <v>3.6285584656807792E-5</v>
      </c>
      <c r="DB273" s="9">
        <v>1.2252142541195075E-5</v>
      </c>
      <c r="DC273" s="9">
        <v>-1.2252142541195075E-5</v>
      </c>
      <c r="DD273" s="9">
        <v>-3.6285584656807792E-5</v>
      </c>
      <c r="DE273" s="9">
        <v>-5.8924592103249704E-5</v>
      </c>
      <c r="DF273" s="9">
        <v>-7.9299160520455693E-5</v>
      </c>
      <c r="DG273" s="9">
        <v>-9.6626306670342122E-5</v>
      </c>
      <c r="DH273" s="9">
        <v>-1.1024015804354437E-4</v>
      </c>
      <c r="DI273" s="9">
        <v>-1.1961754196652612E-4</v>
      </c>
      <c r="DJ273" s="9">
        <v>-1.2439809083402461E-4</v>
      </c>
      <c r="DK273" s="9">
        <v>-1.2439809083402461E-4</v>
      </c>
      <c r="DL273" s="9">
        <v>-1.1961754196652612E-4</v>
      </c>
      <c r="DM273" s="9">
        <v>-1.1024015804354439E-4</v>
      </c>
      <c r="DN273" s="9">
        <v>-9.6626306670342135E-5</v>
      </c>
      <c r="DO273" s="9">
        <v>-7.9299160520455693E-5</v>
      </c>
      <c r="DP273" s="9">
        <v>-5.8924592103249731E-5</v>
      </c>
      <c r="DQ273" s="9">
        <v>-3.6285584656807799E-5</v>
      </c>
      <c r="DR273" s="9">
        <v>-1.2252142541195104E-5</v>
      </c>
      <c r="DS273" s="9">
        <v>1.2252142541195073E-5</v>
      </c>
      <c r="DT273" s="9">
        <v>3.6285584656807765E-5</v>
      </c>
      <c r="DU273" s="9">
        <v>5.8924592103249704E-5</v>
      </c>
      <c r="DV273" s="9">
        <v>7.9299160520455666E-5</v>
      </c>
      <c r="DW273" s="9">
        <v>9.6626306670342081E-5</v>
      </c>
      <c r="DX273" s="9">
        <v>1.1024015804354437E-4</v>
      </c>
      <c r="DY273" s="9">
        <v>1.196175419665261E-4</v>
      </c>
      <c r="DZ273" s="9">
        <v>1.2439809083402461E-4</v>
      </c>
      <c r="EA273" s="9">
        <v>1.2439809083402461E-4</v>
      </c>
      <c r="EB273" s="9">
        <v>1.1961754196652612E-4</v>
      </c>
      <c r="EC273" s="9">
        <v>1.1024015804354439E-4</v>
      </c>
      <c r="ED273" s="9">
        <v>9.6626306670342108E-5</v>
      </c>
      <c r="EE273" s="9">
        <v>7.9299160520455747E-5</v>
      </c>
      <c r="EF273" s="9">
        <v>5.8924592103249738E-5</v>
      </c>
      <c r="EG273" s="9">
        <v>3.6285584656807813E-5</v>
      </c>
      <c r="EH273" s="9">
        <v>1.2252142541195063E-5</v>
      </c>
      <c r="EI273" s="9">
        <v>-1.2252142541195002E-5</v>
      </c>
    </row>
    <row r="274" spans="7:139" x14ac:dyDescent="0.2">
      <c r="G274" s="6">
        <v>5.7998633604734637</v>
      </c>
      <c r="H274" s="9">
        <f t="shared" si="213"/>
        <v>0</v>
      </c>
      <c r="I274" s="9">
        <f t="shared" si="213"/>
        <v>-9.6063358676854187E-5</v>
      </c>
      <c r="J274" s="9">
        <f t="shared" si="213"/>
        <v>-1.885474208441602E-4</v>
      </c>
      <c r="K274" s="9">
        <f t="shared" si="213"/>
        <v>-2.7400625367733498E-4</v>
      </c>
      <c r="L274" s="9">
        <f t="shared" si="213"/>
        <v>-3.4925568262446848E-4</v>
      </c>
      <c r="M274" s="9">
        <f t="shared" si="213"/>
        <v>-4.1149193294682818E-4</v>
      </c>
      <c r="N274" s="9">
        <f t="shared" si="213"/>
        <v>-4.583960976582912E-4</v>
      </c>
      <c r="O274" s="9">
        <f t="shared" si="213"/>
        <v>-4.8822053941463604E-4</v>
      </c>
      <c r="P274" s="9">
        <f t="shared" si="213"/>
        <v>-4.9985400704009647E-4</v>
      </c>
      <c r="Q274" s="9">
        <f t="shared" si="213"/>
        <v>-4.9286304046582542E-4</v>
      </c>
      <c r="R274" s="9">
        <f t="shared" si="214"/>
        <v>-4.6750812134270742E-4</v>
      </c>
      <c r="S274" s="9">
        <f t="shared" si="214"/>
        <v>-4.2473396756076063E-4</v>
      </c>
      <c r="T274" s="9">
        <f t="shared" si="214"/>
        <v>-3.6613433329888686E-4</v>
      </c>
      <c r="U274" s="9">
        <f t="shared" si="214"/>
        <v>-2.9389262614623661E-4</v>
      </c>
      <c r="V274" s="9">
        <f t="shared" si="214"/>
        <v>-2.1070055388626454E-4</v>
      </c>
      <c r="W274" s="9">
        <f t="shared" si="214"/>
        <v>-1.1965783214377905E-4</v>
      </c>
      <c r="X274" s="9">
        <f t="shared" si="214"/>
        <v>-2.4156689762753662E-5</v>
      </c>
      <c r="Y274" s="9">
        <f t="shared" si="214"/>
        <v>7.2244524784610795E-5</v>
      </c>
      <c r="Z274" s="9">
        <f t="shared" si="214"/>
        <v>1.6595392656426419E-4</v>
      </c>
      <c r="AA274" s="9">
        <f t="shared" si="214"/>
        <v>2.5347992690679506E-4</v>
      </c>
      <c r="AB274" s="9">
        <f t="shared" si="215"/>
        <v>3.3156132912039751E-4</v>
      </c>
      <c r="AC274" s="9">
        <f t="shared" si="215"/>
        <v>3.9728883985687706E-4</v>
      </c>
      <c r="AD274" s="9">
        <f t="shared" si="215"/>
        <v>4.4821346864785179E-4</v>
      </c>
      <c r="AE274" s="9">
        <f t="shared" si="215"/>
        <v>4.8243777667177572E-4</v>
      </c>
      <c r="AF274" s="9">
        <f t="shared" si="215"/>
        <v>4.9868657484574558E-4</v>
      </c>
      <c r="AG274" s="9">
        <f t="shared" si="215"/>
        <v>4.9635443704902703E-4</v>
      </c>
      <c r="AH274" s="9">
        <f t="shared" si="215"/>
        <v>4.7552825814757685E-4</v>
      </c>
      <c r="AI274" s="9">
        <f t="shared" si="215"/>
        <v>4.3698401631325914E-4</v>
      </c>
      <c r="AJ274" s="9">
        <f t="shared" si="215"/>
        <v>3.8215786027292413E-4</v>
      </c>
      <c r="AK274" s="9">
        <f t="shared" si="215"/>
        <v>3.1309259876915698E-4</v>
      </c>
      <c r="AL274" s="9">
        <f t="shared" si="216"/>
        <v>2.323615860218846E-4</v>
      </c>
      <c r="AM274" s="9">
        <f t="shared" si="216"/>
        <v>1.429728391993447E-4</v>
      </c>
      <c r="AN274" s="7">
        <f t="shared" si="216"/>
        <v>4.8256960457257821E-5</v>
      </c>
      <c r="AO274" s="9">
        <f t="shared" si="216"/>
        <v>-4.8256960457257577E-5</v>
      </c>
      <c r="AP274" s="9">
        <f t="shared" si="216"/>
        <v>-1.4297283919934489E-4</v>
      </c>
      <c r="AQ274" s="9">
        <f t="shared" si="216"/>
        <v>-2.3236158602188398E-4</v>
      </c>
      <c r="AR274" s="9">
        <f t="shared" si="216"/>
        <v>-3.1309259876915682E-4</v>
      </c>
      <c r="AS274" s="9">
        <f t="shared" si="216"/>
        <v>-3.8215786027292396E-4</v>
      </c>
      <c r="AT274" s="9">
        <f t="shared" si="216"/>
        <v>-4.3698401631325881E-4</v>
      </c>
      <c r="AU274" s="9">
        <f t="shared" si="216"/>
        <v>-4.7552825814757679E-4</v>
      </c>
      <c r="AV274" s="9">
        <f t="shared" si="217"/>
        <v>-4.9635443704902692E-4</v>
      </c>
      <c r="AW274" s="9">
        <f t="shared" si="217"/>
        <v>-4.9868657484574558E-4</v>
      </c>
      <c r="AX274" s="9">
        <f t="shared" si="217"/>
        <v>-4.8243777667177578E-4</v>
      </c>
      <c r="AY274" s="9">
        <f t="shared" si="217"/>
        <v>-4.482134686478519E-4</v>
      </c>
      <c r="AZ274" s="9">
        <f t="shared" si="217"/>
        <v>-3.9728883985687749E-4</v>
      </c>
      <c r="BA274" s="9">
        <f t="shared" si="217"/>
        <v>-3.3156132912039784E-4</v>
      </c>
      <c r="BB274" s="9">
        <f t="shared" si="217"/>
        <v>-2.5347992690679522E-4</v>
      </c>
      <c r="BC274" s="9">
        <f t="shared" si="217"/>
        <v>-1.65953926564264E-4</v>
      </c>
      <c r="BD274" s="9">
        <f t="shared" si="217"/>
        <v>-7.2244524784611039E-5</v>
      </c>
      <c r="BE274" s="9">
        <f t="shared" si="217"/>
        <v>2.4156689762753418E-5</v>
      </c>
      <c r="BF274" s="9">
        <f t="shared" si="218"/>
        <v>1.1965783214377904E-4</v>
      </c>
      <c r="BG274" s="9">
        <f t="shared" si="218"/>
        <v>2.1070055388626414E-4</v>
      </c>
      <c r="BH274" s="9">
        <f t="shared" si="218"/>
        <v>2.9389262614623639E-4</v>
      </c>
      <c r="BI274" s="9">
        <f t="shared" si="218"/>
        <v>3.6613433329888681E-4</v>
      </c>
      <c r="BJ274" s="9">
        <f t="shared" si="218"/>
        <v>4.2473396756076019E-4</v>
      </c>
      <c r="BK274" s="9">
        <f t="shared" si="218"/>
        <v>4.6750812134270731E-4</v>
      </c>
      <c r="BL274" s="9">
        <f t="shared" si="218"/>
        <v>4.9286304046582542E-4</v>
      </c>
      <c r="BM274" s="9">
        <f t="shared" si="218"/>
        <v>4.9985400704009647E-4</v>
      </c>
      <c r="BN274" s="9">
        <f t="shared" si="218"/>
        <v>4.882205394146361E-4</v>
      </c>
      <c r="BO274" s="9">
        <f t="shared" si="218"/>
        <v>4.5839609765829125E-4</v>
      </c>
      <c r="BP274" s="9">
        <f t="shared" si="218"/>
        <v>4.1149193294682862E-4</v>
      </c>
      <c r="BQ274" s="9">
        <f t="shared" si="218"/>
        <v>3.4925568262446881E-4</v>
      </c>
      <c r="BR274" s="9">
        <f t="shared" si="218"/>
        <v>2.7400625367733514E-4</v>
      </c>
      <c r="BS274" s="9">
        <f t="shared" si="218"/>
        <v>1.8854742084416012E-4</v>
      </c>
      <c r="BT274" s="9">
        <f t="shared" si="218"/>
        <v>9.6063358676854702E-5</v>
      </c>
      <c r="BV274" s="6">
        <v>5.7998633604734637</v>
      </c>
      <c r="BW274" s="9">
        <v>-1.2252142541195063E-5</v>
      </c>
      <c r="BX274" s="9">
        <v>-3.6285584656807813E-5</v>
      </c>
      <c r="BY274" s="9">
        <v>-5.8924592103249738E-5</v>
      </c>
      <c r="BZ274" s="9">
        <v>-7.9299160520455747E-5</v>
      </c>
      <c r="CA274" s="9">
        <v>-9.6626306670342108E-5</v>
      </c>
      <c r="CB274" s="9">
        <v>-1.1024015804354439E-4</v>
      </c>
      <c r="CC274" s="9">
        <v>-1.1961754196652612E-4</v>
      </c>
      <c r="CD274" s="9">
        <v>-1.2439809083402461E-4</v>
      </c>
      <c r="CE274" s="9">
        <v>-1.2439809083402461E-4</v>
      </c>
      <c r="CF274" s="9">
        <v>-1.196175419665261E-4</v>
      </c>
      <c r="CG274" s="9">
        <v>-1.1024015804354437E-4</v>
      </c>
      <c r="CH274" s="9">
        <v>-9.6626306670342081E-5</v>
      </c>
      <c r="CI274" s="9">
        <v>-7.9299160520455666E-5</v>
      </c>
      <c r="CJ274" s="9">
        <v>-5.8924592103249704E-5</v>
      </c>
      <c r="CK274" s="9">
        <v>-3.6285584656807765E-5</v>
      </c>
      <c r="CL274" s="9">
        <v>-1.2252142541195073E-5</v>
      </c>
      <c r="CM274" s="9">
        <v>1.2252142541195104E-5</v>
      </c>
      <c r="CN274" s="9">
        <v>3.6285584656807799E-5</v>
      </c>
      <c r="CO274" s="9">
        <v>5.8924592103249731E-5</v>
      </c>
      <c r="CP274" s="9">
        <v>7.9299160520455693E-5</v>
      </c>
      <c r="CQ274" s="9">
        <v>9.6626306670342135E-5</v>
      </c>
      <c r="CR274" s="9">
        <v>1.1024015804354439E-4</v>
      </c>
      <c r="CS274" s="9">
        <v>1.1961754196652612E-4</v>
      </c>
      <c r="CT274" s="9">
        <v>1.2439809083402461E-4</v>
      </c>
      <c r="CU274" s="9">
        <v>1.2439809083402461E-4</v>
      </c>
      <c r="CV274" s="9">
        <v>1.1961754196652612E-4</v>
      </c>
      <c r="CW274" s="9">
        <v>1.1024015804354437E-4</v>
      </c>
      <c r="CX274" s="9">
        <v>9.6626306670342122E-5</v>
      </c>
      <c r="CY274" s="9">
        <v>7.9299160520455693E-5</v>
      </c>
      <c r="CZ274" s="9">
        <v>5.8924592103249704E-5</v>
      </c>
      <c r="DA274" s="9">
        <v>3.6285584656807792E-5</v>
      </c>
      <c r="DB274" s="9">
        <v>1.2252142541195075E-5</v>
      </c>
      <c r="DC274" s="9">
        <v>-1.2252142541195075E-5</v>
      </c>
      <c r="DD274" s="9">
        <v>-3.6285584656807792E-5</v>
      </c>
      <c r="DE274" s="9">
        <v>-5.8924592103249704E-5</v>
      </c>
      <c r="DF274" s="9">
        <v>-7.9299160520455693E-5</v>
      </c>
      <c r="DG274" s="9">
        <v>-9.6626306670342122E-5</v>
      </c>
      <c r="DH274" s="9">
        <v>-1.1024015804354437E-4</v>
      </c>
      <c r="DI274" s="9">
        <v>-1.1961754196652612E-4</v>
      </c>
      <c r="DJ274" s="9">
        <v>-1.2439809083402461E-4</v>
      </c>
      <c r="DK274" s="9">
        <v>-1.2439809083402461E-4</v>
      </c>
      <c r="DL274" s="9">
        <v>-1.1961754196652612E-4</v>
      </c>
      <c r="DM274" s="9">
        <v>-1.1024015804354439E-4</v>
      </c>
      <c r="DN274" s="9">
        <v>-9.6626306670342135E-5</v>
      </c>
      <c r="DO274" s="9">
        <v>-7.9299160520455693E-5</v>
      </c>
      <c r="DP274" s="9">
        <v>-5.8924592103249731E-5</v>
      </c>
      <c r="DQ274" s="9">
        <v>-3.6285584656807799E-5</v>
      </c>
      <c r="DR274" s="9">
        <v>-1.2252142541195104E-5</v>
      </c>
      <c r="DS274" s="9">
        <v>1.2252142541195073E-5</v>
      </c>
      <c r="DT274" s="9">
        <v>3.6285584656807765E-5</v>
      </c>
      <c r="DU274" s="9">
        <v>5.8924592103249704E-5</v>
      </c>
      <c r="DV274" s="9">
        <v>7.9299160520455666E-5</v>
      </c>
      <c r="DW274" s="9">
        <v>9.6626306670342081E-5</v>
      </c>
      <c r="DX274" s="9">
        <v>1.1024015804354437E-4</v>
      </c>
      <c r="DY274" s="9">
        <v>1.196175419665261E-4</v>
      </c>
      <c r="DZ274" s="9">
        <v>1.2439809083402461E-4</v>
      </c>
      <c r="EA274" s="9">
        <v>1.2439809083402461E-4</v>
      </c>
      <c r="EB274" s="9">
        <v>1.1961754196652612E-4</v>
      </c>
      <c r="EC274" s="9">
        <v>1.1024015804354439E-4</v>
      </c>
      <c r="ED274" s="9">
        <v>9.6626306670342108E-5</v>
      </c>
      <c r="EE274" s="9">
        <v>7.9299160520455747E-5</v>
      </c>
      <c r="EF274" s="9">
        <v>5.8924592103249738E-5</v>
      </c>
      <c r="EG274" s="9">
        <v>3.6285584656807813E-5</v>
      </c>
      <c r="EH274" s="9">
        <v>1.2252142541195063E-5</v>
      </c>
      <c r="EI274" s="9">
        <v>-1.2252142541195002E-5</v>
      </c>
    </row>
    <row r="275" spans="7:139" x14ac:dyDescent="0.2">
      <c r="G275" s="6">
        <v>5.7031989711322399</v>
      </c>
      <c r="H275" s="9">
        <f t="shared" si="213"/>
        <v>0</v>
      </c>
      <c r="I275" s="9">
        <f t="shared" si="213"/>
        <v>-9.6063358676854187E-5</v>
      </c>
      <c r="J275" s="9">
        <f t="shared" si="213"/>
        <v>-1.885474208441602E-4</v>
      </c>
      <c r="K275" s="9">
        <f t="shared" si="213"/>
        <v>-2.7400625367733498E-4</v>
      </c>
      <c r="L275" s="9">
        <f t="shared" si="213"/>
        <v>-3.4925568262446848E-4</v>
      </c>
      <c r="M275" s="9">
        <f t="shared" si="213"/>
        <v>-4.1149193294682818E-4</v>
      </c>
      <c r="N275" s="9">
        <f t="shared" si="213"/>
        <v>-4.583960976582912E-4</v>
      </c>
      <c r="O275" s="9">
        <f t="shared" si="213"/>
        <v>-4.8822053941463604E-4</v>
      </c>
      <c r="P275" s="9">
        <f t="shared" si="213"/>
        <v>-4.9985400704009647E-4</v>
      </c>
      <c r="Q275" s="9">
        <f t="shared" si="213"/>
        <v>-4.9286304046582542E-4</v>
      </c>
      <c r="R275" s="9">
        <f t="shared" si="214"/>
        <v>-4.6750812134270742E-4</v>
      </c>
      <c r="S275" s="9">
        <f t="shared" si="214"/>
        <v>-4.2473396756076063E-4</v>
      </c>
      <c r="T275" s="9">
        <f t="shared" si="214"/>
        <v>-3.6613433329888686E-4</v>
      </c>
      <c r="U275" s="9">
        <f t="shared" si="214"/>
        <v>-2.9389262614623661E-4</v>
      </c>
      <c r="V275" s="9">
        <f t="shared" si="214"/>
        <v>-2.1070055388626454E-4</v>
      </c>
      <c r="W275" s="9">
        <f t="shared" si="214"/>
        <v>-1.1965783214377905E-4</v>
      </c>
      <c r="X275" s="9">
        <f t="shared" si="214"/>
        <v>-2.4156689762753662E-5</v>
      </c>
      <c r="Y275" s="9">
        <f t="shared" si="214"/>
        <v>7.2244524784610795E-5</v>
      </c>
      <c r="Z275" s="9">
        <f t="shared" si="214"/>
        <v>1.6595392656426419E-4</v>
      </c>
      <c r="AA275" s="9">
        <f t="shared" si="214"/>
        <v>2.5347992690679506E-4</v>
      </c>
      <c r="AB275" s="9">
        <f t="shared" si="215"/>
        <v>3.3156132912039751E-4</v>
      </c>
      <c r="AC275" s="9">
        <f t="shared" si="215"/>
        <v>3.9728883985687706E-4</v>
      </c>
      <c r="AD275" s="9">
        <f t="shared" si="215"/>
        <v>4.4821346864785179E-4</v>
      </c>
      <c r="AE275" s="9">
        <f t="shared" si="215"/>
        <v>4.8243777667177572E-4</v>
      </c>
      <c r="AF275" s="9">
        <f t="shared" si="215"/>
        <v>4.9868657484574558E-4</v>
      </c>
      <c r="AG275" s="9">
        <f t="shared" si="215"/>
        <v>4.9635443704902703E-4</v>
      </c>
      <c r="AH275" s="9">
        <f t="shared" si="215"/>
        <v>4.7552825814757685E-4</v>
      </c>
      <c r="AI275" s="9">
        <f t="shared" si="215"/>
        <v>4.3698401631325914E-4</v>
      </c>
      <c r="AJ275" s="9">
        <f t="shared" si="215"/>
        <v>3.8215786027292413E-4</v>
      </c>
      <c r="AK275" s="9">
        <f t="shared" si="215"/>
        <v>3.1309259876915698E-4</v>
      </c>
      <c r="AL275" s="9">
        <f t="shared" si="216"/>
        <v>2.323615860218846E-4</v>
      </c>
      <c r="AM275" s="9">
        <f t="shared" si="216"/>
        <v>1.429728391993447E-4</v>
      </c>
      <c r="AN275" s="7">
        <f t="shared" si="216"/>
        <v>4.8256960457257821E-5</v>
      </c>
      <c r="AO275" s="9">
        <f t="shared" si="216"/>
        <v>-4.8256960457257577E-5</v>
      </c>
      <c r="AP275" s="9">
        <f t="shared" si="216"/>
        <v>-1.4297283919934489E-4</v>
      </c>
      <c r="AQ275" s="9">
        <f t="shared" si="216"/>
        <v>-2.3236158602188398E-4</v>
      </c>
      <c r="AR275" s="9">
        <f t="shared" si="216"/>
        <v>-3.1309259876915682E-4</v>
      </c>
      <c r="AS275" s="9">
        <f t="shared" si="216"/>
        <v>-3.8215786027292396E-4</v>
      </c>
      <c r="AT275" s="9">
        <f t="shared" si="216"/>
        <v>-4.3698401631325881E-4</v>
      </c>
      <c r="AU275" s="9">
        <f t="shared" si="216"/>
        <v>-4.7552825814757679E-4</v>
      </c>
      <c r="AV275" s="9">
        <f t="shared" si="217"/>
        <v>-4.9635443704902692E-4</v>
      </c>
      <c r="AW275" s="9">
        <f t="shared" si="217"/>
        <v>-4.9868657484574558E-4</v>
      </c>
      <c r="AX275" s="9">
        <f t="shared" si="217"/>
        <v>-4.8243777667177578E-4</v>
      </c>
      <c r="AY275" s="9">
        <f t="shared" si="217"/>
        <v>-4.482134686478519E-4</v>
      </c>
      <c r="AZ275" s="9">
        <f t="shared" si="217"/>
        <v>-3.9728883985687749E-4</v>
      </c>
      <c r="BA275" s="9">
        <f t="shared" si="217"/>
        <v>-3.3156132912039784E-4</v>
      </c>
      <c r="BB275" s="9">
        <f t="shared" si="217"/>
        <v>-2.5347992690679522E-4</v>
      </c>
      <c r="BC275" s="9">
        <f t="shared" si="217"/>
        <v>-1.65953926564264E-4</v>
      </c>
      <c r="BD275" s="9">
        <f t="shared" si="217"/>
        <v>-7.2244524784611039E-5</v>
      </c>
      <c r="BE275" s="9">
        <f t="shared" si="217"/>
        <v>2.4156689762753418E-5</v>
      </c>
      <c r="BF275" s="9">
        <f t="shared" si="218"/>
        <v>1.1965783214377904E-4</v>
      </c>
      <c r="BG275" s="9">
        <f t="shared" si="218"/>
        <v>2.1070055388626414E-4</v>
      </c>
      <c r="BH275" s="9">
        <f t="shared" si="218"/>
        <v>2.9389262614623639E-4</v>
      </c>
      <c r="BI275" s="9">
        <f t="shared" si="218"/>
        <v>3.6613433329888681E-4</v>
      </c>
      <c r="BJ275" s="9">
        <f t="shared" si="218"/>
        <v>4.2473396756076019E-4</v>
      </c>
      <c r="BK275" s="9">
        <f t="shared" si="218"/>
        <v>4.6750812134270731E-4</v>
      </c>
      <c r="BL275" s="9">
        <f t="shared" si="218"/>
        <v>4.9286304046582542E-4</v>
      </c>
      <c r="BM275" s="9">
        <f t="shared" si="218"/>
        <v>4.9985400704009647E-4</v>
      </c>
      <c r="BN275" s="9">
        <f t="shared" si="218"/>
        <v>4.882205394146361E-4</v>
      </c>
      <c r="BO275" s="9">
        <f t="shared" si="218"/>
        <v>4.5839609765829125E-4</v>
      </c>
      <c r="BP275" s="9">
        <f t="shared" si="218"/>
        <v>4.1149193294682862E-4</v>
      </c>
      <c r="BQ275" s="9">
        <f t="shared" si="218"/>
        <v>3.4925568262446881E-4</v>
      </c>
      <c r="BR275" s="9">
        <f t="shared" si="218"/>
        <v>2.7400625367733514E-4</v>
      </c>
      <c r="BS275" s="9">
        <f t="shared" si="218"/>
        <v>1.8854742084416012E-4</v>
      </c>
      <c r="BT275" s="9">
        <f t="shared" si="218"/>
        <v>9.6063358676854702E-5</v>
      </c>
      <c r="BV275" s="6">
        <v>5.7031989711322399</v>
      </c>
      <c r="BW275" s="9">
        <v>-1.2252142541195063E-5</v>
      </c>
      <c r="BX275" s="9">
        <v>-3.6285584656807813E-5</v>
      </c>
      <c r="BY275" s="9">
        <v>-5.8924592103249738E-5</v>
      </c>
      <c r="BZ275" s="9">
        <v>-7.9299160520455747E-5</v>
      </c>
      <c r="CA275" s="9">
        <v>-9.6626306670342108E-5</v>
      </c>
      <c r="CB275" s="9">
        <v>-1.1024015804354439E-4</v>
      </c>
      <c r="CC275" s="9">
        <v>-1.1961754196652612E-4</v>
      </c>
      <c r="CD275" s="9">
        <v>-1.2439809083402461E-4</v>
      </c>
      <c r="CE275" s="9">
        <v>-1.2439809083402461E-4</v>
      </c>
      <c r="CF275" s="9">
        <v>-1.196175419665261E-4</v>
      </c>
      <c r="CG275" s="9">
        <v>-1.1024015804354437E-4</v>
      </c>
      <c r="CH275" s="9">
        <v>-9.6626306670342081E-5</v>
      </c>
      <c r="CI275" s="9">
        <v>-7.9299160520455666E-5</v>
      </c>
      <c r="CJ275" s="9">
        <v>-5.8924592103249704E-5</v>
      </c>
      <c r="CK275" s="9">
        <v>-3.6285584656807765E-5</v>
      </c>
      <c r="CL275" s="9">
        <v>-1.2252142541195073E-5</v>
      </c>
      <c r="CM275" s="9">
        <v>1.2252142541195104E-5</v>
      </c>
      <c r="CN275" s="9">
        <v>3.6285584656807799E-5</v>
      </c>
      <c r="CO275" s="9">
        <v>5.8924592103249731E-5</v>
      </c>
      <c r="CP275" s="9">
        <v>7.9299160520455693E-5</v>
      </c>
      <c r="CQ275" s="9">
        <v>9.6626306670342135E-5</v>
      </c>
      <c r="CR275" s="9">
        <v>1.1024015804354439E-4</v>
      </c>
      <c r="CS275" s="9">
        <v>1.1961754196652612E-4</v>
      </c>
      <c r="CT275" s="9">
        <v>1.2439809083402461E-4</v>
      </c>
      <c r="CU275" s="9">
        <v>1.2439809083402461E-4</v>
      </c>
      <c r="CV275" s="9">
        <v>1.1961754196652612E-4</v>
      </c>
      <c r="CW275" s="9">
        <v>1.1024015804354437E-4</v>
      </c>
      <c r="CX275" s="9">
        <v>9.6626306670342122E-5</v>
      </c>
      <c r="CY275" s="9">
        <v>7.9299160520455693E-5</v>
      </c>
      <c r="CZ275" s="9">
        <v>5.8924592103249704E-5</v>
      </c>
      <c r="DA275" s="9">
        <v>3.6285584656807792E-5</v>
      </c>
      <c r="DB275" s="9">
        <v>1.2252142541195075E-5</v>
      </c>
      <c r="DC275" s="9">
        <v>-1.2252142541195075E-5</v>
      </c>
      <c r="DD275" s="9">
        <v>-3.6285584656807792E-5</v>
      </c>
      <c r="DE275" s="9">
        <v>-5.8924592103249704E-5</v>
      </c>
      <c r="DF275" s="9">
        <v>-7.9299160520455693E-5</v>
      </c>
      <c r="DG275" s="9">
        <v>-9.6626306670342122E-5</v>
      </c>
      <c r="DH275" s="9">
        <v>-1.1024015804354437E-4</v>
      </c>
      <c r="DI275" s="9">
        <v>-1.1961754196652612E-4</v>
      </c>
      <c r="DJ275" s="9">
        <v>-1.2439809083402461E-4</v>
      </c>
      <c r="DK275" s="9">
        <v>-1.2439809083402461E-4</v>
      </c>
      <c r="DL275" s="9">
        <v>-1.1961754196652612E-4</v>
      </c>
      <c r="DM275" s="9">
        <v>-1.1024015804354439E-4</v>
      </c>
      <c r="DN275" s="9">
        <v>-9.6626306670342135E-5</v>
      </c>
      <c r="DO275" s="9">
        <v>-7.9299160520455693E-5</v>
      </c>
      <c r="DP275" s="9">
        <v>-5.8924592103249731E-5</v>
      </c>
      <c r="DQ275" s="9">
        <v>-3.6285584656807799E-5</v>
      </c>
      <c r="DR275" s="9">
        <v>-1.2252142541195104E-5</v>
      </c>
      <c r="DS275" s="9">
        <v>1.2252142541195073E-5</v>
      </c>
      <c r="DT275" s="9">
        <v>3.6285584656807765E-5</v>
      </c>
      <c r="DU275" s="9">
        <v>5.8924592103249704E-5</v>
      </c>
      <c r="DV275" s="9">
        <v>7.9299160520455666E-5</v>
      </c>
      <c r="DW275" s="9">
        <v>9.6626306670342081E-5</v>
      </c>
      <c r="DX275" s="9">
        <v>1.1024015804354437E-4</v>
      </c>
      <c r="DY275" s="9">
        <v>1.196175419665261E-4</v>
      </c>
      <c r="DZ275" s="9">
        <v>1.2439809083402461E-4</v>
      </c>
      <c r="EA275" s="9">
        <v>1.2439809083402461E-4</v>
      </c>
      <c r="EB275" s="9">
        <v>1.1961754196652612E-4</v>
      </c>
      <c r="EC275" s="9">
        <v>1.1024015804354439E-4</v>
      </c>
      <c r="ED275" s="9">
        <v>9.6626306670342108E-5</v>
      </c>
      <c r="EE275" s="9">
        <v>7.9299160520455747E-5</v>
      </c>
      <c r="EF275" s="9">
        <v>5.8924592103249738E-5</v>
      </c>
      <c r="EG275" s="9">
        <v>3.6285584656807813E-5</v>
      </c>
      <c r="EH275" s="9">
        <v>1.2252142541195063E-5</v>
      </c>
      <c r="EI275" s="9">
        <v>-1.2252142541195002E-5</v>
      </c>
    </row>
    <row r="276" spans="7:139" x14ac:dyDescent="0.2">
      <c r="G276" s="6">
        <v>5.6065345817910153</v>
      </c>
      <c r="H276" s="9">
        <f t="shared" si="213"/>
        <v>0</v>
      </c>
      <c r="I276" s="9">
        <f t="shared" si="213"/>
        <v>-9.6063358676854187E-5</v>
      </c>
      <c r="J276" s="9">
        <f t="shared" si="213"/>
        <v>-1.885474208441602E-4</v>
      </c>
      <c r="K276" s="9">
        <f t="shared" si="213"/>
        <v>-2.7400625367733498E-4</v>
      </c>
      <c r="L276" s="9">
        <f t="shared" si="213"/>
        <v>-3.4925568262446848E-4</v>
      </c>
      <c r="M276" s="9">
        <f t="shared" si="213"/>
        <v>-4.1149193294682818E-4</v>
      </c>
      <c r="N276" s="9">
        <f t="shared" si="213"/>
        <v>-4.583960976582912E-4</v>
      </c>
      <c r="O276" s="9">
        <f t="shared" si="213"/>
        <v>-4.8822053941463604E-4</v>
      </c>
      <c r="P276" s="9">
        <f t="shared" si="213"/>
        <v>-4.9985400704009647E-4</v>
      </c>
      <c r="Q276" s="9">
        <f t="shared" si="213"/>
        <v>-4.9286304046582542E-4</v>
      </c>
      <c r="R276" s="9">
        <f t="shared" si="214"/>
        <v>-4.6750812134270742E-4</v>
      </c>
      <c r="S276" s="9">
        <f t="shared" si="214"/>
        <v>-4.2473396756076063E-4</v>
      </c>
      <c r="T276" s="9">
        <f t="shared" si="214"/>
        <v>-3.6613433329888686E-4</v>
      </c>
      <c r="U276" s="9">
        <f t="shared" si="214"/>
        <v>-2.9389262614623661E-4</v>
      </c>
      <c r="V276" s="9">
        <f t="shared" si="214"/>
        <v>-2.1070055388626454E-4</v>
      </c>
      <c r="W276" s="9">
        <f t="shared" si="214"/>
        <v>-1.1965783214377905E-4</v>
      </c>
      <c r="X276" s="9">
        <f t="shared" si="214"/>
        <v>-2.4156689762753662E-5</v>
      </c>
      <c r="Y276" s="9">
        <f t="shared" si="214"/>
        <v>7.2244524784610795E-5</v>
      </c>
      <c r="Z276" s="9">
        <f t="shared" si="214"/>
        <v>1.6595392656426419E-4</v>
      </c>
      <c r="AA276" s="9">
        <f t="shared" si="214"/>
        <v>2.5347992690679506E-4</v>
      </c>
      <c r="AB276" s="9">
        <f t="shared" si="215"/>
        <v>3.3156132912039751E-4</v>
      </c>
      <c r="AC276" s="9">
        <f t="shared" si="215"/>
        <v>3.9728883985687706E-4</v>
      </c>
      <c r="AD276" s="9">
        <f t="shared" si="215"/>
        <v>4.4821346864785179E-4</v>
      </c>
      <c r="AE276" s="9">
        <f t="shared" si="215"/>
        <v>4.8243777667177572E-4</v>
      </c>
      <c r="AF276" s="9">
        <f t="shared" si="215"/>
        <v>4.9868657484574558E-4</v>
      </c>
      <c r="AG276" s="9">
        <f t="shared" si="215"/>
        <v>4.9635443704902703E-4</v>
      </c>
      <c r="AH276" s="9">
        <f t="shared" si="215"/>
        <v>4.7552825814757685E-4</v>
      </c>
      <c r="AI276" s="9">
        <f t="shared" si="215"/>
        <v>4.3698401631325914E-4</v>
      </c>
      <c r="AJ276" s="9">
        <f t="shared" si="215"/>
        <v>3.8215786027292413E-4</v>
      </c>
      <c r="AK276" s="9">
        <f t="shared" si="215"/>
        <v>3.1309259876915698E-4</v>
      </c>
      <c r="AL276" s="9">
        <f t="shared" si="216"/>
        <v>2.323615860218846E-4</v>
      </c>
      <c r="AM276" s="9">
        <f t="shared" si="216"/>
        <v>1.429728391993447E-4</v>
      </c>
      <c r="AN276" s="7">
        <f t="shared" si="216"/>
        <v>4.8256960457257821E-5</v>
      </c>
      <c r="AO276" s="9">
        <f t="shared" si="216"/>
        <v>-4.8256960457257577E-5</v>
      </c>
      <c r="AP276" s="9">
        <f t="shared" si="216"/>
        <v>-1.4297283919934489E-4</v>
      </c>
      <c r="AQ276" s="9">
        <f t="shared" si="216"/>
        <v>-2.3236158602188398E-4</v>
      </c>
      <c r="AR276" s="9">
        <f t="shared" si="216"/>
        <v>-3.1309259876915682E-4</v>
      </c>
      <c r="AS276" s="9">
        <f t="shared" si="216"/>
        <v>-3.8215786027292396E-4</v>
      </c>
      <c r="AT276" s="9">
        <f t="shared" si="216"/>
        <v>-4.3698401631325881E-4</v>
      </c>
      <c r="AU276" s="9">
        <f t="shared" si="216"/>
        <v>-4.7552825814757679E-4</v>
      </c>
      <c r="AV276" s="9">
        <f t="shared" si="217"/>
        <v>-4.9635443704902692E-4</v>
      </c>
      <c r="AW276" s="9">
        <f t="shared" si="217"/>
        <v>-4.9868657484574558E-4</v>
      </c>
      <c r="AX276" s="9">
        <f t="shared" si="217"/>
        <v>-4.8243777667177578E-4</v>
      </c>
      <c r="AY276" s="9">
        <f t="shared" si="217"/>
        <v>-4.482134686478519E-4</v>
      </c>
      <c r="AZ276" s="9">
        <f t="shared" si="217"/>
        <v>-3.9728883985687749E-4</v>
      </c>
      <c r="BA276" s="9">
        <f t="shared" si="217"/>
        <v>-3.3156132912039784E-4</v>
      </c>
      <c r="BB276" s="9">
        <f t="shared" si="217"/>
        <v>-2.5347992690679522E-4</v>
      </c>
      <c r="BC276" s="9">
        <f t="shared" si="217"/>
        <v>-1.65953926564264E-4</v>
      </c>
      <c r="BD276" s="9">
        <f t="shared" si="217"/>
        <v>-7.2244524784611039E-5</v>
      </c>
      <c r="BE276" s="9">
        <f t="shared" si="217"/>
        <v>2.4156689762753418E-5</v>
      </c>
      <c r="BF276" s="9">
        <f t="shared" si="218"/>
        <v>1.1965783214377904E-4</v>
      </c>
      <c r="BG276" s="9">
        <f t="shared" si="218"/>
        <v>2.1070055388626414E-4</v>
      </c>
      <c r="BH276" s="9">
        <f t="shared" si="218"/>
        <v>2.9389262614623639E-4</v>
      </c>
      <c r="BI276" s="9">
        <f t="shared" si="218"/>
        <v>3.6613433329888681E-4</v>
      </c>
      <c r="BJ276" s="9">
        <f t="shared" si="218"/>
        <v>4.2473396756076019E-4</v>
      </c>
      <c r="BK276" s="9">
        <f t="shared" si="218"/>
        <v>4.6750812134270731E-4</v>
      </c>
      <c r="BL276" s="9">
        <f t="shared" si="218"/>
        <v>4.9286304046582542E-4</v>
      </c>
      <c r="BM276" s="9">
        <f t="shared" si="218"/>
        <v>4.9985400704009647E-4</v>
      </c>
      <c r="BN276" s="9">
        <f t="shared" si="218"/>
        <v>4.882205394146361E-4</v>
      </c>
      <c r="BO276" s="9">
        <f t="shared" si="218"/>
        <v>4.5839609765829125E-4</v>
      </c>
      <c r="BP276" s="9">
        <f t="shared" si="218"/>
        <v>4.1149193294682862E-4</v>
      </c>
      <c r="BQ276" s="9">
        <f t="shared" si="218"/>
        <v>3.4925568262446881E-4</v>
      </c>
      <c r="BR276" s="9">
        <f t="shared" si="218"/>
        <v>2.7400625367733514E-4</v>
      </c>
      <c r="BS276" s="9">
        <f t="shared" si="218"/>
        <v>1.8854742084416012E-4</v>
      </c>
      <c r="BT276" s="9">
        <f t="shared" si="218"/>
        <v>9.6063358676854702E-5</v>
      </c>
      <c r="BV276" s="6">
        <v>5.6065345817910153</v>
      </c>
      <c r="BW276" s="9">
        <v>-1.2252142541195063E-5</v>
      </c>
      <c r="BX276" s="9">
        <v>-3.6285584656807813E-5</v>
      </c>
      <c r="BY276" s="9">
        <v>-5.8924592103249738E-5</v>
      </c>
      <c r="BZ276" s="9">
        <v>-7.9299160520455747E-5</v>
      </c>
      <c r="CA276" s="9">
        <v>-9.6626306670342108E-5</v>
      </c>
      <c r="CB276" s="9">
        <v>-1.1024015804354439E-4</v>
      </c>
      <c r="CC276" s="9">
        <v>-1.1961754196652612E-4</v>
      </c>
      <c r="CD276" s="9">
        <v>-1.2439809083402461E-4</v>
      </c>
      <c r="CE276" s="9">
        <v>-1.2439809083402461E-4</v>
      </c>
      <c r="CF276" s="9">
        <v>-1.196175419665261E-4</v>
      </c>
      <c r="CG276" s="9">
        <v>-1.1024015804354437E-4</v>
      </c>
      <c r="CH276" s="9">
        <v>-9.6626306670342081E-5</v>
      </c>
      <c r="CI276" s="9">
        <v>-7.9299160520455666E-5</v>
      </c>
      <c r="CJ276" s="9">
        <v>-5.8924592103249704E-5</v>
      </c>
      <c r="CK276" s="9">
        <v>-3.6285584656807765E-5</v>
      </c>
      <c r="CL276" s="9">
        <v>-1.2252142541195073E-5</v>
      </c>
      <c r="CM276" s="9">
        <v>1.2252142541195104E-5</v>
      </c>
      <c r="CN276" s="9">
        <v>3.6285584656807799E-5</v>
      </c>
      <c r="CO276" s="9">
        <v>5.8924592103249731E-5</v>
      </c>
      <c r="CP276" s="9">
        <v>7.9299160520455693E-5</v>
      </c>
      <c r="CQ276" s="9">
        <v>9.6626306670342135E-5</v>
      </c>
      <c r="CR276" s="9">
        <v>1.1024015804354439E-4</v>
      </c>
      <c r="CS276" s="9">
        <v>1.1961754196652612E-4</v>
      </c>
      <c r="CT276" s="9">
        <v>1.2439809083402461E-4</v>
      </c>
      <c r="CU276" s="9">
        <v>1.2439809083402461E-4</v>
      </c>
      <c r="CV276" s="9">
        <v>1.1961754196652612E-4</v>
      </c>
      <c r="CW276" s="9">
        <v>1.1024015804354437E-4</v>
      </c>
      <c r="CX276" s="9">
        <v>9.6626306670342122E-5</v>
      </c>
      <c r="CY276" s="9">
        <v>7.9299160520455693E-5</v>
      </c>
      <c r="CZ276" s="9">
        <v>5.8924592103249704E-5</v>
      </c>
      <c r="DA276" s="9">
        <v>3.6285584656807792E-5</v>
      </c>
      <c r="DB276" s="9">
        <v>1.2252142541195075E-5</v>
      </c>
      <c r="DC276" s="9">
        <v>-1.2252142541195075E-5</v>
      </c>
      <c r="DD276" s="9">
        <v>-3.6285584656807792E-5</v>
      </c>
      <c r="DE276" s="9">
        <v>-5.8924592103249704E-5</v>
      </c>
      <c r="DF276" s="9">
        <v>-7.9299160520455693E-5</v>
      </c>
      <c r="DG276" s="9">
        <v>-9.6626306670342122E-5</v>
      </c>
      <c r="DH276" s="9">
        <v>-1.1024015804354437E-4</v>
      </c>
      <c r="DI276" s="9">
        <v>-1.1961754196652612E-4</v>
      </c>
      <c r="DJ276" s="9">
        <v>-1.2439809083402461E-4</v>
      </c>
      <c r="DK276" s="9">
        <v>-1.2439809083402461E-4</v>
      </c>
      <c r="DL276" s="9">
        <v>-1.1961754196652612E-4</v>
      </c>
      <c r="DM276" s="9">
        <v>-1.1024015804354439E-4</v>
      </c>
      <c r="DN276" s="9">
        <v>-9.6626306670342135E-5</v>
      </c>
      <c r="DO276" s="9">
        <v>-7.9299160520455693E-5</v>
      </c>
      <c r="DP276" s="9">
        <v>-5.8924592103249731E-5</v>
      </c>
      <c r="DQ276" s="9">
        <v>-3.6285584656807799E-5</v>
      </c>
      <c r="DR276" s="9">
        <v>-1.2252142541195104E-5</v>
      </c>
      <c r="DS276" s="9">
        <v>1.2252142541195073E-5</v>
      </c>
      <c r="DT276" s="9">
        <v>3.6285584656807765E-5</v>
      </c>
      <c r="DU276" s="9">
        <v>5.8924592103249704E-5</v>
      </c>
      <c r="DV276" s="9">
        <v>7.9299160520455666E-5</v>
      </c>
      <c r="DW276" s="9">
        <v>9.6626306670342081E-5</v>
      </c>
      <c r="DX276" s="9">
        <v>1.1024015804354437E-4</v>
      </c>
      <c r="DY276" s="9">
        <v>1.196175419665261E-4</v>
      </c>
      <c r="DZ276" s="9">
        <v>1.2439809083402461E-4</v>
      </c>
      <c r="EA276" s="9">
        <v>1.2439809083402461E-4</v>
      </c>
      <c r="EB276" s="9">
        <v>1.1961754196652612E-4</v>
      </c>
      <c r="EC276" s="9">
        <v>1.1024015804354439E-4</v>
      </c>
      <c r="ED276" s="9">
        <v>9.6626306670342108E-5</v>
      </c>
      <c r="EE276" s="9">
        <v>7.9299160520455747E-5</v>
      </c>
      <c r="EF276" s="9">
        <v>5.8924592103249738E-5</v>
      </c>
      <c r="EG276" s="9">
        <v>3.6285584656807813E-5</v>
      </c>
      <c r="EH276" s="9">
        <v>1.2252142541195063E-5</v>
      </c>
      <c r="EI276" s="9">
        <v>-1.2252142541195002E-5</v>
      </c>
    </row>
    <row r="277" spans="7:139" x14ac:dyDescent="0.2">
      <c r="G277" s="6">
        <v>5.5098701924497906</v>
      </c>
      <c r="H277" s="9">
        <f t="shared" si="213"/>
        <v>0</v>
      </c>
      <c r="I277" s="9">
        <f t="shared" si="213"/>
        <v>-9.6063358676854187E-5</v>
      </c>
      <c r="J277" s="9">
        <f t="shared" si="213"/>
        <v>-1.885474208441602E-4</v>
      </c>
      <c r="K277" s="9">
        <f t="shared" si="213"/>
        <v>-2.7400625367733498E-4</v>
      </c>
      <c r="L277" s="9">
        <f t="shared" si="213"/>
        <v>-3.4925568262446848E-4</v>
      </c>
      <c r="M277" s="9">
        <f t="shared" si="213"/>
        <v>-4.1149193294682818E-4</v>
      </c>
      <c r="N277" s="9">
        <f t="shared" si="213"/>
        <v>-4.583960976582912E-4</v>
      </c>
      <c r="O277" s="9">
        <f t="shared" si="213"/>
        <v>-4.8822053941463604E-4</v>
      </c>
      <c r="P277" s="9">
        <f t="shared" si="213"/>
        <v>-4.9985400704009647E-4</v>
      </c>
      <c r="Q277" s="9">
        <f t="shared" si="213"/>
        <v>-4.9286304046582542E-4</v>
      </c>
      <c r="R277" s="9">
        <f t="shared" si="214"/>
        <v>-4.6750812134270742E-4</v>
      </c>
      <c r="S277" s="9">
        <f t="shared" si="214"/>
        <v>-4.2473396756076063E-4</v>
      </c>
      <c r="T277" s="9">
        <f t="shared" si="214"/>
        <v>-3.6613433329888686E-4</v>
      </c>
      <c r="U277" s="9">
        <f t="shared" si="214"/>
        <v>-2.9389262614623661E-4</v>
      </c>
      <c r="V277" s="9">
        <f t="shared" si="214"/>
        <v>-2.1070055388626454E-4</v>
      </c>
      <c r="W277" s="9">
        <f t="shared" si="214"/>
        <v>-1.1965783214377905E-4</v>
      </c>
      <c r="X277" s="9">
        <f t="shared" si="214"/>
        <v>-2.4156689762753662E-5</v>
      </c>
      <c r="Y277" s="9">
        <f t="shared" si="214"/>
        <v>7.2244524784610795E-5</v>
      </c>
      <c r="Z277" s="9">
        <f t="shared" si="214"/>
        <v>1.6595392656426419E-4</v>
      </c>
      <c r="AA277" s="9">
        <f t="shared" si="214"/>
        <v>2.5347992690679506E-4</v>
      </c>
      <c r="AB277" s="9">
        <f t="shared" si="215"/>
        <v>3.3156132912039751E-4</v>
      </c>
      <c r="AC277" s="9">
        <f t="shared" si="215"/>
        <v>3.9728883985687706E-4</v>
      </c>
      <c r="AD277" s="9">
        <f t="shared" si="215"/>
        <v>4.4821346864785179E-4</v>
      </c>
      <c r="AE277" s="9">
        <f t="shared" si="215"/>
        <v>4.8243777667177572E-4</v>
      </c>
      <c r="AF277" s="9">
        <f t="shared" si="215"/>
        <v>4.9868657484574558E-4</v>
      </c>
      <c r="AG277" s="9">
        <f t="shared" si="215"/>
        <v>4.9635443704902703E-4</v>
      </c>
      <c r="AH277" s="9">
        <f t="shared" si="215"/>
        <v>4.7552825814757685E-4</v>
      </c>
      <c r="AI277" s="9">
        <f t="shared" si="215"/>
        <v>4.3698401631325914E-4</v>
      </c>
      <c r="AJ277" s="9">
        <f t="shared" si="215"/>
        <v>3.8215786027292413E-4</v>
      </c>
      <c r="AK277" s="9">
        <f t="shared" si="215"/>
        <v>3.1309259876915698E-4</v>
      </c>
      <c r="AL277" s="9">
        <f t="shared" si="216"/>
        <v>2.323615860218846E-4</v>
      </c>
      <c r="AM277" s="9">
        <f t="shared" si="216"/>
        <v>1.429728391993447E-4</v>
      </c>
      <c r="AN277" s="7">
        <f t="shared" si="216"/>
        <v>4.8256960457257821E-5</v>
      </c>
      <c r="AO277" s="9">
        <f t="shared" si="216"/>
        <v>-4.8256960457257577E-5</v>
      </c>
      <c r="AP277" s="9">
        <f t="shared" si="216"/>
        <v>-1.4297283919934489E-4</v>
      </c>
      <c r="AQ277" s="9">
        <f t="shared" si="216"/>
        <v>-2.3236158602188398E-4</v>
      </c>
      <c r="AR277" s="9">
        <f t="shared" si="216"/>
        <v>-3.1309259876915682E-4</v>
      </c>
      <c r="AS277" s="9">
        <f t="shared" si="216"/>
        <v>-3.8215786027292396E-4</v>
      </c>
      <c r="AT277" s="9">
        <f t="shared" si="216"/>
        <v>-4.3698401631325881E-4</v>
      </c>
      <c r="AU277" s="9">
        <f t="shared" si="216"/>
        <v>-4.7552825814757679E-4</v>
      </c>
      <c r="AV277" s="9">
        <f t="shared" si="217"/>
        <v>-4.9635443704902692E-4</v>
      </c>
      <c r="AW277" s="9">
        <f t="shared" si="217"/>
        <v>-4.9868657484574558E-4</v>
      </c>
      <c r="AX277" s="9">
        <f t="shared" si="217"/>
        <v>-4.8243777667177578E-4</v>
      </c>
      <c r="AY277" s="9">
        <f t="shared" si="217"/>
        <v>-4.482134686478519E-4</v>
      </c>
      <c r="AZ277" s="9">
        <f t="shared" si="217"/>
        <v>-3.9728883985687749E-4</v>
      </c>
      <c r="BA277" s="9">
        <f t="shared" si="217"/>
        <v>-3.3156132912039784E-4</v>
      </c>
      <c r="BB277" s="9">
        <f t="shared" si="217"/>
        <v>-2.5347992690679522E-4</v>
      </c>
      <c r="BC277" s="9">
        <f t="shared" si="217"/>
        <v>-1.65953926564264E-4</v>
      </c>
      <c r="BD277" s="9">
        <f t="shared" si="217"/>
        <v>-7.2244524784611039E-5</v>
      </c>
      <c r="BE277" s="9">
        <f t="shared" si="217"/>
        <v>2.4156689762753418E-5</v>
      </c>
      <c r="BF277" s="9">
        <f t="shared" si="218"/>
        <v>1.1965783214377904E-4</v>
      </c>
      <c r="BG277" s="9">
        <f t="shared" si="218"/>
        <v>2.1070055388626414E-4</v>
      </c>
      <c r="BH277" s="9">
        <f t="shared" si="218"/>
        <v>2.9389262614623639E-4</v>
      </c>
      <c r="BI277" s="9">
        <f t="shared" si="218"/>
        <v>3.6613433329888681E-4</v>
      </c>
      <c r="BJ277" s="9">
        <f t="shared" si="218"/>
        <v>4.2473396756076019E-4</v>
      </c>
      <c r="BK277" s="9">
        <f t="shared" si="218"/>
        <v>4.6750812134270731E-4</v>
      </c>
      <c r="BL277" s="9">
        <f t="shared" si="218"/>
        <v>4.9286304046582542E-4</v>
      </c>
      <c r="BM277" s="9">
        <f t="shared" si="218"/>
        <v>4.9985400704009647E-4</v>
      </c>
      <c r="BN277" s="9">
        <f t="shared" si="218"/>
        <v>4.882205394146361E-4</v>
      </c>
      <c r="BO277" s="9">
        <f t="shared" si="218"/>
        <v>4.5839609765829125E-4</v>
      </c>
      <c r="BP277" s="9">
        <f t="shared" si="218"/>
        <v>4.1149193294682862E-4</v>
      </c>
      <c r="BQ277" s="9">
        <f t="shared" si="218"/>
        <v>3.4925568262446881E-4</v>
      </c>
      <c r="BR277" s="9">
        <f t="shared" si="218"/>
        <v>2.7400625367733514E-4</v>
      </c>
      <c r="BS277" s="9">
        <f t="shared" si="218"/>
        <v>1.8854742084416012E-4</v>
      </c>
      <c r="BT277" s="9">
        <f t="shared" si="218"/>
        <v>9.6063358676854702E-5</v>
      </c>
      <c r="BV277" s="6">
        <v>5.5098701924497906</v>
      </c>
      <c r="BW277" s="9">
        <v>-1.2252142541195063E-5</v>
      </c>
      <c r="BX277" s="9">
        <v>-3.6285584656807813E-5</v>
      </c>
      <c r="BY277" s="9">
        <v>-5.8924592103249738E-5</v>
      </c>
      <c r="BZ277" s="9">
        <v>-7.9299160520455747E-5</v>
      </c>
      <c r="CA277" s="9">
        <v>-9.6626306670342108E-5</v>
      </c>
      <c r="CB277" s="9">
        <v>-1.1024015804354439E-4</v>
      </c>
      <c r="CC277" s="9">
        <v>-1.1961754196652612E-4</v>
      </c>
      <c r="CD277" s="9">
        <v>-1.2439809083402461E-4</v>
      </c>
      <c r="CE277" s="9">
        <v>-1.2439809083402461E-4</v>
      </c>
      <c r="CF277" s="9">
        <v>-1.196175419665261E-4</v>
      </c>
      <c r="CG277" s="9">
        <v>-1.1024015804354437E-4</v>
      </c>
      <c r="CH277" s="9">
        <v>-9.6626306670342081E-5</v>
      </c>
      <c r="CI277" s="9">
        <v>-7.9299160520455666E-5</v>
      </c>
      <c r="CJ277" s="9">
        <v>-5.8924592103249704E-5</v>
      </c>
      <c r="CK277" s="9">
        <v>-3.6285584656807765E-5</v>
      </c>
      <c r="CL277" s="9">
        <v>-1.2252142541195073E-5</v>
      </c>
      <c r="CM277" s="9">
        <v>1.2252142541195104E-5</v>
      </c>
      <c r="CN277" s="9">
        <v>3.6285584656807799E-5</v>
      </c>
      <c r="CO277" s="9">
        <v>5.8924592103249731E-5</v>
      </c>
      <c r="CP277" s="9">
        <v>7.9299160520455693E-5</v>
      </c>
      <c r="CQ277" s="9">
        <v>9.6626306670342135E-5</v>
      </c>
      <c r="CR277" s="9">
        <v>1.1024015804354439E-4</v>
      </c>
      <c r="CS277" s="9">
        <v>1.1961754196652612E-4</v>
      </c>
      <c r="CT277" s="9">
        <v>1.2439809083402461E-4</v>
      </c>
      <c r="CU277" s="9">
        <v>1.2439809083402461E-4</v>
      </c>
      <c r="CV277" s="9">
        <v>1.1961754196652612E-4</v>
      </c>
      <c r="CW277" s="9">
        <v>1.1024015804354437E-4</v>
      </c>
      <c r="CX277" s="9">
        <v>9.6626306670342122E-5</v>
      </c>
      <c r="CY277" s="9">
        <v>7.9299160520455693E-5</v>
      </c>
      <c r="CZ277" s="9">
        <v>5.8924592103249704E-5</v>
      </c>
      <c r="DA277" s="9">
        <v>3.6285584656807792E-5</v>
      </c>
      <c r="DB277" s="9">
        <v>1.2252142541195075E-5</v>
      </c>
      <c r="DC277" s="9">
        <v>-1.2252142541195075E-5</v>
      </c>
      <c r="DD277" s="9">
        <v>-3.6285584656807792E-5</v>
      </c>
      <c r="DE277" s="9">
        <v>-5.8924592103249704E-5</v>
      </c>
      <c r="DF277" s="9">
        <v>-7.9299160520455693E-5</v>
      </c>
      <c r="DG277" s="9">
        <v>-9.6626306670342122E-5</v>
      </c>
      <c r="DH277" s="9">
        <v>-1.1024015804354437E-4</v>
      </c>
      <c r="DI277" s="9">
        <v>-1.1961754196652612E-4</v>
      </c>
      <c r="DJ277" s="9">
        <v>-1.2439809083402461E-4</v>
      </c>
      <c r="DK277" s="9">
        <v>-1.2439809083402461E-4</v>
      </c>
      <c r="DL277" s="9">
        <v>-1.1961754196652612E-4</v>
      </c>
      <c r="DM277" s="9">
        <v>-1.1024015804354439E-4</v>
      </c>
      <c r="DN277" s="9">
        <v>-9.6626306670342135E-5</v>
      </c>
      <c r="DO277" s="9">
        <v>-7.9299160520455693E-5</v>
      </c>
      <c r="DP277" s="9">
        <v>-5.8924592103249731E-5</v>
      </c>
      <c r="DQ277" s="9">
        <v>-3.6285584656807799E-5</v>
      </c>
      <c r="DR277" s="9">
        <v>-1.2252142541195104E-5</v>
      </c>
      <c r="DS277" s="9">
        <v>1.2252142541195073E-5</v>
      </c>
      <c r="DT277" s="9">
        <v>3.6285584656807765E-5</v>
      </c>
      <c r="DU277" s="9">
        <v>5.8924592103249704E-5</v>
      </c>
      <c r="DV277" s="9">
        <v>7.9299160520455666E-5</v>
      </c>
      <c r="DW277" s="9">
        <v>9.6626306670342081E-5</v>
      </c>
      <c r="DX277" s="9">
        <v>1.1024015804354437E-4</v>
      </c>
      <c r="DY277" s="9">
        <v>1.196175419665261E-4</v>
      </c>
      <c r="DZ277" s="9">
        <v>1.2439809083402461E-4</v>
      </c>
      <c r="EA277" s="9">
        <v>1.2439809083402461E-4</v>
      </c>
      <c r="EB277" s="9">
        <v>1.1961754196652612E-4</v>
      </c>
      <c r="EC277" s="9">
        <v>1.1024015804354439E-4</v>
      </c>
      <c r="ED277" s="9">
        <v>9.6626306670342108E-5</v>
      </c>
      <c r="EE277" s="9">
        <v>7.9299160520455747E-5</v>
      </c>
      <c r="EF277" s="9">
        <v>5.8924592103249738E-5</v>
      </c>
      <c r="EG277" s="9">
        <v>3.6285584656807813E-5</v>
      </c>
      <c r="EH277" s="9">
        <v>1.2252142541195063E-5</v>
      </c>
      <c r="EI277" s="9">
        <v>-1.2252142541195002E-5</v>
      </c>
    </row>
    <row r="278" spans="7:139" x14ac:dyDescent="0.2">
      <c r="G278" s="6">
        <v>5.4132058031085668</v>
      </c>
      <c r="H278" s="9">
        <f t="shared" si="213"/>
        <v>0</v>
      </c>
      <c r="I278" s="9">
        <f t="shared" si="213"/>
        <v>-9.6063358676854187E-5</v>
      </c>
      <c r="J278" s="9">
        <f t="shared" si="213"/>
        <v>-1.885474208441602E-4</v>
      </c>
      <c r="K278" s="9">
        <f t="shared" si="213"/>
        <v>-2.7400625367733498E-4</v>
      </c>
      <c r="L278" s="9">
        <f t="shared" si="213"/>
        <v>-3.4925568262446848E-4</v>
      </c>
      <c r="M278" s="9">
        <f t="shared" si="213"/>
        <v>-4.1149193294682818E-4</v>
      </c>
      <c r="N278" s="9">
        <f t="shared" si="213"/>
        <v>-4.583960976582912E-4</v>
      </c>
      <c r="O278" s="9">
        <f t="shared" si="213"/>
        <v>-4.8822053941463604E-4</v>
      </c>
      <c r="P278" s="9">
        <f t="shared" si="213"/>
        <v>-4.9985400704009647E-4</v>
      </c>
      <c r="Q278" s="9">
        <f t="shared" si="213"/>
        <v>-4.9286304046582542E-4</v>
      </c>
      <c r="R278" s="9">
        <f t="shared" si="214"/>
        <v>-4.6750812134270742E-4</v>
      </c>
      <c r="S278" s="9">
        <f t="shared" si="214"/>
        <v>-4.2473396756076063E-4</v>
      </c>
      <c r="T278" s="9">
        <f t="shared" si="214"/>
        <v>-3.6613433329888686E-4</v>
      </c>
      <c r="U278" s="9">
        <f t="shared" si="214"/>
        <v>-2.9389262614623661E-4</v>
      </c>
      <c r="V278" s="9">
        <f t="shared" si="214"/>
        <v>-2.1070055388626454E-4</v>
      </c>
      <c r="W278" s="9">
        <f t="shared" si="214"/>
        <v>-1.1965783214377905E-4</v>
      </c>
      <c r="X278" s="9">
        <f t="shared" si="214"/>
        <v>-2.4156689762753662E-5</v>
      </c>
      <c r="Y278" s="9">
        <f t="shared" si="214"/>
        <v>7.2244524784610795E-5</v>
      </c>
      <c r="Z278" s="9">
        <f t="shared" si="214"/>
        <v>1.6595392656426419E-4</v>
      </c>
      <c r="AA278" s="9">
        <f t="shared" si="214"/>
        <v>2.5347992690679506E-4</v>
      </c>
      <c r="AB278" s="9">
        <f t="shared" si="215"/>
        <v>3.3156132912039751E-4</v>
      </c>
      <c r="AC278" s="9">
        <f t="shared" si="215"/>
        <v>3.9728883985687706E-4</v>
      </c>
      <c r="AD278" s="9">
        <f t="shared" si="215"/>
        <v>4.4821346864785179E-4</v>
      </c>
      <c r="AE278" s="9">
        <f t="shared" si="215"/>
        <v>4.8243777667177572E-4</v>
      </c>
      <c r="AF278" s="9">
        <f t="shared" si="215"/>
        <v>4.9868657484574558E-4</v>
      </c>
      <c r="AG278" s="9">
        <f t="shared" si="215"/>
        <v>4.9635443704902703E-4</v>
      </c>
      <c r="AH278" s="9">
        <f t="shared" si="215"/>
        <v>4.7552825814757685E-4</v>
      </c>
      <c r="AI278" s="9">
        <f t="shared" si="215"/>
        <v>4.3698401631325914E-4</v>
      </c>
      <c r="AJ278" s="9">
        <f t="shared" si="215"/>
        <v>3.8215786027292413E-4</v>
      </c>
      <c r="AK278" s="9">
        <f t="shared" si="215"/>
        <v>3.1309259876915698E-4</v>
      </c>
      <c r="AL278" s="9">
        <f t="shared" si="216"/>
        <v>2.323615860218846E-4</v>
      </c>
      <c r="AM278" s="9">
        <f t="shared" si="216"/>
        <v>1.429728391993447E-4</v>
      </c>
      <c r="AN278" s="7">
        <f t="shared" si="216"/>
        <v>4.8256960457257821E-5</v>
      </c>
      <c r="AO278" s="9">
        <f t="shared" si="216"/>
        <v>-4.8256960457257577E-5</v>
      </c>
      <c r="AP278" s="9">
        <f t="shared" si="216"/>
        <v>-1.4297283919934489E-4</v>
      </c>
      <c r="AQ278" s="9">
        <f t="shared" si="216"/>
        <v>-2.3236158602188398E-4</v>
      </c>
      <c r="AR278" s="9">
        <f t="shared" si="216"/>
        <v>-3.1309259876915682E-4</v>
      </c>
      <c r="AS278" s="9">
        <f t="shared" si="216"/>
        <v>-3.8215786027292396E-4</v>
      </c>
      <c r="AT278" s="9">
        <f t="shared" si="216"/>
        <v>-4.3698401631325881E-4</v>
      </c>
      <c r="AU278" s="9">
        <f t="shared" si="216"/>
        <v>-4.7552825814757679E-4</v>
      </c>
      <c r="AV278" s="9">
        <f t="shared" si="217"/>
        <v>-4.9635443704902692E-4</v>
      </c>
      <c r="AW278" s="9">
        <f t="shared" si="217"/>
        <v>-4.9868657484574558E-4</v>
      </c>
      <c r="AX278" s="9">
        <f t="shared" si="217"/>
        <v>-4.8243777667177578E-4</v>
      </c>
      <c r="AY278" s="9">
        <f t="shared" si="217"/>
        <v>-4.482134686478519E-4</v>
      </c>
      <c r="AZ278" s="9">
        <f t="shared" si="217"/>
        <v>-3.9728883985687749E-4</v>
      </c>
      <c r="BA278" s="9">
        <f t="shared" si="217"/>
        <v>-3.3156132912039784E-4</v>
      </c>
      <c r="BB278" s="9">
        <f t="shared" si="217"/>
        <v>-2.5347992690679522E-4</v>
      </c>
      <c r="BC278" s="9">
        <f t="shared" si="217"/>
        <v>-1.65953926564264E-4</v>
      </c>
      <c r="BD278" s="9">
        <f t="shared" si="217"/>
        <v>-7.2244524784611039E-5</v>
      </c>
      <c r="BE278" s="9">
        <f t="shared" si="217"/>
        <v>2.4156689762753418E-5</v>
      </c>
      <c r="BF278" s="9">
        <f t="shared" si="218"/>
        <v>1.1965783214377904E-4</v>
      </c>
      <c r="BG278" s="9">
        <f t="shared" si="218"/>
        <v>2.1070055388626414E-4</v>
      </c>
      <c r="BH278" s="9">
        <f t="shared" si="218"/>
        <v>2.9389262614623639E-4</v>
      </c>
      <c r="BI278" s="9">
        <f t="shared" si="218"/>
        <v>3.6613433329888681E-4</v>
      </c>
      <c r="BJ278" s="9">
        <f t="shared" si="218"/>
        <v>4.2473396756076019E-4</v>
      </c>
      <c r="BK278" s="9">
        <f t="shared" si="218"/>
        <v>4.6750812134270731E-4</v>
      </c>
      <c r="BL278" s="9">
        <f t="shared" si="218"/>
        <v>4.9286304046582542E-4</v>
      </c>
      <c r="BM278" s="9">
        <f t="shared" si="218"/>
        <v>4.9985400704009647E-4</v>
      </c>
      <c r="BN278" s="9">
        <f t="shared" si="218"/>
        <v>4.882205394146361E-4</v>
      </c>
      <c r="BO278" s="9">
        <f t="shared" si="218"/>
        <v>4.5839609765829125E-4</v>
      </c>
      <c r="BP278" s="9">
        <f t="shared" si="218"/>
        <v>4.1149193294682862E-4</v>
      </c>
      <c r="BQ278" s="9">
        <f t="shared" si="218"/>
        <v>3.4925568262446881E-4</v>
      </c>
      <c r="BR278" s="9">
        <f t="shared" si="218"/>
        <v>2.7400625367733514E-4</v>
      </c>
      <c r="BS278" s="9">
        <f t="shared" si="218"/>
        <v>1.8854742084416012E-4</v>
      </c>
      <c r="BT278" s="9">
        <f t="shared" si="218"/>
        <v>9.6063358676854702E-5</v>
      </c>
      <c r="BV278" s="6">
        <v>5.4132058031085668</v>
      </c>
      <c r="BW278" s="9">
        <v>-1.2252142541195063E-5</v>
      </c>
      <c r="BX278" s="9">
        <v>-3.6285584656807813E-5</v>
      </c>
      <c r="BY278" s="9">
        <v>-5.8924592103249738E-5</v>
      </c>
      <c r="BZ278" s="9">
        <v>-7.9299160520455747E-5</v>
      </c>
      <c r="CA278" s="9">
        <v>-9.6626306670342108E-5</v>
      </c>
      <c r="CB278" s="9">
        <v>-1.1024015804354439E-4</v>
      </c>
      <c r="CC278" s="9">
        <v>-1.1961754196652612E-4</v>
      </c>
      <c r="CD278" s="9">
        <v>-1.2439809083402461E-4</v>
      </c>
      <c r="CE278" s="9">
        <v>-1.2439809083402461E-4</v>
      </c>
      <c r="CF278" s="9">
        <v>-1.196175419665261E-4</v>
      </c>
      <c r="CG278" s="9">
        <v>-1.1024015804354437E-4</v>
      </c>
      <c r="CH278" s="9">
        <v>-9.6626306670342081E-5</v>
      </c>
      <c r="CI278" s="9">
        <v>-7.9299160520455666E-5</v>
      </c>
      <c r="CJ278" s="9">
        <v>-5.8924592103249704E-5</v>
      </c>
      <c r="CK278" s="9">
        <v>-3.6285584656807765E-5</v>
      </c>
      <c r="CL278" s="9">
        <v>-1.2252142541195073E-5</v>
      </c>
      <c r="CM278" s="9">
        <v>1.2252142541195104E-5</v>
      </c>
      <c r="CN278" s="9">
        <v>3.6285584656807799E-5</v>
      </c>
      <c r="CO278" s="9">
        <v>5.8924592103249731E-5</v>
      </c>
      <c r="CP278" s="9">
        <v>7.9299160520455693E-5</v>
      </c>
      <c r="CQ278" s="9">
        <v>9.6626306670342135E-5</v>
      </c>
      <c r="CR278" s="9">
        <v>1.1024015804354439E-4</v>
      </c>
      <c r="CS278" s="9">
        <v>1.1961754196652612E-4</v>
      </c>
      <c r="CT278" s="9">
        <v>1.2439809083402461E-4</v>
      </c>
      <c r="CU278" s="9">
        <v>1.2439809083402461E-4</v>
      </c>
      <c r="CV278" s="9">
        <v>1.1961754196652612E-4</v>
      </c>
      <c r="CW278" s="9">
        <v>1.1024015804354437E-4</v>
      </c>
      <c r="CX278" s="9">
        <v>9.6626306670342122E-5</v>
      </c>
      <c r="CY278" s="9">
        <v>7.9299160520455693E-5</v>
      </c>
      <c r="CZ278" s="9">
        <v>5.8924592103249704E-5</v>
      </c>
      <c r="DA278" s="9">
        <v>3.6285584656807792E-5</v>
      </c>
      <c r="DB278" s="9">
        <v>1.2252142541195075E-5</v>
      </c>
      <c r="DC278" s="9">
        <v>-1.2252142541195075E-5</v>
      </c>
      <c r="DD278" s="9">
        <v>-3.6285584656807792E-5</v>
      </c>
      <c r="DE278" s="9">
        <v>-5.8924592103249704E-5</v>
      </c>
      <c r="DF278" s="9">
        <v>-7.9299160520455693E-5</v>
      </c>
      <c r="DG278" s="9">
        <v>-9.6626306670342122E-5</v>
      </c>
      <c r="DH278" s="9">
        <v>-1.1024015804354437E-4</v>
      </c>
      <c r="DI278" s="9">
        <v>-1.1961754196652612E-4</v>
      </c>
      <c r="DJ278" s="9">
        <v>-1.2439809083402461E-4</v>
      </c>
      <c r="DK278" s="9">
        <v>-1.2439809083402461E-4</v>
      </c>
      <c r="DL278" s="9">
        <v>-1.1961754196652612E-4</v>
      </c>
      <c r="DM278" s="9">
        <v>-1.1024015804354439E-4</v>
      </c>
      <c r="DN278" s="9">
        <v>-9.6626306670342135E-5</v>
      </c>
      <c r="DO278" s="9">
        <v>-7.9299160520455693E-5</v>
      </c>
      <c r="DP278" s="9">
        <v>-5.8924592103249731E-5</v>
      </c>
      <c r="DQ278" s="9">
        <v>-3.6285584656807799E-5</v>
      </c>
      <c r="DR278" s="9">
        <v>-1.2252142541195104E-5</v>
      </c>
      <c r="DS278" s="9">
        <v>1.2252142541195073E-5</v>
      </c>
      <c r="DT278" s="9">
        <v>3.6285584656807765E-5</v>
      </c>
      <c r="DU278" s="9">
        <v>5.8924592103249704E-5</v>
      </c>
      <c r="DV278" s="9">
        <v>7.9299160520455666E-5</v>
      </c>
      <c r="DW278" s="9">
        <v>9.6626306670342081E-5</v>
      </c>
      <c r="DX278" s="9">
        <v>1.1024015804354437E-4</v>
      </c>
      <c r="DY278" s="9">
        <v>1.196175419665261E-4</v>
      </c>
      <c r="DZ278" s="9">
        <v>1.2439809083402461E-4</v>
      </c>
      <c r="EA278" s="9">
        <v>1.2439809083402461E-4</v>
      </c>
      <c r="EB278" s="9">
        <v>1.1961754196652612E-4</v>
      </c>
      <c r="EC278" s="9">
        <v>1.1024015804354439E-4</v>
      </c>
      <c r="ED278" s="9">
        <v>9.6626306670342108E-5</v>
      </c>
      <c r="EE278" s="9">
        <v>7.9299160520455747E-5</v>
      </c>
      <c r="EF278" s="9">
        <v>5.8924592103249738E-5</v>
      </c>
      <c r="EG278" s="9">
        <v>3.6285584656807813E-5</v>
      </c>
      <c r="EH278" s="9">
        <v>1.2252142541195063E-5</v>
      </c>
      <c r="EI278" s="9">
        <v>-1.2252142541195002E-5</v>
      </c>
    </row>
    <row r="279" spans="7:139" x14ac:dyDescent="0.2">
      <c r="G279" s="6">
        <v>5.3165414137673421</v>
      </c>
      <c r="H279" s="9">
        <f t="shared" si="213"/>
        <v>0</v>
      </c>
      <c r="I279" s="9">
        <f t="shared" si="213"/>
        <v>-9.6063358676854187E-5</v>
      </c>
      <c r="J279" s="9">
        <f t="shared" si="213"/>
        <v>-1.885474208441602E-4</v>
      </c>
      <c r="K279" s="9">
        <f t="shared" si="213"/>
        <v>-2.7400625367733498E-4</v>
      </c>
      <c r="L279" s="9">
        <f t="shared" si="213"/>
        <v>-3.4925568262446848E-4</v>
      </c>
      <c r="M279" s="9">
        <f t="shared" si="213"/>
        <v>-4.1149193294682818E-4</v>
      </c>
      <c r="N279" s="9">
        <f t="shared" si="213"/>
        <v>-4.583960976582912E-4</v>
      </c>
      <c r="O279" s="9">
        <f t="shared" si="213"/>
        <v>-4.8822053941463604E-4</v>
      </c>
      <c r="P279" s="9">
        <f t="shared" si="213"/>
        <v>-4.9985400704009647E-4</v>
      </c>
      <c r="Q279" s="9">
        <f t="shared" si="213"/>
        <v>-4.9286304046582542E-4</v>
      </c>
      <c r="R279" s="9">
        <f t="shared" si="214"/>
        <v>-4.6750812134270742E-4</v>
      </c>
      <c r="S279" s="9">
        <f t="shared" si="214"/>
        <v>-4.2473396756076063E-4</v>
      </c>
      <c r="T279" s="9">
        <f t="shared" si="214"/>
        <v>-3.6613433329888686E-4</v>
      </c>
      <c r="U279" s="9">
        <f t="shared" si="214"/>
        <v>-2.9389262614623661E-4</v>
      </c>
      <c r="V279" s="9">
        <f t="shared" si="214"/>
        <v>-2.1070055388626454E-4</v>
      </c>
      <c r="W279" s="9">
        <f t="shared" si="214"/>
        <v>-1.1965783214377905E-4</v>
      </c>
      <c r="X279" s="9">
        <f t="shared" si="214"/>
        <v>-2.4156689762753662E-5</v>
      </c>
      <c r="Y279" s="9">
        <f t="shared" si="214"/>
        <v>7.2244524784610795E-5</v>
      </c>
      <c r="Z279" s="9">
        <f t="shared" si="214"/>
        <v>1.6595392656426419E-4</v>
      </c>
      <c r="AA279" s="9">
        <f t="shared" si="214"/>
        <v>2.5347992690679506E-4</v>
      </c>
      <c r="AB279" s="9">
        <f t="shared" si="215"/>
        <v>3.3156132912039751E-4</v>
      </c>
      <c r="AC279" s="9">
        <f t="shared" si="215"/>
        <v>3.9728883985687706E-4</v>
      </c>
      <c r="AD279" s="9">
        <f t="shared" si="215"/>
        <v>4.4821346864785179E-4</v>
      </c>
      <c r="AE279" s="9">
        <f t="shared" si="215"/>
        <v>4.8243777667177572E-4</v>
      </c>
      <c r="AF279" s="9">
        <f t="shared" si="215"/>
        <v>4.9868657484574558E-4</v>
      </c>
      <c r="AG279" s="9">
        <f t="shared" si="215"/>
        <v>4.9635443704902703E-4</v>
      </c>
      <c r="AH279" s="9">
        <f t="shared" si="215"/>
        <v>4.7552825814757685E-4</v>
      </c>
      <c r="AI279" s="9">
        <f t="shared" si="215"/>
        <v>4.3698401631325914E-4</v>
      </c>
      <c r="AJ279" s="9">
        <f t="shared" si="215"/>
        <v>3.8215786027292413E-4</v>
      </c>
      <c r="AK279" s="9">
        <f t="shared" si="215"/>
        <v>3.1309259876915698E-4</v>
      </c>
      <c r="AL279" s="9">
        <f t="shared" si="216"/>
        <v>2.323615860218846E-4</v>
      </c>
      <c r="AM279" s="9">
        <f t="shared" si="216"/>
        <v>1.429728391993447E-4</v>
      </c>
      <c r="AN279" s="7">
        <f t="shared" si="216"/>
        <v>4.8256960457257821E-5</v>
      </c>
      <c r="AO279" s="9">
        <f t="shared" si="216"/>
        <v>-4.8256960457257577E-5</v>
      </c>
      <c r="AP279" s="9">
        <f t="shared" si="216"/>
        <v>-1.4297283919934489E-4</v>
      </c>
      <c r="AQ279" s="9">
        <f t="shared" si="216"/>
        <v>-2.3236158602188398E-4</v>
      </c>
      <c r="AR279" s="9">
        <f t="shared" si="216"/>
        <v>-3.1309259876915682E-4</v>
      </c>
      <c r="AS279" s="9">
        <f t="shared" si="216"/>
        <v>-3.8215786027292396E-4</v>
      </c>
      <c r="AT279" s="9">
        <f t="shared" si="216"/>
        <v>-4.3698401631325881E-4</v>
      </c>
      <c r="AU279" s="9">
        <f t="shared" si="216"/>
        <v>-4.7552825814757679E-4</v>
      </c>
      <c r="AV279" s="9">
        <f t="shared" si="217"/>
        <v>-4.9635443704902692E-4</v>
      </c>
      <c r="AW279" s="9">
        <f t="shared" si="217"/>
        <v>-4.9868657484574558E-4</v>
      </c>
      <c r="AX279" s="9">
        <f t="shared" si="217"/>
        <v>-4.8243777667177578E-4</v>
      </c>
      <c r="AY279" s="9">
        <f t="shared" si="217"/>
        <v>-4.482134686478519E-4</v>
      </c>
      <c r="AZ279" s="9">
        <f t="shared" si="217"/>
        <v>-3.9728883985687749E-4</v>
      </c>
      <c r="BA279" s="9">
        <f t="shared" si="217"/>
        <v>-3.3156132912039784E-4</v>
      </c>
      <c r="BB279" s="9">
        <f t="shared" si="217"/>
        <v>-2.5347992690679522E-4</v>
      </c>
      <c r="BC279" s="9">
        <f t="shared" si="217"/>
        <v>-1.65953926564264E-4</v>
      </c>
      <c r="BD279" s="9">
        <f t="shared" si="217"/>
        <v>-7.2244524784611039E-5</v>
      </c>
      <c r="BE279" s="9">
        <f t="shared" si="217"/>
        <v>2.4156689762753418E-5</v>
      </c>
      <c r="BF279" s="9">
        <f t="shared" si="218"/>
        <v>1.1965783214377904E-4</v>
      </c>
      <c r="BG279" s="9">
        <f t="shared" si="218"/>
        <v>2.1070055388626414E-4</v>
      </c>
      <c r="BH279" s="9">
        <f t="shared" si="218"/>
        <v>2.9389262614623639E-4</v>
      </c>
      <c r="BI279" s="9">
        <f t="shared" si="218"/>
        <v>3.6613433329888681E-4</v>
      </c>
      <c r="BJ279" s="9">
        <f t="shared" si="218"/>
        <v>4.2473396756076019E-4</v>
      </c>
      <c r="BK279" s="9">
        <f t="shared" si="218"/>
        <v>4.6750812134270731E-4</v>
      </c>
      <c r="BL279" s="9">
        <f t="shared" si="218"/>
        <v>4.9286304046582542E-4</v>
      </c>
      <c r="BM279" s="9">
        <f t="shared" si="218"/>
        <v>4.9985400704009647E-4</v>
      </c>
      <c r="BN279" s="9">
        <f t="shared" si="218"/>
        <v>4.882205394146361E-4</v>
      </c>
      <c r="BO279" s="9">
        <f t="shared" si="218"/>
        <v>4.5839609765829125E-4</v>
      </c>
      <c r="BP279" s="9">
        <f t="shared" si="218"/>
        <v>4.1149193294682862E-4</v>
      </c>
      <c r="BQ279" s="9">
        <f t="shared" si="218"/>
        <v>3.4925568262446881E-4</v>
      </c>
      <c r="BR279" s="9">
        <f t="shared" si="218"/>
        <v>2.7400625367733514E-4</v>
      </c>
      <c r="BS279" s="9">
        <f t="shared" si="218"/>
        <v>1.8854742084416012E-4</v>
      </c>
      <c r="BT279" s="9">
        <f t="shared" si="218"/>
        <v>9.6063358676854702E-5</v>
      </c>
      <c r="BV279" s="6">
        <v>5.3165414137673421</v>
      </c>
      <c r="BW279" s="9">
        <v>-1.2252142541195063E-5</v>
      </c>
      <c r="BX279" s="9">
        <v>-3.6285584656807813E-5</v>
      </c>
      <c r="BY279" s="9">
        <v>-5.8924592103249738E-5</v>
      </c>
      <c r="BZ279" s="9">
        <v>-7.9299160520455747E-5</v>
      </c>
      <c r="CA279" s="9">
        <v>-9.6626306670342108E-5</v>
      </c>
      <c r="CB279" s="9">
        <v>-1.1024015804354439E-4</v>
      </c>
      <c r="CC279" s="9">
        <v>-1.1961754196652612E-4</v>
      </c>
      <c r="CD279" s="9">
        <v>-1.2439809083402461E-4</v>
      </c>
      <c r="CE279" s="9">
        <v>-1.2439809083402461E-4</v>
      </c>
      <c r="CF279" s="9">
        <v>-1.196175419665261E-4</v>
      </c>
      <c r="CG279" s="9">
        <v>-1.1024015804354437E-4</v>
      </c>
      <c r="CH279" s="9">
        <v>-9.6626306670342081E-5</v>
      </c>
      <c r="CI279" s="9">
        <v>-7.9299160520455666E-5</v>
      </c>
      <c r="CJ279" s="9">
        <v>-5.8924592103249704E-5</v>
      </c>
      <c r="CK279" s="9">
        <v>-3.6285584656807765E-5</v>
      </c>
      <c r="CL279" s="9">
        <v>-1.2252142541195073E-5</v>
      </c>
      <c r="CM279" s="9">
        <v>1.2252142541195104E-5</v>
      </c>
      <c r="CN279" s="9">
        <v>3.6285584656807799E-5</v>
      </c>
      <c r="CO279" s="9">
        <v>5.8924592103249731E-5</v>
      </c>
      <c r="CP279" s="9">
        <v>7.9299160520455693E-5</v>
      </c>
      <c r="CQ279" s="9">
        <v>9.6626306670342135E-5</v>
      </c>
      <c r="CR279" s="9">
        <v>1.1024015804354439E-4</v>
      </c>
      <c r="CS279" s="9">
        <v>1.1961754196652612E-4</v>
      </c>
      <c r="CT279" s="9">
        <v>1.2439809083402461E-4</v>
      </c>
      <c r="CU279" s="9">
        <v>1.2439809083402461E-4</v>
      </c>
      <c r="CV279" s="9">
        <v>1.1961754196652612E-4</v>
      </c>
      <c r="CW279" s="9">
        <v>1.1024015804354437E-4</v>
      </c>
      <c r="CX279" s="9">
        <v>9.6626306670342122E-5</v>
      </c>
      <c r="CY279" s="9">
        <v>7.9299160520455693E-5</v>
      </c>
      <c r="CZ279" s="9">
        <v>5.8924592103249704E-5</v>
      </c>
      <c r="DA279" s="9">
        <v>3.6285584656807792E-5</v>
      </c>
      <c r="DB279" s="9">
        <v>1.2252142541195075E-5</v>
      </c>
      <c r="DC279" s="9">
        <v>-1.2252142541195075E-5</v>
      </c>
      <c r="DD279" s="9">
        <v>-3.6285584656807792E-5</v>
      </c>
      <c r="DE279" s="9">
        <v>-5.8924592103249704E-5</v>
      </c>
      <c r="DF279" s="9">
        <v>-7.9299160520455693E-5</v>
      </c>
      <c r="DG279" s="9">
        <v>-9.6626306670342122E-5</v>
      </c>
      <c r="DH279" s="9">
        <v>-1.1024015804354437E-4</v>
      </c>
      <c r="DI279" s="9">
        <v>-1.1961754196652612E-4</v>
      </c>
      <c r="DJ279" s="9">
        <v>-1.2439809083402461E-4</v>
      </c>
      <c r="DK279" s="9">
        <v>-1.2439809083402461E-4</v>
      </c>
      <c r="DL279" s="9">
        <v>-1.1961754196652612E-4</v>
      </c>
      <c r="DM279" s="9">
        <v>-1.1024015804354439E-4</v>
      </c>
      <c r="DN279" s="9">
        <v>-9.6626306670342135E-5</v>
      </c>
      <c r="DO279" s="9">
        <v>-7.9299160520455693E-5</v>
      </c>
      <c r="DP279" s="9">
        <v>-5.8924592103249731E-5</v>
      </c>
      <c r="DQ279" s="9">
        <v>-3.6285584656807799E-5</v>
      </c>
      <c r="DR279" s="9">
        <v>-1.2252142541195104E-5</v>
      </c>
      <c r="DS279" s="9">
        <v>1.2252142541195073E-5</v>
      </c>
      <c r="DT279" s="9">
        <v>3.6285584656807765E-5</v>
      </c>
      <c r="DU279" s="9">
        <v>5.8924592103249704E-5</v>
      </c>
      <c r="DV279" s="9">
        <v>7.9299160520455666E-5</v>
      </c>
      <c r="DW279" s="9">
        <v>9.6626306670342081E-5</v>
      </c>
      <c r="DX279" s="9">
        <v>1.1024015804354437E-4</v>
      </c>
      <c r="DY279" s="9">
        <v>1.196175419665261E-4</v>
      </c>
      <c r="DZ279" s="9">
        <v>1.2439809083402461E-4</v>
      </c>
      <c r="EA279" s="9">
        <v>1.2439809083402461E-4</v>
      </c>
      <c r="EB279" s="9">
        <v>1.1961754196652612E-4</v>
      </c>
      <c r="EC279" s="9">
        <v>1.1024015804354439E-4</v>
      </c>
      <c r="ED279" s="9">
        <v>9.6626306670342108E-5</v>
      </c>
      <c r="EE279" s="9">
        <v>7.9299160520455747E-5</v>
      </c>
      <c r="EF279" s="9">
        <v>5.8924592103249738E-5</v>
      </c>
      <c r="EG279" s="9">
        <v>3.6285584656807813E-5</v>
      </c>
      <c r="EH279" s="9">
        <v>1.2252142541195063E-5</v>
      </c>
      <c r="EI279" s="9">
        <v>-1.2252142541195002E-5</v>
      </c>
    </row>
    <row r="280" spans="7:139" x14ac:dyDescent="0.2">
      <c r="G280" s="6">
        <v>5.2198770244261175</v>
      </c>
      <c r="H280" s="9">
        <f t="shared" ref="H280:Q289" si="219">EXP(-2*$B$5*($B$1^2+$B$2^2)*$B$6)*-0.5*$B$1*$B$3*SIN(2*$B$1*H$67)</f>
        <v>0</v>
      </c>
      <c r="I280" s="9">
        <f t="shared" si="219"/>
        <v>-9.6063358676854187E-5</v>
      </c>
      <c r="J280" s="9">
        <f t="shared" si="219"/>
        <v>-1.885474208441602E-4</v>
      </c>
      <c r="K280" s="9">
        <f t="shared" si="219"/>
        <v>-2.7400625367733498E-4</v>
      </c>
      <c r="L280" s="9">
        <f t="shared" si="219"/>
        <v>-3.4925568262446848E-4</v>
      </c>
      <c r="M280" s="9">
        <f t="shared" si="219"/>
        <v>-4.1149193294682818E-4</v>
      </c>
      <c r="N280" s="9">
        <f t="shared" si="219"/>
        <v>-4.583960976582912E-4</v>
      </c>
      <c r="O280" s="9">
        <f t="shared" si="219"/>
        <v>-4.8822053941463604E-4</v>
      </c>
      <c r="P280" s="9">
        <f t="shared" si="219"/>
        <v>-4.9985400704009647E-4</v>
      </c>
      <c r="Q280" s="9">
        <f t="shared" si="219"/>
        <v>-4.9286304046582542E-4</v>
      </c>
      <c r="R280" s="9">
        <f t="shared" ref="R280:AA289" si="220">EXP(-2*$B$5*($B$1^2+$B$2^2)*$B$6)*-0.5*$B$1*$B$3*SIN(2*$B$1*R$67)</f>
        <v>-4.6750812134270742E-4</v>
      </c>
      <c r="S280" s="9">
        <f t="shared" si="220"/>
        <v>-4.2473396756076063E-4</v>
      </c>
      <c r="T280" s="9">
        <f t="shared" si="220"/>
        <v>-3.6613433329888686E-4</v>
      </c>
      <c r="U280" s="9">
        <f t="shared" si="220"/>
        <v>-2.9389262614623661E-4</v>
      </c>
      <c r="V280" s="9">
        <f t="shared" si="220"/>
        <v>-2.1070055388626454E-4</v>
      </c>
      <c r="W280" s="9">
        <f t="shared" si="220"/>
        <v>-1.1965783214377905E-4</v>
      </c>
      <c r="X280" s="9">
        <f t="shared" si="220"/>
        <v>-2.4156689762753662E-5</v>
      </c>
      <c r="Y280" s="9">
        <f t="shared" si="220"/>
        <v>7.2244524784610795E-5</v>
      </c>
      <c r="Z280" s="9">
        <f t="shared" si="220"/>
        <v>1.6595392656426419E-4</v>
      </c>
      <c r="AA280" s="9">
        <f t="shared" si="220"/>
        <v>2.5347992690679506E-4</v>
      </c>
      <c r="AB280" s="9">
        <f t="shared" ref="AB280:AK289" si="221">EXP(-2*$B$5*($B$1^2+$B$2^2)*$B$6)*-0.5*$B$1*$B$3*SIN(2*$B$1*AB$67)</f>
        <v>3.3156132912039751E-4</v>
      </c>
      <c r="AC280" s="9">
        <f t="shared" si="221"/>
        <v>3.9728883985687706E-4</v>
      </c>
      <c r="AD280" s="9">
        <f t="shared" si="221"/>
        <v>4.4821346864785179E-4</v>
      </c>
      <c r="AE280" s="9">
        <f t="shared" si="221"/>
        <v>4.8243777667177572E-4</v>
      </c>
      <c r="AF280" s="9">
        <f t="shared" si="221"/>
        <v>4.9868657484574558E-4</v>
      </c>
      <c r="AG280" s="9">
        <f t="shared" si="221"/>
        <v>4.9635443704902703E-4</v>
      </c>
      <c r="AH280" s="9">
        <f t="shared" si="221"/>
        <v>4.7552825814757685E-4</v>
      </c>
      <c r="AI280" s="9">
        <f t="shared" si="221"/>
        <v>4.3698401631325914E-4</v>
      </c>
      <c r="AJ280" s="9">
        <f t="shared" si="221"/>
        <v>3.8215786027292413E-4</v>
      </c>
      <c r="AK280" s="9">
        <f t="shared" si="221"/>
        <v>3.1309259876915698E-4</v>
      </c>
      <c r="AL280" s="9">
        <f t="shared" ref="AL280:AU289" si="222">EXP(-2*$B$5*($B$1^2+$B$2^2)*$B$6)*-0.5*$B$1*$B$3*SIN(2*$B$1*AL$67)</f>
        <v>2.323615860218846E-4</v>
      </c>
      <c r="AM280" s="9">
        <f t="shared" si="222"/>
        <v>1.429728391993447E-4</v>
      </c>
      <c r="AN280" s="7">
        <f t="shared" si="222"/>
        <v>4.8256960457257821E-5</v>
      </c>
      <c r="AO280" s="9">
        <f t="shared" si="222"/>
        <v>-4.8256960457257577E-5</v>
      </c>
      <c r="AP280" s="9">
        <f t="shared" si="222"/>
        <v>-1.4297283919934489E-4</v>
      </c>
      <c r="AQ280" s="9">
        <f t="shared" si="222"/>
        <v>-2.3236158602188398E-4</v>
      </c>
      <c r="AR280" s="9">
        <f t="shared" si="222"/>
        <v>-3.1309259876915682E-4</v>
      </c>
      <c r="AS280" s="9">
        <f t="shared" si="222"/>
        <v>-3.8215786027292396E-4</v>
      </c>
      <c r="AT280" s="9">
        <f t="shared" si="222"/>
        <v>-4.3698401631325881E-4</v>
      </c>
      <c r="AU280" s="9">
        <f t="shared" si="222"/>
        <v>-4.7552825814757679E-4</v>
      </c>
      <c r="AV280" s="9">
        <f t="shared" ref="AV280:BE289" si="223">EXP(-2*$B$5*($B$1^2+$B$2^2)*$B$6)*-0.5*$B$1*$B$3*SIN(2*$B$1*AV$67)</f>
        <v>-4.9635443704902692E-4</v>
      </c>
      <c r="AW280" s="9">
        <f t="shared" si="223"/>
        <v>-4.9868657484574558E-4</v>
      </c>
      <c r="AX280" s="9">
        <f t="shared" si="223"/>
        <v>-4.8243777667177578E-4</v>
      </c>
      <c r="AY280" s="9">
        <f t="shared" si="223"/>
        <v>-4.482134686478519E-4</v>
      </c>
      <c r="AZ280" s="9">
        <f t="shared" si="223"/>
        <v>-3.9728883985687749E-4</v>
      </c>
      <c r="BA280" s="9">
        <f t="shared" si="223"/>
        <v>-3.3156132912039784E-4</v>
      </c>
      <c r="BB280" s="9">
        <f t="shared" si="223"/>
        <v>-2.5347992690679522E-4</v>
      </c>
      <c r="BC280" s="9">
        <f t="shared" si="223"/>
        <v>-1.65953926564264E-4</v>
      </c>
      <c r="BD280" s="9">
        <f t="shared" si="223"/>
        <v>-7.2244524784611039E-5</v>
      </c>
      <c r="BE280" s="9">
        <f t="shared" si="223"/>
        <v>2.4156689762753418E-5</v>
      </c>
      <c r="BF280" s="9">
        <f t="shared" ref="BF280:BT289" si="224">EXP(-2*$B$5*($B$1^2+$B$2^2)*$B$6)*-0.5*$B$1*$B$3*SIN(2*$B$1*BF$67)</f>
        <v>1.1965783214377904E-4</v>
      </c>
      <c r="BG280" s="9">
        <f t="shared" si="224"/>
        <v>2.1070055388626414E-4</v>
      </c>
      <c r="BH280" s="9">
        <f t="shared" si="224"/>
        <v>2.9389262614623639E-4</v>
      </c>
      <c r="BI280" s="9">
        <f t="shared" si="224"/>
        <v>3.6613433329888681E-4</v>
      </c>
      <c r="BJ280" s="9">
        <f t="shared" si="224"/>
        <v>4.2473396756076019E-4</v>
      </c>
      <c r="BK280" s="9">
        <f t="shared" si="224"/>
        <v>4.6750812134270731E-4</v>
      </c>
      <c r="BL280" s="9">
        <f t="shared" si="224"/>
        <v>4.9286304046582542E-4</v>
      </c>
      <c r="BM280" s="9">
        <f t="shared" si="224"/>
        <v>4.9985400704009647E-4</v>
      </c>
      <c r="BN280" s="9">
        <f t="shared" si="224"/>
        <v>4.882205394146361E-4</v>
      </c>
      <c r="BO280" s="9">
        <f t="shared" si="224"/>
        <v>4.5839609765829125E-4</v>
      </c>
      <c r="BP280" s="9">
        <f t="shared" si="224"/>
        <v>4.1149193294682862E-4</v>
      </c>
      <c r="BQ280" s="9">
        <f t="shared" si="224"/>
        <v>3.4925568262446881E-4</v>
      </c>
      <c r="BR280" s="9">
        <f t="shared" si="224"/>
        <v>2.7400625367733514E-4</v>
      </c>
      <c r="BS280" s="9">
        <f t="shared" si="224"/>
        <v>1.8854742084416012E-4</v>
      </c>
      <c r="BT280" s="9">
        <f t="shared" si="224"/>
        <v>9.6063358676854702E-5</v>
      </c>
      <c r="BV280" s="6">
        <v>5.2198770244261175</v>
      </c>
      <c r="BW280" s="9">
        <v>-1.2252142541195063E-5</v>
      </c>
      <c r="BX280" s="9">
        <v>-3.6285584656807813E-5</v>
      </c>
      <c r="BY280" s="9">
        <v>-5.8924592103249738E-5</v>
      </c>
      <c r="BZ280" s="9">
        <v>-7.9299160520455747E-5</v>
      </c>
      <c r="CA280" s="9">
        <v>-9.6626306670342108E-5</v>
      </c>
      <c r="CB280" s="9">
        <v>-1.1024015804354439E-4</v>
      </c>
      <c r="CC280" s="9">
        <v>-1.1961754196652612E-4</v>
      </c>
      <c r="CD280" s="9">
        <v>-1.2439809083402461E-4</v>
      </c>
      <c r="CE280" s="9">
        <v>-1.2439809083402461E-4</v>
      </c>
      <c r="CF280" s="9">
        <v>-1.196175419665261E-4</v>
      </c>
      <c r="CG280" s="9">
        <v>-1.1024015804354437E-4</v>
      </c>
      <c r="CH280" s="9">
        <v>-9.6626306670342081E-5</v>
      </c>
      <c r="CI280" s="9">
        <v>-7.9299160520455666E-5</v>
      </c>
      <c r="CJ280" s="9">
        <v>-5.8924592103249704E-5</v>
      </c>
      <c r="CK280" s="9">
        <v>-3.6285584656807765E-5</v>
      </c>
      <c r="CL280" s="9">
        <v>-1.2252142541195073E-5</v>
      </c>
      <c r="CM280" s="9">
        <v>1.2252142541195104E-5</v>
      </c>
      <c r="CN280" s="9">
        <v>3.6285584656807799E-5</v>
      </c>
      <c r="CO280" s="9">
        <v>5.8924592103249731E-5</v>
      </c>
      <c r="CP280" s="9">
        <v>7.9299160520455693E-5</v>
      </c>
      <c r="CQ280" s="9">
        <v>9.6626306670342135E-5</v>
      </c>
      <c r="CR280" s="9">
        <v>1.1024015804354439E-4</v>
      </c>
      <c r="CS280" s="9">
        <v>1.1961754196652612E-4</v>
      </c>
      <c r="CT280" s="9">
        <v>1.2439809083402461E-4</v>
      </c>
      <c r="CU280" s="9">
        <v>1.2439809083402461E-4</v>
      </c>
      <c r="CV280" s="9">
        <v>1.1961754196652612E-4</v>
      </c>
      <c r="CW280" s="9">
        <v>1.1024015804354437E-4</v>
      </c>
      <c r="CX280" s="9">
        <v>9.6626306670342122E-5</v>
      </c>
      <c r="CY280" s="9">
        <v>7.9299160520455693E-5</v>
      </c>
      <c r="CZ280" s="9">
        <v>5.8924592103249704E-5</v>
      </c>
      <c r="DA280" s="9">
        <v>3.6285584656807792E-5</v>
      </c>
      <c r="DB280" s="9">
        <v>1.2252142541195075E-5</v>
      </c>
      <c r="DC280" s="9">
        <v>-1.2252142541195075E-5</v>
      </c>
      <c r="DD280" s="9">
        <v>-3.6285584656807792E-5</v>
      </c>
      <c r="DE280" s="9">
        <v>-5.8924592103249704E-5</v>
      </c>
      <c r="DF280" s="9">
        <v>-7.9299160520455693E-5</v>
      </c>
      <c r="DG280" s="9">
        <v>-9.6626306670342122E-5</v>
      </c>
      <c r="DH280" s="9">
        <v>-1.1024015804354437E-4</v>
      </c>
      <c r="DI280" s="9">
        <v>-1.1961754196652612E-4</v>
      </c>
      <c r="DJ280" s="9">
        <v>-1.2439809083402461E-4</v>
      </c>
      <c r="DK280" s="9">
        <v>-1.2439809083402461E-4</v>
      </c>
      <c r="DL280" s="9">
        <v>-1.1961754196652612E-4</v>
      </c>
      <c r="DM280" s="9">
        <v>-1.1024015804354439E-4</v>
      </c>
      <c r="DN280" s="9">
        <v>-9.6626306670342135E-5</v>
      </c>
      <c r="DO280" s="9">
        <v>-7.9299160520455693E-5</v>
      </c>
      <c r="DP280" s="9">
        <v>-5.8924592103249731E-5</v>
      </c>
      <c r="DQ280" s="9">
        <v>-3.6285584656807799E-5</v>
      </c>
      <c r="DR280" s="9">
        <v>-1.2252142541195104E-5</v>
      </c>
      <c r="DS280" s="9">
        <v>1.2252142541195073E-5</v>
      </c>
      <c r="DT280" s="9">
        <v>3.6285584656807765E-5</v>
      </c>
      <c r="DU280" s="9">
        <v>5.8924592103249704E-5</v>
      </c>
      <c r="DV280" s="9">
        <v>7.9299160520455666E-5</v>
      </c>
      <c r="DW280" s="9">
        <v>9.6626306670342081E-5</v>
      </c>
      <c r="DX280" s="9">
        <v>1.1024015804354437E-4</v>
      </c>
      <c r="DY280" s="9">
        <v>1.196175419665261E-4</v>
      </c>
      <c r="DZ280" s="9">
        <v>1.2439809083402461E-4</v>
      </c>
      <c r="EA280" s="9">
        <v>1.2439809083402461E-4</v>
      </c>
      <c r="EB280" s="9">
        <v>1.1961754196652612E-4</v>
      </c>
      <c r="EC280" s="9">
        <v>1.1024015804354439E-4</v>
      </c>
      <c r="ED280" s="9">
        <v>9.6626306670342108E-5</v>
      </c>
      <c r="EE280" s="9">
        <v>7.9299160520455747E-5</v>
      </c>
      <c r="EF280" s="9">
        <v>5.8924592103249738E-5</v>
      </c>
      <c r="EG280" s="9">
        <v>3.6285584656807813E-5</v>
      </c>
      <c r="EH280" s="9">
        <v>1.2252142541195063E-5</v>
      </c>
      <c r="EI280" s="9">
        <v>-1.2252142541195002E-5</v>
      </c>
    </row>
    <row r="281" spans="7:139" x14ac:dyDescent="0.2">
      <c r="G281" s="6">
        <v>5.1232126350848937</v>
      </c>
      <c r="H281" s="9">
        <f t="shared" si="219"/>
        <v>0</v>
      </c>
      <c r="I281" s="9">
        <f t="shared" si="219"/>
        <v>-9.6063358676854187E-5</v>
      </c>
      <c r="J281" s="9">
        <f t="shared" si="219"/>
        <v>-1.885474208441602E-4</v>
      </c>
      <c r="K281" s="9">
        <f t="shared" si="219"/>
        <v>-2.7400625367733498E-4</v>
      </c>
      <c r="L281" s="9">
        <f t="shared" si="219"/>
        <v>-3.4925568262446848E-4</v>
      </c>
      <c r="M281" s="9">
        <f t="shared" si="219"/>
        <v>-4.1149193294682818E-4</v>
      </c>
      <c r="N281" s="9">
        <f t="shared" si="219"/>
        <v>-4.583960976582912E-4</v>
      </c>
      <c r="O281" s="9">
        <f t="shared" si="219"/>
        <v>-4.8822053941463604E-4</v>
      </c>
      <c r="P281" s="9">
        <f t="shared" si="219"/>
        <v>-4.9985400704009647E-4</v>
      </c>
      <c r="Q281" s="9">
        <f t="shared" si="219"/>
        <v>-4.9286304046582542E-4</v>
      </c>
      <c r="R281" s="9">
        <f t="shared" si="220"/>
        <v>-4.6750812134270742E-4</v>
      </c>
      <c r="S281" s="9">
        <f t="shared" si="220"/>
        <v>-4.2473396756076063E-4</v>
      </c>
      <c r="T281" s="9">
        <f t="shared" si="220"/>
        <v>-3.6613433329888686E-4</v>
      </c>
      <c r="U281" s="9">
        <f t="shared" si="220"/>
        <v>-2.9389262614623661E-4</v>
      </c>
      <c r="V281" s="9">
        <f t="shared" si="220"/>
        <v>-2.1070055388626454E-4</v>
      </c>
      <c r="W281" s="9">
        <f t="shared" si="220"/>
        <v>-1.1965783214377905E-4</v>
      </c>
      <c r="X281" s="9">
        <f t="shared" si="220"/>
        <v>-2.4156689762753662E-5</v>
      </c>
      <c r="Y281" s="9">
        <f t="shared" si="220"/>
        <v>7.2244524784610795E-5</v>
      </c>
      <c r="Z281" s="9">
        <f t="shared" si="220"/>
        <v>1.6595392656426419E-4</v>
      </c>
      <c r="AA281" s="9">
        <f t="shared" si="220"/>
        <v>2.5347992690679506E-4</v>
      </c>
      <c r="AB281" s="9">
        <f t="shared" si="221"/>
        <v>3.3156132912039751E-4</v>
      </c>
      <c r="AC281" s="9">
        <f t="shared" si="221"/>
        <v>3.9728883985687706E-4</v>
      </c>
      <c r="AD281" s="9">
        <f t="shared" si="221"/>
        <v>4.4821346864785179E-4</v>
      </c>
      <c r="AE281" s="9">
        <f t="shared" si="221"/>
        <v>4.8243777667177572E-4</v>
      </c>
      <c r="AF281" s="9">
        <f t="shared" si="221"/>
        <v>4.9868657484574558E-4</v>
      </c>
      <c r="AG281" s="9">
        <f t="shared" si="221"/>
        <v>4.9635443704902703E-4</v>
      </c>
      <c r="AH281" s="9">
        <f t="shared" si="221"/>
        <v>4.7552825814757685E-4</v>
      </c>
      <c r="AI281" s="9">
        <f t="shared" si="221"/>
        <v>4.3698401631325914E-4</v>
      </c>
      <c r="AJ281" s="9">
        <f t="shared" si="221"/>
        <v>3.8215786027292413E-4</v>
      </c>
      <c r="AK281" s="9">
        <f t="shared" si="221"/>
        <v>3.1309259876915698E-4</v>
      </c>
      <c r="AL281" s="9">
        <f t="shared" si="222"/>
        <v>2.323615860218846E-4</v>
      </c>
      <c r="AM281" s="9">
        <f t="shared" si="222"/>
        <v>1.429728391993447E-4</v>
      </c>
      <c r="AN281" s="7">
        <f t="shared" si="222"/>
        <v>4.8256960457257821E-5</v>
      </c>
      <c r="AO281" s="9">
        <f t="shared" si="222"/>
        <v>-4.8256960457257577E-5</v>
      </c>
      <c r="AP281" s="9">
        <f t="shared" si="222"/>
        <v>-1.4297283919934489E-4</v>
      </c>
      <c r="AQ281" s="9">
        <f t="shared" si="222"/>
        <v>-2.3236158602188398E-4</v>
      </c>
      <c r="AR281" s="9">
        <f t="shared" si="222"/>
        <v>-3.1309259876915682E-4</v>
      </c>
      <c r="AS281" s="9">
        <f t="shared" si="222"/>
        <v>-3.8215786027292396E-4</v>
      </c>
      <c r="AT281" s="9">
        <f t="shared" si="222"/>
        <v>-4.3698401631325881E-4</v>
      </c>
      <c r="AU281" s="9">
        <f t="shared" si="222"/>
        <v>-4.7552825814757679E-4</v>
      </c>
      <c r="AV281" s="9">
        <f t="shared" si="223"/>
        <v>-4.9635443704902692E-4</v>
      </c>
      <c r="AW281" s="9">
        <f t="shared" si="223"/>
        <v>-4.9868657484574558E-4</v>
      </c>
      <c r="AX281" s="9">
        <f t="shared" si="223"/>
        <v>-4.8243777667177578E-4</v>
      </c>
      <c r="AY281" s="9">
        <f t="shared" si="223"/>
        <v>-4.482134686478519E-4</v>
      </c>
      <c r="AZ281" s="9">
        <f t="shared" si="223"/>
        <v>-3.9728883985687749E-4</v>
      </c>
      <c r="BA281" s="9">
        <f t="shared" si="223"/>
        <v>-3.3156132912039784E-4</v>
      </c>
      <c r="BB281" s="9">
        <f t="shared" si="223"/>
        <v>-2.5347992690679522E-4</v>
      </c>
      <c r="BC281" s="9">
        <f t="shared" si="223"/>
        <v>-1.65953926564264E-4</v>
      </c>
      <c r="BD281" s="9">
        <f t="shared" si="223"/>
        <v>-7.2244524784611039E-5</v>
      </c>
      <c r="BE281" s="9">
        <f t="shared" si="223"/>
        <v>2.4156689762753418E-5</v>
      </c>
      <c r="BF281" s="9">
        <f t="shared" si="224"/>
        <v>1.1965783214377904E-4</v>
      </c>
      <c r="BG281" s="9">
        <f t="shared" si="224"/>
        <v>2.1070055388626414E-4</v>
      </c>
      <c r="BH281" s="9">
        <f t="shared" si="224"/>
        <v>2.9389262614623639E-4</v>
      </c>
      <c r="BI281" s="9">
        <f t="shared" si="224"/>
        <v>3.6613433329888681E-4</v>
      </c>
      <c r="BJ281" s="9">
        <f t="shared" si="224"/>
        <v>4.2473396756076019E-4</v>
      </c>
      <c r="BK281" s="9">
        <f t="shared" si="224"/>
        <v>4.6750812134270731E-4</v>
      </c>
      <c r="BL281" s="9">
        <f t="shared" si="224"/>
        <v>4.9286304046582542E-4</v>
      </c>
      <c r="BM281" s="9">
        <f t="shared" si="224"/>
        <v>4.9985400704009647E-4</v>
      </c>
      <c r="BN281" s="9">
        <f t="shared" si="224"/>
        <v>4.882205394146361E-4</v>
      </c>
      <c r="BO281" s="9">
        <f t="shared" si="224"/>
        <v>4.5839609765829125E-4</v>
      </c>
      <c r="BP281" s="9">
        <f t="shared" si="224"/>
        <v>4.1149193294682862E-4</v>
      </c>
      <c r="BQ281" s="9">
        <f t="shared" si="224"/>
        <v>3.4925568262446881E-4</v>
      </c>
      <c r="BR281" s="9">
        <f t="shared" si="224"/>
        <v>2.7400625367733514E-4</v>
      </c>
      <c r="BS281" s="9">
        <f t="shared" si="224"/>
        <v>1.8854742084416012E-4</v>
      </c>
      <c r="BT281" s="9">
        <f t="shared" si="224"/>
        <v>9.6063358676854702E-5</v>
      </c>
      <c r="BV281" s="6">
        <v>5.1232126350848937</v>
      </c>
      <c r="BW281" s="9">
        <v>-1.2252142541195063E-5</v>
      </c>
      <c r="BX281" s="9">
        <v>-3.6285584656807813E-5</v>
      </c>
      <c r="BY281" s="9">
        <v>-5.8924592103249738E-5</v>
      </c>
      <c r="BZ281" s="9">
        <v>-7.9299160520455747E-5</v>
      </c>
      <c r="CA281" s="9">
        <v>-9.6626306670342108E-5</v>
      </c>
      <c r="CB281" s="9">
        <v>-1.1024015804354439E-4</v>
      </c>
      <c r="CC281" s="9">
        <v>-1.1961754196652612E-4</v>
      </c>
      <c r="CD281" s="9">
        <v>-1.2439809083402461E-4</v>
      </c>
      <c r="CE281" s="9">
        <v>-1.2439809083402461E-4</v>
      </c>
      <c r="CF281" s="9">
        <v>-1.196175419665261E-4</v>
      </c>
      <c r="CG281" s="9">
        <v>-1.1024015804354437E-4</v>
      </c>
      <c r="CH281" s="9">
        <v>-9.6626306670342081E-5</v>
      </c>
      <c r="CI281" s="9">
        <v>-7.9299160520455666E-5</v>
      </c>
      <c r="CJ281" s="9">
        <v>-5.8924592103249704E-5</v>
      </c>
      <c r="CK281" s="9">
        <v>-3.6285584656807765E-5</v>
      </c>
      <c r="CL281" s="9">
        <v>-1.2252142541195073E-5</v>
      </c>
      <c r="CM281" s="9">
        <v>1.2252142541195104E-5</v>
      </c>
      <c r="CN281" s="9">
        <v>3.6285584656807799E-5</v>
      </c>
      <c r="CO281" s="9">
        <v>5.8924592103249731E-5</v>
      </c>
      <c r="CP281" s="9">
        <v>7.9299160520455693E-5</v>
      </c>
      <c r="CQ281" s="9">
        <v>9.6626306670342135E-5</v>
      </c>
      <c r="CR281" s="9">
        <v>1.1024015804354439E-4</v>
      </c>
      <c r="CS281" s="9">
        <v>1.1961754196652612E-4</v>
      </c>
      <c r="CT281" s="9">
        <v>1.2439809083402461E-4</v>
      </c>
      <c r="CU281" s="9">
        <v>1.2439809083402461E-4</v>
      </c>
      <c r="CV281" s="9">
        <v>1.1961754196652612E-4</v>
      </c>
      <c r="CW281" s="9">
        <v>1.1024015804354437E-4</v>
      </c>
      <c r="CX281" s="9">
        <v>9.6626306670342122E-5</v>
      </c>
      <c r="CY281" s="9">
        <v>7.9299160520455693E-5</v>
      </c>
      <c r="CZ281" s="9">
        <v>5.8924592103249704E-5</v>
      </c>
      <c r="DA281" s="9">
        <v>3.6285584656807792E-5</v>
      </c>
      <c r="DB281" s="9">
        <v>1.2252142541195075E-5</v>
      </c>
      <c r="DC281" s="9">
        <v>-1.2252142541195075E-5</v>
      </c>
      <c r="DD281" s="9">
        <v>-3.6285584656807792E-5</v>
      </c>
      <c r="DE281" s="9">
        <v>-5.8924592103249704E-5</v>
      </c>
      <c r="DF281" s="9">
        <v>-7.9299160520455693E-5</v>
      </c>
      <c r="DG281" s="9">
        <v>-9.6626306670342122E-5</v>
      </c>
      <c r="DH281" s="9">
        <v>-1.1024015804354437E-4</v>
      </c>
      <c r="DI281" s="9">
        <v>-1.1961754196652612E-4</v>
      </c>
      <c r="DJ281" s="9">
        <v>-1.2439809083402461E-4</v>
      </c>
      <c r="DK281" s="9">
        <v>-1.2439809083402461E-4</v>
      </c>
      <c r="DL281" s="9">
        <v>-1.1961754196652612E-4</v>
      </c>
      <c r="DM281" s="9">
        <v>-1.1024015804354439E-4</v>
      </c>
      <c r="DN281" s="9">
        <v>-9.6626306670342135E-5</v>
      </c>
      <c r="DO281" s="9">
        <v>-7.9299160520455693E-5</v>
      </c>
      <c r="DP281" s="9">
        <v>-5.8924592103249731E-5</v>
      </c>
      <c r="DQ281" s="9">
        <v>-3.6285584656807799E-5</v>
      </c>
      <c r="DR281" s="9">
        <v>-1.2252142541195104E-5</v>
      </c>
      <c r="DS281" s="9">
        <v>1.2252142541195073E-5</v>
      </c>
      <c r="DT281" s="9">
        <v>3.6285584656807765E-5</v>
      </c>
      <c r="DU281" s="9">
        <v>5.8924592103249704E-5</v>
      </c>
      <c r="DV281" s="9">
        <v>7.9299160520455666E-5</v>
      </c>
      <c r="DW281" s="9">
        <v>9.6626306670342081E-5</v>
      </c>
      <c r="DX281" s="9">
        <v>1.1024015804354437E-4</v>
      </c>
      <c r="DY281" s="9">
        <v>1.196175419665261E-4</v>
      </c>
      <c r="DZ281" s="9">
        <v>1.2439809083402461E-4</v>
      </c>
      <c r="EA281" s="9">
        <v>1.2439809083402461E-4</v>
      </c>
      <c r="EB281" s="9">
        <v>1.1961754196652612E-4</v>
      </c>
      <c r="EC281" s="9">
        <v>1.1024015804354439E-4</v>
      </c>
      <c r="ED281" s="9">
        <v>9.6626306670342108E-5</v>
      </c>
      <c r="EE281" s="9">
        <v>7.9299160520455747E-5</v>
      </c>
      <c r="EF281" s="9">
        <v>5.8924592103249738E-5</v>
      </c>
      <c r="EG281" s="9">
        <v>3.6285584656807813E-5</v>
      </c>
      <c r="EH281" s="9">
        <v>1.2252142541195063E-5</v>
      </c>
      <c r="EI281" s="9">
        <v>-1.2252142541195002E-5</v>
      </c>
    </row>
    <row r="282" spans="7:139" x14ac:dyDescent="0.2">
      <c r="G282" s="6">
        <v>5.026548245743669</v>
      </c>
      <c r="H282" s="9">
        <f t="shared" si="219"/>
        <v>0</v>
      </c>
      <c r="I282" s="9">
        <f t="shared" si="219"/>
        <v>-9.6063358676854187E-5</v>
      </c>
      <c r="J282" s="9">
        <f t="shared" si="219"/>
        <v>-1.885474208441602E-4</v>
      </c>
      <c r="K282" s="9">
        <f t="shared" si="219"/>
        <v>-2.7400625367733498E-4</v>
      </c>
      <c r="L282" s="9">
        <f t="shared" si="219"/>
        <v>-3.4925568262446848E-4</v>
      </c>
      <c r="M282" s="9">
        <f t="shared" si="219"/>
        <v>-4.1149193294682818E-4</v>
      </c>
      <c r="N282" s="9">
        <f t="shared" si="219"/>
        <v>-4.583960976582912E-4</v>
      </c>
      <c r="O282" s="9">
        <f t="shared" si="219"/>
        <v>-4.8822053941463604E-4</v>
      </c>
      <c r="P282" s="9">
        <f t="shared" si="219"/>
        <v>-4.9985400704009647E-4</v>
      </c>
      <c r="Q282" s="9">
        <f t="shared" si="219"/>
        <v>-4.9286304046582542E-4</v>
      </c>
      <c r="R282" s="9">
        <f t="shared" si="220"/>
        <v>-4.6750812134270742E-4</v>
      </c>
      <c r="S282" s="9">
        <f t="shared" si="220"/>
        <v>-4.2473396756076063E-4</v>
      </c>
      <c r="T282" s="9">
        <f t="shared" si="220"/>
        <v>-3.6613433329888686E-4</v>
      </c>
      <c r="U282" s="9">
        <f t="shared" si="220"/>
        <v>-2.9389262614623661E-4</v>
      </c>
      <c r="V282" s="9">
        <f t="shared" si="220"/>
        <v>-2.1070055388626454E-4</v>
      </c>
      <c r="W282" s="9">
        <f t="shared" si="220"/>
        <v>-1.1965783214377905E-4</v>
      </c>
      <c r="X282" s="9">
        <f t="shared" si="220"/>
        <v>-2.4156689762753662E-5</v>
      </c>
      <c r="Y282" s="9">
        <f t="shared" si="220"/>
        <v>7.2244524784610795E-5</v>
      </c>
      <c r="Z282" s="9">
        <f t="shared" si="220"/>
        <v>1.6595392656426419E-4</v>
      </c>
      <c r="AA282" s="9">
        <f t="shared" si="220"/>
        <v>2.5347992690679506E-4</v>
      </c>
      <c r="AB282" s="9">
        <f t="shared" si="221"/>
        <v>3.3156132912039751E-4</v>
      </c>
      <c r="AC282" s="9">
        <f t="shared" si="221"/>
        <v>3.9728883985687706E-4</v>
      </c>
      <c r="AD282" s="9">
        <f t="shared" si="221"/>
        <v>4.4821346864785179E-4</v>
      </c>
      <c r="AE282" s="9">
        <f t="shared" si="221"/>
        <v>4.8243777667177572E-4</v>
      </c>
      <c r="AF282" s="9">
        <f t="shared" si="221"/>
        <v>4.9868657484574558E-4</v>
      </c>
      <c r="AG282" s="9">
        <f t="shared" si="221"/>
        <v>4.9635443704902703E-4</v>
      </c>
      <c r="AH282" s="9">
        <f t="shared" si="221"/>
        <v>4.7552825814757685E-4</v>
      </c>
      <c r="AI282" s="9">
        <f t="shared" si="221"/>
        <v>4.3698401631325914E-4</v>
      </c>
      <c r="AJ282" s="9">
        <f t="shared" si="221"/>
        <v>3.8215786027292413E-4</v>
      </c>
      <c r="AK282" s="9">
        <f t="shared" si="221"/>
        <v>3.1309259876915698E-4</v>
      </c>
      <c r="AL282" s="9">
        <f t="shared" si="222"/>
        <v>2.323615860218846E-4</v>
      </c>
      <c r="AM282" s="9">
        <f t="shared" si="222"/>
        <v>1.429728391993447E-4</v>
      </c>
      <c r="AN282" s="7">
        <f t="shared" si="222"/>
        <v>4.8256960457257821E-5</v>
      </c>
      <c r="AO282" s="9">
        <f t="shared" si="222"/>
        <v>-4.8256960457257577E-5</v>
      </c>
      <c r="AP282" s="9">
        <f t="shared" si="222"/>
        <v>-1.4297283919934489E-4</v>
      </c>
      <c r="AQ282" s="9">
        <f t="shared" si="222"/>
        <v>-2.3236158602188398E-4</v>
      </c>
      <c r="AR282" s="9">
        <f t="shared" si="222"/>
        <v>-3.1309259876915682E-4</v>
      </c>
      <c r="AS282" s="9">
        <f t="shared" si="222"/>
        <v>-3.8215786027292396E-4</v>
      </c>
      <c r="AT282" s="9">
        <f t="shared" si="222"/>
        <v>-4.3698401631325881E-4</v>
      </c>
      <c r="AU282" s="9">
        <f t="shared" si="222"/>
        <v>-4.7552825814757679E-4</v>
      </c>
      <c r="AV282" s="9">
        <f t="shared" si="223"/>
        <v>-4.9635443704902692E-4</v>
      </c>
      <c r="AW282" s="9">
        <f t="shared" si="223"/>
        <v>-4.9868657484574558E-4</v>
      </c>
      <c r="AX282" s="9">
        <f t="shared" si="223"/>
        <v>-4.8243777667177578E-4</v>
      </c>
      <c r="AY282" s="9">
        <f t="shared" si="223"/>
        <v>-4.482134686478519E-4</v>
      </c>
      <c r="AZ282" s="9">
        <f t="shared" si="223"/>
        <v>-3.9728883985687749E-4</v>
      </c>
      <c r="BA282" s="9">
        <f t="shared" si="223"/>
        <v>-3.3156132912039784E-4</v>
      </c>
      <c r="BB282" s="9">
        <f t="shared" si="223"/>
        <v>-2.5347992690679522E-4</v>
      </c>
      <c r="BC282" s="9">
        <f t="shared" si="223"/>
        <v>-1.65953926564264E-4</v>
      </c>
      <c r="BD282" s="9">
        <f t="shared" si="223"/>
        <v>-7.2244524784611039E-5</v>
      </c>
      <c r="BE282" s="9">
        <f t="shared" si="223"/>
        <v>2.4156689762753418E-5</v>
      </c>
      <c r="BF282" s="9">
        <f t="shared" si="224"/>
        <v>1.1965783214377904E-4</v>
      </c>
      <c r="BG282" s="9">
        <f t="shared" si="224"/>
        <v>2.1070055388626414E-4</v>
      </c>
      <c r="BH282" s="9">
        <f t="shared" si="224"/>
        <v>2.9389262614623639E-4</v>
      </c>
      <c r="BI282" s="9">
        <f t="shared" si="224"/>
        <v>3.6613433329888681E-4</v>
      </c>
      <c r="BJ282" s="9">
        <f t="shared" si="224"/>
        <v>4.2473396756076019E-4</v>
      </c>
      <c r="BK282" s="9">
        <f t="shared" si="224"/>
        <v>4.6750812134270731E-4</v>
      </c>
      <c r="BL282" s="9">
        <f t="shared" si="224"/>
        <v>4.9286304046582542E-4</v>
      </c>
      <c r="BM282" s="9">
        <f t="shared" si="224"/>
        <v>4.9985400704009647E-4</v>
      </c>
      <c r="BN282" s="9">
        <f t="shared" si="224"/>
        <v>4.882205394146361E-4</v>
      </c>
      <c r="BO282" s="9">
        <f t="shared" si="224"/>
        <v>4.5839609765829125E-4</v>
      </c>
      <c r="BP282" s="9">
        <f t="shared" si="224"/>
        <v>4.1149193294682862E-4</v>
      </c>
      <c r="BQ282" s="9">
        <f t="shared" si="224"/>
        <v>3.4925568262446881E-4</v>
      </c>
      <c r="BR282" s="9">
        <f t="shared" si="224"/>
        <v>2.7400625367733514E-4</v>
      </c>
      <c r="BS282" s="9">
        <f t="shared" si="224"/>
        <v>1.8854742084416012E-4</v>
      </c>
      <c r="BT282" s="9">
        <f t="shared" si="224"/>
        <v>9.6063358676854702E-5</v>
      </c>
      <c r="BV282" s="6">
        <v>5.026548245743669</v>
      </c>
      <c r="BW282" s="9">
        <v>-1.2252142541195063E-5</v>
      </c>
      <c r="BX282" s="9">
        <v>-3.6285584656807813E-5</v>
      </c>
      <c r="BY282" s="9">
        <v>-5.8924592103249738E-5</v>
      </c>
      <c r="BZ282" s="9">
        <v>-7.9299160520455747E-5</v>
      </c>
      <c r="CA282" s="9">
        <v>-9.6626306670342108E-5</v>
      </c>
      <c r="CB282" s="9">
        <v>-1.1024015804354439E-4</v>
      </c>
      <c r="CC282" s="9">
        <v>-1.1961754196652612E-4</v>
      </c>
      <c r="CD282" s="9">
        <v>-1.2439809083402461E-4</v>
      </c>
      <c r="CE282" s="9">
        <v>-1.2439809083402461E-4</v>
      </c>
      <c r="CF282" s="9">
        <v>-1.196175419665261E-4</v>
      </c>
      <c r="CG282" s="9">
        <v>-1.1024015804354437E-4</v>
      </c>
      <c r="CH282" s="9">
        <v>-9.6626306670342081E-5</v>
      </c>
      <c r="CI282" s="9">
        <v>-7.9299160520455666E-5</v>
      </c>
      <c r="CJ282" s="9">
        <v>-5.8924592103249704E-5</v>
      </c>
      <c r="CK282" s="9">
        <v>-3.6285584656807765E-5</v>
      </c>
      <c r="CL282" s="9">
        <v>-1.2252142541195073E-5</v>
      </c>
      <c r="CM282" s="9">
        <v>1.2252142541195104E-5</v>
      </c>
      <c r="CN282" s="9">
        <v>3.6285584656807799E-5</v>
      </c>
      <c r="CO282" s="9">
        <v>5.8924592103249731E-5</v>
      </c>
      <c r="CP282" s="9">
        <v>7.9299160520455693E-5</v>
      </c>
      <c r="CQ282" s="9">
        <v>9.6626306670342135E-5</v>
      </c>
      <c r="CR282" s="9">
        <v>1.1024015804354439E-4</v>
      </c>
      <c r="CS282" s="9">
        <v>1.1961754196652612E-4</v>
      </c>
      <c r="CT282" s="9">
        <v>1.2439809083402461E-4</v>
      </c>
      <c r="CU282" s="9">
        <v>1.2439809083402461E-4</v>
      </c>
      <c r="CV282" s="9">
        <v>1.1961754196652612E-4</v>
      </c>
      <c r="CW282" s="9">
        <v>1.1024015804354437E-4</v>
      </c>
      <c r="CX282" s="9">
        <v>9.6626306670342122E-5</v>
      </c>
      <c r="CY282" s="9">
        <v>7.9299160520455693E-5</v>
      </c>
      <c r="CZ282" s="9">
        <v>5.8924592103249704E-5</v>
      </c>
      <c r="DA282" s="9">
        <v>3.6285584656807792E-5</v>
      </c>
      <c r="DB282" s="9">
        <v>1.2252142541195075E-5</v>
      </c>
      <c r="DC282" s="9">
        <v>-1.2252142541195075E-5</v>
      </c>
      <c r="DD282" s="9">
        <v>-3.6285584656807792E-5</v>
      </c>
      <c r="DE282" s="9">
        <v>-5.8924592103249704E-5</v>
      </c>
      <c r="DF282" s="9">
        <v>-7.9299160520455693E-5</v>
      </c>
      <c r="DG282" s="9">
        <v>-9.6626306670342122E-5</v>
      </c>
      <c r="DH282" s="9">
        <v>-1.1024015804354437E-4</v>
      </c>
      <c r="DI282" s="9">
        <v>-1.1961754196652612E-4</v>
      </c>
      <c r="DJ282" s="9">
        <v>-1.2439809083402461E-4</v>
      </c>
      <c r="DK282" s="9">
        <v>-1.2439809083402461E-4</v>
      </c>
      <c r="DL282" s="9">
        <v>-1.1961754196652612E-4</v>
      </c>
      <c r="DM282" s="9">
        <v>-1.1024015804354439E-4</v>
      </c>
      <c r="DN282" s="9">
        <v>-9.6626306670342135E-5</v>
      </c>
      <c r="DO282" s="9">
        <v>-7.9299160520455693E-5</v>
      </c>
      <c r="DP282" s="9">
        <v>-5.8924592103249731E-5</v>
      </c>
      <c r="DQ282" s="9">
        <v>-3.6285584656807799E-5</v>
      </c>
      <c r="DR282" s="9">
        <v>-1.2252142541195104E-5</v>
      </c>
      <c r="DS282" s="9">
        <v>1.2252142541195073E-5</v>
      </c>
      <c r="DT282" s="9">
        <v>3.6285584656807765E-5</v>
      </c>
      <c r="DU282" s="9">
        <v>5.8924592103249704E-5</v>
      </c>
      <c r="DV282" s="9">
        <v>7.9299160520455666E-5</v>
      </c>
      <c r="DW282" s="9">
        <v>9.6626306670342081E-5</v>
      </c>
      <c r="DX282" s="9">
        <v>1.1024015804354437E-4</v>
      </c>
      <c r="DY282" s="9">
        <v>1.196175419665261E-4</v>
      </c>
      <c r="DZ282" s="9">
        <v>1.2439809083402461E-4</v>
      </c>
      <c r="EA282" s="9">
        <v>1.2439809083402461E-4</v>
      </c>
      <c r="EB282" s="9">
        <v>1.1961754196652612E-4</v>
      </c>
      <c r="EC282" s="9">
        <v>1.1024015804354439E-4</v>
      </c>
      <c r="ED282" s="9">
        <v>9.6626306670342108E-5</v>
      </c>
      <c r="EE282" s="9">
        <v>7.9299160520455747E-5</v>
      </c>
      <c r="EF282" s="9">
        <v>5.8924592103249738E-5</v>
      </c>
      <c r="EG282" s="9">
        <v>3.6285584656807813E-5</v>
      </c>
      <c r="EH282" s="9">
        <v>1.2252142541195063E-5</v>
      </c>
      <c r="EI282" s="9">
        <v>-1.2252142541195002E-5</v>
      </c>
    </row>
    <row r="283" spans="7:139" x14ac:dyDescent="0.2">
      <c r="G283" s="6">
        <v>4.9298838564024443</v>
      </c>
      <c r="H283" s="9">
        <f t="shared" si="219"/>
        <v>0</v>
      </c>
      <c r="I283" s="9">
        <f t="shared" si="219"/>
        <v>-9.6063358676854187E-5</v>
      </c>
      <c r="J283" s="9">
        <f t="shared" si="219"/>
        <v>-1.885474208441602E-4</v>
      </c>
      <c r="K283" s="9">
        <f t="shared" si="219"/>
        <v>-2.7400625367733498E-4</v>
      </c>
      <c r="L283" s="9">
        <f t="shared" si="219"/>
        <v>-3.4925568262446848E-4</v>
      </c>
      <c r="M283" s="9">
        <f t="shared" si="219"/>
        <v>-4.1149193294682818E-4</v>
      </c>
      <c r="N283" s="9">
        <f t="shared" si="219"/>
        <v>-4.583960976582912E-4</v>
      </c>
      <c r="O283" s="9">
        <f t="shared" si="219"/>
        <v>-4.8822053941463604E-4</v>
      </c>
      <c r="P283" s="9">
        <f t="shared" si="219"/>
        <v>-4.9985400704009647E-4</v>
      </c>
      <c r="Q283" s="9">
        <f t="shared" si="219"/>
        <v>-4.9286304046582542E-4</v>
      </c>
      <c r="R283" s="9">
        <f t="shared" si="220"/>
        <v>-4.6750812134270742E-4</v>
      </c>
      <c r="S283" s="9">
        <f t="shared" si="220"/>
        <v>-4.2473396756076063E-4</v>
      </c>
      <c r="T283" s="9">
        <f t="shared" si="220"/>
        <v>-3.6613433329888686E-4</v>
      </c>
      <c r="U283" s="9">
        <f t="shared" si="220"/>
        <v>-2.9389262614623661E-4</v>
      </c>
      <c r="V283" s="9">
        <f t="shared" si="220"/>
        <v>-2.1070055388626454E-4</v>
      </c>
      <c r="W283" s="9">
        <f t="shared" si="220"/>
        <v>-1.1965783214377905E-4</v>
      </c>
      <c r="X283" s="9">
        <f t="shared" si="220"/>
        <v>-2.4156689762753662E-5</v>
      </c>
      <c r="Y283" s="9">
        <f t="shared" si="220"/>
        <v>7.2244524784610795E-5</v>
      </c>
      <c r="Z283" s="9">
        <f t="shared" si="220"/>
        <v>1.6595392656426419E-4</v>
      </c>
      <c r="AA283" s="9">
        <f t="shared" si="220"/>
        <v>2.5347992690679506E-4</v>
      </c>
      <c r="AB283" s="9">
        <f t="shared" si="221"/>
        <v>3.3156132912039751E-4</v>
      </c>
      <c r="AC283" s="9">
        <f t="shared" si="221"/>
        <v>3.9728883985687706E-4</v>
      </c>
      <c r="AD283" s="9">
        <f t="shared" si="221"/>
        <v>4.4821346864785179E-4</v>
      </c>
      <c r="AE283" s="9">
        <f t="shared" si="221"/>
        <v>4.8243777667177572E-4</v>
      </c>
      <c r="AF283" s="9">
        <f t="shared" si="221"/>
        <v>4.9868657484574558E-4</v>
      </c>
      <c r="AG283" s="9">
        <f t="shared" si="221"/>
        <v>4.9635443704902703E-4</v>
      </c>
      <c r="AH283" s="9">
        <f t="shared" si="221"/>
        <v>4.7552825814757685E-4</v>
      </c>
      <c r="AI283" s="9">
        <f t="shared" si="221"/>
        <v>4.3698401631325914E-4</v>
      </c>
      <c r="AJ283" s="9">
        <f t="shared" si="221"/>
        <v>3.8215786027292413E-4</v>
      </c>
      <c r="AK283" s="9">
        <f t="shared" si="221"/>
        <v>3.1309259876915698E-4</v>
      </c>
      <c r="AL283" s="9">
        <f t="shared" si="222"/>
        <v>2.323615860218846E-4</v>
      </c>
      <c r="AM283" s="9">
        <f t="shared" si="222"/>
        <v>1.429728391993447E-4</v>
      </c>
      <c r="AN283" s="7">
        <f t="shared" si="222"/>
        <v>4.8256960457257821E-5</v>
      </c>
      <c r="AO283" s="9">
        <f t="shared" si="222"/>
        <v>-4.8256960457257577E-5</v>
      </c>
      <c r="AP283" s="9">
        <f t="shared" si="222"/>
        <v>-1.4297283919934489E-4</v>
      </c>
      <c r="AQ283" s="9">
        <f t="shared" si="222"/>
        <v>-2.3236158602188398E-4</v>
      </c>
      <c r="AR283" s="9">
        <f t="shared" si="222"/>
        <v>-3.1309259876915682E-4</v>
      </c>
      <c r="AS283" s="9">
        <f t="shared" si="222"/>
        <v>-3.8215786027292396E-4</v>
      </c>
      <c r="AT283" s="9">
        <f t="shared" si="222"/>
        <v>-4.3698401631325881E-4</v>
      </c>
      <c r="AU283" s="9">
        <f t="shared" si="222"/>
        <v>-4.7552825814757679E-4</v>
      </c>
      <c r="AV283" s="9">
        <f t="shared" si="223"/>
        <v>-4.9635443704902692E-4</v>
      </c>
      <c r="AW283" s="9">
        <f t="shared" si="223"/>
        <v>-4.9868657484574558E-4</v>
      </c>
      <c r="AX283" s="9">
        <f t="shared" si="223"/>
        <v>-4.8243777667177578E-4</v>
      </c>
      <c r="AY283" s="9">
        <f t="shared" si="223"/>
        <v>-4.482134686478519E-4</v>
      </c>
      <c r="AZ283" s="9">
        <f t="shared" si="223"/>
        <v>-3.9728883985687749E-4</v>
      </c>
      <c r="BA283" s="9">
        <f t="shared" si="223"/>
        <v>-3.3156132912039784E-4</v>
      </c>
      <c r="BB283" s="9">
        <f t="shared" si="223"/>
        <v>-2.5347992690679522E-4</v>
      </c>
      <c r="BC283" s="9">
        <f t="shared" si="223"/>
        <v>-1.65953926564264E-4</v>
      </c>
      <c r="BD283" s="9">
        <f t="shared" si="223"/>
        <v>-7.2244524784611039E-5</v>
      </c>
      <c r="BE283" s="9">
        <f t="shared" si="223"/>
        <v>2.4156689762753418E-5</v>
      </c>
      <c r="BF283" s="9">
        <f t="shared" si="224"/>
        <v>1.1965783214377904E-4</v>
      </c>
      <c r="BG283" s="9">
        <f t="shared" si="224"/>
        <v>2.1070055388626414E-4</v>
      </c>
      <c r="BH283" s="9">
        <f t="shared" si="224"/>
        <v>2.9389262614623639E-4</v>
      </c>
      <c r="BI283" s="9">
        <f t="shared" si="224"/>
        <v>3.6613433329888681E-4</v>
      </c>
      <c r="BJ283" s="9">
        <f t="shared" si="224"/>
        <v>4.2473396756076019E-4</v>
      </c>
      <c r="BK283" s="9">
        <f t="shared" si="224"/>
        <v>4.6750812134270731E-4</v>
      </c>
      <c r="BL283" s="9">
        <f t="shared" si="224"/>
        <v>4.9286304046582542E-4</v>
      </c>
      <c r="BM283" s="9">
        <f t="shared" si="224"/>
        <v>4.9985400704009647E-4</v>
      </c>
      <c r="BN283" s="9">
        <f t="shared" si="224"/>
        <v>4.882205394146361E-4</v>
      </c>
      <c r="BO283" s="9">
        <f t="shared" si="224"/>
        <v>4.5839609765829125E-4</v>
      </c>
      <c r="BP283" s="9">
        <f t="shared" si="224"/>
        <v>4.1149193294682862E-4</v>
      </c>
      <c r="BQ283" s="9">
        <f t="shared" si="224"/>
        <v>3.4925568262446881E-4</v>
      </c>
      <c r="BR283" s="9">
        <f t="shared" si="224"/>
        <v>2.7400625367733514E-4</v>
      </c>
      <c r="BS283" s="9">
        <f t="shared" si="224"/>
        <v>1.8854742084416012E-4</v>
      </c>
      <c r="BT283" s="9">
        <f t="shared" si="224"/>
        <v>9.6063358676854702E-5</v>
      </c>
      <c r="BV283" s="6">
        <v>4.9298838564024443</v>
      </c>
      <c r="BW283" s="9">
        <v>-1.2252142541195063E-5</v>
      </c>
      <c r="BX283" s="9">
        <v>-3.6285584656807813E-5</v>
      </c>
      <c r="BY283" s="9">
        <v>-5.8924592103249738E-5</v>
      </c>
      <c r="BZ283" s="9">
        <v>-7.9299160520455747E-5</v>
      </c>
      <c r="CA283" s="9">
        <v>-9.6626306670342108E-5</v>
      </c>
      <c r="CB283" s="9">
        <v>-1.1024015804354439E-4</v>
      </c>
      <c r="CC283" s="9">
        <v>-1.1961754196652612E-4</v>
      </c>
      <c r="CD283" s="9">
        <v>-1.2439809083402461E-4</v>
      </c>
      <c r="CE283" s="9">
        <v>-1.2439809083402461E-4</v>
      </c>
      <c r="CF283" s="9">
        <v>-1.196175419665261E-4</v>
      </c>
      <c r="CG283" s="9">
        <v>-1.1024015804354437E-4</v>
      </c>
      <c r="CH283" s="9">
        <v>-9.6626306670342081E-5</v>
      </c>
      <c r="CI283" s="9">
        <v>-7.9299160520455666E-5</v>
      </c>
      <c r="CJ283" s="9">
        <v>-5.8924592103249704E-5</v>
      </c>
      <c r="CK283" s="9">
        <v>-3.6285584656807765E-5</v>
      </c>
      <c r="CL283" s="9">
        <v>-1.2252142541195073E-5</v>
      </c>
      <c r="CM283" s="9">
        <v>1.2252142541195104E-5</v>
      </c>
      <c r="CN283" s="9">
        <v>3.6285584656807799E-5</v>
      </c>
      <c r="CO283" s="9">
        <v>5.8924592103249731E-5</v>
      </c>
      <c r="CP283" s="9">
        <v>7.9299160520455693E-5</v>
      </c>
      <c r="CQ283" s="9">
        <v>9.6626306670342135E-5</v>
      </c>
      <c r="CR283" s="9">
        <v>1.1024015804354439E-4</v>
      </c>
      <c r="CS283" s="9">
        <v>1.1961754196652612E-4</v>
      </c>
      <c r="CT283" s="9">
        <v>1.2439809083402461E-4</v>
      </c>
      <c r="CU283" s="9">
        <v>1.2439809083402461E-4</v>
      </c>
      <c r="CV283" s="9">
        <v>1.1961754196652612E-4</v>
      </c>
      <c r="CW283" s="9">
        <v>1.1024015804354437E-4</v>
      </c>
      <c r="CX283" s="9">
        <v>9.6626306670342122E-5</v>
      </c>
      <c r="CY283" s="9">
        <v>7.9299160520455693E-5</v>
      </c>
      <c r="CZ283" s="9">
        <v>5.8924592103249704E-5</v>
      </c>
      <c r="DA283" s="9">
        <v>3.6285584656807792E-5</v>
      </c>
      <c r="DB283" s="9">
        <v>1.2252142541195075E-5</v>
      </c>
      <c r="DC283" s="9">
        <v>-1.2252142541195075E-5</v>
      </c>
      <c r="DD283" s="9">
        <v>-3.6285584656807792E-5</v>
      </c>
      <c r="DE283" s="9">
        <v>-5.8924592103249704E-5</v>
      </c>
      <c r="DF283" s="9">
        <v>-7.9299160520455693E-5</v>
      </c>
      <c r="DG283" s="9">
        <v>-9.6626306670342122E-5</v>
      </c>
      <c r="DH283" s="9">
        <v>-1.1024015804354437E-4</v>
      </c>
      <c r="DI283" s="9">
        <v>-1.1961754196652612E-4</v>
      </c>
      <c r="DJ283" s="9">
        <v>-1.2439809083402461E-4</v>
      </c>
      <c r="DK283" s="9">
        <v>-1.2439809083402461E-4</v>
      </c>
      <c r="DL283" s="9">
        <v>-1.1961754196652612E-4</v>
      </c>
      <c r="DM283" s="9">
        <v>-1.1024015804354439E-4</v>
      </c>
      <c r="DN283" s="9">
        <v>-9.6626306670342135E-5</v>
      </c>
      <c r="DO283" s="9">
        <v>-7.9299160520455693E-5</v>
      </c>
      <c r="DP283" s="9">
        <v>-5.8924592103249731E-5</v>
      </c>
      <c r="DQ283" s="9">
        <v>-3.6285584656807799E-5</v>
      </c>
      <c r="DR283" s="9">
        <v>-1.2252142541195104E-5</v>
      </c>
      <c r="DS283" s="9">
        <v>1.2252142541195073E-5</v>
      </c>
      <c r="DT283" s="9">
        <v>3.6285584656807765E-5</v>
      </c>
      <c r="DU283" s="9">
        <v>5.8924592103249704E-5</v>
      </c>
      <c r="DV283" s="9">
        <v>7.9299160520455666E-5</v>
      </c>
      <c r="DW283" s="9">
        <v>9.6626306670342081E-5</v>
      </c>
      <c r="DX283" s="9">
        <v>1.1024015804354437E-4</v>
      </c>
      <c r="DY283" s="9">
        <v>1.196175419665261E-4</v>
      </c>
      <c r="DZ283" s="9">
        <v>1.2439809083402461E-4</v>
      </c>
      <c r="EA283" s="9">
        <v>1.2439809083402461E-4</v>
      </c>
      <c r="EB283" s="9">
        <v>1.1961754196652612E-4</v>
      </c>
      <c r="EC283" s="9">
        <v>1.1024015804354439E-4</v>
      </c>
      <c r="ED283" s="9">
        <v>9.6626306670342108E-5</v>
      </c>
      <c r="EE283" s="9">
        <v>7.9299160520455747E-5</v>
      </c>
      <c r="EF283" s="9">
        <v>5.8924592103249738E-5</v>
      </c>
      <c r="EG283" s="9">
        <v>3.6285584656807813E-5</v>
      </c>
      <c r="EH283" s="9">
        <v>1.2252142541195063E-5</v>
      </c>
      <c r="EI283" s="9">
        <v>-1.2252142541195002E-5</v>
      </c>
    </row>
    <row r="284" spans="7:139" x14ac:dyDescent="0.2">
      <c r="G284" s="6">
        <v>4.8332194670612205</v>
      </c>
      <c r="H284" s="9">
        <f t="shared" si="219"/>
        <v>0</v>
      </c>
      <c r="I284" s="9">
        <f t="shared" si="219"/>
        <v>-9.6063358676854187E-5</v>
      </c>
      <c r="J284" s="9">
        <f t="shared" si="219"/>
        <v>-1.885474208441602E-4</v>
      </c>
      <c r="K284" s="9">
        <f t="shared" si="219"/>
        <v>-2.7400625367733498E-4</v>
      </c>
      <c r="L284" s="9">
        <f t="shared" si="219"/>
        <v>-3.4925568262446848E-4</v>
      </c>
      <c r="M284" s="9">
        <f t="shared" si="219"/>
        <v>-4.1149193294682818E-4</v>
      </c>
      <c r="N284" s="9">
        <f t="shared" si="219"/>
        <v>-4.583960976582912E-4</v>
      </c>
      <c r="O284" s="9">
        <f t="shared" si="219"/>
        <v>-4.8822053941463604E-4</v>
      </c>
      <c r="P284" s="9">
        <f t="shared" si="219"/>
        <v>-4.9985400704009647E-4</v>
      </c>
      <c r="Q284" s="9">
        <f t="shared" si="219"/>
        <v>-4.9286304046582542E-4</v>
      </c>
      <c r="R284" s="9">
        <f t="shared" si="220"/>
        <v>-4.6750812134270742E-4</v>
      </c>
      <c r="S284" s="9">
        <f t="shared" si="220"/>
        <v>-4.2473396756076063E-4</v>
      </c>
      <c r="T284" s="9">
        <f t="shared" si="220"/>
        <v>-3.6613433329888686E-4</v>
      </c>
      <c r="U284" s="9">
        <f t="shared" si="220"/>
        <v>-2.9389262614623661E-4</v>
      </c>
      <c r="V284" s="9">
        <f t="shared" si="220"/>
        <v>-2.1070055388626454E-4</v>
      </c>
      <c r="W284" s="9">
        <f t="shared" si="220"/>
        <v>-1.1965783214377905E-4</v>
      </c>
      <c r="X284" s="9">
        <f t="shared" si="220"/>
        <v>-2.4156689762753662E-5</v>
      </c>
      <c r="Y284" s="9">
        <f t="shared" si="220"/>
        <v>7.2244524784610795E-5</v>
      </c>
      <c r="Z284" s="9">
        <f t="shared" si="220"/>
        <v>1.6595392656426419E-4</v>
      </c>
      <c r="AA284" s="9">
        <f t="shared" si="220"/>
        <v>2.5347992690679506E-4</v>
      </c>
      <c r="AB284" s="9">
        <f t="shared" si="221"/>
        <v>3.3156132912039751E-4</v>
      </c>
      <c r="AC284" s="9">
        <f t="shared" si="221"/>
        <v>3.9728883985687706E-4</v>
      </c>
      <c r="AD284" s="9">
        <f t="shared" si="221"/>
        <v>4.4821346864785179E-4</v>
      </c>
      <c r="AE284" s="9">
        <f t="shared" si="221"/>
        <v>4.8243777667177572E-4</v>
      </c>
      <c r="AF284" s="9">
        <f t="shared" si="221"/>
        <v>4.9868657484574558E-4</v>
      </c>
      <c r="AG284" s="9">
        <f t="shared" si="221"/>
        <v>4.9635443704902703E-4</v>
      </c>
      <c r="AH284" s="9">
        <f t="shared" si="221"/>
        <v>4.7552825814757685E-4</v>
      </c>
      <c r="AI284" s="9">
        <f t="shared" si="221"/>
        <v>4.3698401631325914E-4</v>
      </c>
      <c r="AJ284" s="9">
        <f t="shared" si="221"/>
        <v>3.8215786027292413E-4</v>
      </c>
      <c r="AK284" s="9">
        <f t="shared" si="221"/>
        <v>3.1309259876915698E-4</v>
      </c>
      <c r="AL284" s="9">
        <f t="shared" si="222"/>
        <v>2.323615860218846E-4</v>
      </c>
      <c r="AM284" s="9">
        <f t="shared" si="222"/>
        <v>1.429728391993447E-4</v>
      </c>
      <c r="AN284" s="7">
        <f t="shared" si="222"/>
        <v>4.8256960457257821E-5</v>
      </c>
      <c r="AO284" s="9">
        <f t="shared" si="222"/>
        <v>-4.8256960457257577E-5</v>
      </c>
      <c r="AP284" s="9">
        <f t="shared" si="222"/>
        <v>-1.4297283919934489E-4</v>
      </c>
      <c r="AQ284" s="9">
        <f t="shared" si="222"/>
        <v>-2.3236158602188398E-4</v>
      </c>
      <c r="AR284" s="9">
        <f t="shared" si="222"/>
        <v>-3.1309259876915682E-4</v>
      </c>
      <c r="AS284" s="9">
        <f t="shared" si="222"/>
        <v>-3.8215786027292396E-4</v>
      </c>
      <c r="AT284" s="9">
        <f t="shared" si="222"/>
        <v>-4.3698401631325881E-4</v>
      </c>
      <c r="AU284" s="9">
        <f t="shared" si="222"/>
        <v>-4.7552825814757679E-4</v>
      </c>
      <c r="AV284" s="9">
        <f t="shared" si="223"/>
        <v>-4.9635443704902692E-4</v>
      </c>
      <c r="AW284" s="9">
        <f t="shared" si="223"/>
        <v>-4.9868657484574558E-4</v>
      </c>
      <c r="AX284" s="9">
        <f t="shared" si="223"/>
        <v>-4.8243777667177578E-4</v>
      </c>
      <c r="AY284" s="9">
        <f t="shared" si="223"/>
        <v>-4.482134686478519E-4</v>
      </c>
      <c r="AZ284" s="9">
        <f t="shared" si="223"/>
        <v>-3.9728883985687749E-4</v>
      </c>
      <c r="BA284" s="9">
        <f t="shared" si="223"/>
        <v>-3.3156132912039784E-4</v>
      </c>
      <c r="BB284" s="9">
        <f t="shared" si="223"/>
        <v>-2.5347992690679522E-4</v>
      </c>
      <c r="BC284" s="9">
        <f t="shared" si="223"/>
        <v>-1.65953926564264E-4</v>
      </c>
      <c r="BD284" s="9">
        <f t="shared" si="223"/>
        <v>-7.2244524784611039E-5</v>
      </c>
      <c r="BE284" s="9">
        <f t="shared" si="223"/>
        <v>2.4156689762753418E-5</v>
      </c>
      <c r="BF284" s="9">
        <f t="shared" si="224"/>
        <v>1.1965783214377904E-4</v>
      </c>
      <c r="BG284" s="9">
        <f t="shared" si="224"/>
        <v>2.1070055388626414E-4</v>
      </c>
      <c r="BH284" s="9">
        <f t="shared" si="224"/>
        <v>2.9389262614623639E-4</v>
      </c>
      <c r="BI284" s="9">
        <f t="shared" si="224"/>
        <v>3.6613433329888681E-4</v>
      </c>
      <c r="BJ284" s="9">
        <f t="shared" si="224"/>
        <v>4.2473396756076019E-4</v>
      </c>
      <c r="BK284" s="9">
        <f t="shared" si="224"/>
        <v>4.6750812134270731E-4</v>
      </c>
      <c r="BL284" s="9">
        <f t="shared" si="224"/>
        <v>4.9286304046582542E-4</v>
      </c>
      <c r="BM284" s="9">
        <f t="shared" si="224"/>
        <v>4.9985400704009647E-4</v>
      </c>
      <c r="BN284" s="9">
        <f t="shared" si="224"/>
        <v>4.882205394146361E-4</v>
      </c>
      <c r="BO284" s="9">
        <f t="shared" si="224"/>
        <v>4.5839609765829125E-4</v>
      </c>
      <c r="BP284" s="9">
        <f t="shared" si="224"/>
        <v>4.1149193294682862E-4</v>
      </c>
      <c r="BQ284" s="9">
        <f t="shared" si="224"/>
        <v>3.4925568262446881E-4</v>
      </c>
      <c r="BR284" s="9">
        <f t="shared" si="224"/>
        <v>2.7400625367733514E-4</v>
      </c>
      <c r="BS284" s="9">
        <f t="shared" si="224"/>
        <v>1.8854742084416012E-4</v>
      </c>
      <c r="BT284" s="9">
        <f t="shared" si="224"/>
        <v>9.6063358676854702E-5</v>
      </c>
      <c r="BV284" s="6">
        <v>4.8332194670612205</v>
      </c>
      <c r="BW284" s="9">
        <v>-1.2252142541195063E-5</v>
      </c>
      <c r="BX284" s="9">
        <v>-3.6285584656807813E-5</v>
      </c>
      <c r="BY284" s="9">
        <v>-5.8924592103249738E-5</v>
      </c>
      <c r="BZ284" s="9">
        <v>-7.9299160520455747E-5</v>
      </c>
      <c r="CA284" s="9">
        <v>-9.6626306670342108E-5</v>
      </c>
      <c r="CB284" s="9">
        <v>-1.1024015804354439E-4</v>
      </c>
      <c r="CC284" s="9">
        <v>-1.1961754196652612E-4</v>
      </c>
      <c r="CD284" s="9">
        <v>-1.2439809083402461E-4</v>
      </c>
      <c r="CE284" s="9">
        <v>-1.2439809083402461E-4</v>
      </c>
      <c r="CF284" s="9">
        <v>-1.196175419665261E-4</v>
      </c>
      <c r="CG284" s="9">
        <v>-1.1024015804354437E-4</v>
      </c>
      <c r="CH284" s="9">
        <v>-9.6626306670342081E-5</v>
      </c>
      <c r="CI284" s="9">
        <v>-7.9299160520455666E-5</v>
      </c>
      <c r="CJ284" s="9">
        <v>-5.8924592103249704E-5</v>
      </c>
      <c r="CK284" s="9">
        <v>-3.6285584656807765E-5</v>
      </c>
      <c r="CL284" s="9">
        <v>-1.2252142541195073E-5</v>
      </c>
      <c r="CM284" s="9">
        <v>1.2252142541195104E-5</v>
      </c>
      <c r="CN284" s="9">
        <v>3.6285584656807799E-5</v>
      </c>
      <c r="CO284" s="9">
        <v>5.8924592103249731E-5</v>
      </c>
      <c r="CP284" s="9">
        <v>7.9299160520455693E-5</v>
      </c>
      <c r="CQ284" s="9">
        <v>9.6626306670342135E-5</v>
      </c>
      <c r="CR284" s="9">
        <v>1.1024015804354439E-4</v>
      </c>
      <c r="CS284" s="9">
        <v>1.1961754196652612E-4</v>
      </c>
      <c r="CT284" s="9">
        <v>1.2439809083402461E-4</v>
      </c>
      <c r="CU284" s="9">
        <v>1.2439809083402461E-4</v>
      </c>
      <c r="CV284" s="9">
        <v>1.1961754196652612E-4</v>
      </c>
      <c r="CW284" s="9">
        <v>1.1024015804354437E-4</v>
      </c>
      <c r="CX284" s="9">
        <v>9.6626306670342122E-5</v>
      </c>
      <c r="CY284" s="9">
        <v>7.9299160520455693E-5</v>
      </c>
      <c r="CZ284" s="9">
        <v>5.8924592103249704E-5</v>
      </c>
      <c r="DA284" s="9">
        <v>3.6285584656807792E-5</v>
      </c>
      <c r="DB284" s="9">
        <v>1.2252142541195075E-5</v>
      </c>
      <c r="DC284" s="9">
        <v>-1.2252142541195075E-5</v>
      </c>
      <c r="DD284" s="9">
        <v>-3.6285584656807792E-5</v>
      </c>
      <c r="DE284" s="9">
        <v>-5.8924592103249704E-5</v>
      </c>
      <c r="DF284" s="9">
        <v>-7.9299160520455693E-5</v>
      </c>
      <c r="DG284" s="9">
        <v>-9.6626306670342122E-5</v>
      </c>
      <c r="DH284" s="9">
        <v>-1.1024015804354437E-4</v>
      </c>
      <c r="DI284" s="9">
        <v>-1.1961754196652612E-4</v>
      </c>
      <c r="DJ284" s="9">
        <v>-1.2439809083402461E-4</v>
      </c>
      <c r="DK284" s="9">
        <v>-1.2439809083402461E-4</v>
      </c>
      <c r="DL284" s="9">
        <v>-1.1961754196652612E-4</v>
      </c>
      <c r="DM284" s="9">
        <v>-1.1024015804354439E-4</v>
      </c>
      <c r="DN284" s="9">
        <v>-9.6626306670342135E-5</v>
      </c>
      <c r="DO284" s="9">
        <v>-7.9299160520455693E-5</v>
      </c>
      <c r="DP284" s="9">
        <v>-5.8924592103249731E-5</v>
      </c>
      <c r="DQ284" s="9">
        <v>-3.6285584656807799E-5</v>
      </c>
      <c r="DR284" s="9">
        <v>-1.2252142541195104E-5</v>
      </c>
      <c r="DS284" s="9">
        <v>1.2252142541195073E-5</v>
      </c>
      <c r="DT284" s="9">
        <v>3.6285584656807765E-5</v>
      </c>
      <c r="DU284" s="9">
        <v>5.8924592103249704E-5</v>
      </c>
      <c r="DV284" s="9">
        <v>7.9299160520455666E-5</v>
      </c>
      <c r="DW284" s="9">
        <v>9.6626306670342081E-5</v>
      </c>
      <c r="DX284" s="9">
        <v>1.1024015804354437E-4</v>
      </c>
      <c r="DY284" s="9">
        <v>1.196175419665261E-4</v>
      </c>
      <c r="DZ284" s="9">
        <v>1.2439809083402461E-4</v>
      </c>
      <c r="EA284" s="9">
        <v>1.2439809083402461E-4</v>
      </c>
      <c r="EB284" s="9">
        <v>1.1961754196652612E-4</v>
      </c>
      <c r="EC284" s="9">
        <v>1.1024015804354439E-4</v>
      </c>
      <c r="ED284" s="9">
        <v>9.6626306670342108E-5</v>
      </c>
      <c r="EE284" s="9">
        <v>7.9299160520455747E-5</v>
      </c>
      <c r="EF284" s="9">
        <v>5.8924592103249738E-5</v>
      </c>
      <c r="EG284" s="9">
        <v>3.6285584656807813E-5</v>
      </c>
      <c r="EH284" s="9">
        <v>1.2252142541195063E-5</v>
      </c>
      <c r="EI284" s="9">
        <v>-1.2252142541195002E-5</v>
      </c>
    </row>
    <row r="285" spans="7:139" x14ac:dyDescent="0.2">
      <c r="G285" s="6">
        <v>4.7365550777199958</v>
      </c>
      <c r="H285" s="9">
        <f t="shared" si="219"/>
        <v>0</v>
      </c>
      <c r="I285" s="9">
        <f t="shared" si="219"/>
        <v>-9.6063358676854187E-5</v>
      </c>
      <c r="J285" s="9">
        <f t="shared" si="219"/>
        <v>-1.885474208441602E-4</v>
      </c>
      <c r="K285" s="9">
        <f t="shared" si="219"/>
        <v>-2.7400625367733498E-4</v>
      </c>
      <c r="L285" s="9">
        <f t="shared" si="219"/>
        <v>-3.4925568262446848E-4</v>
      </c>
      <c r="M285" s="9">
        <f t="shared" si="219"/>
        <v>-4.1149193294682818E-4</v>
      </c>
      <c r="N285" s="9">
        <f t="shared" si="219"/>
        <v>-4.583960976582912E-4</v>
      </c>
      <c r="O285" s="9">
        <f t="shared" si="219"/>
        <v>-4.8822053941463604E-4</v>
      </c>
      <c r="P285" s="9">
        <f t="shared" si="219"/>
        <v>-4.9985400704009647E-4</v>
      </c>
      <c r="Q285" s="9">
        <f t="shared" si="219"/>
        <v>-4.9286304046582542E-4</v>
      </c>
      <c r="R285" s="9">
        <f t="shared" si="220"/>
        <v>-4.6750812134270742E-4</v>
      </c>
      <c r="S285" s="9">
        <f t="shared" si="220"/>
        <v>-4.2473396756076063E-4</v>
      </c>
      <c r="T285" s="9">
        <f t="shared" si="220"/>
        <v>-3.6613433329888686E-4</v>
      </c>
      <c r="U285" s="9">
        <f t="shared" si="220"/>
        <v>-2.9389262614623661E-4</v>
      </c>
      <c r="V285" s="9">
        <f t="shared" si="220"/>
        <v>-2.1070055388626454E-4</v>
      </c>
      <c r="W285" s="9">
        <f t="shared" si="220"/>
        <v>-1.1965783214377905E-4</v>
      </c>
      <c r="X285" s="9">
        <f t="shared" si="220"/>
        <v>-2.4156689762753662E-5</v>
      </c>
      <c r="Y285" s="9">
        <f t="shared" si="220"/>
        <v>7.2244524784610795E-5</v>
      </c>
      <c r="Z285" s="9">
        <f t="shared" si="220"/>
        <v>1.6595392656426419E-4</v>
      </c>
      <c r="AA285" s="9">
        <f t="shared" si="220"/>
        <v>2.5347992690679506E-4</v>
      </c>
      <c r="AB285" s="9">
        <f t="shared" si="221"/>
        <v>3.3156132912039751E-4</v>
      </c>
      <c r="AC285" s="9">
        <f t="shared" si="221"/>
        <v>3.9728883985687706E-4</v>
      </c>
      <c r="AD285" s="9">
        <f t="shared" si="221"/>
        <v>4.4821346864785179E-4</v>
      </c>
      <c r="AE285" s="9">
        <f t="shared" si="221"/>
        <v>4.8243777667177572E-4</v>
      </c>
      <c r="AF285" s="9">
        <f t="shared" si="221"/>
        <v>4.9868657484574558E-4</v>
      </c>
      <c r="AG285" s="9">
        <f t="shared" si="221"/>
        <v>4.9635443704902703E-4</v>
      </c>
      <c r="AH285" s="9">
        <f t="shared" si="221"/>
        <v>4.7552825814757685E-4</v>
      </c>
      <c r="AI285" s="9">
        <f t="shared" si="221"/>
        <v>4.3698401631325914E-4</v>
      </c>
      <c r="AJ285" s="9">
        <f t="shared" si="221"/>
        <v>3.8215786027292413E-4</v>
      </c>
      <c r="AK285" s="9">
        <f t="shared" si="221"/>
        <v>3.1309259876915698E-4</v>
      </c>
      <c r="AL285" s="9">
        <f t="shared" si="222"/>
        <v>2.323615860218846E-4</v>
      </c>
      <c r="AM285" s="9">
        <f t="shared" si="222"/>
        <v>1.429728391993447E-4</v>
      </c>
      <c r="AN285" s="7">
        <f t="shared" si="222"/>
        <v>4.8256960457257821E-5</v>
      </c>
      <c r="AO285" s="9">
        <f t="shared" si="222"/>
        <v>-4.8256960457257577E-5</v>
      </c>
      <c r="AP285" s="9">
        <f t="shared" si="222"/>
        <v>-1.4297283919934489E-4</v>
      </c>
      <c r="AQ285" s="9">
        <f t="shared" si="222"/>
        <v>-2.3236158602188398E-4</v>
      </c>
      <c r="AR285" s="9">
        <f t="shared" si="222"/>
        <v>-3.1309259876915682E-4</v>
      </c>
      <c r="AS285" s="9">
        <f t="shared" si="222"/>
        <v>-3.8215786027292396E-4</v>
      </c>
      <c r="AT285" s="9">
        <f t="shared" si="222"/>
        <v>-4.3698401631325881E-4</v>
      </c>
      <c r="AU285" s="9">
        <f t="shared" si="222"/>
        <v>-4.7552825814757679E-4</v>
      </c>
      <c r="AV285" s="9">
        <f t="shared" si="223"/>
        <v>-4.9635443704902692E-4</v>
      </c>
      <c r="AW285" s="9">
        <f t="shared" si="223"/>
        <v>-4.9868657484574558E-4</v>
      </c>
      <c r="AX285" s="9">
        <f t="shared" si="223"/>
        <v>-4.8243777667177578E-4</v>
      </c>
      <c r="AY285" s="9">
        <f t="shared" si="223"/>
        <v>-4.482134686478519E-4</v>
      </c>
      <c r="AZ285" s="9">
        <f t="shared" si="223"/>
        <v>-3.9728883985687749E-4</v>
      </c>
      <c r="BA285" s="9">
        <f t="shared" si="223"/>
        <v>-3.3156132912039784E-4</v>
      </c>
      <c r="BB285" s="9">
        <f t="shared" si="223"/>
        <v>-2.5347992690679522E-4</v>
      </c>
      <c r="BC285" s="9">
        <f t="shared" si="223"/>
        <v>-1.65953926564264E-4</v>
      </c>
      <c r="BD285" s="9">
        <f t="shared" si="223"/>
        <v>-7.2244524784611039E-5</v>
      </c>
      <c r="BE285" s="9">
        <f t="shared" si="223"/>
        <v>2.4156689762753418E-5</v>
      </c>
      <c r="BF285" s="9">
        <f t="shared" si="224"/>
        <v>1.1965783214377904E-4</v>
      </c>
      <c r="BG285" s="9">
        <f t="shared" si="224"/>
        <v>2.1070055388626414E-4</v>
      </c>
      <c r="BH285" s="9">
        <f t="shared" si="224"/>
        <v>2.9389262614623639E-4</v>
      </c>
      <c r="BI285" s="9">
        <f t="shared" si="224"/>
        <v>3.6613433329888681E-4</v>
      </c>
      <c r="BJ285" s="9">
        <f t="shared" si="224"/>
        <v>4.2473396756076019E-4</v>
      </c>
      <c r="BK285" s="9">
        <f t="shared" si="224"/>
        <v>4.6750812134270731E-4</v>
      </c>
      <c r="BL285" s="9">
        <f t="shared" si="224"/>
        <v>4.9286304046582542E-4</v>
      </c>
      <c r="BM285" s="9">
        <f t="shared" si="224"/>
        <v>4.9985400704009647E-4</v>
      </c>
      <c r="BN285" s="9">
        <f t="shared" si="224"/>
        <v>4.882205394146361E-4</v>
      </c>
      <c r="BO285" s="9">
        <f t="shared" si="224"/>
        <v>4.5839609765829125E-4</v>
      </c>
      <c r="BP285" s="9">
        <f t="shared" si="224"/>
        <v>4.1149193294682862E-4</v>
      </c>
      <c r="BQ285" s="9">
        <f t="shared" si="224"/>
        <v>3.4925568262446881E-4</v>
      </c>
      <c r="BR285" s="9">
        <f t="shared" si="224"/>
        <v>2.7400625367733514E-4</v>
      </c>
      <c r="BS285" s="9">
        <f t="shared" si="224"/>
        <v>1.8854742084416012E-4</v>
      </c>
      <c r="BT285" s="9">
        <f t="shared" si="224"/>
        <v>9.6063358676854702E-5</v>
      </c>
      <c r="BV285" s="6">
        <v>4.7365550777199958</v>
      </c>
      <c r="BW285" s="9">
        <v>-1.2252142541195063E-5</v>
      </c>
      <c r="BX285" s="9">
        <v>-3.6285584656807813E-5</v>
      </c>
      <c r="BY285" s="9">
        <v>-5.8924592103249738E-5</v>
      </c>
      <c r="BZ285" s="9">
        <v>-7.9299160520455747E-5</v>
      </c>
      <c r="CA285" s="9">
        <v>-9.6626306670342108E-5</v>
      </c>
      <c r="CB285" s="9">
        <v>-1.1024015804354439E-4</v>
      </c>
      <c r="CC285" s="9">
        <v>-1.1961754196652612E-4</v>
      </c>
      <c r="CD285" s="9">
        <v>-1.2439809083402461E-4</v>
      </c>
      <c r="CE285" s="9">
        <v>-1.2439809083402461E-4</v>
      </c>
      <c r="CF285" s="9">
        <v>-1.196175419665261E-4</v>
      </c>
      <c r="CG285" s="9">
        <v>-1.1024015804354437E-4</v>
      </c>
      <c r="CH285" s="9">
        <v>-9.6626306670342081E-5</v>
      </c>
      <c r="CI285" s="9">
        <v>-7.9299160520455666E-5</v>
      </c>
      <c r="CJ285" s="9">
        <v>-5.8924592103249704E-5</v>
      </c>
      <c r="CK285" s="9">
        <v>-3.6285584656807765E-5</v>
      </c>
      <c r="CL285" s="9">
        <v>-1.2252142541195073E-5</v>
      </c>
      <c r="CM285" s="9">
        <v>1.2252142541195104E-5</v>
      </c>
      <c r="CN285" s="9">
        <v>3.6285584656807799E-5</v>
      </c>
      <c r="CO285" s="9">
        <v>5.8924592103249731E-5</v>
      </c>
      <c r="CP285" s="9">
        <v>7.9299160520455693E-5</v>
      </c>
      <c r="CQ285" s="9">
        <v>9.6626306670342135E-5</v>
      </c>
      <c r="CR285" s="9">
        <v>1.1024015804354439E-4</v>
      </c>
      <c r="CS285" s="9">
        <v>1.1961754196652612E-4</v>
      </c>
      <c r="CT285" s="9">
        <v>1.2439809083402461E-4</v>
      </c>
      <c r="CU285" s="9">
        <v>1.2439809083402461E-4</v>
      </c>
      <c r="CV285" s="9">
        <v>1.1961754196652612E-4</v>
      </c>
      <c r="CW285" s="9">
        <v>1.1024015804354437E-4</v>
      </c>
      <c r="CX285" s="9">
        <v>9.6626306670342122E-5</v>
      </c>
      <c r="CY285" s="9">
        <v>7.9299160520455693E-5</v>
      </c>
      <c r="CZ285" s="9">
        <v>5.8924592103249704E-5</v>
      </c>
      <c r="DA285" s="9">
        <v>3.6285584656807792E-5</v>
      </c>
      <c r="DB285" s="9">
        <v>1.2252142541195075E-5</v>
      </c>
      <c r="DC285" s="9">
        <v>-1.2252142541195075E-5</v>
      </c>
      <c r="DD285" s="9">
        <v>-3.6285584656807792E-5</v>
      </c>
      <c r="DE285" s="9">
        <v>-5.8924592103249704E-5</v>
      </c>
      <c r="DF285" s="9">
        <v>-7.9299160520455693E-5</v>
      </c>
      <c r="DG285" s="9">
        <v>-9.6626306670342122E-5</v>
      </c>
      <c r="DH285" s="9">
        <v>-1.1024015804354437E-4</v>
      </c>
      <c r="DI285" s="9">
        <v>-1.1961754196652612E-4</v>
      </c>
      <c r="DJ285" s="9">
        <v>-1.2439809083402461E-4</v>
      </c>
      <c r="DK285" s="9">
        <v>-1.2439809083402461E-4</v>
      </c>
      <c r="DL285" s="9">
        <v>-1.1961754196652612E-4</v>
      </c>
      <c r="DM285" s="9">
        <v>-1.1024015804354439E-4</v>
      </c>
      <c r="DN285" s="9">
        <v>-9.6626306670342135E-5</v>
      </c>
      <c r="DO285" s="9">
        <v>-7.9299160520455693E-5</v>
      </c>
      <c r="DP285" s="9">
        <v>-5.8924592103249731E-5</v>
      </c>
      <c r="DQ285" s="9">
        <v>-3.6285584656807799E-5</v>
      </c>
      <c r="DR285" s="9">
        <v>-1.2252142541195104E-5</v>
      </c>
      <c r="DS285" s="9">
        <v>1.2252142541195073E-5</v>
      </c>
      <c r="DT285" s="9">
        <v>3.6285584656807765E-5</v>
      </c>
      <c r="DU285" s="9">
        <v>5.8924592103249704E-5</v>
      </c>
      <c r="DV285" s="9">
        <v>7.9299160520455666E-5</v>
      </c>
      <c r="DW285" s="9">
        <v>9.6626306670342081E-5</v>
      </c>
      <c r="DX285" s="9">
        <v>1.1024015804354437E-4</v>
      </c>
      <c r="DY285" s="9">
        <v>1.196175419665261E-4</v>
      </c>
      <c r="DZ285" s="9">
        <v>1.2439809083402461E-4</v>
      </c>
      <c r="EA285" s="9">
        <v>1.2439809083402461E-4</v>
      </c>
      <c r="EB285" s="9">
        <v>1.1961754196652612E-4</v>
      </c>
      <c r="EC285" s="9">
        <v>1.1024015804354439E-4</v>
      </c>
      <c r="ED285" s="9">
        <v>9.6626306670342108E-5</v>
      </c>
      <c r="EE285" s="9">
        <v>7.9299160520455747E-5</v>
      </c>
      <c r="EF285" s="9">
        <v>5.8924592103249738E-5</v>
      </c>
      <c r="EG285" s="9">
        <v>3.6285584656807813E-5</v>
      </c>
      <c r="EH285" s="9">
        <v>1.2252142541195063E-5</v>
      </c>
      <c r="EI285" s="9">
        <v>-1.2252142541195002E-5</v>
      </c>
    </row>
    <row r="286" spans="7:139" x14ac:dyDescent="0.2">
      <c r="G286" s="6">
        <v>4.6398906883787712</v>
      </c>
      <c r="H286" s="9">
        <f t="shared" si="219"/>
        <v>0</v>
      </c>
      <c r="I286" s="9">
        <f t="shared" si="219"/>
        <v>-9.6063358676854187E-5</v>
      </c>
      <c r="J286" s="9">
        <f t="shared" si="219"/>
        <v>-1.885474208441602E-4</v>
      </c>
      <c r="K286" s="9">
        <f t="shared" si="219"/>
        <v>-2.7400625367733498E-4</v>
      </c>
      <c r="L286" s="9">
        <f t="shared" si="219"/>
        <v>-3.4925568262446848E-4</v>
      </c>
      <c r="M286" s="9">
        <f t="shared" si="219"/>
        <v>-4.1149193294682818E-4</v>
      </c>
      <c r="N286" s="9">
        <f t="shared" si="219"/>
        <v>-4.583960976582912E-4</v>
      </c>
      <c r="O286" s="9">
        <f t="shared" si="219"/>
        <v>-4.8822053941463604E-4</v>
      </c>
      <c r="P286" s="9">
        <f t="shared" si="219"/>
        <v>-4.9985400704009647E-4</v>
      </c>
      <c r="Q286" s="9">
        <f t="shared" si="219"/>
        <v>-4.9286304046582542E-4</v>
      </c>
      <c r="R286" s="9">
        <f t="shared" si="220"/>
        <v>-4.6750812134270742E-4</v>
      </c>
      <c r="S286" s="9">
        <f t="shared" si="220"/>
        <v>-4.2473396756076063E-4</v>
      </c>
      <c r="T286" s="9">
        <f t="shared" si="220"/>
        <v>-3.6613433329888686E-4</v>
      </c>
      <c r="U286" s="9">
        <f t="shared" si="220"/>
        <v>-2.9389262614623661E-4</v>
      </c>
      <c r="V286" s="9">
        <f t="shared" si="220"/>
        <v>-2.1070055388626454E-4</v>
      </c>
      <c r="W286" s="9">
        <f t="shared" si="220"/>
        <v>-1.1965783214377905E-4</v>
      </c>
      <c r="X286" s="9">
        <f t="shared" si="220"/>
        <v>-2.4156689762753662E-5</v>
      </c>
      <c r="Y286" s="9">
        <f t="shared" si="220"/>
        <v>7.2244524784610795E-5</v>
      </c>
      <c r="Z286" s="9">
        <f t="shared" si="220"/>
        <v>1.6595392656426419E-4</v>
      </c>
      <c r="AA286" s="9">
        <f t="shared" si="220"/>
        <v>2.5347992690679506E-4</v>
      </c>
      <c r="AB286" s="9">
        <f t="shared" si="221"/>
        <v>3.3156132912039751E-4</v>
      </c>
      <c r="AC286" s="9">
        <f t="shared" si="221"/>
        <v>3.9728883985687706E-4</v>
      </c>
      <c r="AD286" s="9">
        <f t="shared" si="221"/>
        <v>4.4821346864785179E-4</v>
      </c>
      <c r="AE286" s="9">
        <f t="shared" si="221"/>
        <v>4.8243777667177572E-4</v>
      </c>
      <c r="AF286" s="9">
        <f t="shared" si="221"/>
        <v>4.9868657484574558E-4</v>
      </c>
      <c r="AG286" s="9">
        <f t="shared" si="221"/>
        <v>4.9635443704902703E-4</v>
      </c>
      <c r="AH286" s="9">
        <f t="shared" si="221"/>
        <v>4.7552825814757685E-4</v>
      </c>
      <c r="AI286" s="9">
        <f t="shared" si="221"/>
        <v>4.3698401631325914E-4</v>
      </c>
      <c r="AJ286" s="9">
        <f t="shared" si="221"/>
        <v>3.8215786027292413E-4</v>
      </c>
      <c r="AK286" s="9">
        <f t="shared" si="221"/>
        <v>3.1309259876915698E-4</v>
      </c>
      <c r="AL286" s="9">
        <f t="shared" si="222"/>
        <v>2.323615860218846E-4</v>
      </c>
      <c r="AM286" s="9">
        <f t="shared" si="222"/>
        <v>1.429728391993447E-4</v>
      </c>
      <c r="AN286" s="7">
        <f t="shared" si="222"/>
        <v>4.8256960457257821E-5</v>
      </c>
      <c r="AO286" s="9">
        <f t="shared" si="222"/>
        <v>-4.8256960457257577E-5</v>
      </c>
      <c r="AP286" s="9">
        <f t="shared" si="222"/>
        <v>-1.4297283919934489E-4</v>
      </c>
      <c r="AQ286" s="9">
        <f t="shared" si="222"/>
        <v>-2.3236158602188398E-4</v>
      </c>
      <c r="AR286" s="9">
        <f t="shared" si="222"/>
        <v>-3.1309259876915682E-4</v>
      </c>
      <c r="AS286" s="9">
        <f t="shared" si="222"/>
        <v>-3.8215786027292396E-4</v>
      </c>
      <c r="AT286" s="9">
        <f t="shared" si="222"/>
        <v>-4.3698401631325881E-4</v>
      </c>
      <c r="AU286" s="9">
        <f t="shared" si="222"/>
        <v>-4.7552825814757679E-4</v>
      </c>
      <c r="AV286" s="9">
        <f t="shared" si="223"/>
        <v>-4.9635443704902692E-4</v>
      </c>
      <c r="AW286" s="9">
        <f t="shared" si="223"/>
        <v>-4.9868657484574558E-4</v>
      </c>
      <c r="AX286" s="9">
        <f t="shared" si="223"/>
        <v>-4.8243777667177578E-4</v>
      </c>
      <c r="AY286" s="9">
        <f t="shared" si="223"/>
        <v>-4.482134686478519E-4</v>
      </c>
      <c r="AZ286" s="9">
        <f t="shared" si="223"/>
        <v>-3.9728883985687749E-4</v>
      </c>
      <c r="BA286" s="9">
        <f t="shared" si="223"/>
        <v>-3.3156132912039784E-4</v>
      </c>
      <c r="BB286" s="9">
        <f t="shared" si="223"/>
        <v>-2.5347992690679522E-4</v>
      </c>
      <c r="BC286" s="9">
        <f t="shared" si="223"/>
        <v>-1.65953926564264E-4</v>
      </c>
      <c r="BD286" s="9">
        <f t="shared" si="223"/>
        <v>-7.2244524784611039E-5</v>
      </c>
      <c r="BE286" s="9">
        <f t="shared" si="223"/>
        <v>2.4156689762753418E-5</v>
      </c>
      <c r="BF286" s="9">
        <f t="shared" si="224"/>
        <v>1.1965783214377904E-4</v>
      </c>
      <c r="BG286" s="9">
        <f t="shared" si="224"/>
        <v>2.1070055388626414E-4</v>
      </c>
      <c r="BH286" s="9">
        <f t="shared" si="224"/>
        <v>2.9389262614623639E-4</v>
      </c>
      <c r="BI286" s="9">
        <f t="shared" si="224"/>
        <v>3.6613433329888681E-4</v>
      </c>
      <c r="BJ286" s="9">
        <f t="shared" si="224"/>
        <v>4.2473396756076019E-4</v>
      </c>
      <c r="BK286" s="9">
        <f t="shared" si="224"/>
        <v>4.6750812134270731E-4</v>
      </c>
      <c r="BL286" s="9">
        <f t="shared" si="224"/>
        <v>4.9286304046582542E-4</v>
      </c>
      <c r="BM286" s="9">
        <f t="shared" si="224"/>
        <v>4.9985400704009647E-4</v>
      </c>
      <c r="BN286" s="9">
        <f t="shared" si="224"/>
        <v>4.882205394146361E-4</v>
      </c>
      <c r="BO286" s="9">
        <f t="shared" si="224"/>
        <v>4.5839609765829125E-4</v>
      </c>
      <c r="BP286" s="9">
        <f t="shared" si="224"/>
        <v>4.1149193294682862E-4</v>
      </c>
      <c r="BQ286" s="9">
        <f t="shared" si="224"/>
        <v>3.4925568262446881E-4</v>
      </c>
      <c r="BR286" s="9">
        <f t="shared" si="224"/>
        <v>2.7400625367733514E-4</v>
      </c>
      <c r="BS286" s="9">
        <f t="shared" si="224"/>
        <v>1.8854742084416012E-4</v>
      </c>
      <c r="BT286" s="9">
        <f t="shared" si="224"/>
        <v>9.6063358676854702E-5</v>
      </c>
      <c r="BV286" s="6">
        <v>4.6398906883787712</v>
      </c>
      <c r="BW286" s="9">
        <v>-1.2252142541195063E-5</v>
      </c>
      <c r="BX286" s="9">
        <v>-3.6285584656807813E-5</v>
      </c>
      <c r="BY286" s="9">
        <v>-5.8924592103249738E-5</v>
      </c>
      <c r="BZ286" s="9">
        <v>-7.9299160520455747E-5</v>
      </c>
      <c r="CA286" s="9">
        <v>-9.6626306670342108E-5</v>
      </c>
      <c r="CB286" s="9">
        <v>-1.1024015804354439E-4</v>
      </c>
      <c r="CC286" s="9">
        <v>-1.1961754196652612E-4</v>
      </c>
      <c r="CD286" s="9">
        <v>-1.2439809083402461E-4</v>
      </c>
      <c r="CE286" s="9">
        <v>-1.2439809083402461E-4</v>
      </c>
      <c r="CF286" s="9">
        <v>-1.196175419665261E-4</v>
      </c>
      <c r="CG286" s="9">
        <v>-1.1024015804354437E-4</v>
      </c>
      <c r="CH286" s="9">
        <v>-9.6626306670342081E-5</v>
      </c>
      <c r="CI286" s="9">
        <v>-7.9299160520455666E-5</v>
      </c>
      <c r="CJ286" s="9">
        <v>-5.8924592103249704E-5</v>
      </c>
      <c r="CK286" s="9">
        <v>-3.6285584656807765E-5</v>
      </c>
      <c r="CL286" s="9">
        <v>-1.2252142541195073E-5</v>
      </c>
      <c r="CM286" s="9">
        <v>1.2252142541195104E-5</v>
      </c>
      <c r="CN286" s="9">
        <v>3.6285584656807799E-5</v>
      </c>
      <c r="CO286" s="9">
        <v>5.8924592103249731E-5</v>
      </c>
      <c r="CP286" s="9">
        <v>7.9299160520455693E-5</v>
      </c>
      <c r="CQ286" s="9">
        <v>9.6626306670342135E-5</v>
      </c>
      <c r="CR286" s="9">
        <v>1.1024015804354439E-4</v>
      </c>
      <c r="CS286" s="9">
        <v>1.1961754196652612E-4</v>
      </c>
      <c r="CT286" s="9">
        <v>1.2439809083402461E-4</v>
      </c>
      <c r="CU286" s="9">
        <v>1.2439809083402461E-4</v>
      </c>
      <c r="CV286" s="9">
        <v>1.1961754196652612E-4</v>
      </c>
      <c r="CW286" s="9">
        <v>1.1024015804354437E-4</v>
      </c>
      <c r="CX286" s="9">
        <v>9.6626306670342122E-5</v>
      </c>
      <c r="CY286" s="9">
        <v>7.9299160520455693E-5</v>
      </c>
      <c r="CZ286" s="9">
        <v>5.8924592103249704E-5</v>
      </c>
      <c r="DA286" s="9">
        <v>3.6285584656807792E-5</v>
      </c>
      <c r="DB286" s="9">
        <v>1.2252142541195075E-5</v>
      </c>
      <c r="DC286" s="9">
        <v>-1.2252142541195075E-5</v>
      </c>
      <c r="DD286" s="9">
        <v>-3.6285584656807792E-5</v>
      </c>
      <c r="DE286" s="9">
        <v>-5.8924592103249704E-5</v>
      </c>
      <c r="DF286" s="9">
        <v>-7.9299160520455693E-5</v>
      </c>
      <c r="DG286" s="9">
        <v>-9.6626306670342122E-5</v>
      </c>
      <c r="DH286" s="9">
        <v>-1.1024015804354437E-4</v>
      </c>
      <c r="DI286" s="9">
        <v>-1.1961754196652612E-4</v>
      </c>
      <c r="DJ286" s="9">
        <v>-1.2439809083402461E-4</v>
      </c>
      <c r="DK286" s="9">
        <v>-1.2439809083402461E-4</v>
      </c>
      <c r="DL286" s="9">
        <v>-1.1961754196652612E-4</v>
      </c>
      <c r="DM286" s="9">
        <v>-1.1024015804354439E-4</v>
      </c>
      <c r="DN286" s="9">
        <v>-9.6626306670342135E-5</v>
      </c>
      <c r="DO286" s="9">
        <v>-7.9299160520455693E-5</v>
      </c>
      <c r="DP286" s="9">
        <v>-5.8924592103249731E-5</v>
      </c>
      <c r="DQ286" s="9">
        <v>-3.6285584656807799E-5</v>
      </c>
      <c r="DR286" s="9">
        <v>-1.2252142541195104E-5</v>
      </c>
      <c r="DS286" s="9">
        <v>1.2252142541195073E-5</v>
      </c>
      <c r="DT286" s="9">
        <v>3.6285584656807765E-5</v>
      </c>
      <c r="DU286" s="9">
        <v>5.8924592103249704E-5</v>
      </c>
      <c r="DV286" s="9">
        <v>7.9299160520455666E-5</v>
      </c>
      <c r="DW286" s="9">
        <v>9.6626306670342081E-5</v>
      </c>
      <c r="DX286" s="9">
        <v>1.1024015804354437E-4</v>
      </c>
      <c r="DY286" s="9">
        <v>1.196175419665261E-4</v>
      </c>
      <c r="DZ286" s="9">
        <v>1.2439809083402461E-4</v>
      </c>
      <c r="EA286" s="9">
        <v>1.2439809083402461E-4</v>
      </c>
      <c r="EB286" s="9">
        <v>1.1961754196652612E-4</v>
      </c>
      <c r="EC286" s="9">
        <v>1.1024015804354439E-4</v>
      </c>
      <c r="ED286" s="9">
        <v>9.6626306670342108E-5</v>
      </c>
      <c r="EE286" s="9">
        <v>7.9299160520455747E-5</v>
      </c>
      <c r="EF286" s="9">
        <v>5.8924592103249738E-5</v>
      </c>
      <c r="EG286" s="9">
        <v>3.6285584656807813E-5</v>
      </c>
      <c r="EH286" s="9">
        <v>1.2252142541195063E-5</v>
      </c>
      <c r="EI286" s="9">
        <v>-1.2252142541195002E-5</v>
      </c>
    </row>
    <row r="287" spans="7:139" x14ac:dyDescent="0.2">
      <c r="G287" s="6">
        <v>4.5432262990375474</v>
      </c>
      <c r="H287" s="9">
        <f t="shared" si="219"/>
        <v>0</v>
      </c>
      <c r="I287" s="9">
        <f t="shared" si="219"/>
        <v>-9.6063358676854187E-5</v>
      </c>
      <c r="J287" s="9">
        <f t="shared" si="219"/>
        <v>-1.885474208441602E-4</v>
      </c>
      <c r="K287" s="9">
        <f t="shared" si="219"/>
        <v>-2.7400625367733498E-4</v>
      </c>
      <c r="L287" s="9">
        <f t="shared" si="219"/>
        <v>-3.4925568262446848E-4</v>
      </c>
      <c r="M287" s="9">
        <f t="shared" si="219"/>
        <v>-4.1149193294682818E-4</v>
      </c>
      <c r="N287" s="9">
        <f t="shared" si="219"/>
        <v>-4.583960976582912E-4</v>
      </c>
      <c r="O287" s="9">
        <f t="shared" si="219"/>
        <v>-4.8822053941463604E-4</v>
      </c>
      <c r="P287" s="9">
        <f t="shared" si="219"/>
        <v>-4.9985400704009647E-4</v>
      </c>
      <c r="Q287" s="9">
        <f t="shared" si="219"/>
        <v>-4.9286304046582542E-4</v>
      </c>
      <c r="R287" s="9">
        <f t="shared" si="220"/>
        <v>-4.6750812134270742E-4</v>
      </c>
      <c r="S287" s="9">
        <f t="shared" si="220"/>
        <v>-4.2473396756076063E-4</v>
      </c>
      <c r="T287" s="9">
        <f t="shared" si="220"/>
        <v>-3.6613433329888686E-4</v>
      </c>
      <c r="U287" s="9">
        <f t="shared" si="220"/>
        <v>-2.9389262614623661E-4</v>
      </c>
      <c r="V287" s="9">
        <f t="shared" si="220"/>
        <v>-2.1070055388626454E-4</v>
      </c>
      <c r="W287" s="9">
        <f t="shared" si="220"/>
        <v>-1.1965783214377905E-4</v>
      </c>
      <c r="X287" s="9">
        <f t="shared" si="220"/>
        <v>-2.4156689762753662E-5</v>
      </c>
      <c r="Y287" s="9">
        <f t="shared" si="220"/>
        <v>7.2244524784610795E-5</v>
      </c>
      <c r="Z287" s="9">
        <f t="shared" si="220"/>
        <v>1.6595392656426419E-4</v>
      </c>
      <c r="AA287" s="9">
        <f t="shared" si="220"/>
        <v>2.5347992690679506E-4</v>
      </c>
      <c r="AB287" s="9">
        <f t="shared" si="221"/>
        <v>3.3156132912039751E-4</v>
      </c>
      <c r="AC287" s="9">
        <f t="shared" si="221"/>
        <v>3.9728883985687706E-4</v>
      </c>
      <c r="AD287" s="9">
        <f t="shared" si="221"/>
        <v>4.4821346864785179E-4</v>
      </c>
      <c r="AE287" s="9">
        <f t="shared" si="221"/>
        <v>4.8243777667177572E-4</v>
      </c>
      <c r="AF287" s="9">
        <f t="shared" si="221"/>
        <v>4.9868657484574558E-4</v>
      </c>
      <c r="AG287" s="9">
        <f t="shared" si="221"/>
        <v>4.9635443704902703E-4</v>
      </c>
      <c r="AH287" s="9">
        <f t="shared" si="221"/>
        <v>4.7552825814757685E-4</v>
      </c>
      <c r="AI287" s="9">
        <f t="shared" si="221"/>
        <v>4.3698401631325914E-4</v>
      </c>
      <c r="AJ287" s="9">
        <f t="shared" si="221"/>
        <v>3.8215786027292413E-4</v>
      </c>
      <c r="AK287" s="9">
        <f t="shared" si="221"/>
        <v>3.1309259876915698E-4</v>
      </c>
      <c r="AL287" s="9">
        <f t="shared" si="222"/>
        <v>2.323615860218846E-4</v>
      </c>
      <c r="AM287" s="9">
        <f t="shared" si="222"/>
        <v>1.429728391993447E-4</v>
      </c>
      <c r="AN287" s="7">
        <f t="shared" si="222"/>
        <v>4.8256960457257821E-5</v>
      </c>
      <c r="AO287" s="9">
        <f t="shared" si="222"/>
        <v>-4.8256960457257577E-5</v>
      </c>
      <c r="AP287" s="9">
        <f t="shared" si="222"/>
        <v>-1.4297283919934489E-4</v>
      </c>
      <c r="AQ287" s="9">
        <f t="shared" si="222"/>
        <v>-2.3236158602188398E-4</v>
      </c>
      <c r="AR287" s="9">
        <f t="shared" si="222"/>
        <v>-3.1309259876915682E-4</v>
      </c>
      <c r="AS287" s="9">
        <f t="shared" si="222"/>
        <v>-3.8215786027292396E-4</v>
      </c>
      <c r="AT287" s="9">
        <f t="shared" si="222"/>
        <v>-4.3698401631325881E-4</v>
      </c>
      <c r="AU287" s="9">
        <f t="shared" si="222"/>
        <v>-4.7552825814757679E-4</v>
      </c>
      <c r="AV287" s="9">
        <f t="shared" si="223"/>
        <v>-4.9635443704902692E-4</v>
      </c>
      <c r="AW287" s="9">
        <f t="shared" si="223"/>
        <v>-4.9868657484574558E-4</v>
      </c>
      <c r="AX287" s="9">
        <f t="shared" si="223"/>
        <v>-4.8243777667177578E-4</v>
      </c>
      <c r="AY287" s="9">
        <f t="shared" si="223"/>
        <v>-4.482134686478519E-4</v>
      </c>
      <c r="AZ287" s="9">
        <f t="shared" si="223"/>
        <v>-3.9728883985687749E-4</v>
      </c>
      <c r="BA287" s="9">
        <f t="shared" si="223"/>
        <v>-3.3156132912039784E-4</v>
      </c>
      <c r="BB287" s="9">
        <f t="shared" si="223"/>
        <v>-2.5347992690679522E-4</v>
      </c>
      <c r="BC287" s="9">
        <f t="shared" si="223"/>
        <v>-1.65953926564264E-4</v>
      </c>
      <c r="BD287" s="9">
        <f t="shared" si="223"/>
        <v>-7.2244524784611039E-5</v>
      </c>
      <c r="BE287" s="9">
        <f t="shared" si="223"/>
        <v>2.4156689762753418E-5</v>
      </c>
      <c r="BF287" s="9">
        <f t="shared" si="224"/>
        <v>1.1965783214377904E-4</v>
      </c>
      <c r="BG287" s="9">
        <f t="shared" si="224"/>
        <v>2.1070055388626414E-4</v>
      </c>
      <c r="BH287" s="9">
        <f t="shared" si="224"/>
        <v>2.9389262614623639E-4</v>
      </c>
      <c r="BI287" s="9">
        <f t="shared" si="224"/>
        <v>3.6613433329888681E-4</v>
      </c>
      <c r="BJ287" s="9">
        <f t="shared" si="224"/>
        <v>4.2473396756076019E-4</v>
      </c>
      <c r="BK287" s="9">
        <f t="shared" si="224"/>
        <v>4.6750812134270731E-4</v>
      </c>
      <c r="BL287" s="9">
        <f t="shared" si="224"/>
        <v>4.9286304046582542E-4</v>
      </c>
      <c r="BM287" s="9">
        <f t="shared" si="224"/>
        <v>4.9985400704009647E-4</v>
      </c>
      <c r="BN287" s="9">
        <f t="shared" si="224"/>
        <v>4.882205394146361E-4</v>
      </c>
      <c r="BO287" s="9">
        <f t="shared" si="224"/>
        <v>4.5839609765829125E-4</v>
      </c>
      <c r="BP287" s="9">
        <f t="shared" si="224"/>
        <v>4.1149193294682862E-4</v>
      </c>
      <c r="BQ287" s="9">
        <f t="shared" si="224"/>
        <v>3.4925568262446881E-4</v>
      </c>
      <c r="BR287" s="9">
        <f t="shared" si="224"/>
        <v>2.7400625367733514E-4</v>
      </c>
      <c r="BS287" s="9">
        <f t="shared" si="224"/>
        <v>1.8854742084416012E-4</v>
      </c>
      <c r="BT287" s="9">
        <f t="shared" si="224"/>
        <v>9.6063358676854702E-5</v>
      </c>
      <c r="BV287" s="6">
        <v>4.5432262990375474</v>
      </c>
      <c r="BW287" s="9">
        <v>-1.2252142541195063E-5</v>
      </c>
      <c r="BX287" s="9">
        <v>-3.6285584656807813E-5</v>
      </c>
      <c r="BY287" s="9">
        <v>-5.8924592103249738E-5</v>
      </c>
      <c r="BZ287" s="9">
        <v>-7.9299160520455747E-5</v>
      </c>
      <c r="CA287" s="9">
        <v>-9.6626306670342108E-5</v>
      </c>
      <c r="CB287" s="9">
        <v>-1.1024015804354439E-4</v>
      </c>
      <c r="CC287" s="9">
        <v>-1.1961754196652612E-4</v>
      </c>
      <c r="CD287" s="9">
        <v>-1.2439809083402461E-4</v>
      </c>
      <c r="CE287" s="9">
        <v>-1.2439809083402461E-4</v>
      </c>
      <c r="CF287" s="9">
        <v>-1.196175419665261E-4</v>
      </c>
      <c r="CG287" s="9">
        <v>-1.1024015804354437E-4</v>
      </c>
      <c r="CH287" s="9">
        <v>-9.6626306670342081E-5</v>
      </c>
      <c r="CI287" s="9">
        <v>-7.9299160520455666E-5</v>
      </c>
      <c r="CJ287" s="9">
        <v>-5.8924592103249704E-5</v>
      </c>
      <c r="CK287" s="9">
        <v>-3.6285584656807765E-5</v>
      </c>
      <c r="CL287" s="9">
        <v>-1.2252142541195073E-5</v>
      </c>
      <c r="CM287" s="9">
        <v>1.2252142541195104E-5</v>
      </c>
      <c r="CN287" s="9">
        <v>3.6285584656807799E-5</v>
      </c>
      <c r="CO287" s="9">
        <v>5.8924592103249731E-5</v>
      </c>
      <c r="CP287" s="9">
        <v>7.9299160520455693E-5</v>
      </c>
      <c r="CQ287" s="9">
        <v>9.6626306670342135E-5</v>
      </c>
      <c r="CR287" s="9">
        <v>1.1024015804354439E-4</v>
      </c>
      <c r="CS287" s="9">
        <v>1.1961754196652612E-4</v>
      </c>
      <c r="CT287" s="9">
        <v>1.2439809083402461E-4</v>
      </c>
      <c r="CU287" s="9">
        <v>1.2439809083402461E-4</v>
      </c>
      <c r="CV287" s="9">
        <v>1.1961754196652612E-4</v>
      </c>
      <c r="CW287" s="9">
        <v>1.1024015804354437E-4</v>
      </c>
      <c r="CX287" s="9">
        <v>9.6626306670342122E-5</v>
      </c>
      <c r="CY287" s="9">
        <v>7.9299160520455693E-5</v>
      </c>
      <c r="CZ287" s="9">
        <v>5.8924592103249704E-5</v>
      </c>
      <c r="DA287" s="9">
        <v>3.6285584656807792E-5</v>
      </c>
      <c r="DB287" s="9">
        <v>1.2252142541195075E-5</v>
      </c>
      <c r="DC287" s="9">
        <v>-1.2252142541195075E-5</v>
      </c>
      <c r="DD287" s="9">
        <v>-3.6285584656807792E-5</v>
      </c>
      <c r="DE287" s="9">
        <v>-5.8924592103249704E-5</v>
      </c>
      <c r="DF287" s="9">
        <v>-7.9299160520455693E-5</v>
      </c>
      <c r="DG287" s="9">
        <v>-9.6626306670342122E-5</v>
      </c>
      <c r="DH287" s="9">
        <v>-1.1024015804354437E-4</v>
      </c>
      <c r="DI287" s="9">
        <v>-1.1961754196652612E-4</v>
      </c>
      <c r="DJ287" s="9">
        <v>-1.2439809083402461E-4</v>
      </c>
      <c r="DK287" s="9">
        <v>-1.2439809083402461E-4</v>
      </c>
      <c r="DL287" s="9">
        <v>-1.1961754196652612E-4</v>
      </c>
      <c r="DM287" s="9">
        <v>-1.1024015804354439E-4</v>
      </c>
      <c r="DN287" s="9">
        <v>-9.6626306670342135E-5</v>
      </c>
      <c r="DO287" s="9">
        <v>-7.9299160520455693E-5</v>
      </c>
      <c r="DP287" s="9">
        <v>-5.8924592103249731E-5</v>
      </c>
      <c r="DQ287" s="9">
        <v>-3.6285584656807799E-5</v>
      </c>
      <c r="DR287" s="9">
        <v>-1.2252142541195104E-5</v>
      </c>
      <c r="DS287" s="9">
        <v>1.2252142541195073E-5</v>
      </c>
      <c r="DT287" s="9">
        <v>3.6285584656807765E-5</v>
      </c>
      <c r="DU287" s="9">
        <v>5.8924592103249704E-5</v>
      </c>
      <c r="DV287" s="9">
        <v>7.9299160520455666E-5</v>
      </c>
      <c r="DW287" s="9">
        <v>9.6626306670342081E-5</v>
      </c>
      <c r="DX287" s="9">
        <v>1.1024015804354437E-4</v>
      </c>
      <c r="DY287" s="9">
        <v>1.196175419665261E-4</v>
      </c>
      <c r="DZ287" s="9">
        <v>1.2439809083402461E-4</v>
      </c>
      <c r="EA287" s="9">
        <v>1.2439809083402461E-4</v>
      </c>
      <c r="EB287" s="9">
        <v>1.1961754196652612E-4</v>
      </c>
      <c r="EC287" s="9">
        <v>1.1024015804354439E-4</v>
      </c>
      <c r="ED287" s="9">
        <v>9.6626306670342108E-5</v>
      </c>
      <c r="EE287" s="9">
        <v>7.9299160520455747E-5</v>
      </c>
      <c r="EF287" s="9">
        <v>5.8924592103249738E-5</v>
      </c>
      <c r="EG287" s="9">
        <v>3.6285584656807813E-5</v>
      </c>
      <c r="EH287" s="9">
        <v>1.2252142541195063E-5</v>
      </c>
      <c r="EI287" s="9">
        <v>-1.2252142541195002E-5</v>
      </c>
    </row>
    <row r="288" spans="7:139" x14ac:dyDescent="0.2">
      <c r="G288" s="6">
        <v>4.4465619096963227</v>
      </c>
      <c r="H288" s="9">
        <f t="shared" si="219"/>
        <v>0</v>
      </c>
      <c r="I288" s="9">
        <f t="shared" si="219"/>
        <v>-9.6063358676854187E-5</v>
      </c>
      <c r="J288" s="9">
        <f t="shared" si="219"/>
        <v>-1.885474208441602E-4</v>
      </c>
      <c r="K288" s="9">
        <f t="shared" si="219"/>
        <v>-2.7400625367733498E-4</v>
      </c>
      <c r="L288" s="9">
        <f t="shared" si="219"/>
        <v>-3.4925568262446848E-4</v>
      </c>
      <c r="M288" s="9">
        <f t="shared" si="219"/>
        <v>-4.1149193294682818E-4</v>
      </c>
      <c r="N288" s="9">
        <f t="shared" si="219"/>
        <v>-4.583960976582912E-4</v>
      </c>
      <c r="O288" s="9">
        <f t="shared" si="219"/>
        <v>-4.8822053941463604E-4</v>
      </c>
      <c r="P288" s="9">
        <f t="shared" si="219"/>
        <v>-4.9985400704009647E-4</v>
      </c>
      <c r="Q288" s="9">
        <f t="shared" si="219"/>
        <v>-4.9286304046582542E-4</v>
      </c>
      <c r="R288" s="9">
        <f t="shared" si="220"/>
        <v>-4.6750812134270742E-4</v>
      </c>
      <c r="S288" s="9">
        <f t="shared" si="220"/>
        <v>-4.2473396756076063E-4</v>
      </c>
      <c r="T288" s="9">
        <f t="shared" si="220"/>
        <v>-3.6613433329888686E-4</v>
      </c>
      <c r="U288" s="9">
        <f t="shared" si="220"/>
        <v>-2.9389262614623661E-4</v>
      </c>
      <c r="V288" s="9">
        <f t="shared" si="220"/>
        <v>-2.1070055388626454E-4</v>
      </c>
      <c r="W288" s="9">
        <f t="shared" si="220"/>
        <v>-1.1965783214377905E-4</v>
      </c>
      <c r="X288" s="9">
        <f t="shared" si="220"/>
        <v>-2.4156689762753662E-5</v>
      </c>
      <c r="Y288" s="9">
        <f t="shared" si="220"/>
        <v>7.2244524784610795E-5</v>
      </c>
      <c r="Z288" s="9">
        <f t="shared" si="220"/>
        <v>1.6595392656426419E-4</v>
      </c>
      <c r="AA288" s="9">
        <f t="shared" si="220"/>
        <v>2.5347992690679506E-4</v>
      </c>
      <c r="AB288" s="9">
        <f t="shared" si="221"/>
        <v>3.3156132912039751E-4</v>
      </c>
      <c r="AC288" s="9">
        <f t="shared" si="221"/>
        <v>3.9728883985687706E-4</v>
      </c>
      <c r="AD288" s="9">
        <f t="shared" si="221"/>
        <v>4.4821346864785179E-4</v>
      </c>
      <c r="AE288" s="9">
        <f t="shared" si="221"/>
        <v>4.8243777667177572E-4</v>
      </c>
      <c r="AF288" s="9">
        <f t="shared" si="221"/>
        <v>4.9868657484574558E-4</v>
      </c>
      <c r="AG288" s="9">
        <f t="shared" si="221"/>
        <v>4.9635443704902703E-4</v>
      </c>
      <c r="AH288" s="9">
        <f t="shared" si="221"/>
        <v>4.7552825814757685E-4</v>
      </c>
      <c r="AI288" s="9">
        <f t="shared" si="221"/>
        <v>4.3698401631325914E-4</v>
      </c>
      <c r="AJ288" s="9">
        <f t="shared" si="221"/>
        <v>3.8215786027292413E-4</v>
      </c>
      <c r="AK288" s="9">
        <f t="shared" si="221"/>
        <v>3.1309259876915698E-4</v>
      </c>
      <c r="AL288" s="9">
        <f t="shared" si="222"/>
        <v>2.323615860218846E-4</v>
      </c>
      <c r="AM288" s="9">
        <f t="shared" si="222"/>
        <v>1.429728391993447E-4</v>
      </c>
      <c r="AN288" s="7">
        <f t="shared" si="222"/>
        <v>4.8256960457257821E-5</v>
      </c>
      <c r="AO288" s="9">
        <f t="shared" si="222"/>
        <v>-4.8256960457257577E-5</v>
      </c>
      <c r="AP288" s="9">
        <f t="shared" si="222"/>
        <v>-1.4297283919934489E-4</v>
      </c>
      <c r="AQ288" s="9">
        <f t="shared" si="222"/>
        <v>-2.3236158602188398E-4</v>
      </c>
      <c r="AR288" s="9">
        <f t="shared" si="222"/>
        <v>-3.1309259876915682E-4</v>
      </c>
      <c r="AS288" s="9">
        <f t="shared" si="222"/>
        <v>-3.8215786027292396E-4</v>
      </c>
      <c r="AT288" s="9">
        <f t="shared" si="222"/>
        <v>-4.3698401631325881E-4</v>
      </c>
      <c r="AU288" s="9">
        <f t="shared" si="222"/>
        <v>-4.7552825814757679E-4</v>
      </c>
      <c r="AV288" s="9">
        <f t="shared" si="223"/>
        <v>-4.9635443704902692E-4</v>
      </c>
      <c r="AW288" s="9">
        <f t="shared" si="223"/>
        <v>-4.9868657484574558E-4</v>
      </c>
      <c r="AX288" s="9">
        <f t="shared" si="223"/>
        <v>-4.8243777667177578E-4</v>
      </c>
      <c r="AY288" s="9">
        <f t="shared" si="223"/>
        <v>-4.482134686478519E-4</v>
      </c>
      <c r="AZ288" s="9">
        <f t="shared" si="223"/>
        <v>-3.9728883985687749E-4</v>
      </c>
      <c r="BA288" s="9">
        <f t="shared" si="223"/>
        <v>-3.3156132912039784E-4</v>
      </c>
      <c r="BB288" s="9">
        <f t="shared" si="223"/>
        <v>-2.5347992690679522E-4</v>
      </c>
      <c r="BC288" s="9">
        <f t="shared" si="223"/>
        <v>-1.65953926564264E-4</v>
      </c>
      <c r="BD288" s="9">
        <f t="shared" si="223"/>
        <v>-7.2244524784611039E-5</v>
      </c>
      <c r="BE288" s="9">
        <f t="shared" si="223"/>
        <v>2.4156689762753418E-5</v>
      </c>
      <c r="BF288" s="9">
        <f t="shared" si="224"/>
        <v>1.1965783214377904E-4</v>
      </c>
      <c r="BG288" s="9">
        <f t="shared" si="224"/>
        <v>2.1070055388626414E-4</v>
      </c>
      <c r="BH288" s="9">
        <f t="shared" si="224"/>
        <v>2.9389262614623639E-4</v>
      </c>
      <c r="BI288" s="9">
        <f t="shared" si="224"/>
        <v>3.6613433329888681E-4</v>
      </c>
      <c r="BJ288" s="9">
        <f t="shared" si="224"/>
        <v>4.2473396756076019E-4</v>
      </c>
      <c r="BK288" s="9">
        <f t="shared" si="224"/>
        <v>4.6750812134270731E-4</v>
      </c>
      <c r="BL288" s="9">
        <f t="shared" si="224"/>
        <v>4.9286304046582542E-4</v>
      </c>
      <c r="BM288" s="9">
        <f t="shared" si="224"/>
        <v>4.9985400704009647E-4</v>
      </c>
      <c r="BN288" s="9">
        <f t="shared" si="224"/>
        <v>4.882205394146361E-4</v>
      </c>
      <c r="BO288" s="9">
        <f t="shared" si="224"/>
        <v>4.5839609765829125E-4</v>
      </c>
      <c r="BP288" s="9">
        <f t="shared" si="224"/>
        <v>4.1149193294682862E-4</v>
      </c>
      <c r="BQ288" s="9">
        <f t="shared" si="224"/>
        <v>3.4925568262446881E-4</v>
      </c>
      <c r="BR288" s="9">
        <f t="shared" si="224"/>
        <v>2.7400625367733514E-4</v>
      </c>
      <c r="BS288" s="9">
        <f t="shared" si="224"/>
        <v>1.8854742084416012E-4</v>
      </c>
      <c r="BT288" s="9">
        <f t="shared" si="224"/>
        <v>9.6063358676854702E-5</v>
      </c>
      <c r="BV288" s="6">
        <v>4.4465619096963227</v>
      </c>
      <c r="BW288" s="9">
        <v>-1.2252142541195063E-5</v>
      </c>
      <c r="BX288" s="9">
        <v>-3.6285584656807813E-5</v>
      </c>
      <c r="BY288" s="9">
        <v>-5.8924592103249738E-5</v>
      </c>
      <c r="BZ288" s="9">
        <v>-7.9299160520455747E-5</v>
      </c>
      <c r="CA288" s="9">
        <v>-9.6626306670342108E-5</v>
      </c>
      <c r="CB288" s="9">
        <v>-1.1024015804354439E-4</v>
      </c>
      <c r="CC288" s="9">
        <v>-1.1961754196652612E-4</v>
      </c>
      <c r="CD288" s="9">
        <v>-1.2439809083402461E-4</v>
      </c>
      <c r="CE288" s="9">
        <v>-1.2439809083402461E-4</v>
      </c>
      <c r="CF288" s="9">
        <v>-1.196175419665261E-4</v>
      </c>
      <c r="CG288" s="9">
        <v>-1.1024015804354437E-4</v>
      </c>
      <c r="CH288" s="9">
        <v>-9.6626306670342081E-5</v>
      </c>
      <c r="CI288" s="9">
        <v>-7.9299160520455666E-5</v>
      </c>
      <c r="CJ288" s="9">
        <v>-5.8924592103249704E-5</v>
      </c>
      <c r="CK288" s="9">
        <v>-3.6285584656807765E-5</v>
      </c>
      <c r="CL288" s="9">
        <v>-1.2252142541195073E-5</v>
      </c>
      <c r="CM288" s="9">
        <v>1.2252142541195104E-5</v>
      </c>
      <c r="CN288" s="9">
        <v>3.6285584656807799E-5</v>
      </c>
      <c r="CO288" s="9">
        <v>5.8924592103249731E-5</v>
      </c>
      <c r="CP288" s="9">
        <v>7.9299160520455693E-5</v>
      </c>
      <c r="CQ288" s="9">
        <v>9.6626306670342135E-5</v>
      </c>
      <c r="CR288" s="9">
        <v>1.1024015804354439E-4</v>
      </c>
      <c r="CS288" s="9">
        <v>1.1961754196652612E-4</v>
      </c>
      <c r="CT288" s="9">
        <v>1.2439809083402461E-4</v>
      </c>
      <c r="CU288" s="9">
        <v>1.2439809083402461E-4</v>
      </c>
      <c r="CV288" s="9">
        <v>1.1961754196652612E-4</v>
      </c>
      <c r="CW288" s="9">
        <v>1.1024015804354437E-4</v>
      </c>
      <c r="CX288" s="9">
        <v>9.6626306670342122E-5</v>
      </c>
      <c r="CY288" s="9">
        <v>7.9299160520455693E-5</v>
      </c>
      <c r="CZ288" s="9">
        <v>5.8924592103249704E-5</v>
      </c>
      <c r="DA288" s="9">
        <v>3.6285584656807792E-5</v>
      </c>
      <c r="DB288" s="9">
        <v>1.2252142541195075E-5</v>
      </c>
      <c r="DC288" s="9">
        <v>-1.2252142541195075E-5</v>
      </c>
      <c r="DD288" s="9">
        <v>-3.6285584656807792E-5</v>
      </c>
      <c r="DE288" s="9">
        <v>-5.8924592103249704E-5</v>
      </c>
      <c r="DF288" s="9">
        <v>-7.9299160520455693E-5</v>
      </c>
      <c r="DG288" s="9">
        <v>-9.6626306670342122E-5</v>
      </c>
      <c r="DH288" s="9">
        <v>-1.1024015804354437E-4</v>
      </c>
      <c r="DI288" s="9">
        <v>-1.1961754196652612E-4</v>
      </c>
      <c r="DJ288" s="9">
        <v>-1.2439809083402461E-4</v>
      </c>
      <c r="DK288" s="9">
        <v>-1.2439809083402461E-4</v>
      </c>
      <c r="DL288" s="9">
        <v>-1.1961754196652612E-4</v>
      </c>
      <c r="DM288" s="9">
        <v>-1.1024015804354439E-4</v>
      </c>
      <c r="DN288" s="9">
        <v>-9.6626306670342135E-5</v>
      </c>
      <c r="DO288" s="9">
        <v>-7.9299160520455693E-5</v>
      </c>
      <c r="DP288" s="9">
        <v>-5.8924592103249731E-5</v>
      </c>
      <c r="DQ288" s="9">
        <v>-3.6285584656807799E-5</v>
      </c>
      <c r="DR288" s="9">
        <v>-1.2252142541195104E-5</v>
      </c>
      <c r="DS288" s="9">
        <v>1.2252142541195073E-5</v>
      </c>
      <c r="DT288" s="9">
        <v>3.6285584656807765E-5</v>
      </c>
      <c r="DU288" s="9">
        <v>5.8924592103249704E-5</v>
      </c>
      <c r="DV288" s="9">
        <v>7.9299160520455666E-5</v>
      </c>
      <c r="DW288" s="9">
        <v>9.6626306670342081E-5</v>
      </c>
      <c r="DX288" s="9">
        <v>1.1024015804354437E-4</v>
      </c>
      <c r="DY288" s="9">
        <v>1.196175419665261E-4</v>
      </c>
      <c r="DZ288" s="9">
        <v>1.2439809083402461E-4</v>
      </c>
      <c r="EA288" s="9">
        <v>1.2439809083402461E-4</v>
      </c>
      <c r="EB288" s="9">
        <v>1.1961754196652612E-4</v>
      </c>
      <c r="EC288" s="9">
        <v>1.1024015804354439E-4</v>
      </c>
      <c r="ED288" s="9">
        <v>9.6626306670342108E-5</v>
      </c>
      <c r="EE288" s="9">
        <v>7.9299160520455747E-5</v>
      </c>
      <c r="EF288" s="9">
        <v>5.8924592103249738E-5</v>
      </c>
      <c r="EG288" s="9">
        <v>3.6285584656807813E-5</v>
      </c>
      <c r="EH288" s="9">
        <v>1.2252142541195063E-5</v>
      </c>
      <c r="EI288" s="9">
        <v>-1.2252142541195002E-5</v>
      </c>
    </row>
    <row r="289" spans="7:139" x14ac:dyDescent="0.2">
      <c r="G289" s="6">
        <v>4.349897520355098</v>
      </c>
      <c r="H289" s="9">
        <f t="shared" si="219"/>
        <v>0</v>
      </c>
      <c r="I289" s="9">
        <f t="shared" si="219"/>
        <v>-9.6063358676854187E-5</v>
      </c>
      <c r="J289" s="9">
        <f t="shared" si="219"/>
        <v>-1.885474208441602E-4</v>
      </c>
      <c r="K289" s="9">
        <f t="shared" si="219"/>
        <v>-2.7400625367733498E-4</v>
      </c>
      <c r="L289" s="9">
        <f t="shared" si="219"/>
        <v>-3.4925568262446848E-4</v>
      </c>
      <c r="M289" s="9">
        <f t="shared" si="219"/>
        <v>-4.1149193294682818E-4</v>
      </c>
      <c r="N289" s="9">
        <f t="shared" si="219"/>
        <v>-4.583960976582912E-4</v>
      </c>
      <c r="O289" s="9">
        <f t="shared" si="219"/>
        <v>-4.8822053941463604E-4</v>
      </c>
      <c r="P289" s="9">
        <f t="shared" si="219"/>
        <v>-4.9985400704009647E-4</v>
      </c>
      <c r="Q289" s="9">
        <f t="shared" si="219"/>
        <v>-4.9286304046582542E-4</v>
      </c>
      <c r="R289" s="9">
        <f t="shared" si="220"/>
        <v>-4.6750812134270742E-4</v>
      </c>
      <c r="S289" s="9">
        <f t="shared" si="220"/>
        <v>-4.2473396756076063E-4</v>
      </c>
      <c r="T289" s="9">
        <f t="shared" si="220"/>
        <v>-3.6613433329888686E-4</v>
      </c>
      <c r="U289" s="9">
        <f t="shared" si="220"/>
        <v>-2.9389262614623661E-4</v>
      </c>
      <c r="V289" s="9">
        <f t="shared" si="220"/>
        <v>-2.1070055388626454E-4</v>
      </c>
      <c r="W289" s="9">
        <f t="shared" si="220"/>
        <v>-1.1965783214377905E-4</v>
      </c>
      <c r="X289" s="9">
        <f t="shared" si="220"/>
        <v>-2.4156689762753662E-5</v>
      </c>
      <c r="Y289" s="9">
        <f t="shared" si="220"/>
        <v>7.2244524784610795E-5</v>
      </c>
      <c r="Z289" s="9">
        <f t="shared" si="220"/>
        <v>1.6595392656426419E-4</v>
      </c>
      <c r="AA289" s="9">
        <f t="shared" si="220"/>
        <v>2.5347992690679506E-4</v>
      </c>
      <c r="AB289" s="9">
        <f t="shared" si="221"/>
        <v>3.3156132912039751E-4</v>
      </c>
      <c r="AC289" s="9">
        <f t="shared" si="221"/>
        <v>3.9728883985687706E-4</v>
      </c>
      <c r="AD289" s="9">
        <f t="shared" si="221"/>
        <v>4.4821346864785179E-4</v>
      </c>
      <c r="AE289" s="9">
        <f t="shared" si="221"/>
        <v>4.8243777667177572E-4</v>
      </c>
      <c r="AF289" s="9">
        <f t="shared" si="221"/>
        <v>4.9868657484574558E-4</v>
      </c>
      <c r="AG289" s="9">
        <f t="shared" si="221"/>
        <v>4.9635443704902703E-4</v>
      </c>
      <c r="AH289" s="9">
        <f t="shared" si="221"/>
        <v>4.7552825814757685E-4</v>
      </c>
      <c r="AI289" s="9">
        <f t="shared" si="221"/>
        <v>4.3698401631325914E-4</v>
      </c>
      <c r="AJ289" s="9">
        <f t="shared" si="221"/>
        <v>3.8215786027292413E-4</v>
      </c>
      <c r="AK289" s="9">
        <f t="shared" si="221"/>
        <v>3.1309259876915698E-4</v>
      </c>
      <c r="AL289" s="9">
        <f t="shared" si="222"/>
        <v>2.323615860218846E-4</v>
      </c>
      <c r="AM289" s="9">
        <f t="shared" si="222"/>
        <v>1.429728391993447E-4</v>
      </c>
      <c r="AN289" s="7">
        <f t="shared" si="222"/>
        <v>4.8256960457257821E-5</v>
      </c>
      <c r="AO289" s="9">
        <f t="shared" si="222"/>
        <v>-4.8256960457257577E-5</v>
      </c>
      <c r="AP289" s="9">
        <f t="shared" si="222"/>
        <v>-1.4297283919934489E-4</v>
      </c>
      <c r="AQ289" s="9">
        <f t="shared" si="222"/>
        <v>-2.3236158602188398E-4</v>
      </c>
      <c r="AR289" s="9">
        <f t="shared" si="222"/>
        <v>-3.1309259876915682E-4</v>
      </c>
      <c r="AS289" s="9">
        <f t="shared" si="222"/>
        <v>-3.8215786027292396E-4</v>
      </c>
      <c r="AT289" s="9">
        <f t="shared" si="222"/>
        <v>-4.3698401631325881E-4</v>
      </c>
      <c r="AU289" s="9">
        <f t="shared" si="222"/>
        <v>-4.7552825814757679E-4</v>
      </c>
      <c r="AV289" s="9">
        <f t="shared" si="223"/>
        <v>-4.9635443704902692E-4</v>
      </c>
      <c r="AW289" s="9">
        <f t="shared" si="223"/>
        <v>-4.9868657484574558E-4</v>
      </c>
      <c r="AX289" s="9">
        <f t="shared" si="223"/>
        <v>-4.8243777667177578E-4</v>
      </c>
      <c r="AY289" s="9">
        <f t="shared" si="223"/>
        <v>-4.482134686478519E-4</v>
      </c>
      <c r="AZ289" s="9">
        <f t="shared" si="223"/>
        <v>-3.9728883985687749E-4</v>
      </c>
      <c r="BA289" s="9">
        <f t="shared" si="223"/>
        <v>-3.3156132912039784E-4</v>
      </c>
      <c r="BB289" s="9">
        <f t="shared" si="223"/>
        <v>-2.5347992690679522E-4</v>
      </c>
      <c r="BC289" s="9">
        <f t="shared" si="223"/>
        <v>-1.65953926564264E-4</v>
      </c>
      <c r="BD289" s="9">
        <f t="shared" si="223"/>
        <v>-7.2244524784611039E-5</v>
      </c>
      <c r="BE289" s="9">
        <f t="shared" si="223"/>
        <v>2.4156689762753418E-5</v>
      </c>
      <c r="BF289" s="9">
        <f t="shared" si="224"/>
        <v>1.1965783214377904E-4</v>
      </c>
      <c r="BG289" s="9">
        <f t="shared" si="224"/>
        <v>2.1070055388626414E-4</v>
      </c>
      <c r="BH289" s="9">
        <f t="shared" si="224"/>
        <v>2.9389262614623639E-4</v>
      </c>
      <c r="BI289" s="9">
        <f t="shared" si="224"/>
        <v>3.6613433329888681E-4</v>
      </c>
      <c r="BJ289" s="9">
        <f t="shared" si="224"/>
        <v>4.2473396756076019E-4</v>
      </c>
      <c r="BK289" s="9">
        <f t="shared" si="224"/>
        <v>4.6750812134270731E-4</v>
      </c>
      <c r="BL289" s="9">
        <f t="shared" si="224"/>
        <v>4.9286304046582542E-4</v>
      </c>
      <c r="BM289" s="9">
        <f t="shared" si="224"/>
        <v>4.9985400704009647E-4</v>
      </c>
      <c r="BN289" s="9">
        <f t="shared" si="224"/>
        <v>4.882205394146361E-4</v>
      </c>
      <c r="BO289" s="9">
        <f t="shared" si="224"/>
        <v>4.5839609765829125E-4</v>
      </c>
      <c r="BP289" s="9">
        <f t="shared" si="224"/>
        <v>4.1149193294682862E-4</v>
      </c>
      <c r="BQ289" s="9">
        <f t="shared" si="224"/>
        <v>3.4925568262446881E-4</v>
      </c>
      <c r="BR289" s="9">
        <f t="shared" si="224"/>
        <v>2.7400625367733514E-4</v>
      </c>
      <c r="BS289" s="9">
        <f t="shared" si="224"/>
        <v>1.8854742084416012E-4</v>
      </c>
      <c r="BT289" s="9">
        <f t="shared" si="224"/>
        <v>9.6063358676854702E-5</v>
      </c>
      <c r="BV289" s="6">
        <v>4.349897520355098</v>
      </c>
      <c r="BW289" s="9">
        <v>-1.2252142541195063E-5</v>
      </c>
      <c r="BX289" s="9">
        <v>-3.6285584656807813E-5</v>
      </c>
      <c r="BY289" s="9">
        <v>-5.8924592103249738E-5</v>
      </c>
      <c r="BZ289" s="9">
        <v>-7.9299160520455747E-5</v>
      </c>
      <c r="CA289" s="9">
        <v>-9.6626306670342108E-5</v>
      </c>
      <c r="CB289" s="9">
        <v>-1.1024015804354439E-4</v>
      </c>
      <c r="CC289" s="9">
        <v>-1.1961754196652612E-4</v>
      </c>
      <c r="CD289" s="9">
        <v>-1.2439809083402461E-4</v>
      </c>
      <c r="CE289" s="9">
        <v>-1.2439809083402461E-4</v>
      </c>
      <c r="CF289" s="9">
        <v>-1.196175419665261E-4</v>
      </c>
      <c r="CG289" s="9">
        <v>-1.1024015804354437E-4</v>
      </c>
      <c r="CH289" s="9">
        <v>-9.6626306670342081E-5</v>
      </c>
      <c r="CI289" s="9">
        <v>-7.9299160520455666E-5</v>
      </c>
      <c r="CJ289" s="9">
        <v>-5.8924592103249704E-5</v>
      </c>
      <c r="CK289" s="9">
        <v>-3.6285584656807765E-5</v>
      </c>
      <c r="CL289" s="9">
        <v>-1.2252142541195073E-5</v>
      </c>
      <c r="CM289" s="9">
        <v>1.2252142541195104E-5</v>
      </c>
      <c r="CN289" s="9">
        <v>3.6285584656807799E-5</v>
      </c>
      <c r="CO289" s="9">
        <v>5.8924592103249731E-5</v>
      </c>
      <c r="CP289" s="9">
        <v>7.9299160520455693E-5</v>
      </c>
      <c r="CQ289" s="9">
        <v>9.6626306670342135E-5</v>
      </c>
      <c r="CR289" s="9">
        <v>1.1024015804354439E-4</v>
      </c>
      <c r="CS289" s="9">
        <v>1.1961754196652612E-4</v>
      </c>
      <c r="CT289" s="9">
        <v>1.2439809083402461E-4</v>
      </c>
      <c r="CU289" s="9">
        <v>1.2439809083402461E-4</v>
      </c>
      <c r="CV289" s="9">
        <v>1.1961754196652612E-4</v>
      </c>
      <c r="CW289" s="9">
        <v>1.1024015804354437E-4</v>
      </c>
      <c r="CX289" s="9">
        <v>9.6626306670342122E-5</v>
      </c>
      <c r="CY289" s="9">
        <v>7.9299160520455693E-5</v>
      </c>
      <c r="CZ289" s="9">
        <v>5.8924592103249704E-5</v>
      </c>
      <c r="DA289" s="9">
        <v>3.6285584656807792E-5</v>
      </c>
      <c r="DB289" s="9">
        <v>1.2252142541195075E-5</v>
      </c>
      <c r="DC289" s="9">
        <v>-1.2252142541195075E-5</v>
      </c>
      <c r="DD289" s="9">
        <v>-3.6285584656807792E-5</v>
      </c>
      <c r="DE289" s="9">
        <v>-5.8924592103249704E-5</v>
      </c>
      <c r="DF289" s="9">
        <v>-7.9299160520455693E-5</v>
      </c>
      <c r="DG289" s="9">
        <v>-9.6626306670342122E-5</v>
      </c>
      <c r="DH289" s="9">
        <v>-1.1024015804354437E-4</v>
      </c>
      <c r="DI289" s="9">
        <v>-1.1961754196652612E-4</v>
      </c>
      <c r="DJ289" s="9">
        <v>-1.2439809083402461E-4</v>
      </c>
      <c r="DK289" s="9">
        <v>-1.2439809083402461E-4</v>
      </c>
      <c r="DL289" s="9">
        <v>-1.1961754196652612E-4</v>
      </c>
      <c r="DM289" s="9">
        <v>-1.1024015804354439E-4</v>
      </c>
      <c r="DN289" s="9">
        <v>-9.6626306670342135E-5</v>
      </c>
      <c r="DO289" s="9">
        <v>-7.9299160520455693E-5</v>
      </c>
      <c r="DP289" s="9">
        <v>-5.8924592103249731E-5</v>
      </c>
      <c r="DQ289" s="9">
        <v>-3.6285584656807799E-5</v>
      </c>
      <c r="DR289" s="9">
        <v>-1.2252142541195104E-5</v>
      </c>
      <c r="DS289" s="9">
        <v>1.2252142541195073E-5</v>
      </c>
      <c r="DT289" s="9">
        <v>3.6285584656807765E-5</v>
      </c>
      <c r="DU289" s="9">
        <v>5.8924592103249704E-5</v>
      </c>
      <c r="DV289" s="9">
        <v>7.9299160520455666E-5</v>
      </c>
      <c r="DW289" s="9">
        <v>9.6626306670342081E-5</v>
      </c>
      <c r="DX289" s="9">
        <v>1.1024015804354437E-4</v>
      </c>
      <c r="DY289" s="9">
        <v>1.196175419665261E-4</v>
      </c>
      <c r="DZ289" s="9">
        <v>1.2439809083402461E-4</v>
      </c>
      <c r="EA289" s="9">
        <v>1.2439809083402461E-4</v>
      </c>
      <c r="EB289" s="9">
        <v>1.1961754196652612E-4</v>
      </c>
      <c r="EC289" s="9">
        <v>1.1024015804354439E-4</v>
      </c>
      <c r="ED289" s="9">
        <v>9.6626306670342108E-5</v>
      </c>
      <c r="EE289" s="9">
        <v>7.9299160520455747E-5</v>
      </c>
      <c r="EF289" s="9">
        <v>5.8924592103249738E-5</v>
      </c>
      <c r="EG289" s="9">
        <v>3.6285584656807813E-5</v>
      </c>
      <c r="EH289" s="9">
        <v>1.2252142541195063E-5</v>
      </c>
      <c r="EI289" s="9">
        <v>-1.2252142541195002E-5</v>
      </c>
    </row>
    <row r="290" spans="7:139" x14ac:dyDescent="0.2">
      <c r="G290" s="6">
        <v>4.2532331310138733</v>
      </c>
      <c r="H290" s="9">
        <f t="shared" ref="H290:Q299" si="225">EXP(-2*$B$5*($B$1^2+$B$2^2)*$B$6)*-0.5*$B$1*$B$3*SIN(2*$B$1*H$67)</f>
        <v>0</v>
      </c>
      <c r="I290" s="9">
        <f t="shared" si="225"/>
        <v>-9.6063358676854187E-5</v>
      </c>
      <c r="J290" s="9">
        <f t="shared" si="225"/>
        <v>-1.885474208441602E-4</v>
      </c>
      <c r="K290" s="9">
        <f t="shared" si="225"/>
        <v>-2.7400625367733498E-4</v>
      </c>
      <c r="L290" s="9">
        <f t="shared" si="225"/>
        <v>-3.4925568262446848E-4</v>
      </c>
      <c r="M290" s="9">
        <f t="shared" si="225"/>
        <v>-4.1149193294682818E-4</v>
      </c>
      <c r="N290" s="9">
        <f t="shared" si="225"/>
        <v>-4.583960976582912E-4</v>
      </c>
      <c r="O290" s="9">
        <f t="shared" si="225"/>
        <v>-4.8822053941463604E-4</v>
      </c>
      <c r="P290" s="9">
        <f t="shared" si="225"/>
        <v>-4.9985400704009647E-4</v>
      </c>
      <c r="Q290" s="9">
        <f t="shared" si="225"/>
        <v>-4.9286304046582542E-4</v>
      </c>
      <c r="R290" s="9">
        <f t="shared" ref="R290:AA299" si="226">EXP(-2*$B$5*($B$1^2+$B$2^2)*$B$6)*-0.5*$B$1*$B$3*SIN(2*$B$1*R$67)</f>
        <v>-4.6750812134270742E-4</v>
      </c>
      <c r="S290" s="9">
        <f t="shared" si="226"/>
        <v>-4.2473396756076063E-4</v>
      </c>
      <c r="T290" s="9">
        <f t="shared" si="226"/>
        <v>-3.6613433329888686E-4</v>
      </c>
      <c r="U290" s="9">
        <f t="shared" si="226"/>
        <v>-2.9389262614623661E-4</v>
      </c>
      <c r="V290" s="9">
        <f t="shared" si="226"/>
        <v>-2.1070055388626454E-4</v>
      </c>
      <c r="W290" s="9">
        <f t="shared" si="226"/>
        <v>-1.1965783214377905E-4</v>
      </c>
      <c r="X290" s="9">
        <f t="shared" si="226"/>
        <v>-2.4156689762753662E-5</v>
      </c>
      <c r="Y290" s="9">
        <f t="shared" si="226"/>
        <v>7.2244524784610795E-5</v>
      </c>
      <c r="Z290" s="9">
        <f t="shared" si="226"/>
        <v>1.6595392656426419E-4</v>
      </c>
      <c r="AA290" s="9">
        <f t="shared" si="226"/>
        <v>2.5347992690679506E-4</v>
      </c>
      <c r="AB290" s="9">
        <f t="shared" ref="AB290:AK299" si="227">EXP(-2*$B$5*($B$1^2+$B$2^2)*$B$6)*-0.5*$B$1*$B$3*SIN(2*$B$1*AB$67)</f>
        <v>3.3156132912039751E-4</v>
      </c>
      <c r="AC290" s="9">
        <f t="shared" si="227"/>
        <v>3.9728883985687706E-4</v>
      </c>
      <c r="AD290" s="9">
        <f t="shared" si="227"/>
        <v>4.4821346864785179E-4</v>
      </c>
      <c r="AE290" s="9">
        <f t="shared" si="227"/>
        <v>4.8243777667177572E-4</v>
      </c>
      <c r="AF290" s="9">
        <f t="shared" si="227"/>
        <v>4.9868657484574558E-4</v>
      </c>
      <c r="AG290" s="9">
        <f t="shared" si="227"/>
        <v>4.9635443704902703E-4</v>
      </c>
      <c r="AH290" s="9">
        <f t="shared" si="227"/>
        <v>4.7552825814757685E-4</v>
      </c>
      <c r="AI290" s="9">
        <f t="shared" si="227"/>
        <v>4.3698401631325914E-4</v>
      </c>
      <c r="AJ290" s="9">
        <f t="shared" si="227"/>
        <v>3.8215786027292413E-4</v>
      </c>
      <c r="AK290" s="9">
        <f t="shared" si="227"/>
        <v>3.1309259876915698E-4</v>
      </c>
      <c r="AL290" s="9">
        <f t="shared" ref="AL290:AU299" si="228">EXP(-2*$B$5*($B$1^2+$B$2^2)*$B$6)*-0.5*$B$1*$B$3*SIN(2*$B$1*AL$67)</f>
        <v>2.323615860218846E-4</v>
      </c>
      <c r="AM290" s="9">
        <f t="shared" si="228"/>
        <v>1.429728391993447E-4</v>
      </c>
      <c r="AN290" s="7">
        <f t="shared" si="228"/>
        <v>4.8256960457257821E-5</v>
      </c>
      <c r="AO290" s="9">
        <f t="shared" si="228"/>
        <v>-4.8256960457257577E-5</v>
      </c>
      <c r="AP290" s="9">
        <f t="shared" si="228"/>
        <v>-1.4297283919934489E-4</v>
      </c>
      <c r="AQ290" s="9">
        <f t="shared" si="228"/>
        <v>-2.3236158602188398E-4</v>
      </c>
      <c r="AR290" s="9">
        <f t="shared" si="228"/>
        <v>-3.1309259876915682E-4</v>
      </c>
      <c r="AS290" s="9">
        <f t="shared" si="228"/>
        <v>-3.8215786027292396E-4</v>
      </c>
      <c r="AT290" s="9">
        <f t="shared" si="228"/>
        <v>-4.3698401631325881E-4</v>
      </c>
      <c r="AU290" s="9">
        <f t="shared" si="228"/>
        <v>-4.7552825814757679E-4</v>
      </c>
      <c r="AV290" s="9">
        <f t="shared" ref="AV290:BE299" si="229">EXP(-2*$B$5*($B$1^2+$B$2^2)*$B$6)*-0.5*$B$1*$B$3*SIN(2*$B$1*AV$67)</f>
        <v>-4.9635443704902692E-4</v>
      </c>
      <c r="AW290" s="9">
        <f t="shared" si="229"/>
        <v>-4.9868657484574558E-4</v>
      </c>
      <c r="AX290" s="9">
        <f t="shared" si="229"/>
        <v>-4.8243777667177578E-4</v>
      </c>
      <c r="AY290" s="9">
        <f t="shared" si="229"/>
        <v>-4.482134686478519E-4</v>
      </c>
      <c r="AZ290" s="9">
        <f t="shared" si="229"/>
        <v>-3.9728883985687749E-4</v>
      </c>
      <c r="BA290" s="9">
        <f t="shared" si="229"/>
        <v>-3.3156132912039784E-4</v>
      </c>
      <c r="BB290" s="9">
        <f t="shared" si="229"/>
        <v>-2.5347992690679522E-4</v>
      </c>
      <c r="BC290" s="9">
        <f t="shared" si="229"/>
        <v>-1.65953926564264E-4</v>
      </c>
      <c r="BD290" s="9">
        <f t="shared" si="229"/>
        <v>-7.2244524784611039E-5</v>
      </c>
      <c r="BE290" s="9">
        <f t="shared" si="229"/>
        <v>2.4156689762753418E-5</v>
      </c>
      <c r="BF290" s="9">
        <f t="shared" ref="BF290:BT299" si="230">EXP(-2*$B$5*($B$1^2+$B$2^2)*$B$6)*-0.5*$B$1*$B$3*SIN(2*$B$1*BF$67)</f>
        <v>1.1965783214377904E-4</v>
      </c>
      <c r="BG290" s="9">
        <f t="shared" si="230"/>
        <v>2.1070055388626414E-4</v>
      </c>
      <c r="BH290" s="9">
        <f t="shared" si="230"/>
        <v>2.9389262614623639E-4</v>
      </c>
      <c r="BI290" s="9">
        <f t="shared" si="230"/>
        <v>3.6613433329888681E-4</v>
      </c>
      <c r="BJ290" s="9">
        <f t="shared" si="230"/>
        <v>4.2473396756076019E-4</v>
      </c>
      <c r="BK290" s="9">
        <f t="shared" si="230"/>
        <v>4.6750812134270731E-4</v>
      </c>
      <c r="BL290" s="9">
        <f t="shared" si="230"/>
        <v>4.9286304046582542E-4</v>
      </c>
      <c r="BM290" s="9">
        <f t="shared" si="230"/>
        <v>4.9985400704009647E-4</v>
      </c>
      <c r="BN290" s="9">
        <f t="shared" si="230"/>
        <v>4.882205394146361E-4</v>
      </c>
      <c r="BO290" s="9">
        <f t="shared" si="230"/>
        <v>4.5839609765829125E-4</v>
      </c>
      <c r="BP290" s="9">
        <f t="shared" si="230"/>
        <v>4.1149193294682862E-4</v>
      </c>
      <c r="BQ290" s="9">
        <f t="shared" si="230"/>
        <v>3.4925568262446881E-4</v>
      </c>
      <c r="BR290" s="9">
        <f t="shared" si="230"/>
        <v>2.7400625367733514E-4</v>
      </c>
      <c r="BS290" s="9">
        <f t="shared" si="230"/>
        <v>1.8854742084416012E-4</v>
      </c>
      <c r="BT290" s="9">
        <f t="shared" si="230"/>
        <v>9.6063358676854702E-5</v>
      </c>
      <c r="BV290" s="6">
        <v>4.2532331310138733</v>
      </c>
      <c r="BW290" s="9">
        <v>-1.2252142541195063E-5</v>
      </c>
      <c r="BX290" s="9">
        <v>-3.6285584656807813E-5</v>
      </c>
      <c r="BY290" s="9">
        <v>-5.8924592103249738E-5</v>
      </c>
      <c r="BZ290" s="9">
        <v>-7.9299160520455747E-5</v>
      </c>
      <c r="CA290" s="9">
        <v>-9.6626306670342108E-5</v>
      </c>
      <c r="CB290" s="9">
        <v>-1.1024015804354439E-4</v>
      </c>
      <c r="CC290" s="9">
        <v>-1.1961754196652612E-4</v>
      </c>
      <c r="CD290" s="9">
        <v>-1.2439809083402461E-4</v>
      </c>
      <c r="CE290" s="9">
        <v>-1.2439809083402461E-4</v>
      </c>
      <c r="CF290" s="9">
        <v>-1.196175419665261E-4</v>
      </c>
      <c r="CG290" s="9">
        <v>-1.1024015804354437E-4</v>
      </c>
      <c r="CH290" s="9">
        <v>-9.6626306670342081E-5</v>
      </c>
      <c r="CI290" s="9">
        <v>-7.9299160520455666E-5</v>
      </c>
      <c r="CJ290" s="9">
        <v>-5.8924592103249704E-5</v>
      </c>
      <c r="CK290" s="9">
        <v>-3.6285584656807765E-5</v>
      </c>
      <c r="CL290" s="9">
        <v>-1.2252142541195073E-5</v>
      </c>
      <c r="CM290" s="9">
        <v>1.2252142541195104E-5</v>
      </c>
      <c r="CN290" s="9">
        <v>3.6285584656807799E-5</v>
      </c>
      <c r="CO290" s="9">
        <v>5.8924592103249731E-5</v>
      </c>
      <c r="CP290" s="9">
        <v>7.9299160520455693E-5</v>
      </c>
      <c r="CQ290" s="9">
        <v>9.6626306670342135E-5</v>
      </c>
      <c r="CR290" s="9">
        <v>1.1024015804354439E-4</v>
      </c>
      <c r="CS290" s="9">
        <v>1.1961754196652612E-4</v>
      </c>
      <c r="CT290" s="9">
        <v>1.2439809083402461E-4</v>
      </c>
      <c r="CU290" s="9">
        <v>1.2439809083402461E-4</v>
      </c>
      <c r="CV290" s="9">
        <v>1.1961754196652612E-4</v>
      </c>
      <c r="CW290" s="9">
        <v>1.1024015804354437E-4</v>
      </c>
      <c r="CX290" s="9">
        <v>9.6626306670342122E-5</v>
      </c>
      <c r="CY290" s="9">
        <v>7.9299160520455693E-5</v>
      </c>
      <c r="CZ290" s="9">
        <v>5.8924592103249704E-5</v>
      </c>
      <c r="DA290" s="9">
        <v>3.6285584656807792E-5</v>
      </c>
      <c r="DB290" s="9">
        <v>1.2252142541195075E-5</v>
      </c>
      <c r="DC290" s="9">
        <v>-1.2252142541195075E-5</v>
      </c>
      <c r="DD290" s="9">
        <v>-3.6285584656807792E-5</v>
      </c>
      <c r="DE290" s="9">
        <v>-5.8924592103249704E-5</v>
      </c>
      <c r="DF290" s="9">
        <v>-7.9299160520455693E-5</v>
      </c>
      <c r="DG290" s="9">
        <v>-9.6626306670342122E-5</v>
      </c>
      <c r="DH290" s="9">
        <v>-1.1024015804354437E-4</v>
      </c>
      <c r="DI290" s="9">
        <v>-1.1961754196652612E-4</v>
      </c>
      <c r="DJ290" s="9">
        <v>-1.2439809083402461E-4</v>
      </c>
      <c r="DK290" s="9">
        <v>-1.2439809083402461E-4</v>
      </c>
      <c r="DL290" s="9">
        <v>-1.1961754196652612E-4</v>
      </c>
      <c r="DM290" s="9">
        <v>-1.1024015804354439E-4</v>
      </c>
      <c r="DN290" s="9">
        <v>-9.6626306670342135E-5</v>
      </c>
      <c r="DO290" s="9">
        <v>-7.9299160520455693E-5</v>
      </c>
      <c r="DP290" s="9">
        <v>-5.8924592103249731E-5</v>
      </c>
      <c r="DQ290" s="9">
        <v>-3.6285584656807799E-5</v>
      </c>
      <c r="DR290" s="9">
        <v>-1.2252142541195104E-5</v>
      </c>
      <c r="DS290" s="9">
        <v>1.2252142541195073E-5</v>
      </c>
      <c r="DT290" s="9">
        <v>3.6285584656807765E-5</v>
      </c>
      <c r="DU290" s="9">
        <v>5.8924592103249704E-5</v>
      </c>
      <c r="DV290" s="9">
        <v>7.9299160520455666E-5</v>
      </c>
      <c r="DW290" s="9">
        <v>9.6626306670342081E-5</v>
      </c>
      <c r="DX290" s="9">
        <v>1.1024015804354437E-4</v>
      </c>
      <c r="DY290" s="9">
        <v>1.196175419665261E-4</v>
      </c>
      <c r="DZ290" s="9">
        <v>1.2439809083402461E-4</v>
      </c>
      <c r="EA290" s="9">
        <v>1.2439809083402461E-4</v>
      </c>
      <c r="EB290" s="9">
        <v>1.1961754196652612E-4</v>
      </c>
      <c r="EC290" s="9">
        <v>1.1024015804354439E-4</v>
      </c>
      <c r="ED290" s="9">
        <v>9.6626306670342108E-5</v>
      </c>
      <c r="EE290" s="9">
        <v>7.9299160520455747E-5</v>
      </c>
      <c r="EF290" s="9">
        <v>5.8924592103249738E-5</v>
      </c>
      <c r="EG290" s="9">
        <v>3.6285584656807813E-5</v>
      </c>
      <c r="EH290" s="9">
        <v>1.2252142541195063E-5</v>
      </c>
      <c r="EI290" s="9">
        <v>-1.2252142541195002E-5</v>
      </c>
    </row>
    <row r="291" spans="7:139" x14ac:dyDescent="0.2">
      <c r="G291" s="6">
        <v>4.1565687416726496</v>
      </c>
      <c r="H291" s="9">
        <f t="shared" si="225"/>
        <v>0</v>
      </c>
      <c r="I291" s="9">
        <f t="shared" si="225"/>
        <v>-9.6063358676854187E-5</v>
      </c>
      <c r="J291" s="9">
        <f t="shared" si="225"/>
        <v>-1.885474208441602E-4</v>
      </c>
      <c r="K291" s="9">
        <f t="shared" si="225"/>
        <v>-2.7400625367733498E-4</v>
      </c>
      <c r="L291" s="9">
        <f t="shared" si="225"/>
        <v>-3.4925568262446848E-4</v>
      </c>
      <c r="M291" s="9">
        <f t="shared" si="225"/>
        <v>-4.1149193294682818E-4</v>
      </c>
      <c r="N291" s="9">
        <f t="shared" si="225"/>
        <v>-4.583960976582912E-4</v>
      </c>
      <c r="O291" s="9">
        <f t="shared" si="225"/>
        <v>-4.8822053941463604E-4</v>
      </c>
      <c r="P291" s="9">
        <f t="shared" si="225"/>
        <v>-4.9985400704009647E-4</v>
      </c>
      <c r="Q291" s="9">
        <f t="shared" si="225"/>
        <v>-4.9286304046582542E-4</v>
      </c>
      <c r="R291" s="9">
        <f t="shared" si="226"/>
        <v>-4.6750812134270742E-4</v>
      </c>
      <c r="S291" s="9">
        <f t="shared" si="226"/>
        <v>-4.2473396756076063E-4</v>
      </c>
      <c r="T291" s="9">
        <f t="shared" si="226"/>
        <v>-3.6613433329888686E-4</v>
      </c>
      <c r="U291" s="9">
        <f t="shared" si="226"/>
        <v>-2.9389262614623661E-4</v>
      </c>
      <c r="V291" s="9">
        <f t="shared" si="226"/>
        <v>-2.1070055388626454E-4</v>
      </c>
      <c r="W291" s="9">
        <f t="shared" si="226"/>
        <v>-1.1965783214377905E-4</v>
      </c>
      <c r="X291" s="9">
        <f t="shared" si="226"/>
        <v>-2.4156689762753662E-5</v>
      </c>
      <c r="Y291" s="9">
        <f t="shared" si="226"/>
        <v>7.2244524784610795E-5</v>
      </c>
      <c r="Z291" s="9">
        <f t="shared" si="226"/>
        <v>1.6595392656426419E-4</v>
      </c>
      <c r="AA291" s="9">
        <f t="shared" si="226"/>
        <v>2.5347992690679506E-4</v>
      </c>
      <c r="AB291" s="9">
        <f t="shared" si="227"/>
        <v>3.3156132912039751E-4</v>
      </c>
      <c r="AC291" s="9">
        <f t="shared" si="227"/>
        <v>3.9728883985687706E-4</v>
      </c>
      <c r="AD291" s="9">
        <f t="shared" si="227"/>
        <v>4.4821346864785179E-4</v>
      </c>
      <c r="AE291" s="9">
        <f t="shared" si="227"/>
        <v>4.8243777667177572E-4</v>
      </c>
      <c r="AF291" s="9">
        <f t="shared" si="227"/>
        <v>4.9868657484574558E-4</v>
      </c>
      <c r="AG291" s="9">
        <f t="shared" si="227"/>
        <v>4.9635443704902703E-4</v>
      </c>
      <c r="AH291" s="9">
        <f t="shared" si="227"/>
        <v>4.7552825814757685E-4</v>
      </c>
      <c r="AI291" s="9">
        <f t="shared" si="227"/>
        <v>4.3698401631325914E-4</v>
      </c>
      <c r="AJ291" s="9">
        <f t="shared" si="227"/>
        <v>3.8215786027292413E-4</v>
      </c>
      <c r="AK291" s="9">
        <f t="shared" si="227"/>
        <v>3.1309259876915698E-4</v>
      </c>
      <c r="AL291" s="9">
        <f t="shared" si="228"/>
        <v>2.323615860218846E-4</v>
      </c>
      <c r="AM291" s="9">
        <f t="shared" si="228"/>
        <v>1.429728391993447E-4</v>
      </c>
      <c r="AN291" s="7">
        <f t="shared" si="228"/>
        <v>4.8256960457257821E-5</v>
      </c>
      <c r="AO291" s="9">
        <f t="shared" si="228"/>
        <v>-4.8256960457257577E-5</v>
      </c>
      <c r="AP291" s="9">
        <f t="shared" si="228"/>
        <v>-1.4297283919934489E-4</v>
      </c>
      <c r="AQ291" s="9">
        <f t="shared" si="228"/>
        <v>-2.3236158602188398E-4</v>
      </c>
      <c r="AR291" s="9">
        <f t="shared" si="228"/>
        <v>-3.1309259876915682E-4</v>
      </c>
      <c r="AS291" s="9">
        <f t="shared" si="228"/>
        <v>-3.8215786027292396E-4</v>
      </c>
      <c r="AT291" s="9">
        <f t="shared" si="228"/>
        <v>-4.3698401631325881E-4</v>
      </c>
      <c r="AU291" s="9">
        <f t="shared" si="228"/>
        <v>-4.7552825814757679E-4</v>
      </c>
      <c r="AV291" s="9">
        <f t="shared" si="229"/>
        <v>-4.9635443704902692E-4</v>
      </c>
      <c r="AW291" s="9">
        <f t="shared" si="229"/>
        <v>-4.9868657484574558E-4</v>
      </c>
      <c r="AX291" s="9">
        <f t="shared" si="229"/>
        <v>-4.8243777667177578E-4</v>
      </c>
      <c r="AY291" s="9">
        <f t="shared" si="229"/>
        <v>-4.482134686478519E-4</v>
      </c>
      <c r="AZ291" s="9">
        <f t="shared" si="229"/>
        <v>-3.9728883985687749E-4</v>
      </c>
      <c r="BA291" s="9">
        <f t="shared" si="229"/>
        <v>-3.3156132912039784E-4</v>
      </c>
      <c r="BB291" s="9">
        <f t="shared" si="229"/>
        <v>-2.5347992690679522E-4</v>
      </c>
      <c r="BC291" s="9">
        <f t="shared" si="229"/>
        <v>-1.65953926564264E-4</v>
      </c>
      <c r="BD291" s="9">
        <f t="shared" si="229"/>
        <v>-7.2244524784611039E-5</v>
      </c>
      <c r="BE291" s="9">
        <f t="shared" si="229"/>
        <v>2.4156689762753418E-5</v>
      </c>
      <c r="BF291" s="9">
        <f t="shared" si="230"/>
        <v>1.1965783214377904E-4</v>
      </c>
      <c r="BG291" s="9">
        <f t="shared" si="230"/>
        <v>2.1070055388626414E-4</v>
      </c>
      <c r="BH291" s="9">
        <f t="shared" si="230"/>
        <v>2.9389262614623639E-4</v>
      </c>
      <c r="BI291" s="9">
        <f t="shared" si="230"/>
        <v>3.6613433329888681E-4</v>
      </c>
      <c r="BJ291" s="9">
        <f t="shared" si="230"/>
        <v>4.2473396756076019E-4</v>
      </c>
      <c r="BK291" s="9">
        <f t="shared" si="230"/>
        <v>4.6750812134270731E-4</v>
      </c>
      <c r="BL291" s="9">
        <f t="shared" si="230"/>
        <v>4.9286304046582542E-4</v>
      </c>
      <c r="BM291" s="9">
        <f t="shared" si="230"/>
        <v>4.9985400704009647E-4</v>
      </c>
      <c r="BN291" s="9">
        <f t="shared" si="230"/>
        <v>4.882205394146361E-4</v>
      </c>
      <c r="BO291" s="9">
        <f t="shared" si="230"/>
        <v>4.5839609765829125E-4</v>
      </c>
      <c r="BP291" s="9">
        <f t="shared" si="230"/>
        <v>4.1149193294682862E-4</v>
      </c>
      <c r="BQ291" s="9">
        <f t="shared" si="230"/>
        <v>3.4925568262446881E-4</v>
      </c>
      <c r="BR291" s="9">
        <f t="shared" si="230"/>
        <v>2.7400625367733514E-4</v>
      </c>
      <c r="BS291" s="9">
        <f t="shared" si="230"/>
        <v>1.8854742084416012E-4</v>
      </c>
      <c r="BT291" s="9">
        <f t="shared" si="230"/>
        <v>9.6063358676854702E-5</v>
      </c>
      <c r="BV291" s="6">
        <v>4.1565687416726496</v>
      </c>
      <c r="BW291" s="9">
        <v>-1.2252142541195063E-5</v>
      </c>
      <c r="BX291" s="9">
        <v>-3.6285584656807813E-5</v>
      </c>
      <c r="BY291" s="9">
        <v>-5.8924592103249738E-5</v>
      </c>
      <c r="BZ291" s="9">
        <v>-7.9299160520455747E-5</v>
      </c>
      <c r="CA291" s="9">
        <v>-9.6626306670342108E-5</v>
      </c>
      <c r="CB291" s="9">
        <v>-1.1024015804354439E-4</v>
      </c>
      <c r="CC291" s="9">
        <v>-1.1961754196652612E-4</v>
      </c>
      <c r="CD291" s="9">
        <v>-1.2439809083402461E-4</v>
      </c>
      <c r="CE291" s="9">
        <v>-1.2439809083402461E-4</v>
      </c>
      <c r="CF291" s="9">
        <v>-1.196175419665261E-4</v>
      </c>
      <c r="CG291" s="9">
        <v>-1.1024015804354437E-4</v>
      </c>
      <c r="CH291" s="9">
        <v>-9.6626306670342081E-5</v>
      </c>
      <c r="CI291" s="9">
        <v>-7.9299160520455666E-5</v>
      </c>
      <c r="CJ291" s="9">
        <v>-5.8924592103249704E-5</v>
      </c>
      <c r="CK291" s="9">
        <v>-3.6285584656807765E-5</v>
      </c>
      <c r="CL291" s="9">
        <v>-1.2252142541195073E-5</v>
      </c>
      <c r="CM291" s="9">
        <v>1.2252142541195104E-5</v>
      </c>
      <c r="CN291" s="9">
        <v>3.6285584656807799E-5</v>
      </c>
      <c r="CO291" s="9">
        <v>5.8924592103249731E-5</v>
      </c>
      <c r="CP291" s="9">
        <v>7.9299160520455693E-5</v>
      </c>
      <c r="CQ291" s="9">
        <v>9.6626306670342135E-5</v>
      </c>
      <c r="CR291" s="9">
        <v>1.1024015804354439E-4</v>
      </c>
      <c r="CS291" s="9">
        <v>1.1961754196652612E-4</v>
      </c>
      <c r="CT291" s="9">
        <v>1.2439809083402461E-4</v>
      </c>
      <c r="CU291" s="9">
        <v>1.2439809083402461E-4</v>
      </c>
      <c r="CV291" s="9">
        <v>1.1961754196652612E-4</v>
      </c>
      <c r="CW291" s="9">
        <v>1.1024015804354437E-4</v>
      </c>
      <c r="CX291" s="9">
        <v>9.6626306670342122E-5</v>
      </c>
      <c r="CY291" s="9">
        <v>7.9299160520455693E-5</v>
      </c>
      <c r="CZ291" s="9">
        <v>5.8924592103249704E-5</v>
      </c>
      <c r="DA291" s="9">
        <v>3.6285584656807792E-5</v>
      </c>
      <c r="DB291" s="9">
        <v>1.2252142541195075E-5</v>
      </c>
      <c r="DC291" s="9">
        <v>-1.2252142541195075E-5</v>
      </c>
      <c r="DD291" s="9">
        <v>-3.6285584656807792E-5</v>
      </c>
      <c r="DE291" s="9">
        <v>-5.8924592103249704E-5</v>
      </c>
      <c r="DF291" s="9">
        <v>-7.9299160520455693E-5</v>
      </c>
      <c r="DG291" s="9">
        <v>-9.6626306670342122E-5</v>
      </c>
      <c r="DH291" s="9">
        <v>-1.1024015804354437E-4</v>
      </c>
      <c r="DI291" s="9">
        <v>-1.1961754196652612E-4</v>
      </c>
      <c r="DJ291" s="9">
        <v>-1.2439809083402461E-4</v>
      </c>
      <c r="DK291" s="9">
        <v>-1.2439809083402461E-4</v>
      </c>
      <c r="DL291" s="9">
        <v>-1.1961754196652612E-4</v>
      </c>
      <c r="DM291" s="9">
        <v>-1.1024015804354439E-4</v>
      </c>
      <c r="DN291" s="9">
        <v>-9.6626306670342135E-5</v>
      </c>
      <c r="DO291" s="9">
        <v>-7.9299160520455693E-5</v>
      </c>
      <c r="DP291" s="9">
        <v>-5.8924592103249731E-5</v>
      </c>
      <c r="DQ291" s="9">
        <v>-3.6285584656807799E-5</v>
      </c>
      <c r="DR291" s="9">
        <v>-1.2252142541195104E-5</v>
      </c>
      <c r="DS291" s="9">
        <v>1.2252142541195073E-5</v>
      </c>
      <c r="DT291" s="9">
        <v>3.6285584656807765E-5</v>
      </c>
      <c r="DU291" s="9">
        <v>5.8924592103249704E-5</v>
      </c>
      <c r="DV291" s="9">
        <v>7.9299160520455666E-5</v>
      </c>
      <c r="DW291" s="9">
        <v>9.6626306670342081E-5</v>
      </c>
      <c r="DX291" s="9">
        <v>1.1024015804354437E-4</v>
      </c>
      <c r="DY291" s="9">
        <v>1.196175419665261E-4</v>
      </c>
      <c r="DZ291" s="9">
        <v>1.2439809083402461E-4</v>
      </c>
      <c r="EA291" s="9">
        <v>1.2439809083402461E-4</v>
      </c>
      <c r="EB291" s="9">
        <v>1.1961754196652612E-4</v>
      </c>
      <c r="EC291" s="9">
        <v>1.1024015804354439E-4</v>
      </c>
      <c r="ED291" s="9">
        <v>9.6626306670342108E-5</v>
      </c>
      <c r="EE291" s="9">
        <v>7.9299160520455747E-5</v>
      </c>
      <c r="EF291" s="9">
        <v>5.8924592103249738E-5</v>
      </c>
      <c r="EG291" s="9">
        <v>3.6285584656807813E-5</v>
      </c>
      <c r="EH291" s="9">
        <v>1.2252142541195063E-5</v>
      </c>
      <c r="EI291" s="9">
        <v>-1.2252142541195002E-5</v>
      </c>
    </row>
    <row r="292" spans="7:139" x14ac:dyDescent="0.2">
      <c r="G292" s="6">
        <v>4.0599043523314249</v>
      </c>
      <c r="H292" s="9">
        <f t="shared" si="225"/>
        <v>0</v>
      </c>
      <c r="I292" s="9">
        <f t="shared" si="225"/>
        <v>-9.6063358676854187E-5</v>
      </c>
      <c r="J292" s="9">
        <f t="shared" si="225"/>
        <v>-1.885474208441602E-4</v>
      </c>
      <c r="K292" s="9">
        <f t="shared" si="225"/>
        <v>-2.7400625367733498E-4</v>
      </c>
      <c r="L292" s="9">
        <f t="shared" si="225"/>
        <v>-3.4925568262446848E-4</v>
      </c>
      <c r="M292" s="9">
        <f t="shared" si="225"/>
        <v>-4.1149193294682818E-4</v>
      </c>
      <c r="N292" s="9">
        <f t="shared" si="225"/>
        <v>-4.583960976582912E-4</v>
      </c>
      <c r="O292" s="9">
        <f t="shared" si="225"/>
        <v>-4.8822053941463604E-4</v>
      </c>
      <c r="P292" s="9">
        <f t="shared" si="225"/>
        <v>-4.9985400704009647E-4</v>
      </c>
      <c r="Q292" s="9">
        <f t="shared" si="225"/>
        <v>-4.9286304046582542E-4</v>
      </c>
      <c r="R292" s="9">
        <f t="shared" si="226"/>
        <v>-4.6750812134270742E-4</v>
      </c>
      <c r="S292" s="9">
        <f t="shared" si="226"/>
        <v>-4.2473396756076063E-4</v>
      </c>
      <c r="T292" s="9">
        <f t="shared" si="226"/>
        <v>-3.6613433329888686E-4</v>
      </c>
      <c r="U292" s="9">
        <f t="shared" si="226"/>
        <v>-2.9389262614623661E-4</v>
      </c>
      <c r="V292" s="9">
        <f t="shared" si="226"/>
        <v>-2.1070055388626454E-4</v>
      </c>
      <c r="W292" s="9">
        <f t="shared" si="226"/>
        <v>-1.1965783214377905E-4</v>
      </c>
      <c r="X292" s="9">
        <f t="shared" si="226"/>
        <v>-2.4156689762753662E-5</v>
      </c>
      <c r="Y292" s="9">
        <f t="shared" si="226"/>
        <v>7.2244524784610795E-5</v>
      </c>
      <c r="Z292" s="9">
        <f t="shared" si="226"/>
        <v>1.6595392656426419E-4</v>
      </c>
      <c r="AA292" s="9">
        <f t="shared" si="226"/>
        <v>2.5347992690679506E-4</v>
      </c>
      <c r="AB292" s="9">
        <f t="shared" si="227"/>
        <v>3.3156132912039751E-4</v>
      </c>
      <c r="AC292" s="9">
        <f t="shared" si="227"/>
        <v>3.9728883985687706E-4</v>
      </c>
      <c r="AD292" s="9">
        <f t="shared" si="227"/>
        <v>4.4821346864785179E-4</v>
      </c>
      <c r="AE292" s="9">
        <f t="shared" si="227"/>
        <v>4.8243777667177572E-4</v>
      </c>
      <c r="AF292" s="9">
        <f t="shared" si="227"/>
        <v>4.9868657484574558E-4</v>
      </c>
      <c r="AG292" s="9">
        <f t="shared" si="227"/>
        <v>4.9635443704902703E-4</v>
      </c>
      <c r="AH292" s="9">
        <f t="shared" si="227"/>
        <v>4.7552825814757685E-4</v>
      </c>
      <c r="AI292" s="9">
        <f t="shared" si="227"/>
        <v>4.3698401631325914E-4</v>
      </c>
      <c r="AJ292" s="9">
        <f t="shared" si="227"/>
        <v>3.8215786027292413E-4</v>
      </c>
      <c r="AK292" s="9">
        <f t="shared" si="227"/>
        <v>3.1309259876915698E-4</v>
      </c>
      <c r="AL292" s="9">
        <f t="shared" si="228"/>
        <v>2.323615860218846E-4</v>
      </c>
      <c r="AM292" s="9">
        <f t="shared" si="228"/>
        <v>1.429728391993447E-4</v>
      </c>
      <c r="AN292" s="7">
        <f t="shared" si="228"/>
        <v>4.8256960457257821E-5</v>
      </c>
      <c r="AO292" s="9">
        <f t="shared" si="228"/>
        <v>-4.8256960457257577E-5</v>
      </c>
      <c r="AP292" s="9">
        <f t="shared" si="228"/>
        <v>-1.4297283919934489E-4</v>
      </c>
      <c r="AQ292" s="9">
        <f t="shared" si="228"/>
        <v>-2.3236158602188398E-4</v>
      </c>
      <c r="AR292" s="9">
        <f t="shared" si="228"/>
        <v>-3.1309259876915682E-4</v>
      </c>
      <c r="AS292" s="9">
        <f t="shared" si="228"/>
        <v>-3.8215786027292396E-4</v>
      </c>
      <c r="AT292" s="9">
        <f t="shared" si="228"/>
        <v>-4.3698401631325881E-4</v>
      </c>
      <c r="AU292" s="9">
        <f t="shared" si="228"/>
        <v>-4.7552825814757679E-4</v>
      </c>
      <c r="AV292" s="9">
        <f t="shared" si="229"/>
        <v>-4.9635443704902692E-4</v>
      </c>
      <c r="AW292" s="9">
        <f t="shared" si="229"/>
        <v>-4.9868657484574558E-4</v>
      </c>
      <c r="AX292" s="9">
        <f t="shared" si="229"/>
        <v>-4.8243777667177578E-4</v>
      </c>
      <c r="AY292" s="9">
        <f t="shared" si="229"/>
        <v>-4.482134686478519E-4</v>
      </c>
      <c r="AZ292" s="9">
        <f t="shared" si="229"/>
        <v>-3.9728883985687749E-4</v>
      </c>
      <c r="BA292" s="9">
        <f t="shared" si="229"/>
        <v>-3.3156132912039784E-4</v>
      </c>
      <c r="BB292" s="9">
        <f t="shared" si="229"/>
        <v>-2.5347992690679522E-4</v>
      </c>
      <c r="BC292" s="9">
        <f t="shared" si="229"/>
        <v>-1.65953926564264E-4</v>
      </c>
      <c r="BD292" s="9">
        <f t="shared" si="229"/>
        <v>-7.2244524784611039E-5</v>
      </c>
      <c r="BE292" s="9">
        <f t="shared" si="229"/>
        <v>2.4156689762753418E-5</v>
      </c>
      <c r="BF292" s="9">
        <f t="shared" si="230"/>
        <v>1.1965783214377904E-4</v>
      </c>
      <c r="BG292" s="9">
        <f t="shared" si="230"/>
        <v>2.1070055388626414E-4</v>
      </c>
      <c r="BH292" s="9">
        <f t="shared" si="230"/>
        <v>2.9389262614623639E-4</v>
      </c>
      <c r="BI292" s="9">
        <f t="shared" si="230"/>
        <v>3.6613433329888681E-4</v>
      </c>
      <c r="BJ292" s="9">
        <f t="shared" si="230"/>
        <v>4.2473396756076019E-4</v>
      </c>
      <c r="BK292" s="9">
        <f t="shared" si="230"/>
        <v>4.6750812134270731E-4</v>
      </c>
      <c r="BL292" s="9">
        <f t="shared" si="230"/>
        <v>4.9286304046582542E-4</v>
      </c>
      <c r="BM292" s="9">
        <f t="shared" si="230"/>
        <v>4.9985400704009647E-4</v>
      </c>
      <c r="BN292" s="9">
        <f t="shared" si="230"/>
        <v>4.882205394146361E-4</v>
      </c>
      <c r="BO292" s="9">
        <f t="shared" si="230"/>
        <v>4.5839609765829125E-4</v>
      </c>
      <c r="BP292" s="9">
        <f t="shared" si="230"/>
        <v>4.1149193294682862E-4</v>
      </c>
      <c r="BQ292" s="9">
        <f t="shared" si="230"/>
        <v>3.4925568262446881E-4</v>
      </c>
      <c r="BR292" s="9">
        <f t="shared" si="230"/>
        <v>2.7400625367733514E-4</v>
      </c>
      <c r="BS292" s="9">
        <f t="shared" si="230"/>
        <v>1.8854742084416012E-4</v>
      </c>
      <c r="BT292" s="9">
        <f t="shared" si="230"/>
        <v>9.6063358676854702E-5</v>
      </c>
      <c r="BV292" s="6">
        <v>4.0599043523314249</v>
      </c>
      <c r="BW292" s="9">
        <v>-1.2252142541195063E-5</v>
      </c>
      <c r="BX292" s="9">
        <v>-3.6285584656807813E-5</v>
      </c>
      <c r="BY292" s="9">
        <v>-5.8924592103249738E-5</v>
      </c>
      <c r="BZ292" s="9">
        <v>-7.9299160520455747E-5</v>
      </c>
      <c r="CA292" s="9">
        <v>-9.6626306670342108E-5</v>
      </c>
      <c r="CB292" s="9">
        <v>-1.1024015804354439E-4</v>
      </c>
      <c r="CC292" s="9">
        <v>-1.1961754196652612E-4</v>
      </c>
      <c r="CD292" s="9">
        <v>-1.2439809083402461E-4</v>
      </c>
      <c r="CE292" s="9">
        <v>-1.2439809083402461E-4</v>
      </c>
      <c r="CF292" s="9">
        <v>-1.196175419665261E-4</v>
      </c>
      <c r="CG292" s="9">
        <v>-1.1024015804354437E-4</v>
      </c>
      <c r="CH292" s="9">
        <v>-9.6626306670342081E-5</v>
      </c>
      <c r="CI292" s="9">
        <v>-7.9299160520455666E-5</v>
      </c>
      <c r="CJ292" s="9">
        <v>-5.8924592103249704E-5</v>
      </c>
      <c r="CK292" s="9">
        <v>-3.6285584656807765E-5</v>
      </c>
      <c r="CL292" s="9">
        <v>-1.2252142541195073E-5</v>
      </c>
      <c r="CM292" s="9">
        <v>1.2252142541195104E-5</v>
      </c>
      <c r="CN292" s="9">
        <v>3.6285584656807799E-5</v>
      </c>
      <c r="CO292" s="9">
        <v>5.8924592103249731E-5</v>
      </c>
      <c r="CP292" s="9">
        <v>7.9299160520455693E-5</v>
      </c>
      <c r="CQ292" s="9">
        <v>9.6626306670342135E-5</v>
      </c>
      <c r="CR292" s="9">
        <v>1.1024015804354439E-4</v>
      </c>
      <c r="CS292" s="9">
        <v>1.1961754196652612E-4</v>
      </c>
      <c r="CT292" s="9">
        <v>1.2439809083402461E-4</v>
      </c>
      <c r="CU292" s="9">
        <v>1.2439809083402461E-4</v>
      </c>
      <c r="CV292" s="9">
        <v>1.1961754196652612E-4</v>
      </c>
      <c r="CW292" s="9">
        <v>1.1024015804354437E-4</v>
      </c>
      <c r="CX292" s="9">
        <v>9.6626306670342122E-5</v>
      </c>
      <c r="CY292" s="9">
        <v>7.9299160520455693E-5</v>
      </c>
      <c r="CZ292" s="9">
        <v>5.8924592103249704E-5</v>
      </c>
      <c r="DA292" s="9">
        <v>3.6285584656807792E-5</v>
      </c>
      <c r="DB292" s="9">
        <v>1.2252142541195075E-5</v>
      </c>
      <c r="DC292" s="9">
        <v>-1.2252142541195075E-5</v>
      </c>
      <c r="DD292" s="9">
        <v>-3.6285584656807792E-5</v>
      </c>
      <c r="DE292" s="9">
        <v>-5.8924592103249704E-5</v>
      </c>
      <c r="DF292" s="9">
        <v>-7.9299160520455693E-5</v>
      </c>
      <c r="DG292" s="9">
        <v>-9.6626306670342122E-5</v>
      </c>
      <c r="DH292" s="9">
        <v>-1.1024015804354437E-4</v>
      </c>
      <c r="DI292" s="9">
        <v>-1.1961754196652612E-4</v>
      </c>
      <c r="DJ292" s="9">
        <v>-1.2439809083402461E-4</v>
      </c>
      <c r="DK292" s="9">
        <v>-1.2439809083402461E-4</v>
      </c>
      <c r="DL292" s="9">
        <v>-1.1961754196652612E-4</v>
      </c>
      <c r="DM292" s="9">
        <v>-1.1024015804354439E-4</v>
      </c>
      <c r="DN292" s="9">
        <v>-9.6626306670342135E-5</v>
      </c>
      <c r="DO292" s="9">
        <v>-7.9299160520455693E-5</v>
      </c>
      <c r="DP292" s="9">
        <v>-5.8924592103249731E-5</v>
      </c>
      <c r="DQ292" s="9">
        <v>-3.6285584656807799E-5</v>
      </c>
      <c r="DR292" s="9">
        <v>-1.2252142541195104E-5</v>
      </c>
      <c r="DS292" s="9">
        <v>1.2252142541195073E-5</v>
      </c>
      <c r="DT292" s="9">
        <v>3.6285584656807765E-5</v>
      </c>
      <c r="DU292" s="9">
        <v>5.8924592103249704E-5</v>
      </c>
      <c r="DV292" s="9">
        <v>7.9299160520455666E-5</v>
      </c>
      <c r="DW292" s="9">
        <v>9.6626306670342081E-5</v>
      </c>
      <c r="DX292" s="9">
        <v>1.1024015804354437E-4</v>
      </c>
      <c r="DY292" s="9">
        <v>1.196175419665261E-4</v>
      </c>
      <c r="DZ292" s="9">
        <v>1.2439809083402461E-4</v>
      </c>
      <c r="EA292" s="9">
        <v>1.2439809083402461E-4</v>
      </c>
      <c r="EB292" s="9">
        <v>1.1961754196652612E-4</v>
      </c>
      <c r="EC292" s="9">
        <v>1.1024015804354439E-4</v>
      </c>
      <c r="ED292" s="9">
        <v>9.6626306670342108E-5</v>
      </c>
      <c r="EE292" s="9">
        <v>7.9299160520455747E-5</v>
      </c>
      <c r="EF292" s="9">
        <v>5.8924592103249738E-5</v>
      </c>
      <c r="EG292" s="9">
        <v>3.6285584656807813E-5</v>
      </c>
      <c r="EH292" s="9">
        <v>1.2252142541195063E-5</v>
      </c>
      <c r="EI292" s="9">
        <v>-1.2252142541195002E-5</v>
      </c>
    </row>
    <row r="293" spans="7:139" x14ac:dyDescent="0.2">
      <c r="G293" s="6">
        <v>3.9632399629902002</v>
      </c>
      <c r="H293" s="9">
        <f t="shared" si="225"/>
        <v>0</v>
      </c>
      <c r="I293" s="9">
        <f t="shared" si="225"/>
        <v>-9.6063358676854187E-5</v>
      </c>
      <c r="J293" s="9">
        <f t="shared" si="225"/>
        <v>-1.885474208441602E-4</v>
      </c>
      <c r="K293" s="9">
        <f t="shared" si="225"/>
        <v>-2.7400625367733498E-4</v>
      </c>
      <c r="L293" s="9">
        <f t="shared" si="225"/>
        <v>-3.4925568262446848E-4</v>
      </c>
      <c r="M293" s="9">
        <f t="shared" si="225"/>
        <v>-4.1149193294682818E-4</v>
      </c>
      <c r="N293" s="9">
        <f t="shared" si="225"/>
        <v>-4.583960976582912E-4</v>
      </c>
      <c r="O293" s="9">
        <f t="shared" si="225"/>
        <v>-4.8822053941463604E-4</v>
      </c>
      <c r="P293" s="9">
        <f t="shared" si="225"/>
        <v>-4.9985400704009647E-4</v>
      </c>
      <c r="Q293" s="9">
        <f t="shared" si="225"/>
        <v>-4.9286304046582542E-4</v>
      </c>
      <c r="R293" s="9">
        <f t="shared" si="226"/>
        <v>-4.6750812134270742E-4</v>
      </c>
      <c r="S293" s="9">
        <f t="shared" si="226"/>
        <v>-4.2473396756076063E-4</v>
      </c>
      <c r="T293" s="9">
        <f t="shared" si="226"/>
        <v>-3.6613433329888686E-4</v>
      </c>
      <c r="U293" s="9">
        <f t="shared" si="226"/>
        <v>-2.9389262614623661E-4</v>
      </c>
      <c r="V293" s="9">
        <f t="shared" si="226"/>
        <v>-2.1070055388626454E-4</v>
      </c>
      <c r="W293" s="9">
        <f t="shared" si="226"/>
        <v>-1.1965783214377905E-4</v>
      </c>
      <c r="X293" s="9">
        <f t="shared" si="226"/>
        <v>-2.4156689762753662E-5</v>
      </c>
      <c r="Y293" s="9">
        <f t="shared" si="226"/>
        <v>7.2244524784610795E-5</v>
      </c>
      <c r="Z293" s="9">
        <f t="shared" si="226"/>
        <v>1.6595392656426419E-4</v>
      </c>
      <c r="AA293" s="9">
        <f t="shared" si="226"/>
        <v>2.5347992690679506E-4</v>
      </c>
      <c r="AB293" s="9">
        <f t="shared" si="227"/>
        <v>3.3156132912039751E-4</v>
      </c>
      <c r="AC293" s="9">
        <f t="shared" si="227"/>
        <v>3.9728883985687706E-4</v>
      </c>
      <c r="AD293" s="9">
        <f t="shared" si="227"/>
        <v>4.4821346864785179E-4</v>
      </c>
      <c r="AE293" s="9">
        <f t="shared" si="227"/>
        <v>4.8243777667177572E-4</v>
      </c>
      <c r="AF293" s="9">
        <f t="shared" si="227"/>
        <v>4.9868657484574558E-4</v>
      </c>
      <c r="AG293" s="9">
        <f t="shared" si="227"/>
        <v>4.9635443704902703E-4</v>
      </c>
      <c r="AH293" s="9">
        <f t="shared" si="227"/>
        <v>4.7552825814757685E-4</v>
      </c>
      <c r="AI293" s="9">
        <f t="shared" si="227"/>
        <v>4.3698401631325914E-4</v>
      </c>
      <c r="AJ293" s="9">
        <f t="shared" si="227"/>
        <v>3.8215786027292413E-4</v>
      </c>
      <c r="AK293" s="9">
        <f t="shared" si="227"/>
        <v>3.1309259876915698E-4</v>
      </c>
      <c r="AL293" s="9">
        <f t="shared" si="228"/>
        <v>2.323615860218846E-4</v>
      </c>
      <c r="AM293" s="9">
        <f t="shared" si="228"/>
        <v>1.429728391993447E-4</v>
      </c>
      <c r="AN293" s="7">
        <f t="shared" si="228"/>
        <v>4.8256960457257821E-5</v>
      </c>
      <c r="AO293" s="9">
        <f t="shared" si="228"/>
        <v>-4.8256960457257577E-5</v>
      </c>
      <c r="AP293" s="9">
        <f t="shared" si="228"/>
        <v>-1.4297283919934489E-4</v>
      </c>
      <c r="AQ293" s="9">
        <f t="shared" si="228"/>
        <v>-2.3236158602188398E-4</v>
      </c>
      <c r="AR293" s="9">
        <f t="shared" si="228"/>
        <v>-3.1309259876915682E-4</v>
      </c>
      <c r="AS293" s="9">
        <f t="shared" si="228"/>
        <v>-3.8215786027292396E-4</v>
      </c>
      <c r="AT293" s="9">
        <f t="shared" si="228"/>
        <v>-4.3698401631325881E-4</v>
      </c>
      <c r="AU293" s="9">
        <f t="shared" si="228"/>
        <v>-4.7552825814757679E-4</v>
      </c>
      <c r="AV293" s="9">
        <f t="shared" si="229"/>
        <v>-4.9635443704902692E-4</v>
      </c>
      <c r="AW293" s="9">
        <f t="shared" si="229"/>
        <v>-4.9868657484574558E-4</v>
      </c>
      <c r="AX293" s="9">
        <f t="shared" si="229"/>
        <v>-4.8243777667177578E-4</v>
      </c>
      <c r="AY293" s="9">
        <f t="shared" si="229"/>
        <v>-4.482134686478519E-4</v>
      </c>
      <c r="AZ293" s="9">
        <f t="shared" si="229"/>
        <v>-3.9728883985687749E-4</v>
      </c>
      <c r="BA293" s="9">
        <f t="shared" si="229"/>
        <v>-3.3156132912039784E-4</v>
      </c>
      <c r="BB293" s="9">
        <f t="shared" si="229"/>
        <v>-2.5347992690679522E-4</v>
      </c>
      <c r="BC293" s="9">
        <f t="shared" si="229"/>
        <v>-1.65953926564264E-4</v>
      </c>
      <c r="BD293" s="9">
        <f t="shared" si="229"/>
        <v>-7.2244524784611039E-5</v>
      </c>
      <c r="BE293" s="9">
        <f t="shared" si="229"/>
        <v>2.4156689762753418E-5</v>
      </c>
      <c r="BF293" s="9">
        <f t="shared" si="230"/>
        <v>1.1965783214377904E-4</v>
      </c>
      <c r="BG293" s="9">
        <f t="shared" si="230"/>
        <v>2.1070055388626414E-4</v>
      </c>
      <c r="BH293" s="9">
        <f t="shared" si="230"/>
        <v>2.9389262614623639E-4</v>
      </c>
      <c r="BI293" s="9">
        <f t="shared" si="230"/>
        <v>3.6613433329888681E-4</v>
      </c>
      <c r="BJ293" s="9">
        <f t="shared" si="230"/>
        <v>4.2473396756076019E-4</v>
      </c>
      <c r="BK293" s="9">
        <f t="shared" si="230"/>
        <v>4.6750812134270731E-4</v>
      </c>
      <c r="BL293" s="9">
        <f t="shared" si="230"/>
        <v>4.9286304046582542E-4</v>
      </c>
      <c r="BM293" s="9">
        <f t="shared" si="230"/>
        <v>4.9985400704009647E-4</v>
      </c>
      <c r="BN293" s="9">
        <f t="shared" si="230"/>
        <v>4.882205394146361E-4</v>
      </c>
      <c r="BO293" s="9">
        <f t="shared" si="230"/>
        <v>4.5839609765829125E-4</v>
      </c>
      <c r="BP293" s="9">
        <f t="shared" si="230"/>
        <v>4.1149193294682862E-4</v>
      </c>
      <c r="BQ293" s="9">
        <f t="shared" si="230"/>
        <v>3.4925568262446881E-4</v>
      </c>
      <c r="BR293" s="9">
        <f t="shared" si="230"/>
        <v>2.7400625367733514E-4</v>
      </c>
      <c r="BS293" s="9">
        <f t="shared" si="230"/>
        <v>1.8854742084416012E-4</v>
      </c>
      <c r="BT293" s="9">
        <f t="shared" si="230"/>
        <v>9.6063358676854702E-5</v>
      </c>
      <c r="BV293" s="6">
        <v>3.9632399629902002</v>
      </c>
      <c r="BW293" s="9">
        <v>-1.2252142541195063E-5</v>
      </c>
      <c r="BX293" s="9">
        <v>-3.6285584656807813E-5</v>
      </c>
      <c r="BY293" s="9">
        <v>-5.8924592103249738E-5</v>
      </c>
      <c r="BZ293" s="9">
        <v>-7.9299160520455747E-5</v>
      </c>
      <c r="CA293" s="9">
        <v>-9.6626306670342108E-5</v>
      </c>
      <c r="CB293" s="9">
        <v>-1.1024015804354439E-4</v>
      </c>
      <c r="CC293" s="9">
        <v>-1.1961754196652612E-4</v>
      </c>
      <c r="CD293" s="9">
        <v>-1.2439809083402461E-4</v>
      </c>
      <c r="CE293" s="9">
        <v>-1.2439809083402461E-4</v>
      </c>
      <c r="CF293" s="9">
        <v>-1.196175419665261E-4</v>
      </c>
      <c r="CG293" s="9">
        <v>-1.1024015804354437E-4</v>
      </c>
      <c r="CH293" s="9">
        <v>-9.6626306670342081E-5</v>
      </c>
      <c r="CI293" s="9">
        <v>-7.9299160520455666E-5</v>
      </c>
      <c r="CJ293" s="9">
        <v>-5.8924592103249704E-5</v>
      </c>
      <c r="CK293" s="9">
        <v>-3.6285584656807765E-5</v>
      </c>
      <c r="CL293" s="9">
        <v>-1.2252142541195073E-5</v>
      </c>
      <c r="CM293" s="9">
        <v>1.2252142541195104E-5</v>
      </c>
      <c r="CN293" s="9">
        <v>3.6285584656807799E-5</v>
      </c>
      <c r="CO293" s="9">
        <v>5.8924592103249731E-5</v>
      </c>
      <c r="CP293" s="9">
        <v>7.9299160520455693E-5</v>
      </c>
      <c r="CQ293" s="9">
        <v>9.6626306670342135E-5</v>
      </c>
      <c r="CR293" s="9">
        <v>1.1024015804354439E-4</v>
      </c>
      <c r="CS293" s="9">
        <v>1.1961754196652612E-4</v>
      </c>
      <c r="CT293" s="9">
        <v>1.2439809083402461E-4</v>
      </c>
      <c r="CU293" s="9">
        <v>1.2439809083402461E-4</v>
      </c>
      <c r="CV293" s="9">
        <v>1.1961754196652612E-4</v>
      </c>
      <c r="CW293" s="9">
        <v>1.1024015804354437E-4</v>
      </c>
      <c r="CX293" s="9">
        <v>9.6626306670342122E-5</v>
      </c>
      <c r="CY293" s="9">
        <v>7.9299160520455693E-5</v>
      </c>
      <c r="CZ293" s="9">
        <v>5.8924592103249704E-5</v>
      </c>
      <c r="DA293" s="9">
        <v>3.6285584656807792E-5</v>
      </c>
      <c r="DB293" s="9">
        <v>1.2252142541195075E-5</v>
      </c>
      <c r="DC293" s="9">
        <v>-1.2252142541195075E-5</v>
      </c>
      <c r="DD293" s="9">
        <v>-3.6285584656807792E-5</v>
      </c>
      <c r="DE293" s="9">
        <v>-5.8924592103249704E-5</v>
      </c>
      <c r="DF293" s="9">
        <v>-7.9299160520455693E-5</v>
      </c>
      <c r="DG293" s="9">
        <v>-9.6626306670342122E-5</v>
      </c>
      <c r="DH293" s="9">
        <v>-1.1024015804354437E-4</v>
      </c>
      <c r="DI293" s="9">
        <v>-1.1961754196652612E-4</v>
      </c>
      <c r="DJ293" s="9">
        <v>-1.2439809083402461E-4</v>
      </c>
      <c r="DK293" s="9">
        <v>-1.2439809083402461E-4</v>
      </c>
      <c r="DL293" s="9">
        <v>-1.1961754196652612E-4</v>
      </c>
      <c r="DM293" s="9">
        <v>-1.1024015804354439E-4</v>
      </c>
      <c r="DN293" s="9">
        <v>-9.6626306670342135E-5</v>
      </c>
      <c r="DO293" s="9">
        <v>-7.9299160520455693E-5</v>
      </c>
      <c r="DP293" s="9">
        <v>-5.8924592103249731E-5</v>
      </c>
      <c r="DQ293" s="9">
        <v>-3.6285584656807799E-5</v>
      </c>
      <c r="DR293" s="9">
        <v>-1.2252142541195104E-5</v>
      </c>
      <c r="DS293" s="9">
        <v>1.2252142541195073E-5</v>
      </c>
      <c r="DT293" s="9">
        <v>3.6285584656807765E-5</v>
      </c>
      <c r="DU293" s="9">
        <v>5.8924592103249704E-5</v>
      </c>
      <c r="DV293" s="9">
        <v>7.9299160520455666E-5</v>
      </c>
      <c r="DW293" s="9">
        <v>9.6626306670342081E-5</v>
      </c>
      <c r="DX293" s="9">
        <v>1.1024015804354437E-4</v>
      </c>
      <c r="DY293" s="9">
        <v>1.196175419665261E-4</v>
      </c>
      <c r="DZ293" s="9">
        <v>1.2439809083402461E-4</v>
      </c>
      <c r="EA293" s="9">
        <v>1.2439809083402461E-4</v>
      </c>
      <c r="EB293" s="9">
        <v>1.1961754196652612E-4</v>
      </c>
      <c r="EC293" s="9">
        <v>1.1024015804354439E-4</v>
      </c>
      <c r="ED293" s="9">
        <v>9.6626306670342108E-5</v>
      </c>
      <c r="EE293" s="9">
        <v>7.9299160520455747E-5</v>
      </c>
      <c r="EF293" s="9">
        <v>5.8924592103249738E-5</v>
      </c>
      <c r="EG293" s="9">
        <v>3.6285584656807813E-5</v>
      </c>
      <c r="EH293" s="9">
        <v>1.2252142541195063E-5</v>
      </c>
      <c r="EI293" s="9">
        <v>-1.2252142541195002E-5</v>
      </c>
    </row>
    <row r="294" spans="7:139" x14ac:dyDescent="0.2">
      <c r="G294" s="6">
        <v>3.866575573648976</v>
      </c>
      <c r="H294" s="9">
        <f t="shared" si="225"/>
        <v>0</v>
      </c>
      <c r="I294" s="9">
        <f t="shared" si="225"/>
        <v>-9.6063358676854187E-5</v>
      </c>
      <c r="J294" s="9">
        <f t="shared" si="225"/>
        <v>-1.885474208441602E-4</v>
      </c>
      <c r="K294" s="9">
        <f t="shared" si="225"/>
        <v>-2.7400625367733498E-4</v>
      </c>
      <c r="L294" s="9">
        <f t="shared" si="225"/>
        <v>-3.4925568262446848E-4</v>
      </c>
      <c r="M294" s="9">
        <f t="shared" si="225"/>
        <v>-4.1149193294682818E-4</v>
      </c>
      <c r="N294" s="9">
        <f t="shared" si="225"/>
        <v>-4.583960976582912E-4</v>
      </c>
      <c r="O294" s="9">
        <f t="shared" si="225"/>
        <v>-4.8822053941463604E-4</v>
      </c>
      <c r="P294" s="9">
        <f t="shared" si="225"/>
        <v>-4.9985400704009647E-4</v>
      </c>
      <c r="Q294" s="9">
        <f t="shared" si="225"/>
        <v>-4.9286304046582542E-4</v>
      </c>
      <c r="R294" s="9">
        <f t="shared" si="226"/>
        <v>-4.6750812134270742E-4</v>
      </c>
      <c r="S294" s="9">
        <f t="shared" si="226"/>
        <v>-4.2473396756076063E-4</v>
      </c>
      <c r="T294" s="9">
        <f t="shared" si="226"/>
        <v>-3.6613433329888686E-4</v>
      </c>
      <c r="U294" s="9">
        <f t="shared" si="226"/>
        <v>-2.9389262614623661E-4</v>
      </c>
      <c r="V294" s="9">
        <f t="shared" si="226"/>
        <v>-2.1070055388626454E-4</v>
      </c>
      <c r="W294" s="9">
        <f t="shared" si="226"/>
        <v>-1.1965783214377905E-4</v>
      </c>
      <c r="X294" s="9">
        <f t="shared" si="226"/>
        <v>-2.4156689762753662E-5</v>
      </c>
      <c r="Y294" s="9">
        <f t="shared" si="226"/>
        <v>7.2244524784610795E-5</v>
      </c>
      <c r="Z294" s="9">
        <f t="shared" si="226"/>
        <v>1.6595392656426419E-4</v>
      </c>
      <c r="AA294" s="9">
        <f t="shared" si="226"/>
        <v>2.5347992690679506E-4</v>
      </c>
      <c r="AB294" s="9">
        <f t="shared" si="227"/>
        <v>3.3156132912039751E-4</v>
      </c>
      <c r="AC294" s="9">
        <f t="shared" si="227"/>
        <v>3.9728883985687706E-4</v>
      </c>
      <c r="AD294" s="9">
        <f t="shared" si="227"/>
        <v>4.4821346864785179E-4</v>
      </c>
      <c r="AE294" s="9">
        <f t="shared" si="227"/>
        <v>4.8243777667177572E-4</v>
      </c>
      <c r="AF294" s="9">
        <f t="shared" si="227"/>
        <v>4.9868657484574558E-4</v>
      </c>
      <c r="AG294" s="9">
        <f t="shared" si="227"/>
        <v>4.9635443704902703E-4</v>
      </c>
      <c r="AH294" s="9">
        <f t="shared" si="227"/>
        <v>4.7552825814757685E-4</v>
      </c>
      <c r="AI294" s="9">
        <f t="shared" si="227"/>
        <v>4.3698401631325914E-4</v>
      </c>
      <c r="AJ294" s="9">
        <f t="shared" si="227"/>
        <v>3.8215786027292413E-4</v>
      </c>
      <c r="AK294" s="9">
        <f t="shared" si="227"/>
        <v>3.1309259876915698E-4</v>
      </c>
      <c r="AL294" s="9">
        <f t="shared" si="228"/>
        <v>2.323615860218846E-4</v>
      </c>
      <c r="AM294" s="9">
        <f t="shared" si="228"/>
        <v>1.429728391993447E-4</v>
      </c>
      <c r="AN294" s="7">
        <f t="shared" si="228"/>
        <v>4.8256960457257821E-5</v>
      </c>
      <c r="AO294" s="9">
        <f t="shared" si="228"/>
        <v>-4.8256960457257577E-5</v>
      </c>
      <c r="AP294" s="9">
        <f t="shared" si="228"/>
        <v>-1.4297283919934489E-4</v>
      </c>
      <c r="AQ294" s="9">
        <f t="shared" si="228"/>
        <v>-2.3236158602188398E-4</v>
      </c>
      <c r="AR294" s="9">
        <f t="shared" si="228"/>
        <v>-3.1309259876915682E-4</v>
      </c>
      <c r="AS294" s="9">
        <f t="shared" si="228"/>
        <v>-3.8215786027292396E-4</v>
      </c>
      <c r="AT294" s="9">
        <f t="shared" si="228"/>
        <v>-4.3698401631325881E-4</v>
      </c>
      <c r="AU294" s="9">
        <f t="shared" si="228"/>
        <v>-4.7552825814757679E-4</v>
      </c>
      <c r="AV294" s="9">
        <f t="shared" si="229"/>
        <v>-4.9635443704902692E-4</v>
      </c>
      <c r="AW294" s="9">
        <f t="shared" si="229"/>
        <v>-4.9868657484574558E-4</v>
      </c>
      <c r="AX294" s="9">
        <f t="shared" si="229"/>
        <v>-4.8243777667177578E-4</v>
      </c>
      <c r="AY294" s="9">
        <f t="shared" si="229"/>
        <v>-4.482134686478519E-4</v>
      </c>
      <c r="AZ294" s="9">
        <f t="shared" si="229"/>
        <v>-3.9728883985687749E-4</v>
      </c>
      <c r="BA294" s="9">
        <f t="shared" si="229"/>
        <v>-3.3156132912039784E-4</v>
      </c>
      <c r="BB294" s="9">
        <f t="shared" si="229"/>
        <v>-2.5347992690679522E-4</v>
      </c>
      <c r="BC294" s="9">
        <f t="shared" si="229"/>
        <v>-1.65953926564264E-4</v>
      </c>
      <c r="BD294" s="9">
        <f t="shared" si="229"/>
        <v>-7.2244524784611039E-5</v>
      </c>
      <c r="BE294" s="9">
        <f t="shared" si="229"/>
        <v>2.4156689762753418E-5</v>
      </c>
      <c r="BF294" s="9">
        <f t="shared" si="230"/>
        <v>1.1965783214377904E-4</v>
      </c>
      <c r="BG294" s="9">
        <f t="shared" si="230"/>
        <v>2.1070055388626414E-4</v>
      </c>
      <c r="BH294" s="9">
        <f t="shared" si="230"/>
        <v>2.9389262614623639E-4</v>
      </c>
      <c r="BI294" s="9">
        <f t="shared" si="230"/>
        <v>3.6613433329888681E-4</v>
      </c>
      <c r="BJ294" s="9">
        <f t="shared" si="230"/>
        <v>4.2473396756076019E-4</v>
      </c>
      <c r="BK294" s="9">
        <f t="shared" si="230"/>
        <v>4.6750812134270731E-4</v>
      </c>
      <c r="BL294" s="9">
        <f t="shared" si="230"/>
        <v>4.9286304046582542E-4</v>
      </c>
      <c r="BM294" s="9">
        <f t="shared" si="230"/>
        <v>4.9985400704009647E-4</v>
      </c>
      <c r="BN294" s="9">
        <f t="shared" si="230"/>
        <v>4.882205394146361E-4</v>
      </c>
      <c r="BO294" s="9">
        <f t="shared" si="230"/>
        <v>4.5839609765829125E-4</v>
      </c>
      <c r="BP294" s="9">
        <f t="shared" si="230"/>
        <v>4.1149193294682862E-4</v>
      </c>
      <c r="BQ294" s="9">
        <f t="shared" si="230"/>
        <v>3.4925568262446881E-4</v>
      </c>
      <c r="BR294" s="9">
        <f t="shared" si="230"/>
        <v>2.7400625367733514E-4</v>
      </c>
      <c r="BS294" s="9">
        <f t="shared" si="230"/>
        <v>1.8854742084416012E-4</v>
      </c>
      <c r="BT294" s="9">
        <f t="shared" si="230"/>
        <v>9.6063358676854702E-5</v>
      </c>
      <c r="BV294" s="6">
        <v>3.866575573648976</v>
      </c>
      <c r="BW294" s="9">
        <v>-1.2252142541195063E-5</v>
      </c>
      <c r="BX294" s="9">
        <v>-3.6285584656807813E-5</v>
      </c>
      <c r="BY294" s="9">
        <v>-5.8924592103249738E-5</v>
      </c>
      <c r="BZ294" s="9">
        <v>-7.9299160520455747E-5</v>
      </c>
      <c r="CA294" s="9">
        <v>-9.6626306670342108E-5</v>
      </c>
      <c r="CB294" s="9">
        <v>-1.1024015804354439E-4</v>
      </c>
      <c r="CC294" s="9">
        <v>-1.1961754196652612E-4</v>
      </c>
      <c r="CD294" s="9">
        <v>-1.2439809083402461E-4</v>
      </c>
      <c r="CE294" s="9">
        <v>-1.2439809083402461E-4</v>
      </c>
      <c r="CF294" s="9">
        <v>-1.196175419665261E-4</v>
      </c>
      <c r="CG294" s="9">
        <v>-1.1024015804354437E-4</v>
      </c>
      <c r="CH294" s="9">
        <v>-9.6626306670342081E-5</v>
      </c>
      <c r="CI294" s="9">
        <v>-7.9299160520455666E-5</v>
      </c>
      <c r="CJ294" s="9">
        <v>-5.8924592103249704E-5</v>
      </c>
      <c r="CK294" s="9">
        <v>-3.6285584656807765E-5</v>
      </c>
      <c r="CL294" s="9">
        <v>-1.2252142541195073E-5</v>
      </c>
      <c r="CM294" s="9">
        <v>1.2252142541195104E-5</v>
      </c>
      <c r="CN294" s="9">
        <v>3.6285584656807799E-5</v>
      </c>
      <c r="CO294" s="9">
        <v>5.8924592103249731E-5</v>
      </c>
      <c r="CP294" s="9">
        <v>7.9299160520455693E-5</v>
      </c>
      <c r="CQ294" s="9">
        <v>9.6626306670342135E-5</v>
      </c>
      <c r="CR294" s="9">
        <v>1.1024015804354439E-4</v>
      </c>
      <c r="CS294" s="9">
        <v>1.1961754196652612E-4</v>
      </c>
      <c r="CT294" s="9">
        <v>1.2439809083402461E-4</v>
      </c>
      <c r="CU294" s="9">
        <v>1.2439809083402461E-4</v>
      </c>
      <c r="CV294" s="9">
        <v>1.1961754196652612E-4</v>
      </c>
      <c r="CW294" s="9">
        <v>1.1024015804354437E-4</v>
      </c>
      <c r="CX294" s="9">
        <v>9.6626306670342122E-5</v>
      </c>
      <c r="CY294" s="9">
        <v>7.9299160520455693E-5</v>
      </c>
      <c r="CZ294" s="9">
        <v>5.8924592103249704E-5</v>
      </c>
      <c r="DA294" s="9">
        <v>3.6285584656807792E-5</v>
      </c>
      <c r="DB294" s="9">
        <v>1.2252142541195075E-5</v>
      </c>
      <c r="DC294" s="9">
        <v>-1.2252142541195075E-5</v>
      </c>
      <c r="DD294" s="9">
        <v>-3.6285584656807792E-5</v>
      </c>
      <c r="DE294" s="9">
        <v>-5.8924592103249704E-5</v>
      </c>
      <c r="DF294" s="9">
        <v>-7.9299160520455693E-5</v>
      </c>
      <c r="DG294" s="9">
        <v>-9.6626306670342122E-5</v>
      </c>
      <c r="DH294" s="9">
        <v>-1.1024015804354437E-4</v>
      </c>
      <c r="DI294" s="9">
        <v>-1.1961754196652612E-4</v>
      </c>
      <c r="DJ294" s="9">
        <v>-1.2439809083402461E-4</v>
      </c>
      <c r="DK294" s="9">
        <v>-1.2439809083402461E-4</v>
      </c>
      <c r="DL294" s="9">
        <v>-1.1961754196652612E-4</v>
      </c>
      <c r="DM294" s="9">
        <v>-1.1024015804354439E-4</v>
      </c>
      <c r="DN294" s="9">
        <v>-9.6626306670342135E-5</v>
      </c>
      <c r="DO294" s="9">
        <v>-7.9299160520455693E-5</v>
      </c>
      <c r="DP294" s="9">
        <v>-5.8924592103249731E-5</v>
      </c>
      <c r="DQ294" s="9">
        <v>-3.6285584656807799E-5</v>
      </c>
      <c r="DR294" s="9">
        <v>-1.2252142541195104E-5</v>
      </c>
      <c r="DS294" s="9">
        <v>1.2252142541195073E-5</v>
      </c>
      <c r="DT294" s="9">
        <v>3.6285584656807765E-5</v>
      </c>
      <c r="DU294" s="9">
        <v>5.8924592103249704E-5</v>
      </c>
      <c r="DV294" s="9">
        <v>7.9299160520455666E-5</v>
      </c>
      <c r="DW294" s="9">
        <v>9.6626306670342081E-5</v>
      </c>
      <c r="DX294" s="9">
        <v>1.1024015804354437E-4</v>
      </c>
      <c r="DY294" s="9">
        <v>1.196175419665261E-4</v>
      </c>
      <c r="DZ294" s="9">
        <v>1.2439809083402461E-4</v>
      </c>
      <c r="EA294" s="9">
        <v>1.2439809083402461E-4</v>
      </c>
      <c r="EB294" s="9">
        <v>1.1961754196652612E-4</v>
      </c>
      <c r="EC294" s="9">
        <v>1.1024015804354439E-4</v>
      </c>
      <c r="ED294" s="9">
        <v>9.6626306670342108E-5</v>
      </c>
      <c r="EE294" s="9">
        <v>7.9299160520455747E-5</v>
      </c>
      <c r="EF294" s="9">
        <v>5.8924592103249738E-5</v>
      </c>
      <c r="EG294" s="9">
        <v>3.6285584656807813E-5</v>
      </c>
      <c r="EH294" s="9">
        <v>1.2252142541195063E-5</v>
      </c>
      <c r="EI294" s="9">
        <v>-1.2252142541195002E-5</v>
      </c>
    </row>
    <row r="295" spans="7:139" x14ac:dyDescent="0.2">
      <c r="G295" s="6">
        <v>3.7699111843077517</v>
      </c>
      <c r="H295" s="9">
        <f t="shared" si="225"/>
        <v>0</v>
      </c>
      <c r="I295" s="9">
        <f t="shared" si="225"/>
        <v>-9.6063358676854187E-5</v>
      </c>
      <c r="J295" s="9">
        <f t="shared" si="225"/>
        <v>-1.885474208441602E-4</v>
      </c>
      <c r="K295" s="9">
        <f t="shared" si="225"/>
        <v>-2.7400625367733498E-4</v>
      </c>
      <c r="L295" s="9">
        <f t="shared" si="225"/>
        <v>-3.4925568262446848E-4</v>
      </c>
      <c r="M295" s="9">
        <f t="shared" si="225"/>
        <v>-4.1149193294682818E-4</v>
      </c>
      <c r="N295" s="9">
        <f t="shared" si="225"/>
        <v>-4.583960976582912E-4</v>
      </c>
      <c r="O295" s="9">
        <f t="shared" si="225"/>
        <v>-4.8822053941463604E-4</v>
      </c>
      <c r="P295" s="9">
        <f t="shared" si="225"/>
        <v>-4.9985400704009647E-4</v>
      </c>
      <c r="Q295" s="9">
        <f t="shared" si="225"/>
        <v>-4.9286304046582542E-4</v>
      </c>
      <c r="R295" s="9">
        <f t="shared" si="226"/>
        <v>-4.6750812134270742E-4</v>
      </c>
      <c r="S295" s="9">
        <f t="shared" si="226"/>
        <v>-4.2473396756076063E-4</v>
      </c>
      <c r="T295" s="9">
        <f t="shared" si="226"/>
        <v>-3.6613433329888686E-4</v>
      </c>
      <c r="U295" s="9">
        <f t="shared" si="226"/>
        <v>-2.9389262614623661E-4</v>
      </c>
      <c r="V295" s="9">
        <f t="shared" si="226"/>
        <v>-2.1070055388626454E-4</v>
      </c>
      <c r="W295" s="9">
        <f t="shared" si="226"/>
        <v>-1.1965783214377905E-4</v>
      </c>
      <c r="X295" s="9">
        <f t="shared" si="226"/>
        <v>-2.4156689762753662E-5</v>
      </c>
      <c r="Y295" s="9">
        <f t="shared" si="226"/>
        <v>7.2244524784610795E-5</v>
      </c>
      <c r="Z295" s="9">
        <f t="shared" si="226"/>
        <v>1.6595392656426419E-4</v>
      </c>
      <c r="AA295" s="9">
        <f t="shared" si="226"/>
        <v>2.5347992690679506E-4</v>
      </c>
      <c r="AB295" s="9">
        <f t="shared" si="227"/>
        <v>3.3156132912039751E-4</v>
      </c>
      <c r="AC295" s="9">
        <f t="shared" si="227"/>
        <v>3.9728883985687706E-4</v>
      </c>
      <c r="AD295" s="9">
        <f t="shared" si="227"/>
        <v>4.4821346864785179E-4</v>
      </c>
      <c r="AE295" s="9">
        <f t="shared" si="227"/>
        <v>4.8243777667177572E-4</v>
      </c>
      <c r="AF295" s="9">
        <f t="shared" si="227"/>
        <v>4.9868657484574558E-4</v>
      </c>
      <c r="AG295" s="9">
        <f t="shared" si="227"/>
        <v>4.9635443704902703E-4</v>
      </c>
      <c r="AH295" s="9">
        <f t="shared" si="227"/>
        <v>4.7552825814757685E-4</v>
      </c>
      <c r="AI295" s="9">
        <f t="shared" si="227"/>
        <v>4.3698401631325914E-4</v>
      </c>
      <c r="AJ295" s="9">
        <f t="shared" si="227"/>
        <v>3.8215786027292413E-4</v>
      </c>
      <c r="AK295" s="9">
        <f t="shared" si="227"/>
        <v>3.1309259876915698E-4</v>
      </c>
      <c r="AL295" s="9">
        <f t="shared" si="228"/>
        <v>2.323615860218846E-4</v>
      </c>
      <c r="AM295" s="9">
        <f t="shared" si="228"/>
        <v>1.429728391993447E-4</v>
      </c>
      <c r="AN295" s="7">
        <f t="shared" si="228"/>
        <v>4.8256960457257821E-5</v>
      </c>
      <c r="AO295" s="9">
        <f t="shared" si="228"/>
        <v>-4.8256960457257577E-5</v>
      </c>
      <c r="AP295" s="9">
        <f t="shared" si="228"/>
        <v>-1.4297283919934489E-4</v>
      </c>
      <c r="AQ295" s="9">
        <f t="shared" si="228"/>
        <v>-2.3236158602188398E-4</v>
      </c>
      <c r="AR295" s="9">
        <f t="shared" si="228"/>
        <v>-3.1309259876915682E-4</v>
      </c>
      <c r="AS295" s="9">
        <f t="shared" si="228"/>
        <v>-3.8215786027292396E-4</v>
      </c>
      <c r="AT295" s="9">
        <f t="shared" si="228"/>
        <v>-4.3698401631325881E-4</v>
      </c>
      <c r="AU295" s="9">
        <f t="shared" si="228"/>
        <v>-4.7552825814757679E-4</v>
      </c>
      <c r="AV295" s="9">
        <f t="shared" si="229"/>
        <v>-4.9635443704902692E-4</v>
      </c>
      <c r="AW295" s="9">
        <f t="shared" si="229"/>
        <v>-4.9868657484574558E-4</v>
      </c>
      <c r="AX295" s="9">
        <f t="shared" si="229"/>
        <v>-4.8243777667177578E-4</v>
      </c>
      <c r="AY295" s="9">
        <f t="shared" si="229"/>
        <v>-4.482134686478519E-4</v>
      </c>
      <c r="AZ295" s="9">
        <f t="shared" si="229"/>
        <v>-3.9728883985687749E-4</v>
      </c>
      <c r="BA295" s="9">
        <f t="shared" si="229"/>
        <v>-3.3156132912039784E-4</v>
      </c>
      <c r="BB295" s="9">
        <f t="shared" si="229"/>
        <v>-2.5347992690679522E-4</v>
      </c>
      <c r="BC295" s="9">
        <f t="shared" si="229"/>
        <v>-1.65953926564264E-4</v>
      </c>
      <c r="BD295" s="9">
        <f t="shared" si="229"/>
        <v>-7.2244524784611039E-5</v>
      </c>
      <c r="BE295" s="9">
        <f t="shared" si="229"/>
        <v>2.4156689762753418E-5</v>
      </c>
      <c r="BF295" s="9">
        <f t="shared" si="230"/>
        <v>1.1965783214377904E-4</v>
      </c>
      <c r="BG295" s="9">
        <f t="shared" si="230"/>
        <v>2.1070055388626414E-4</v>
      </c>
      <c r="BH295" s="9">
        <f t="shared" si="230"/>
        <v>2.9389262614623639E-4</v>
      </c>
      <c r="BI295" s="9">
        <f t="shared" si="230"/>
        <v>3.6613433329888681E-4</v>
      </c>
      <c r="BJ295" s="9">
        <f t="shared" si="230"/>
        <v>4.2473396756076019E-4</v>
      </c>
      <c r="BK295" s="9">
        <f t="shared" si="230"/>
        <v>4.6750812134270731E-4</v>
      </c>
      <c r="BL295" s="9">
        <f t="shared" si="230"/>
        <v>4.9286304046582542E-4</v>
      </c>
      <c r="BM295" s="9">
        <f t="shared" si="230"/>
        <v>4.9985400704009647E-4</v>
      </c>
      <c r="BN295" s="9">
        <f t="shared" si="230"/>
        <v>4.882205394146361E-4</v>
      </c>
      <c r="BO295" s="9">
        <f t="shared" si="230"/>
        <v>4.5839609765829125E-4</v>
      </c>
      <c r="BP295" s="9">
        <f t="shared" si="230"/>
        <v>4.1149193294682862E-4</v>
      </c>
      <c r="BQ295" s="9">
        <f t="shared" si="230"/>
        <v>3.4925568262446881E-4</v>
      </c>
      <c r="BR295" s="9">
        <f t="shared" si="230"/>
        <v>2.7400625367733514E-4</v>
      </c>
      <c r="BS295" s="9">
        <f t="shared" si="230"/>
        <v>1.8854742084416012E-4</v>
      </c>
      <c r="BT295" s="9">
        <f t="shared" si="230"/>
        <v>9.6063358676854702E-5</v>
      </c>
      <c r="BV295" s="6">
        <v>3.7699111843077517</v>
      </c>
      <c r="BW295" s="9">
        <v>-1.2252142541195063E-5</v>
      </c>
      <c r="BX295" s="9">
        <v>-3.6285584656807813E-5</v>
      </c>
      <c r="BY295" s="9">
        <v>-5.8924592103249738E-5</v>
      </c>
      <c r="BZ295" s="9">
        <v>-7.9299160520455747E-5</v>
      </c>
      <c r="CA295" s="9">
        <v>-9.6626306670342108E-5</v>
      </c>
      <c r="CB295" s="9">
        <v>-1.1024015804354439E-4</v>
      </c>
      <c r="CC295" s="9">
        <v>-1.1961754196652612E-4</v>
      </c>
      <c r="CD295" s="9">
        <v>-1.2439809083402461E-4</v>
      </c>
      <c r="CE295" s="9">
        <v>-1.2439809083402461E-4</v>
      </c>
      <c r="CF295" s="9">
        <v>-1.196175419665261E-4</v>
      </c>
      <c r="CG295" s="9">
        <v>-1.1024015804354437E-4</v>
      </c>
      <c r="CH295" s="9">
        <v>-9.6626306670342081E-5</v>
      </c>
      <c r="CI295" s="9">
        <v>-7.9299160520455666E-5</v>
      </c>
      <c r="CJ295" s="9">
        <v>-5.8924592103249704E-5</v>
      </c>
      <c r="CK295" s="9">
        <v>-3.6285584656807765E-5</v>
      </c>
      <c r="CL295" s="9">
        <v>-1.2252142541195073E-5</v>
      </c>
      <c r="CM295" s="9">
        <v>1.2252142541195104E-5</v>
      </c>
      <c r="CN295" s="9">
        <v>3.6285584656807799E-5</v>
      </c>
      <c r="CO295" s="9">
        <v>5.8924592103249731E-5</v>
      </c>
      <c r="CP295" s="9">
        <v>7.9299160520455693E-5</v>
      </c>
      <c r="CQ295" s="9">
        <v>9.6626306670342135E-5</v>
      </c>
      <c r="CR295" s="9">
        <v>1.1024015804354439E-4</v>
      </c>
      <c r="CS295" s="9">
        <v>1.1961754196652612E-4</v>
      </c>
      <c r="CT295" s="9">
        <v>1.2439809083402461E-4</v>
      </c>
      <c r="CU295" s="9">
        <v>1.2439809083402461E-4</v>
      </c>
      <c r="CV295" s="9">
        <v>1.1961754196652612E-4</v>
      </c>
      <c r="CW295" s="9">
        <v>1.1024015804354437E-4</v>
      </c>
      <c r="CX295" s="9">
        <v>9.6626306670342122E-5</v>
      </c>
      <c r="CY295" s="9">
        <v>7.9299160520455693E-5</v>
      </c>
      <c r="CZ295" s="9">
        <v>5.8924592103249704E-5</v>
      </c>
      <c r="DA295" s="9">
        <v>3.6285584656807792E-5</v>
      </c>
      <c r="DB295" s="9">
        <v>1.2252142541195075E-5</v>
      </c>
      <c r="DC295" s="9">
        <v>-1.2252142541195075E-5</v>
      </c>
      <c r="DD295" s="9">
        <v>-3.6285584656807792E-5</v>
      </c>
      <c r="DE295" s="9">
        <v>-5.8924592103249704E-5</v>
      </c>
      <c r="DF295" s="9">
        <v>-7.9299160520455693E-5</v>
      </c>
      <c r="DG295" s="9">
        <v>-9.6626306670342122E-5</v>
      </c>
      <c r="DH295" s="9">
        <v>-1.1024015804354437E-4</v>
      </c>
      <c r="DI295" s="9">
        <v>-1.1961754196652612E-4</v>
      </c>
      <c r="DJ295" s="9">
        <v>-1.2439809083402461E-4</v>
      </c>
      <c r="DK295" s="9">
        <v>-1.2439809083402461E-4</v>
      </c>
      <c r="DL295" s="9">
        <v>-1.1961754196652612E-4</v>
      </c>
      <c r="DM295" s="9">
        <v>-1.1024015804354439E-4</v>
      </c>
      <c r="DN295" s="9">
        <v>-9.6626306670342135E-5</v>
      </c>
      <c r="DO295" s="9">
        <v>-7.9299160520455693E-5</v>
      </c>
      <c r="DP295" s="9">
        <v>-5.8924592103249731E-5</v>
      </c>
      <c r="DQ295" s="9">
        <v>-3.6285584656807799E-5</v>
      </c>
      <c r="DR295" s="9">
        <v>-1.2252142541195104E-5</v>
      </c>
      <c r="DS295" s="9">
        <v>1.2252142541195073E-5</v>
      </c>
      <c r="DT295" s="9">
        <v>3.6285584656807765E-5</v>
      </c>
      <c r="DU295" s="9">
        <v>5.8924592103249704E-5</v>
      </c>
      <c r="DV295" s="9">
        <v>7.9299160520455666E-5</v>
      </c>
      <c r="DW295" s="9">
        <v>9.6626306670342081E-5</v>
      </c>
      <c r="DX295" s="9">
        <v>1.1024015804354437E-4</v>
      </c>
      <c r="DY295" s="9">
        <v>1.196175419665261E-4</v>
      </c>
      <c r="DZ295" s="9">
        <v>1.2439809083402461E-4</v>
      </c>
      <c r="EA295" s="9">
        <v>1.2439809083402461E-4</v>
      </c>
      <c r="EB295" s="9">
        <v>1.1961754196652612E-4</v>
      </c>
      <c r="EC295" s="9">
        <v>1.1024015804354439E-4</v>
      </c>
      <c r="ED295" s="9">
        <v>9.6626306670342108E-5</v>
      </c>
      <c r="EE295" s="9">
        <v>7.9299160520455747E-5</v>
      </c>
      <c r="EF295" s="9">
        <v>5.8924592103249738E-5</v>
      </c>
      <c r="EG295" s="9">
        <v>3.6285584656807813E-5</v>
      </c>
      <c r="EH295" s="9">
        <v>1.2252142541195063E-5</v>
      </c>
      <c r="EI295" s="9">
        <v>-1.2252142541195002E-5</v>
      </c>
    </row>
    <row r="296" spans="7:139" x14ac:dyDescent="0.2">
      <c r="G296" s="6">
        <v>3.6732467949665271</v>
      </c>
      <c r="H296" s="9">
        <f t="shared" si="225"/>
        <v>0</v>
      </c>
      <c r="I296" s="9">
        <f t="shared" si="225"/>
        <v>-9.6063358676854187E-5</v>
      </c>
      <c r="J296" s="9">
        <f t="shared" si="225"/>
        <v>-1.885474208441602E-4</v>
      </c>
      <c r="K296" s="9">
        <f t="shared" si="225"/>
        <v>-2.7400625367733498E-4</v>
      </c>
      <c r="L296" s="9">
        <f t="shared" si="225"/>
        <v>-3.4925568262446848E-4</v>
      </c>
      <c r="M296" s="9">
        <f t="shared" si="225"/>
        <v>-4.1149193294682818E-4</v>
      </c>
      <c r="N296" s="9">
        <f t="shared" si="225"/>
        <v>-4.583960976582912E-4</v>
      </c>
      <c r="O296" s="9">
        <f t="shared" si="225"/>
        <v>-4.8822053941463604E-4</v>
      </c>
      <c r="P296" s="9">
        <f t="shared" si="225"/>
        <v>-4.9985400704009647E-4</v>
      </c>
      <c r="Q296" s="9">
        <f t="shared" si="225"/>
        <v>-4.9286304046582542E-4</v>
      </c>
      <c r="R296" s="9">
        <f t="shared" si="226"/>
        <v>-4.6750812134270742E-4</v>
      </c>
      <c r="S296" s="9">
        <f t="shared" si="226"/>
        <v>-4.2473396756076063E-4</v>
      </c>
      <c r="T296" s="9">
        <f t="shared" si="226"/>
        <v>-3.6613433329888686E-4</v>
      </c>
      <c r="U296" s="9">
        <f t="shared" si="226"/>
        <v>-2.9389262614623661E-4</v>
      </c>
      <c r="V296" s="9">
        <f t="shared" si="226"/>
        <v>-2.1070055388626454E-4</v>
      </c>
      <c r="W296" s="9">
        <f t="shared" si="226"/>
        <v>-1.1965783214377905E-4</v>
      </c>
      <c r="X296" s="9">
        <f t="shared" si="226"/>
        <v>-2.4156689762753662E-5</v>
      </c>
      <c r="Y296" s="9">
        <f t="shared" si="226"/>
        <v>7.2244524784610795E-5</v>
      </c>
      <c r="Z296" s="9">
        <f t="shared" si="226"/>
        <v>1.6595392656426419E-4</v>
      </c>
      <c r="AA296" s="9">
        <f t="shared" si="226"/>
        <v>2.5347992690679506E-4</v>
      </c>
      <c r="AB296" s="9">
        <f t="shared" si="227"/>
        <v>3.3156132912039751E-4</v>
      </c>
      <c r="AC296" s="9">
        <f t="shared" si="227"/>
        <v>3.9728883985687706E-4</v>
      </c>
      <c r="AD296" s="9">
        <f t="shared" si="227"/>
        <v>4.4821346864785179E-4</v>
      </c>
      <c r="AE296" s="9">
        <f t="shared" si="227"/>
        <v>4.8243777667177572E-4</v>
      </c>
      <c r="AF296" s="9">
        <f t="shared" si="227"/>
        <v>4.9868657484574558E-4</v>
      </c>
      <c r="AG296" s="9">
        <f t="shared" si="227"/>
        <v>4.9635443704902703E-4</v>
      </c>
      <c r="AH296" s="9">
        <f t="shared" si="227"/>
        <v>4.7552825814757685E-4</v>
      </c>
      <c r="AI296" s="9">
        <f t="shared" si="227"/>
        <v>4.3698401631325914E-4</v>
      </c>
      <c r="AJ296" s="9">
        <f t="shared" si="227"/>
        <v>3.8215786027292413E-4</v>
      </c>
      <c r="AK296" s="9">
        <f t="shared" si="227"/>
        <v>3.1309259876915698E-4</v>
      </c>
      <c r="AL296" s="9">
        <f t="shared" si="228"/>
        <v>2.323615860218846E-4</v>
      </c>
      <c r="AM296" s="9">
        <f t="shared" si="228"/>
        <v>1.429728391993447E-4</v>
      </c>
      <c r="AN296" s="7">
        <f t="shared" si="228"/>
        <v>4.8256960457257821E-5</v>
      </c>
      <c r="AO296" s="9">
        <f t="shared" si="228"/>
        <v>-4.8256960457257577E-5</v>
      </c>
      <c r="AP296" s="9">
        <f t="shared" si="228"/>
        <v>-1.4297283919934489E-4</v>
      </c>
      <c r="AQ296" s="9">
        <f t="shared" si="228"/>
        <v>-2.3236158602188398E-4</v>
      </c>
      <c r="AR296" s="9">
        <f t="shared" si="228"/>
        <v>-3.1309259876915682E-4</v>
      </c>
      <c r="AS296" s="9">
        <f t="shared" si="228"/>
        <v>-3.8215786027292396E-4</v>
      </c>
      <c r="AT296" s="9">
        <f t="shared" si="228"/>
        <v>-4.3698401631325881E-4</v>
      </c>
      <c r="AU296" s="9">
        <f t="shared" si="228"/>
        <v>-4.7552825814757679E-4</v>
      </c>
      <c r="AV296" s="9">
        <f t="shared" si="229"/>
        <v>-4.9635443704902692E-4</v>
      </c>
      <c r="AW296" s="9">
        <f t="shared" si="229"/>
        <v>-4.9868657484574558E-4</v>
      </c>
      <c r="AX296" s="9">
        <f t="shared" si="229"/>
        <v>-4.8243777667177578E-4</v>
      </c>
      <c r="AY296" s="9">
        <f t="shared" si="229"/>
        <v>-4.482134686478519E-4</v>
      </c>
      <c r="AZ296" s="9">
        <f t="shared" si="229"/>
        <v>-3.9728883985687749E-4</v>
      </c>
      <c r="BA296" s="9">
        <f t="shared" si="229"/>
        <v>-3.3156132912039784E-4</v>
      </c>
      <c r="BB296" s="9">
        <f t="shared" si="229"/>
        <v>-2.5347992690679522E-4</v>
      </c>
      <c r="BC296" s="9">
        <f t="shared" si="229"/>
        <v>-1.65953926564264E-4</v>
      </c>
      <c r="BD296" s="9">
        <f t="shared" si="229"/>
        <v>-7.2244524784611039E-5</v>
      </c>
      <c r="BE296" s="9">
        <f t="shared" si="229"/>
        <v>2.4156689762753418E-5</v>
      </c>
      <c r="BF296" s="9">
        <f t="shared" si="230"/>
        <v>1.1965783214377904E-4</v>
      </c>
      <c r="BG296" s="9">
        <f t="shared" si="230"/>
        <v>2.1070055388626414E-4</v>
      </c>
      <c r="BH296" s="9">
        <f t="shared" si="230"/>
        <v>2.9389262614623639E-4</v>
      </c>
      <c r="BI296" s="9">
        <f t="shared" si="230"/>
        <v>3.6613433329888681E-4</v>
      </c>
      <c r="BJ296" s="9">
        <f t="shared" si="230"/>
        <v>4.2473396756076019E-4</v>
      </c>
      <c r="BK296" s="9">
        <f t="shared" si="230"/>
        <v>4.6750812134270731E-4</v>
      </c>
      <c r="BL296" s="9">
        <f t="shared" si="230"/>
        <v>4.9286304046582542E-4</v>
      </c>
      <c r="BM296" s="9">
        <f t="shared" si="230"/>
        <v>4.9985400704009647E-4</v>
      </c>
      <c r="BN296" s="9">
        <f t="shared" si="230"/>
        <v>4.882205394146361E-4</v>
      </c>
      <c r="BO296" s="9">
        <f t="shared" si="230"/>
        <v>4.5839609765829125E-4</v>
      </c>
      <c r="BP296" s="9">
        <f t="shared" si="230"/>
        <v>4.1149193294682862E-4</v>
      </c>
      <c r="BQ296" s="9">
        <f t="shared" si="230"/>
        <v>3.4925568262446881E-4</v>
      </c>
      <c r="BR296" s="9">
        <f t="shared" si="230"/>
        <v>2.7400625367733514E-4</v>
      </c>
      <c r="BS296" s="9">
        <f t="shared" si="230"/>
        <v>1.8854742084416012E-4</v>
      </c>
      <c r="BT296" s="9">
        <f t="shared" si="230"/>
        <v>9.6063358676854702E-5</v>
      </c>
      <c r="BV296" s="6">
        <v>3.6732467949665271</v>
      </c>
      <c r="BW296" s="9">
        <v>-1.2252142541195063E-5</v>
      </c>
      <c r="BX296" s="9">
        <v>-3.6285584656807813E-5</v>
      </c>
      <c r="BY296" s="9">
        <v>-5.8924592103249738E-5</v>
      </c>
      <c r="BZ296" s="9">
        <v>-7.9299160520455747E-5</v>
      </c>
      <c r="CA296" s="9">
        <v>-9.6626306670342108E-5</v>
      </c>
      <c r="CB296" s="9">
        <v>-1.1024015804354439E-4</v>
      </c>
      <c r="CC296" s="9">
        <v>-1.1961754196652612E-4</v>
      </c>
      <c r="CD296" s="9">
        <v>-1.2439809083402461E-4</v>
      </c>
      <c r="CE296" s="9">
        <v>-1.2439809083402461E-4</v>
      </c>
      <c r="CF296" s="9">
        <v>-1.196175419665261E-4</v>
      </c>
      <c r="CG296" s="9">
        <v>-1.1024015804354437E-4</v>
      </c>
      <c r="CH296" s="9">
        <v>-9.6626306670342081E-5</v>
      </c>
      <c r="CI296" s="9">
        <v>-7.9299160520455666E-5</v>
      </c>
      <c r="CJ296" s="9">
        <v>-5.8924592103249704E-5</v>
      </c>
      <c r="CK296" s="9">
        <v>-3.6285584656807765E-5</v>
      </c>
      <c r="CL296" s="9">
        <v>-1.2252142541195073E-5</v>
      </c>
      <c r="CM296" s="9">
        <v>1.2252142541195104E-5</v>
      </c>
      <c r="CN296" s="9">
        <v>3.6285584656807799E-5</v>
      </c>
      <c r="CO296" s="9">
        <v>5.8924592103249731E-5</v>
      </c>
      <c r="CP296" s="9">
        <v>7.9299160520455693E-5</v>
      </c>
      <c r="CQ296" s="9">
        <v>9.6626306670342135E-5</v>
      </c>
      <c r="CR296" s="9">
        <v>1.1024015804354439E-4</v>
      </c>
      <c r="CS296" s="9">
        <v>1.1961754196652612E-4</v>
      </c>
      <c r="CT296" s="9">
        <v>1.2439809083402461E-4</v>
      </c>
      <c r="CU296" s="9">
        <v>1.2439809083402461E-4</v>
      </c>
      <c r="CV296" s="9">
        <v>1.1961754196652612E-4</v>
      </c>
      <c r="CW296" s="9">
        <v>1.1024015804354437E-4</v>
      </c>
      <c r="CX296" s="9">
        <v>9.6626306670342122E-5</v>
      </c>
      <c r="CY296" s="9">
        <v>7.9299160520455693E-5</v>
      </c>
      <c r="CZ296" s="9">
        <v>5.8924592103249704E-5</v>
      </c>
      <c r="DA296" s="9">
        <v>3.6285584656807792E-5</v>
      </c>
      <c r="DB296" s="9">
        <v>1.2252142541195075E-5</v>
      </c>
      <c r="DC296" s="9">
        <v>-1.2252142541195075E-5</v>
      </c>
      <c r="DD296" s="9">
        <v>-3.6285584656807792E-5</v>
      </c>
      <c r="DE296" s="9">
        <v>-5.8924592103249704E-5</v>
      </c>
      <c r="DF296" s="9">
        <v>-7.9299160520455693E-5</v>
      </c>
      <c r="DG296" s="9">
        <v>-9.6626306670342122E-5</v>
      </c>
      <c r="DH296" s="9">
        <v>-1.1024015804354437E-4</v>
      </c>
      <c r="DI296" s="9">
        <v>-1.1961754196652612E-4</v>
      </c>
      <c r="DJ296" s="9">
        <v>-1.2439809083402461E-4</v>
      </c>
      <c r="DK296" s="9">
        <v>-1.2439809083402461E-4</v>
      </c>
      <c r="DL296" s="9">
        <v>-1.1961754196652612E-4</v>
      </c>
      <c r="DM296" s="9">
        <v>-1.1024015804354439E-4</v>
      </c>
      <c r="DN296" s="9">
        <v>-9.6626306670342135E-5</v>
      </c>
      <c r="DO296" s="9">
        <v>-7.9299160520455693E-5</v>
      </c>
      <c r="DP296" s="9">
        <v>-5.8924592103249731E-5</v>
      </c>
      <c r="DQ296" s="9">
        <v>-3.6285584656807799E-5</v>
      </c>
      <c r="DR296" s="9">
        <v>-1.2252142541195104E-5</v>
      </c>
      <c r="DS296" s="9">
        <v>1.2252142541195073E-5</v>
      </c>
      <c r="DT296" s="9">
        <v>3.6285584656807765E-5</v>
      </c>
      <c r="DU296" s="9">
        <v>5.8924592103249704E-5</v>
      </c>
      <c r="DV296" s="9">
        <v>7.9299160520455666E-5</v>
      </c>
      <c r="DW296" s="9">
        <v>9.6626306670342081E-5</v>
      </c>
      <c r="DX296" s="9">
        <v>1.1024015804354437E-4</v>
      </c>
      <c r="DY296" s="9">
        <v>1.196175419665261E-4</v>
      </c>
      <c r="DZ296" s="9">
        <v>1.2439809083402461E-4</v>
      </c>
      <c r="EA296" s="9">
        <v>1.2439809083402461E-4</v>
      </c>
      <c r="EB296" s="9">
        <v>1.1961754196652612E-4</v>
      </c>
      <c r="EC296" s="9">
        <v>1.1024015804354439E-4</v>
      </c>
      <c r="ED296" s="9">
        <v>9.6626306670342108E-5</v>
      </c>
      <c r="EE296" s="9">
        <v>7.9299160520455747E-5</v>
      </c>
      <c r="EF296" s="9">
        <v>5.8924592103249738E-5</v>
      </c>
      <c r="EG296" s="9">
        <v>3.6285584656807813E-5</v>
      </c>
      <c r="EH296" s="9">
        <v>1.2252142541195063E-5</v>
      </c>
      <c r="EI296" s="9">
        <v>-1.2252142541195002E-5</v>
      </c>
    </row>
    <row r="297" spans="7:139" x14ac:dyDescent="0.2">
      <c r="G297" s="6">
        <v>3.5765824056253028</v>
      </c>
      <c r="H297" s="9">
        <f t="shared" si="225"/>
        <v>0</v>
      </c>
      <c r="I297" s="9">
        <f t="shared" si="225"/>
        <v>-9.6063358676854187E-5</v>
      </c>
      <c r="J297" s="9">
        <f t="shared" si="225"/>
        <v>-1.885474208441602E-4</v>
      </c>
      <c r="K297" s="9">
        <f t="shared" si="225"/>
        <v>-2.7400625367733498E-4</v>
      </c>
      <c r="L297" s="9">
        <f t="shared" si="225"/>
        <v>-3.4925568262446848E-4</v>
      </c>
      <c r="M297" s="9">
        <f t="shared" si="225"/>
        <v>-4.1149193294682818E-4</v>
      </c>
      <c r="N297" s="9">
        <f t="shared" si="225"/>
        <v>-4.583960976582912E-4</v>
      </c>
      <c r="O297" s="9">
        <f t="shared" si="225"/>
        <v>-4.8822053941463604E-4</v>
      </c>
      <c r="P297" s="9">
        <f t="shared" si="225"/>
        <v>-4.9985400704009647E-4</v>
      </c>
      <c r="Q297" s="9">
        <f t="shared" si="225"/>
        <v>-4.9286304046582542E-4</v>
      </c>
      <c r="R297" s="9">
        <f t="shared" si="226"/>
        <v>-4.6750812134270742E-4</v>
      </c>
      <c r="S297" s="9">
        <f t="shared" si="226"/>
        <v>-4.2473396756076063E-4</v>
      </c>
      <c r="T297" s="9">
        <f t="shared" si="226"/>
        <v>-3.6613433329888686E-4</v>
      </c>
      <c r="U297" s="9">
        <f t="shared" si="226"/>
        <v>-2.9389262614623661E-4</v>
      </c>
      <c r="V297" s="9">
        <f t="shared" si="226"/>
        <v>-2.1070055388626454E-4</v>
      </c>
      <c r="W297" s="9">
        <f t="shared" si="226"/>
        <v>-1.1965783214377905E-4</v>
      </c>
      <c r="X297" s="9">
        <f t="shared" si="226"/>
        <v>-2.4156689762753662E-5</v>
      </c>
      <c r="Y297" s="9">
        <f t="shared" si="226"/>
        <v>7.2244524784610795E-5</v>
      </c>
      <c r="Z297" s="9">
        <f t="shared" si="226"/>
        <v>1.6595392656426419E-4</v>
      </c>
      <c r="AA297" s="9">
        <f t="shared" si="226"/>
        <v>2.5347992690679506E-4</v>
      </c>
      <c r="AB297" s="9">
        <f t="shared" si="227"/>
        <v>3.3156132912039751E-4</v>
      </c>
      <c r="AC297" s="9">
        <f t="shared" si="227"/>
        <v>3.9728883985687706E-4</v>
      </c>
      <c r="AD297" s="9">
        <f t="shared" si="227"/>
        <v>4.4821346864785179E-4</v>
      </c>
      <c r="AE297" s="9">
        <f t="shared" si="227"/>
        <v>4.8243777667177572E-4</v>
      </c>
      <c r="AF297" s="9">
        <f t="shared" si="227"/>
        <v>4.9868657484574558E-4</v>
      </c>
      <c r="AG297" s="9">
        <f t="shared" si="227"/>
        <v>4.9635443704902703E-4</v>
      </c>
      <c r="AH297" s="9">
        <f t="shared" si="227"/>
        <v>4.7552825814757685E-4</v>
      </c>
      <c r="AI297" s="9">
        <f t="shared" si="227"/>
        <v>4.3698401631325914E-4</v>
      </c>
      <c r="AJ297" s="9">
        <f t="shared" si="227"/>
        <v>3.8215786027292413E-4</v>
      </c>
      <c r="AK297" s="9">
        <f t="shared" si="227"/>
        <v>3.1309259876915698E-4</v>
      </c>
      <c r="AL297" s="9">
        <f t="shared" si="228"/>
        <v>2.323615860218846E-4</v>
      </c>
      <c r="AM297" s="9">
        <f t="shared" si="228"/>
        <v>1.429728391993447E-4</v>
      </c>
      <c r="AN297" s="7">
        <f t="shared" si="228"/>
        <v>4.8256960457257821E-5</v>
      </c>
      <c r="AO297" s="9">
        <f t="shared" si="228"/>
        <v>-4.8256960457257577E-5</v>
      </c>
      <c r="AP297" s="9">
        <f t="shared" si="228"/>
        <v>-1.4297283919934489E-4</v>
      </c>
      <c r="AQ297" s="9">
        <f t="shared" si="228"/>
        <v>-2.3236158602188398E-4</v>
      </c>
      <c r="AR297" s="9">
        <f t="shared" si="228"/>
        <v>-3.1309259876915682E-4</v>
      </c>
      <c r="AS297" s="9">
        <f t="shared" si="228"/>
        <v>-3.8215786027292396E-4</v>
      </c>
      <c r="AT297" s="9">
        <f t="shared" si="228"/>
        <v>-4.3698401631325881E-4</v>
      </c>
      <c r="AU297" s="9">
        <f t="shared" si="228"/>
        <v>-4.7552825814757679E-4</v>
      </c>
      <c r="AV297" s="9">
        <f t="shared" si="229"/>
        <v>-4.9635443704902692E-4</v>
      </c>
      <c r="AW297" s="9">
        <f t="shared" si="229"/>
        <v>-4.9868657484574558E-4</v>
      </c>
      <c r="AX297" s="9">
        <f t="shared" si="229"/>
        <v>-4.8243777667177578E-4</v>
      </c>
      <c r="AY297" s="9">
        <f t="shared" si="229"/>
        <v>-4.482134686478519E-4</v>
      </c>
      <c r="AZ297" s="9">
        <f t="shared" si="229"/>
        <v>-3.9728883985687749E-4</v>
      </c>
      <c r="BA297" s="9">
        <f t="shared" si="229"/>
        <v>-3.3156132912039784E-4</v>
      </c>
      <c r="BB297" s="9">
        <f t="shared" si="229"/>
        <v>-2.5347992690679522E-4</v>
      </c>
      <c r="BC297" s="9">
        <f t="shared" si="229"/>
        <v>-1.65953926564264E-4</v>
      </c>
      <c r="BD297" s="9">
        <f t="shared" si="229"/>
        <v>-7.2244524784611039E-5</v>
      </c>
      <c r="BE297" s="9">
        <f t="shared" si="229"/>
        <v>2.4156689762753418E-5</v>
      </c>
      <c r="BF297" s="9">
        <f t="shared" si="230"/>
        <v>1.1965783214377904E-4</v>
      </c>
      <c r="BG297" s="9">
        <f t="shared" si="230"/>
        <v>2.1070055388626414E-4</v>
      </c>
      <c r="BH297" s="9">
        <f t="shared" si="230"/>
        <v>2.9389262614623639E-4</v>
      </c>
      <c r="BI297" s="9">
        <f t="shared" si="230"/>
        <v>3.6613433329888681E-4</v>
      </c>
      <c r="BJ297" s="9">
        <f t="shared" si="230"/>
        <v>4.2473396756076019E-4</v>
      </c>
      <c r="BK297" s="9">
        <f t="shared" si="230"/>
        <v>4.6750812134270731E-4</v>
      </c>
      <c r="BL297" s="9">
        <f t="shared" si="230"/>
        <v>4.9286304046582542E-4</v>
      </c>
      <c r="BM297" s="9">
        <f t="shared" si="230"/>
        <v>4.9985400704009647E-4</v>
      </c>
      <c r="BN297" s="9">
        <f t="shared" si="230"/>
        <v>4.882205394146361E-4</v>
      </c>
      <c r="BO297" s="9">
        <f t="shared" si="230"/>
        <v>4.5839609765829125E-4</v>
      </c>
      <c r="BP297" s="9">
        <f t="shared" si="230"/>
        <v>4.1149193294682862E-4</v>
      </c>
      <c r="BQ297" s="9">
        <f t="shared" si="230"/>
        <v>3.4925568262446881E-4</v>
      </c>
      <c r="BR297" s="9">
        <f t="shared" si="230"/>
        <v>2.7400625367733514E-4</v>
      </c>
      <c r="BS297" s="9">
        <f t="shared" si="230"/>
        <v>1.8854742084416012E-4</v>
      </c>
      <c r="BT297" s="9">
        <f t="shared" si="230"/>
        <v>9.6063358676854702E-5</v>
      </c>
      <c r="BV297" s="6">
        <v>3.5765824056253028</v>
      </c>
      <c r="BW297" s="9">
        <v>-1.2252142541195063E-5</v>
      </c>
      <c r="BX297" s="9">
        <v>-3.6285584656807813E-5</v>
      </c>
      <c r="BY297" s="9">
        <v>-5.8924592103249738E-5</v>
      </c>
      <c r="BZ297" s="9">
        <v>-7.9299160520455747E-5</v>
      </c>
      <c r="CA297" s="9">
        <v>-9.6626306670342108E-5</v>
      </c>
      <c r="CB297" s="9">
        <v>-1.1024015804354439E-4</v>
      </c>
      <c r="CC297" s="9">
        <v>-1.1961754196652612E-4</v>
      </c>
      <c r="CD297" s="9">
        <v>-1.2439809083402461E-4</v>
      </c>
      <c r="CE297" s="9">
        <v>-1.2439809083402461E-4</v>
      </c>
      <c r="CF297" s="9">
        <v>-1.196175419665261E-4</v>
      </c>
      <c r="CG297" s="9">
        <v>-1.1024015804354437E-4</v>
      </c>
      <c r="CH297" s="9">
        <v>-9.6626306670342081E-5</v>
      </c>
      <c r="CI297" s="9">
        <v>-7.9299160520455666E-5</v>
      </c>
      <c r="CJ297" s="9">
        <v>-5.8924592103249704E-5</v>
      </c>
      <c r="CK297" s="9">
        <v>-3.6285584656807765E-5</v>
      </c>
      <c r="CL297" s="9">
        <v>-1.2252142541195073E-5</v>
      </c>
      <c r="CM297" s="9">
        <v>1.2252142541195104E-5</v>
      </c>
      <c r="CN297" s="9">
        <v>3.6285584656807799E-5</v>
      </c>
      <c r="CO297" s="9">
        <v>5.8924592103249731E-5</v>
      </c>
      <c r="CP297" s="9">
        <v>7.9299160520455693E-5</v>
      </c>
      <c r="CQ297" s="9">
        <v>9.6626306670342135E-5</v>
      </c>
      <c r="CR297" s="9">
        <v>1.1024015804354439E-4</v>
      </c>
      <c r="CS297" s="9">
        <v>1.1961754196652612E-4</v>
      </c>
      <c r="CT297" s="9">
        <v>1.2439809083402461E-4</v>
      </c>
      <c r="CU297" s="9">
        <v>1.2439809083402461E-4</v>
      </c>
      <c r="CV297" s="9">
        <v>1.1961754196652612E-4</v>
      </c>
      <c r="CW297" s="9">
        <v>1.1024015804354437E-4</v>
      </c>
      <c r="CX297" s="9">
        <v>9.6626306670342122E-5</v>
      </c>
      <c r="CY297" s="9">
        <v>7.9299160520455693E-5</v>
      </c>
      <c r="CZ297" s="9">
        <v>5.8924592103249704E-5</v>
      </c>
      <c r="DA297" s="9">
        <v>3.6285584656807792E-5</v>
      </c>
      <c r="DB297" s="9">
        <v>1.2252142541195075E-5</v>
      </c>
      <c r="DC297" s="9">
        <v>-1.2252142541195075E-5</v>
      </c>
      <c r="DD297" s="9">
        <v>-3.6285584656807792E-5</v>
      </c>
      <c r="DE297" s="9">
        <v>-5.8924592103249704E-5</v>
      </c>
      <c r="DF297" s="9">
        <v>-7.9299160520455693E-5</v>
      </c>
      <c r="DG297" s="9">
        <v>-9.6626306670342122E-5</v>
      </c>
      <c r="DH297" s="9">
        <v>-1.1024015804354437E-4</v>
      </c>
      <c r="DI297" s="9">
        <v>-1.1961754196652612E-4</v>
      </c>
      <c r="DJ297" s="9">
        <v>-1.2439809083402461E-4</v>
      </c>
      <c r="DK297" s="9">
        <v>-1.2439809083402461E-4</v>
      </c>
      <c r="DL297" s="9">
        <v>-1.1961754196652612E-4</v>
      </c>
      <c r="DM297" s="9">
        <v>-1.1024015804354439E-4</v>
      </c>
      <c r="DN297" s="9">
        <v>-9.6626306670342135E-5</v>
      </c>
      <c r="DO297" s="9">
        <v>-7.9299160520455693E-5</v>
      </c>
      <c r="DP297" s="9">
        <v>-5.8924592103249731E-5</v>
      </c>
      <c r="DQ297" s="9">
        <v>-3.6285584656807799E-5</v>
      </c>
      <c r="DR297" s="9">
        <v>-1.2252142541195104E-5</v>
      </c>
      <c r="DS297" s="9">
        <v>1.2252142541195073E-5</v>
      </c>
      <c r="DT297" s="9">
        <v>3.6285584656807765E-5</v>
      </c>
      <c r="DU297" s="9">
        <v>5.8924592103249704E-5</v>
      </c>
      <c r="DV297" s="9">
        <v>7.9299160520455666E-5</v>
      </c>
      <c r="DW297" s="9">
        <v>9.6626306670342081E-5</v>
      </c>
      <c r="DX297" s="9">
        <v>1.1024015804354437E-4</v>
      </c>
      <c r="DY297" s="9">
        <v>1.196175419665261E-4</v>
      </c>
      <c r="DZ297" s="9">
        <v>1.2439809083402461E-4</v>
      </c>
      <c r="EA297" s="9">
        <v>1.2439809083402461E-4</v>
      </c>
      <c r="EB297" s="9">
        <v>1.1961754196652612E-4</v>
      </c>
      <c r="EC297" s="9">
        <v>1.1024015804354439E-4</v>
      </c>
      <c r="ED297" s="9">
        <v>9.6626306670342108E-5</v>
      </c>
      <c r="EE297" s="9">
        <v>7.9299160520455747E-5</v>
      </c>
      <c r="EF297" s="9">
        <v>5.8924592103249738E-5</v>
      </c>
      <c r="EG297" s="9">
        <v>3.6285584656807813E-5</v>
      </c>
      <c r="EH297" s="9">
        <v>1.2252142541195063E-5</v>
      </c>
      <c r="EI297" s="9">
        <v>-1.2252142541195002E-5</v>
      </c>
    </row>
    <row r="298" spans="7:139" x14ac:dyDescent="0.2">
      <c r="G298" s="6">
        <v>3.4799180162840786</v>
      </c>
      <c r="H298" s="9">
        <f t="shared" si="225"/>
        <v>0</v>
      </c>
      <c r="I298" s="9">
        <f t="shared" si="225"/>
        <v>-9.6063358676854187E-5</v>
      </c>
      <c r="J298" s="9">
        <f t="shared" si="225"/>
        <v>-1.885474208441602E-4</v>
      </c>
      <c r="K298" s="9">
        <f t="shared" si="225"/>
        <v>-2.7400625367733498E-4</v>
      </c>
      <c r="L298" s="9">
        <f t="shared" si="225"/>
        <v>-3.4925568262446848E-4</v>
      </c>
      <c r="M298" s="9">
        <f t="shared" si="225"/>
        <v>-4.1149193294682818E-4</v>
      </c>
      <c r="N298" s="9">
        <f t="shared" si="225"/>
        <v>-4.583960976582912E-4</v>
      </c>
      <c r="O298" s="9">
        <f t="shared" si="225"/>
        <v>-4.8822053941463604E-4</v>
      </c>
      <c r="P298" s="9">
        <f t="shared" si="225"/>
        <v>-4.9985400704009647E-4</v>
      </c>
      <c r="Q298" s="9">
        <f t="shared" si="225"/>
        <v>-4.9286304046582542E-4</v>
      </c>
      <c r="R298" s="9">
        <f t="shared" si="226"/>
        <v>-4.6750812134270742E-4</v>
      </c>
      <c r="S298" s="9">
        <f t="shared" si="226"/>
        <v>-4.2473396756076063E-4</v>
      </c>
      <c r="T298" s="9">
        <f t="shared" si="226"/>
        <v>-3.6613433329888686E-4</v>
      </c>
      <c r="U298" s="9">
        <f t="shared" si="226"/>
        <v>-2.9389262614623661E-4</v>
      </c>
      <c r="V298" s="9">
        <f t="shared" si="226"/>
        <v>-2.1070055388626454E-4</v>
      </c>
      <c r="W298" s="9">
        <f t="shared" si="226"/>
        <v>-1.1965783214377905E-4</v>
      </c>
      <c r="X298" s="9">
        <f t="shared" si="226"/>
        <v>-2.4156689762753662E-5</v>
      </c>
      <c r="Y298" s="9">
        <f t="shared" si="226"/>
        <v>7.2244524784610795E-5</v>
      </c>
      <c r="Z298" s="9">
        <f t="shared" si="226"/>
        <v>1.6595392656426419E-4</v>
      </c>
      <c r="AA298" s="9">
        <f t="shared" si="226"/>
        <v>2.5347992690679506E-4</v>
      </c>
      <c r="AB298" s="9">
        <f t="shared" si="227"/>
        <v>3.3156132912039751E-4</v>
      </c>
      <c r="AC298" s="9">
        <f t="shared" si="227"/>
        <v>3.9728883985687706E-4</v>
      </c>
      <c r="AD298" s="9">
        <f t="shared" si="227"/>
        <v>4.4821346864785179E-4</v>
      </c>
      <c r="AE298" s="9">
        <f t="shared" si="227"/>
        <v>4.8243777667177572E-4</v>
      </c>
      <c r="AF298" s="9">
        <f t="shared" si="227"/>
        <v>4.9868657484574558E-4</v>
      </c>
      <c r="AG298" s="9">
        <f t="shared" si="227"/>
        <v>4.9635443704902703E-4</v>
      </c>
      <c r="AH298" s="9">
        <f t="shared" si="227"/>
        <v>4.7552825814757685E-4</v>
      </c>
      <c r="AI298" s="9">
        <f t="shared" si="227"/>
        <v>4.3698401631325914E-4</v>
      </c>
      <c r="AJ298" s="9">
        <f t="shared" si="227"/>
        <v>3.8215786027292413E-4</v>
      </c>
      <c r="AK298" s="9">
        <f t="shared" si="227"/>
        <v>3.1309259876915698E-4</v>
      </c>
      <c r="AL298" s="9">
        <f t="shared" si="228"/>
        <v>2.323615860218846E-4</v>
      </c>
      <c r="AM298" s="9">
        <f t="shared" si="228"/>
        <v>1.429728391993447E-4</v>
      </c>
      <c r="AN298" s="7">
        <f t="shared" si="228"/>
        <v>4.8256960457257821E-5</v>
      </c>
      <c r="AO298" s="9">
        <f t="shared" si="228"/>
        <v>-4.8256960457257577E-5</v>
      </c>
      <c r="AP298" s="9">
        <f t="shared" si="228"/>
        <v>-1.4297283919934489E-4</v>
      </c>
      <c r="AQ298" s="9">
        <f t="shared" si="228"/>
        <v>-2.3236158602188398E-4</v>
      </c>
      <c r="AR298" s="9">
        <f t="shared" si="228"/>
        <v>-3.1309259876915682E-4</v>
      </c>
      <c r="AS298" s="9">
        <f t="shared" si="228"/>
        <v>-3.8215786027292396E-4</v>
      </c>
      <c r="AT298" s="9">
        <f t="shared" si="228"/>
        <v>-4.3698401631325881E-4</v>
      </c>
      <c r="AU298" s="9">
        <f t="shared" si="228"/>
        <v>-4.7552825814757679E-4</v>
      </c>
      <c r="AV298" s="9">
        <f t="shared" si="229"/>
        <v>-4.9635443704902692E-4</v>
      </c>
      <c r="AW298" s="9">
        <f t="shared" si="229"/>
        <v>-4.9868657484574558E-4</v>
      </c>
      <c r="AX298" s="9">
        <f t="shared" si="229"/>
        <v>-4.8243777667177578E-4</v>
      </c>
      <c r="AY298" s="9">
        <f t="shared" si="229"/>
        <v>-4.482134686478519E-4</v>
      </c>
      <c r="AZ298" s="9">
        <f t="shared" si="229"/>
        <v>-3.9728883985687749E-4</v>
      </c>
      <c r="BA298" s="9">
        <f t="shared" si="229"/>
        <v>-3.3156132912039784E-4</v>
      </c>
      <c r="BB298" s="9">
        <f t="shared" si="229"/>
        <v>-2.5347992690679522E-4</v>
      </c>
      <c r="BC298" s="9">
        <f t="shared" si="229"/>
        <v>-1.65953926564264E-4</v>
      </c>
      <c r="BD298" s="9">
        <f t="shared" si="229"/>
        <v>-7.2244524784611039E-5</v>
      </c>
      <c r="BE298" s="9">
        <f t="shared" si="229"/>
        <v>2.4156689762753418E-5</v>
      </c>
      <c r="BF298" s="9">
        <f t="shared" si="230"/>
        <v>1.1965783214377904E-4</v>
      </c>
      <c r="BG298" s="9">
        <f t="shared" si="230"/>
        <v>2.1070055388626414E-4</v>
      </c>
      <c r="BH298" s="9">
        <f t="shared" si="230"/>
        <v>2.9389262614623639E-4</v>
      </c>
      <c r="BI298" s="9">
        <f t="shared" si="230"/>
        <v>3.6613433329888681E-4</v>
      </c>
      <c r="BJ298" s="9">
        <f t="shared" si="230"/>
        <v>4.2473396756076019E-4</v>
      </c>
      <c r="BK298" s="9">
        <f t="shared" si="230"/>
        <v>4.6750812134270731E-4</v>
      </c>
      <c r="BL298" s="9">
        <f t="shared" si="230"/>
        <v>4.9286304046582542E-4</v>
      </c>
      <c r="BM298" s="9">
        <f t="shared" si="230"/>
        <v>4.9985400704009647E-4</v>
      </c>
      <c r="BN298" s="9">
        <f t="shared" si="230"/>
        <v>4.882205394146361E-4</v>
      </c>
      <c r="BO298" s="9">
        <f t="shared" si="230"/>
        <v>4.5839609765829125E-4</v>
      </c>
      <c r="BP298" s="9">
        <f t="shared" si="230"/>
        <v>4.1149193294682862E-4</v>
      </c>
      <c r="BQ298" s="9">
        <f t="shared" si="230"/>
        <v>3.4925568262446881E-4</v>
      </c>
      <c r="BR298" s="9">
        <f t="shared" si="230"/>
        <v>2.7400625367733514E-4</v>
      </c>
      <c r="BS298" s="9">
        <f t="shared" si="230"/>
        <v>1.8854742084416012E-4</v>
      </c>
      <c r="BT298" s="9">
        <f t="shared" si="230"/>
        <v>9.6063358676854702E-5</v>
      </c>
      <c r="BV298" s="6">
        <v>3.4799180162840786</v>
      </c>
      <c r="BW298" s="9">
        <v>-1.2252142541195063E-5</v>
      </c>
      <c r="BX298" s="9">
        <v>-3.6285584656807813E-5</v>
      </c>
      <c r="BY298" s="9">
        <v>-5.8924592103249738E-5</v>
      </c>
      <c r="BZ298" s="9">
        <v>-7.9299160520455747E-5</v>
      </c>
      <c r="CA298" s="9">
        <v>-9.6626306670342108E-5</v>
      </c>
      <c r="CB298" s="9">
        <v>-1.1024015804354439E-4</v>
      </c>
      <c r="CC298" s="9">
        <v>-1.1961754196652612E-4</v>
      </c>
      <c r="CD298" s="9">
        <v>-1.2439809083402461E-4</v>
      </c>
      <c r="CE298" s="9">
        <v>-1.2439809083402461E-4</v>
      </c>
      <c r="CF298" s="9">
        <v>-1.196175419665261E-4</v>
      </c>
      <c r="CG298" s="9">
        <v>-1.1024015804354437E-4</v>
      </c>
      <c r="CH298" s="9">
        <v>-9.6626306670342081E-5</v>
      </c>
      <c r="CI298" s="9">
        <v>-7.9299160520455666E-5</v>
      </c>
      <c r="CJ298" s="9">
        <v>-5.8924592103249704E-5</v>
      </c>
      <c r="CK298" s="9">
        <v>-3.6285584656807765E-5</v>
      </c>
      <c r="CL298" s="9">
        <v>-1.2252142541195073E-5</v>
      </c>
      <c r="CM298" s="9">
        <v>1.2252142541195104E-5</v>
      </c>
      <c r="CN298" s="9">
        <v>3.6285584656807799E-5</v>
      </c>
      <c r="CO298" s="9">
        <v>5.8924592103249731E-5</v>
      </c>
      <c r="CP298" s="9">
        <v>7.9299160520455693E-5</v>
      </c>
      <c r="CQ298" s="9">
        <v>9.6626306670342135E-5</v>
      </c>
      <c r="CR298" s="9">
        <v>1.1024015804354439E-4</v>
      </c>
      <c r="CS298" s="9">
        <v>1.1961754196652612E-4</v>
      </c>
      <c r="CT298" s="9">
        <v>1.2439809083402461E-4</v>
      </c>
      <c r="CU298" s="9">
        <v>1.2439809083402461E-4</v>
      </c>
      <c r="CV298" s="9">
        <v>1.1961754196652612E-4</v>
      </c>
      <c r="CW298" s="9">
        <v>1.1024015804354437E-4</v>
      </c>
      <c r="CX298" s="9">
        <v>9.6626306670342122E-5</v>
      </c>
      <c r="CY298" s="9">
        <v>7.9299160520455693E-5</v>
      </c>
      <c r="CZ298" s="9">
        <v>5.8924592103249704E-5</v>
      </c>
      <c r="DA298" s="9">
        <v>3.6285584656807792E-5</v>
      </c>
      <c r="DB298" s="9">
        <v>1.2252142541195075E-5</v>
      </c>
      <c r="DC298" s="9">
        <v>-1.2252142541195075E-5</v>
      </c>
      <c r="DD298" s="9">
        <v>-3.6285584656807792E-5</v>
      </c>
      <c r="DE298" s="9">
        <v>-5.8924592103249704E-5</v>
      </c>
      <c r="DF298" s="9">
        <v>-7.9299160520455693E-5</v>
      </c>
      <c r="DG298" s="9">
        <v>-9.6626306670342122E-5</v>
      </c>
      <c r="DH298" s="9">
        <v>-1.1024015804354437E-4</v>
      </c>
      <c r="DI298" s="9">
        <v>-1.1961754196652612E-4</v>
      </c>
      <c r="DJ298" s="9">
        <v>-1.2439809083402461E-4</v>
      </c>
      <c r="DK298" s="9">
        <v>-1.2439809083402461E-4</v>
      </c>
      <c r="DL298" s="9">
        <v>-1.1961754196652612E-4</v>
      </c>
      <c r="DM298" s="9">
        <v>-1.1024015804354439E-4</v>
      </c>
      <c r="DN298" s="9">
        <v>-9.6626306670342135E-5</v>
      </c>
      <c r="DO298" s="9">
        <v>-7.9299160520455693E-5</v>
      </c>
      <c r="DP298" s="9">
        <v>-5.8924592103249731E-5</v>
      </c>
      <c r="DQ298" s="9">
        <v>-3.6285584656807799E-5</v>
      </c>
      <c r="DR298" s="9">
        <v>-1.2252142541195104E-5</v>
      </c>
      <c r="DS298" s="9">
        <v>1.2252142541195073E-5</v>
      </c>
      <c r="DT298" s="9">
        <v>3.6285584656807765E-5</v>
      </c>
      <c r="DU298" s="9">
        <v>5.8924592103249704E-5</v>
      </c>
      <c r="DV298" s="9">
        <v>7.9299160520455666E-5</v>
      </c>
      <c r="DW298" s="9">
        <v>9.6626306670342081E-5</v>
      </c>
      <c r="DX298" s="9">
        <v>1.1024015804354437E-4</v>
      </c>
      <c r="DY298" s="9">
        <v>1.196175419665261E-4</v>
      </c>
      <c r="DZ298" s="9">
        <v>1.2439809083402461E-4</v>
      </c>
      <c r="EA298" s="9">
        <v>1.2439809083402461E-4</v>
      </c>
      <c r="EB298" s="9">
        <v>1.1961754196652612E-4</v>
      </c>
      <c r="EC298" s="9">
        <v>1.1024015804354439E-4</v>
      </c>
      <c r="ED298" s="9">
        <v>9.6626306670342108E-5</v>
      </c>
      <c r="EE298" s="9">
        <v>7.9299160520455747E-5</v>
      </c>
      <c r="EF298" s="9">
        <v>5.8924592103249738E-5</v>
      </c>
      <c r="EG298" s="9">
        <v>3.6285584656807813E-5</v>
      </c>
      <c r="EH298" s="9">
        <v>1.2252142541195063E-5</v>
      </c>
      <c r="EI298" s="9">
        <v>-1.2252142541195002E-5</v>
      </c>
    </row>
    <row r="299" spans="7:139" x14ac:dyDescent="0.2">
      <c r="G299" s="6">
        <v>3.3832536269428539</v>
      </c>
      <c r="H299" s="9">
        <f t="shared" si="225"/>
        <v>0</v>
      </c>
      <c r="I299" s="9">
        <f t="shared" si="225"/>
        <v>-9.6063358676854187E-5</v>
      </c>
      <c r="J299" s="9">
        <f t="shared" si="225"/>
        <v>-1.885474208441602E-4</v>
      </c>
      <c r="K299" s="9">
        <f t="shared" si="225"/>
        <v>-2.7400625367733498E-4</v>
      </c>
      <c r="L299" s="9">
        <f t="shared" si="225"/>
        <v>-3.4925568262446848E-4</v>
      </c>
      <c r="M299" s="9">
        <f t="shared" si="225"/>
        <v>-4.1149193294682818E-4</v>
      </c>
      <c r="N299" s="9">
        <f t="shared" si="225"/>
        <v>-4.583960976582912E-4</v>
      </c>
      <c r="O299" s="9">
        <f t="shared" si="225"/>
        <v>-4.8822053941463604E-4</v>
      </c>
      <c r="P299" s="9">
        <f t="shared" si="225"/>
        <v>-4.9985400704009647E-4</v>
      </c>
      <c r="Q299" s="9">
        <f t="shared" si="225"/>
        <v>-4.9286304046582542E-4</v>
      </c>
      <c r="R299" s="9">
        <f t="shared" si="226"/>
        <v>-4.6750812134270742E-4</v>
      </c>
      <c r="S299" s="9">
        <f t="shared" si="226"/>
        <v>-4.2473396756076063E-4</v>
      </c>
      <c r="T299" s="9">
        <f t="shared" si="226"/>
        <v>-3.6613433329888686E-4</v>
      </c>
      <c r="U299" s="9">
        <f t="shared" si="226"/>
        <v>-2.9389262614623661E-4</v>
      </c>
      <c r="V299" s="9">
        <f t="shared" si="226"/>
        <v>-2.1070055388626454E-4</v>
      </c>
      <c r="W299" s="9">
        <f t="shared" si="226"/>
        <v>-1.1965783214377905E-4</v>
      </c>
      <c r="X299" s="9">
        <f t="shared" si="226"/>
        <v>-2.4156689762753662E-5</v>
      </c>
      <c r="Y299" s="9">
        <f t="shared" si="226"/>
        <v>7.2244524784610795E-5</v>
      </c>
      <c r="Z299" s="9">
        <f t="shared" si="226"/>
        <v>1.6595392656426419E-4</v>
      </c>
      <c r="AA299" s="9">
        <f t="shared" si="226"/>
        <v>2.5347992690679506E-4</v>
      </c>
      <c r="AB299" s="9">
        <f t="shared" si="227"/>
        <v>3.3156132912039751E-4</v>
      </c>
      <c r="AC299" s="9">
        <f t="shared" si="227"/>
        <v>3.9728883985687706E-4</v>
      </c>
      <c r="AD299" s="9">
        <f t="shared" si="227"/>
        <v>4.4821346864785179E-4</v>
      </c>
      <c r="AE299" s="9">
        <f t="shared" si="227"/>
        <v>4.8243777667177572E-4</v>
      </c>
      <c r="AF299" s="9">
        <f t="shared" si="227"/>
        <v>4.9868657484574558E-4</v>
      </c>
      <c r="AG299" s="9">
        <f t="shared" si="227"/>
        <v>4.9635443704902703E-4</v>
      </c>
      <c r="AH299" s="9">
        <f t="shared" si="227"/>
        <v>4.7552825814757685E-4</v>
      </c>
      <c r="AI299" s="9">
        <f t="shared" si="227"/>
        <v>4.3698401631325914E-4</v>
      </c>
      <c r="AJ299" s="9">
        <f t="shared" si="227"/>
        <v>3.8215786027292413E-4</v>
      </c>
      <c r="AK299" s="9">
        <f t="shared" si="227"/>
        <v>3.1309259876915698E-4</v>
      </c>
      <c r="AL299" s="9">
        <f t="shared" si="228"/>
        <v>2.323615860218846E-4</v>
      </c>
      <c r="AM299" s="9">
        <f t="shared" si="228"/>
        <v>1.429728391993447E-4</v>
      </c>
      <c r="AN299" s="7">
        <f t="shared" si="228"/>
        <v>4.8256960457257821E-5</v>
      </c>
      <c r="AO299" s="9">
        <f t="shared" si="228"/>
        <v>-4.8256960457257577E-5</v>
      </c>
      <c r="AP299" s="9">
        <f t="shared" si="228"/>
        <v>-1.4297283919934489E-4</v>
      </c>
      <c r="AQ299" s="9">
        <f t="shared" si="228"/>
        <v>-2.3236158602188398E-4</v>
      </c>
      <c r="AR299" s="9">
        <f t="shared" si="228"/>
        <v>-3.1309259876915682E-4</v>
      </c>
      <c r="AS299" s="9">
        <f t="shared" si="228"/>
        <v>-3.8215786027292396E-4</v>
      </c>
      <c r="AT299" s="9">
        <f t="shared" si="228"/>
        <v>-4.3698401631325881E-4</v>
      </c>
      <c r="AU299" s="9">
        <f t="shared" si="228"/>
        <v>-4.7552825814757679E-4</v>
      </c>
      <c r="AV299" s="9">
        <f t="shared" si="229"/>
        <v>-4.9635443704902692E-4</v>
      </c>
      <c r="AW299" s="9">
        <f t="shared" si="229"/>
        <v>-4.9868657484574558E-4</v>
      </c>
      <c r="AX299" s="9">
        <f t="shared" si="229"/>
        <v>-4.8243777667177578E-4</v>
      </c>
      <c r="AY299" s="9">
        <f t="shared" si="229"/>
        <v>-4.482134686478519E-4</v>
      </c>
      <c r="AZ299" s="9">
        <f t="shared" si="229"/>
        <v>-3.9728883985687749E-4</v>
      </c>
      <c r="BA299" s="9">
        <f t="shared" si="229"/>
        <v>-3.3156132912039784E-4</v>
      </c>
      <c r="BB299" s="9">
        <f t="shared" si="229"/>
        <v>-2.5347992690679522E-4</v>
      </c>
      <c r="BC299" s="9">
        <f t="shared" si="229"/>
        <v>-1.65953926564264E-4</v>
      </c>
      <c r="BD299" s="9">
        <f t="shared" si="229"/>
        <v>-7.2244524784611039E-5</v>
      </c>
      <c r="BE299" s="9">
        <f t="shared" si="229"/>
        <v>2.4156689762753418E-5</v>
      </c>
      <c r="BF299" s="9">
        <f t="shared" si="230"/>
        <v>1.1965783214377904E-4</v>
      </c>
      <c r="BG299" s="9">
        <f t="shared" si="230"/>
        <v>2.1070055388626414E-4</v>
      </c>
      <c r="BH299" s="9">
        <f t="shared" si="230"/>
        <v>2.9389262614623639E-4</v>
      </c>
      <c r="BI299" s="9">
        <f t="shared" si="230"/>
        <v>3.6613433329888681E-4</v>
      </c>
      <c r="BJ299" s="9">
        <f t="shared" si="230"/>
        <v>4.2473396756076019E-4</v>
      </c>
      <c r="BK299" s="9">
        <f t="shared" si="230"/>
        <v>4.6750812134270731E-4</v>
      </c>
      <c r="BL299" s="9">
        <f t="shared" si="230"/>
        <v>4.9286304046582542E-4</v>
      </c>
      <c r="BM299" s="9">
        <f t="shared" si="230"/>
        <v>4.9985400704009647E-4</v>
      </c>
      <c r="BN299" s="9">
        <f t="shared" si="230"/>
        <v>4.882205394146361E-4</v>
      </c>
      <c r="BO299" s="9">
        <f t="shared" si="230"/>
        <v>4.5839609765829125E-4</v>
      </c>
      <c r="BP299" s="9">
        <f t="shared" si="230"/>
        <v>4.1149193294682862E-4</v>
      </c>
      <c r="BQ299" s="9">
        <f t="shared" si="230"/>
        <v>3.4925568262446881E-4</v>
      </c>
      <c r="BR299" s="9">
        <f t="shared" si="230"/>
        <v>2.7400625367733514E-4</v>
      </c>
      <c r="BS299" s="9">
        <f t="shared" si="230"/>
        <v>1.8854742084416012E-4</v>
      </c>
      <c r="BT299" s="9">
        <f t="shared" si="230"/>
        <v>9.6063358676854702E-5</v>
      </c>
      <c r="BV299" s="6">
        <v>3.3832536269428539</v>
      </c>
      <c r="BW299" s="9">
        <v>-1.2252142541195063E-5</v>
      </c>
      <c r="BX299" s="9">
        <v>-3.6285584656807813E-5</v>
      </c>
      <c r="BY299" s="9">
        <v>-5.8924592103249738E-5</v>
      </c>
      <c r="BZ299" s="9">
        <v>-7.9299160520455747E-5</v>
      </c>
      <c r="CA299" s="9">
        <v>-9.6626306670342108E-5</v>
      </c>
      <c r="CB299" s="9">
        <v>-1.1024015804354439E-4</v>
      </c>
      <c r="CC299" s="9">
        <v>-1.1961754196652612E-4</v>
      </c>
      <c r="CD299" s="9">
        <v>-1.2439809083402461E-4</v>
      </c>
      <c r="CE299" s="9">
        <v>-1.2439809083402461E-4</v>
      </c>
      <c r="CF299" s="9">
        <v>-1.196175419665261E-4</v>
      </c>
      <c r="CG299" s="9">
        <v>-1.1024015804354437E-4</v>
      </c>
      <c r="CH299" s="9">
        <v>-9.6626306670342081E-5</v>
      </c>
      <c r="CI299" s="9">
        <v>-7.9299160520455666E-5</v>
      </c>
      <c r="CJ299" s="9">
        <v>-5.8924592103249704E-5</v>
      </c>
      <c r="CK299" s="9">
        <v>-3.6285584656807765E-5</v>
      </c>
      <c r="CL299" s="9">
        <v>-1.2252142541195073E-5</v>
      </c>
      <c r="CM299" s="9">
        <v>1.2252142541195104E-5</v>
      </c>
      <c r="CN299" s="9">
        <v>3.6285584656807799E-5</v>
      </c>
      <c r="CO299" s="9">
        <v>5.8924592103249731E-5</v>
      </c>
      <c r="CP299" s="9">
        <v>7.9299160520455693E-5</v>
      </c>
      <c r="CQ299" s="9">
        <v>9.6626306670342135E-5</v>
      </c>
      <c r="CR299" s="9">
        <v>1.1024015804354439E-4</v>
      </c>
      <c r="CS299" s="9">
        <v>1.1961754196652612E-4</v>
      </c>
      <c r="CT299" s="9">
        <v>1.2439809083402461E-4</v>
      </c>
      <c r="CU299" s="9">
        <v>1.2439809083402461E-4</v>
      </c>
      <c r="CV299" s="9">
        <v>1.1961754196652612E-4</v>
      </c>
      <c r="CW299" s="9">
        <v>1.1024015804354437E-4</v>
      </c>
      <c r="CX299" s="9">
        <v>9.6626306670342122E-5</v>
      </c>
      <c r="CY299" s="9">
        <v>7.9299160520455693E-5</v>
      </c>
      <c r="CZ299" s="9">
        <v>5.8924592103249704E-5</v>
      </c>
      <c r="DA299" s="9">
        <v>3.6285584656807792E-5</v>
      </c>
      <c r="DB299" s="9">
        <v>1.2252142541195075E-5</v>
      </c>
      <c r="DC299" s="9">
        <v>-1.2252142541195075E-5</v>
      </c>
      <c r="DD299" s="9">
        <v>-3.6285584656807792E-5</v>
      </c>
      <c r="DE299" s="9">
        <v>-5.8924592103249704E-5</v>
      </c>
      <c r="DF299" s="9">
        <v>-7.9299160520455693E-5</v>
      </c>
      <c r="DG299" s="9">
        <v>-9.6626306670342122E-5</v>
      </c>
      <c r="DH299" s="9">
        <v>-1.1024015804354437E-4</v>
      </c>
      <c r="DI299" s="9">
        <v>-1.1961754196652612E-4</v>
      </c>
      <c r="DJ299" s="9">
        <v>-1.2439809083402461E-4</v>
      </c>
      <c r="DK299" s="9">
        <v>-1.2439809083402461E-4</v>
      </c>
      <c r="DL299" s="9">
        <v>-1.1961754196652612E-4</v>
      </c>
      <c r="DM299" s="9">
        <v>-1.1024015804354439E-4</v>
      </c>
      <c r="DN299" s="9">
        <v>-9.6626306670342135E-5</v>
      </c>
      <c r="DO299" s="9">
        <v>-7.9299160520455693E-5</v>
      </c>
      <c r="DP299" s="9">
        <v>-5.8924592103249731E-5</v>
      </c>
      <c r="DQ299" s="9">
        <v>-3.6285584656807799E-5</v>
      </c>
      <c r="DR299" s="9">
        <v>-1.2252142541195104E-5</v>
      </c>
      <c r="DS299" s="9">
        <v>1.2252142541195073E-5</v>
      </c>
      <c r="DT299" s="9">
        <v>3.6285584656807765E-5</v>
      </c>
      <c r="DU299" s="9">
        <v>5.8924592103249704E-5</v>
      </c>
      <c r="DV299" s="9">
        <v>7.9299160520455666E-5</v>
      </c>
      <c r="DW299" s="9">
        <v>9.6626306670342081E-5</v>
      </c>
      <c r="DX299" s="9">
        <v>1.1024015804354437E-4</v>
      </c>
      <c r="DY299" s="9">
        <v>1.196175419665261E-4</v>
      </c>
      <c r="DZ299" s="9">
        <v>1.2439809083402461E-4</v>
      </c>
      <c r="EA299" s="9">
        <v>1.2439809083402461E-4</v>
      </c>
      <c r="EB299" s="9">
        <v>1.1961754196652612E-4</v>
      </c>
      <c r="EC299" s="9">
        <v>1.1024015804354439E-4</v>
      </c>
      <c r="ED299" s="9">
        <v>9.6626306670342108E-5</v>
      </c>
      <c r="EE299" s="9">
        <v>7.9299160520455747E-5</v>
      </c>
      <c r="EF299" s="9">
        <v>5.8924592103249738E-5</v>
      </c>
      <c r="EG299" s="9">
        <v>3.6285584656807813E-5</v>
      </c>
      <c r="EH299" s="9">
        <v>1.2252142541195063E-5</v>
      </c>
      <c r="EI299" s="9">
        <v>-1.2252142541195002E-5</v>
      </c>
    </row>
    <row r="300" spans="7:139" x14ac:dyDescent="0.2">
      <c r="G300" s="6">
        <v>3.2865892376016301</v>
      </c>
      <c r="H300" s="9">
        <f t="shared" ref="H300:Q309" si="231">EXP(-2*$B$5*($B$1^2+$B$2^2)*$B$6)*-0.5*$B$1*$B$3*SIN(2*$B$1*H$67)</f>
        <v>0</v>
      </c>
      <c r="I300" s="9">
        <f t="shared" si="231"/>
        <v>-9.6063358676854187E-5</v>
      </c>
      <c r="J300" s="9">
        <f t="shared" si="231"/>
        <v>-1.885474208441602E-4</v>
      </c>
      <c r="K300" s="9">
        <f t="shared" si="231"/>
        <v>-2.7400625367733498E-4</v>
      </c>
      <c r="L300" s="9">
        <f t="shared" si="231"/>
        <v>-3.4925568262446848E-4</v>
      </c>
      <c r="M300" s="9">
        <f t="shared" si="231"/>
        <v>-4.1149193294682818E-4</v>
      </c>
      <c r="N300" s="9">
        <f t="shared" si="231"/>
        <v>-4.583960976582912E-4</v>
      </c>
      <c r="O300" s="9">
        <f t="shared" si="231"/>
        <v>-4.8822053941463604E-4</v>
      </c>
      <c r="P300" s="9">
        <f t="shared" si="231"/>
        <v>-4.9985400704009647E-4</v>
      </c>
      <c r="Q300" s="9">
        <f t="shared" si="231"/>
        <v>-4.9286304046582542E-4</v>
      </c>
      <c r="R300" s="9">
        <f t="shared" ref="R300:AA309" si="232">EXP(-2*$B$5*($B$1^2+$B$2^2)*$B$6)*-0.5*$B$1*$B$3*SIN(2*$B$1*R$67)</f>
        <v>-4.6750812134270742E-4</v>
      </c>
      <c r="S300" s="9">
        <f t="shared" si="232"/>
        <v>-4.2473396756076063E-4</v>
      </c>
      <c r="T300" s="9">
        <f t="shared" si="232"/>
        <v>-3.6613433329888686E-4</v>
      </c>
      <c r="U300" s="9">
        <f t="shared" si="232"/>
        <v>-2.9389262614623661E-4</v>
      </c>
      <c r="V300" s="9">
        <f t="shared" si="232"/>
        <v>-2.1070055388626454E-4</v>
      </c>
      <c r="W300" s="9">
        <f t="shared" si="232"/>
        <v>-1.1965783214377905E-4</v>
      </c>
      <c r="X300" s="9">
        <f t="shared" si="232"/>
        <v>-2.4156689762753662E-5</v>
      </c>
      <c r="Y300" s="9">
        <f t="shared" si="232"/>
        <v>7.2244524784610795E-5</v>
      </c>
      <c r="Z300" s="9">
        <f t="shared" si="232"/>
        <v>1.6595392656426419E-4</v>
      </c>
      <c r="AA300" s="9">
        <f t="shared" si="232"/>
        <v>2.5347992690679506E-4</v>
      </c>
      <c r="AB300" s="9">
        <f t="shared" ref="AB300:AK309" si="233">EXP(-2*$B$5*($B$1^2+$B$2^2)*$B$6)*-0.5*$B$1*$B$3*SIN(2*$B$1*AB$67)</f>
        <v>3.3156132912039751E-4</v>
      </c>
      <c r="AC300" s="9">
        <f t="shared" si="233"/>
        <v>3.9728883985687706E-4</v>
      </c>
      <c r="AD300" s="9">
        <f t="shared" si="233"/>
        <v>4.4821346864785179E-4</v>
      </c>
      <c r="AE300" s="9">
        <f t="shared" si="233"/>
        <v>4.8243777667177572E-4</v>
      </c>
      <c r="AF300" s="9">
        <f t="shared" si="233"/>
        <v>4.9868657484574558E-4</v>
      </c>
      <c r="AG300" s="9">
        <f t="shared" si="233"/>
        <v>4.9635443704902703E-4</v>
      </c>
      <c r="AH300" s="9">
        <f t="shared" si="233"/>
        <v>4.7552825814757685E-4</v>
      </c>
      <c r="AI300" s="9">
        <f t="shared" si="233"/>
        <v>4.3698401631325914E-4</v>
      </c>
      <c r="AJ300" s="9">
        <f t="shared" si="233"/>
        <v>3.8215786027292413E-4</v>
      </c>
      <c r="AK300" s="9">
        <f t="shared" si="233"/>
        <v>3.1309259876915698E-4</v>
      </c>
      <c r="AL300" s="9">
        <f t="shared" ref="AL300:AU309" si="234">EXP(-2*$B$5*($B$1^2+$B$2^2)*$B$6)*-0.5*$B$1*$B$3*SIN(2*$B$1*AL$67)</f>
        <v>2.323615860218846E-4</v>
      </c>
      <c r="AM300" s="9">
        <f t="shared" si="234"/>
        <v>1.429728391993447E-4</v>
      </c>
      <c r="AN300" s="7">
        <f t="shared" si="234"/>
        <v>4.8256960457257821E-5</v>
      </c>
      <c r="AO300" s="9">
        <f t="shared" si="234"/>
        <v>-4.8256960457257577E-5</v>
      </c>
      <c r="AP300" s="9">
        <f t="shared" si="234"/>
        <v>-1.4297283919934489E-4</v>
      </c>
      <c r="AQ300" s="9">
        <f t="shared" si="234"/>
        <v>-2.3236158602188398E-4</v>
      </c>
      <c r="AR300" s="9">
        <f t="shared" si="234"/>
        <v>-3.1309259876915682E-4</v>
      </c>
      <c r="AS300" s="9">
        <f t="shared" si="234"/>
        <v>-3.8215786027292396E-4</v>
      </c>
      <c r="AT300" s="9">
        <f t="shared" si="234"/>
        <v>-4.3698401631325881E-4</v>
      </c>
      <c r="AU300" s="9">
        <f t="shared" si="234"/>
        <v>-4.7552825814757679E-4</v>
      </c>
      <c r="AV300" s="9">
        <f t="shared" ref="AV300:BE309" si="235">EXP(-2*$B$5*($B$1^2+$B$2^2)*$B$6)*-0.5*$B$1*$B$3*SIN(2*$B$1*AV$67)</f>
        <v>-4.9635443704902692E-4</v>
      </c>
      <c r="AW300" s="9">
        <f t="shared" si="235"/>
        <v>-4.9868657484574558E-4</v>
      </c>
      <c r="AX300" s="9">
        <f t="shared" si="235"/>
        <v>-4.8243777667177578E-4</v>
      </c>
      <c r="AY300" s="9">
        <f t="shared" si="235"/>
        <v>-4.482134686478519E-4</v>
      </c>
      <c r="AZ300" s="9">
        <f t="shared" si="235"/>
        <v>-3.9728883985687749E-4</v>
      </c>
      <c r="BA300" s="9">
        <f t="shared" si="235"/>
        <v>-3.3156132912039784E-4</v>
      </c>
      <c r="BB300" s="9">
        <f t="shared" si="235"/>
        <v>-2.5347992690679522E-4</v>
      </c>
      <c r="BC300" s="9">
        <f t="shared" si="235"/>
        <v>-1.65953926564264E-4</v>
      </c>
      <c r="BD300" s="9">
        <f t="shared" si="235"/>
        <v>-7.2244524784611039E-5</v>
      </c>
      <c r="BE300" s="9">
        <f t="shared" si="235"/>
        <v>2.4156689762753418E-5</v>
      </c>
      <c r="BF300" s="9">
        <f t="shared" ref="BF300:BT309" si="236">EXP(-2*$B$5*($B$1^2+$B$2^2)*$B$6)*-0.5*$B$1*$B$3*SIN(2*$B$1*BF$67)</f>
        <v>1.1965783214377904E-4</v>
      </c>
      <c r="BG300" s="9">
        <f t="shared" si="236"/>
        <v>2.1070055388626414E-4</v>
      </c>
      <c r="BH300" s="9">
        <f t="shared" si="236"/>
        <v>2.9389262614623639E-4</v>
      </c>
      <c r="BI300" s="9">
        <f t="shared" si="236"/>
        <v>3.6613433329888681E-4</v>
      </c>
      <c r="BJ300" s="9">
        <f t="shared" si="236"/>
        <v>4.2473396756076019E-4</v>
      </c>
      <c r="BK300" s="9">
        <f t="shared" si="236"/>
        <v>4.6750812134270731E-4</v>
      </c>
      <c r="BL300" s="9">
        <f t="shared" si="236"/>
        <v>4.9286304046582542E-4</v>
      </c>
      <c r="BM300" s="9">
        <f t="shared" si="236"/>
        <v>4.9985400704009647E-4</v>
      </c>
      <c r="BN300" s="9">
        <f t="shared" si="236"/>
        <v>4.882205394146361E-4</v>
      </c>
      <c r="BO300" s="9">
        <f t="shared" si="236"/>
        <v>4.5839609765829125E-4</v>
      </c>
      <c r="BP300" s="9">
        <f t="shared" si="236"/>
        <v>4.1149193294682862E-4</v>
      </c>
      <c r="BQ300" s="9">
        <f t="shared" si="236"/>
        <v>3.4925568262446881E-4</v>
      </c>
      <c r="BR300" s="9">
        <f t="shared" si="236"/>
        <v>2.7400625367733514E-4</v>
      </c>
      <c r="BS300" s="9">
        <f t="shared" si="236"/>
        <v>1.8854742084416012E-4</v>
      </c>
      <c r="BT300" s="9">
        <f t="shared" si="236"/>
        <v>9.6063358676854702E-5</v>
      </c>
      <c r="BV300" s="6">
        <v>3.2865892376016301</v>
      </c>
      <c r="BW300" s="9">
        <v>-1.2252142541195063E-5</v>
      </c>
      <c r="BX300" s="9">
        <v>-3.6285584656807813E-5</v>
      </c>
      <c r="BY300" s="9">
        <v>-5.8924592103249738E-5</v>
      </c>
      <c r="BZ300" s="9">
        <v>-7.9299160520455747E-5</v>
      </c>
      <c r="CA300" s="9">
        <v>-9.6626306670342108E-5</v>
      </c>
      <c r="CB300" s="9">
        <v>-1.1024015804354439E-4</v>
      </c>
      <c r="CC300" s="9">
        <v>-1.1961754196652612E-4</v>
      </c>
      <c r="CD300" s="9">
        <v>-1.2439809083402461E-4</v>
      </c>
      <c r="CE300" s="9">
        <v>-1.2439809083402461E-4</v>
      </c>
      <c r="CF300" s="9">
        <v>-1.196175419665261E-4</v>
      </c>
      <c r="CG300" s="9">
        <v>-1.1024015804354437E-4</v>
      </c>
      <c r="CH300" s="9">
        <v>-9.6626306670342081E-5</v>
      </c>
      <c r="CI300" s="9">
        <v>-7.9299160520455666E-5</v>
      </c>
      <c r="CJ300" s="9">
        <v>-5.8924592103249704E-5</v>
      </c>
      <c r="CK300" s="9">
        <v>-3.6285584656807765E-5</v>
      </c>
      <c r="CL300" s="9">
        <v>-1.2252142541195073E-5</v>
      </c>
      <c r="CM300" s="9">
        <v>1.2252142541195104E-5</v>
      </c>
      <c r="CN300" s="9">
        <v>3.6285584656807799E-5</v>
      </c>
      <c r="CO300" s="9">
        <v>5.8924592103249731E-5</v>
      </c>
      <c r="CP300" s="9">
        <v>7.9299160520455693E-5</v>
      </c>
      <c r="CQ300" s="9">
        <v>9.6626306670342135E-5</v>
      </c>
      <c r="CR300" s="9">
        <v>1.1024015804354439E-4</v>
      </c>
      <c r="CS300" s="9">
        <v>1.1961754196652612E-4</v>
      </c>
      <c r="CT300" s="9">
        <v>1.2439809083402461E-4</v>
      </c>
      <c r="CU300" s="9">
        <v>1.2439809083402461E-4</v>
      </c>
      <c r="CV300" s="9">
        <v>1.1961754196652612E-4</v>
      </c>
      <c r="CW300" s="9">
        <v>1.1024015804354437E-4</v>
      </c>
      <c r="CX300" s="9">
        <v>9.6626306670342122E-5</v>
      </c>
      <c r="CY300" s="9">
        <v>7.9299160520455693E-5</v>
      </c>
      <c r="CZ300" s="9">
        <v>5.8924592103249704E-5</v>
      </c>
      <c r="DA300" s="9">
        <v>3.6285584656807792E-5</v>
      </c>
      <c r="DB300" s="9">
        <v>1.2252142541195075E-5</v>
      </c>
      <c r="DC300" s="9">
        <v>-1.2252142541195075E-5</v>
      </c>
      <c r="DD300" s="9">
        <v>-3.6285584656807792E-5</v>
      </c>
      <c r="DE300" s="9">
        <v>-5.8924592103249704E-5</v>
      </c>
      <c r="DF300" s="9">
        <v>-7.9299160520455693E-5</v>
      </c>
      <c r="DG300" s="9">
        <v>-9.6626306670342122E-5</v>
      </c>
      <c r="DH300" s="9">
        <v>-1.1024015804354437E-4</v>
      </c>
      <c r="DI300" s="9">
        <v>-1.1961754196652612E-4</v>
      </c>
      <c r="DJ300" s="9">
        <v>-1.2439809083402461E-4</v>
      </c>
      <c r="DK300" s="9">
        <v>-1.2439809083402461E-4</v>
      </c>
      <c r="DL300" s="9">
        <v>-1.1961754196652612E-4</v>
      </c>
      <c r="DM300" s="9">
        <v>-1.1024015804354439E-4</v>
      </c>
      <c r="DN300" s="9">
        <v>-9.6626306670342135E-5</v>
      </c>
      <c r="DO300" s="9">
        <v>-7.9299160520455693E-5</v>
      </c>
      <c r="DP300" s="9">
        <v>-5.8924592103249731E-5</v>
      </c>
      <c r="DQ300" s="9">
        <v>-3.6285584656807799E-5</v>
      </c>
      <c r="DR300" s="9">
        <v>-1.2252142541195104E-5</v>
      </c>
      <c r="DS300" s="9">
        <v>1.2252142541195073E-5</v>
      </c>
      <c r="DT300" s="9">
        <v>3.6285584656807765E-5</v>
      </c>
      <c r="DU300" s="9">
        <v>5.8924592103249704E-5</v>
      </c>
      <c r="DV300" s="9">
        <v>7.9299160520455666E-5</v>
      </c>
      <c r="DW300" s="9">
        <v>9.6626306670342081E-5</v>
      </c>
      <c r="DX300" s="9">
        <v>1.1024015804354437E-4</v>
      </c>
      <c r="DY300" s="9">
        <v>1.196175419665261E-4</v>
      </c>
      <c r="DZ300" s="9">
        <v>1.2439809083402461E-4</v>
      </c>
      <c r="EA300" s="9">
        <v>1.2439809083402461E-4</v>
      </c>
      <c r="EB300" s="9">
        <v>1.1961754196652612E-4</v>
      </c>
      <c r="EC300" s="9">
        <v>1.1024015804354439E-4</v>
      </c>
      <c r="ED300" s="9">
        <v>9.6626306670342108E-5</v>
      </c>
      <c r="EE300" s="9">
        <v>7.9299160520455747E-5</v>
      </c>
      <c r="EF300" s="9">
        <v>5.8924592103249738E-5</v>
      </c>
      <c r="EG300" s="9">
        <v>3.6285584656807813E-5</v>
      </c>
      <c r="EH300" s="9">
        <v>1.2252142541195063E-5</v>
      </c>
      <c r="EI300" s="9">
        <v>-1.2252142541195002E-5</v>
      </c>
    </row>
    <row r="301" spans="7:139" x14ac:dyDescent="0.2">
      <c r="G301" s="6">
        <v>3.1899248482604055</v>
      </c>
      <c r="H301" s="9">
        <f t="shared" si="231"/>
        <v>0</v>
      </c>
      <c r="I301" s="9">
        <f t="shared" si="231"/>
        <v>-9.6063358676854187E-5</v>
      </c>
      <c r="J301" s="9">
        <f t="shared" si="231"/>
        <v>-1.885474208441602E-4</v>
      </c>
      <c r="K301" s="9">
        <f t="shared" si="231"/>
        <v>-2.7400625367733498E-4</v>
      </c>
      <c r="L301" s="9">
        <f t="shared" si="231"/>
        <v>-3.4925568262446848E-4</v>
      </c>
      <c r="M301" s="9">
        <f t="shared" si="231"/>
        <v>-4.1149193294682818E-4</v>
      </c>
      <c r="N301" s="9">
        <f t="shared" si="231"/>
        <v>-4.583960976582912E-4</v>
      </c>
      <c r="O301" s="9">
        <f t="shared" si="231"/>
        <v>-4.8822053941463604E-4</v>
      </c>
      <c r="P301" s="9">
        <f t="shared" si="231"/>
        <v>-4.9985400704009647E-4</v>
      </c>
      <c r="Q301" s="9">
        <f t="shared" si="231"/>
        <v>-4.9286304046582542E-4</v>
      </c>
      <c r="R301" s="9">
        <f t="shared" si="232"/>
        <v>-4.6750812134270742E-4</v>
      </c>
      <c r="S301" s="9">
        <f t="shared" si="232"/>
        <v>-4.2473396756076063E-4</v>
      </c>
      <c r="T301" s="9">
        <f t="shared" si="232"/>
        <v>-3.6613433329888686E-4</v>
      </c>
      <c r="U301" s="9">
        <f t="shared" si="232"/>
        <v>-2.9389262614623661E-4</v>
      </c>
      <c r="V301" s="9">
        <f t="shared" si="232"/>
        <v>-2.1070055388626454E-4</v>
      </c>
      <c r="W301" s="9">
        <f t="shared" si="232"/>
        <v>-1.1965783214377905E-4</v>
      </c>
      <c r="X301" s="9">
        <f t="shared" si="232"/>
        <v>-2.4156689762753662E-5</v>
      </c>
      <c r="Y301" s="9">
        <f t="shared" si="232"/>
        <v>7.2244524784610795E-5</v>
      </c>
      <c r="Z301" s="9">
        <f t="shared" si="232"/>
        <v>1.6595392656426419E-4</v>
      </c>
      <c r="AA301" s="9">
        <f t="shared" si="232"/>
        <v>2.5347992690679506E-4</v>
      </c>
      <c r="AB301" s="9">
        <f t="shared" si="233"/>
        <v>3.3156132912039751E-4</v>
      </c>
      <c r="AC301" s="9">
        <f t="shared" si="233"/>
        <v>3.9728883985687706E-4</v>
      </c>
      <c r="AD301" s="9">
        <f t="shared" si="233"/>
        <v>4.4821346864785179E-4</v>
      </c>
      <c r="AE301" s="9">
        <f t="shared" si="233"/>
        <v>4.8243777667177572E-4</v>
      </c>
      <c r="AF301" s="9">
        <f t="shared" si="233"/>
        <v>4.9868657484574558E-4</v>
      </c>
      <c r="AG301" s="9">
        <f t="shared" si="233"/>
        <v>4.9635443704902703E-4</v>
      </c>
      <c r="AH301" s="9">
        <f t="shared" si="233"/>
        <v>4.7552825814757685E-4</v>
      </c>
      <c r="AI301" s="9">
        <f t="shared" si="233"/>
        <v>4.3698401631325914E-4</v>
      </c>
      <c r="AJ301" s="9">
        <f t="shared" si="233"/>
        <v>3.8215786027292413E-4</v>
      </c>
      <c r="AK301" s="9">
        <f t="shared" si="233"/>
        <v>3.1309259876915698E-4</v>
      </c>
      <c r="AL301" s="9">
        <f t="shared" si="234"/>
        <v>2.323615860218846E-4</v>
      </c>
      <c r="AM301" s="9">
        <f t="shared" si="234"/>
        <v>1.429728391993447E-4</v>
      </c>
      <c r="AN301" s="7">
        <f t="shared" si="234"/>
        <v>4.8256960457257821E-5</v>
      </c>
      <c r="AO301" s="9">
        <f t="shared" si="234"/>
        <v>-4.8256960457257577E-5</v>
      </c>
      <c r="AP301" s="9">
        <f t="shared" si="234"/>
        <v>-1.4297283919934489E-4</v>
      </c>
      <c r="AQ301" s="9">
        <f t="shared" si="234"/>
        <v>-2.3236158602188398E-4</v>
      </c>
      <c r="AR301" s="9">
        <f t="shared" si="234"/>
        <v>-3.1309259876915682E-4</v>
      </c>
      <c r="AS301" s="9">
        <f t="shared" si="234"/>
        <v>-3.8215786027292396E-4</v>
      </c>
      <c r="AT301" s="9">
        <f t="shared" si="234"/>
        <v>-4.3698401631325881E-4</v>
      </c>
      <c r="AU301" s="9">
        <f t="shared" si="234"/>
        <v>-4.7552825814757679E-4</v>
      </c>
      <c r="AV301" s="9">
        <f t="shared" si="235"/>
        <v>-4.9635443704902692E-4</v>
      </c>
      <c r="AW301" s="9">
        <f t="shared" si="235"/>
        <v>-4.9868657484574558E-4</v>
      </c>
      <c r="AX301" s="9">
        <f t="shared" si="235"/>
        <v>-4.8243777667177578E-4</v>
      </c>
      <c r="AY301" s="9">
        <f t="shared" si="235"/>
        <v>-4.482134686478519E-4</v>
      </c>
      <c r="AZ301" s="9">
        <f t="shared" si="235"/>
        <v>-3.9728883985687749E-4</v>
      </c>
      <c r="BA301" s="9">
        <f t="shared" si="235"/>
        <v>-3.3156132912039784E-4</v>
      </c>
      <c r="BB301" s="9">
        <f t="shared" si="235"/>
        <v>-2.5347992690679522E-4</v>
      </c>
      <c r="BC301" s="9">
        <f t="shared" si="235"/>
        <v>-1.65953926564264E-4</v>
      </c>
      <c r="BD301" s="9">
        <f t="shared" si="235"/>
        <v>-7.2244524784611039E-5</v>
      </c>
      <c r="BE301" s="9">
        <f t="shared" si="235"/>
        <v>2.4156689762753418E-5</v>
      </c>
      <c r="BF301" s="9">
        <f t="shared" si="236"/>
        <v>1.1965783214377904E-4</v>
      </c>
      <c r="BG301" s="9">
        <f t="shared" si="236"/>
        <v>2.1070055388626414E-4</v>
      </c>
      <c r="BH301" s="9">
        <f t="shared" si="236"/>
        <v>2.9389262614623639E-4</v>
      </c>
      <c r="BI301" s="9">
        <f t="shared" si="236"/>
        <v>3.6613433329888681E-4</v>
      </c>
      <c r="BJ301" s="9">
        <f t="shared" si="236"/>
        <v>4.2473396756076019E-4</v>
      </c>
      <c r="BK301" s="9">
        <f t="shared" si="236"/>
        <v>4.6750812134270731E-4</v>
      </c>
      <c r="BL301" s="9">
        <f t="shared" si="236"/>
        <v>4.9286304046582542E-4</v>
      </c>
      <c r="BM301" s="9">
        <f t="shared" si="236"/>
        <v>4.9985400704009647E-4</v>
      </c>
      <c r="BN301" s="9">
        <f t="shared" si="236"/>
        <v>4.882205394146361E-4</v>
      </c>
      <c r="BO301" s="9">
        <f t="shared" si="236"/>
        <v>4.5839609765829125E-4</v>
      </c>
      <c r="BP301" s="9">
        <f t="shared" si="236"/>
        <v>4.1149193294682862E-4</v>
      </c>
      <c r="BQ301" s="9">
        <f t="shared" si="236"/>
        <v>3.4925568262446881E-4</v>
      </c>
      <c r="BR301" s="9">
        <f t="shared" si="236"/>
        <v>2.7400625367733514E-4</v>
      </c>
      <c r="BS301" s="9">
        <f t="shared" si="236"/>
        <v>1.8854742084416012E-4</v>
      </c>
      <c r="BT301" s="9">
        <f t="shared" si="236"/>
        <v>9.6063358676854702E-5</v>
      </c>
      <c r="BV301" s="6">
        <v>3.1899248482604055</v>
      </c>
      <c r="BW301" s="9">
        <v>-1.2252142541195063E-5</v>
      </c>
      <c r="BX301" s="9">
        <v>-3.6285584656807813E-5</v>
      </c>
      <c r="BY301" s="9">
        <v>-5.8924592103249738E-5</v>
      </c>
      <c r="BZ301" s="9">
        <v>-7.9299160520455747E-5</v>
      </c>
      <c r="CA301" s="9">
        <v>-9.6626306670342108E-5</v>
      </c>
      <c r="CB301" s="9">
        <v>-1.1024015804354439E-4</v>
      </c>
      <c r="CC301" s="9">
        <v>-1.1961754196652612E-4</v>
      </c>
      <c r="CD301" s="9">
        <v>-1.2439809083402461E-4</v>
      </c>
      <c r="CE301" s="9">
        <v>-1.2439809083402461E-4</v>
      </c>
      <c r="CF301" s="9">
        <v>-1.196175419665261E-4</v>
      </c>
      <c r="CG301" s="9">
        <v>-1.1024015804354437E-4</v>
      </c>
      <c r="CH301" s="9">
        <v>-9.6626306670342081E-5</v>
      </c>
      <c r="CI301" s="9">
        <v>-7.9299160520455666E-5</v>
      </c>
      <c r="CJ301" s="9">
        <v>-5.8924592103249704E-5</v>
      </c>
      <c r="CK301" s="9">
        <v>-3.6285584656807765E-5</v>
      </c>
      <c r="CL301" s="9">
        <v>-1.2252142541195073E-5</v>
      </c>
      <c r="CM301" s="9">
        <v>1.2252142541195104E-5</v>
      </c>
      <c r="CN301" s="9">
        <v>3.6285584656807799E-5</v>
      </c>
      <c r="CO301" s="9">
        <v>5.8924592103249731E-5</v>
      </c>
      <c r="CP301" s="9">
        <v>7.9299160520455693E-5</v>
      </c>
      <c r="CQ301" s="9">
        <v>9.6626306670342135E-5</v>
      </c>
      <c r="CR301" s="9">
        <v>1.1024015804354439E-4</v>
      </c>
      <c r="CS301" s="9">
        <v>1.1961754196652612E-4</v>
      </c>
      <c r="CT301" s="9">
        <v>1.2439809083402461E-4</v>
      </c>
      <c r="CU301" s="9">
        <v>1.2439809083402461E-4</v>
      </c>
      <c r="CV301" s="9">
        <v>1.1961754196652612E-4</v>
      </c>
      <c r="CW301" s="9">
        <v>1.1024015804354437E-4</v>
      </c>
      <c r="CX301" s="9">
        <v>9.6626306670342122E-5</v>
      </c>
      <c r="CY301" s="9">
        <v>7.9299160520455693E-5</v>
      </c>
      <c r="CZ301" s="9">
        <v>5.8924592103249704E-5</v>
      </c>
      <c r="DA301" s="9">
        <v>3.6285584656807792E-5</v>
      </c>
      <c r="DB301" s="9">
        <v>1.2252142541195075E-5</v>
      </c>
      <c r="DC301" s="9">
        <v>-1.2252142541195075E-5</v>
      </c>
      <c r="DD301" s="9">
        <v>-3.6285584656807792E-5</v>
      </c>
      <c r="DE301" s="9">
        <v>-5.8924592103249704E-5</v>
      </c>
      <c r="DF301" s="9">
        <v>-7.9299160520455693E-5</v>
      </c>
      <c r="DG301" s="9">
        <v>-9.6626306670342122E-5</v>
      </c>
      <c r="DH301" s="9">
        <v>-1.1024015804354437E-4</v>
      </c>
      <c r="DI301" s="9">
        <v>-1.1961754196652612E-4</v>
      </c>
      <c r="DJ301" s="9">
        <v>-1.2439809083402461E-4</v>
      </c>
      <c r="DK301" s="9">
        <v>-1.2439809083402461E-4</v>
      </c>
      <c r="DL301" s="9">
        <v>-1.1961754196652612E-4</v>
      </c>
      <c r="DM301" s="9">
        <v>-1.1024015804354439E-4</v>
      </c>
      <c r="DN301" s="9">
        <v>-9.6626306670342135E-5</v>
      </c>
      <c r="DO301" s="9">
        <v>-7.9299160520455693E-5</v>
      </c>
      <c r="DP301" s="9">
        <v>-5.8924592103249731E-5</v>
      </c>
      <c r="DQ301" s="9">
        <v>-3.6285584656807799E-5</v>
      </c>
      <c r="DR301" s="9">
        <v>-1.2252142541195104E-5</v>
      </c>
      <c r="DS301" s="9">
        <v>1.2252142541195073E-5</v>
      </c>
      <c r="DT301" s="9">
        <v>3.6285584656807765E-5</v>
      </c>
      <c r="DU301" s="9">
        <v>5.8924592103249704E-5</v>
      </c>
      <c r="DV301" s="9">
        <v>7.9299160520455666E-5</v>
      </c>
      <c r="DW301" s="9">
        <v>9.6626306670342081E-5</v>
      </c>
      <c r="DX301" s="9">
        <v>1.1024015804354437E-4</v>
      </c>
      <c r="DY301" s="9">
        <v>1.196175419665261E-4</v>
      </c>
      <c r="DZ301" s="9">
        <v>1.2439809083402461E-4</v>
      </c>
      <c r="EA301" s="9">
        <v>1.2439809083402461E-4</v>
      </c>
      <c r="EB301" s="9">
        <v>1.1961754196652612E-4</v>
      </c>
      <c r="EC301" s="9">
        <v>1.1024015804354439E-4</v>
      </c>
      <c r="ED301" s="9">
        <v>9.6626306670342108E-5</v>
      </c>
      <c r="EE301" s="9">
        <v>7.9299160520455747E-5</v>
      </c>
      <c r="EF301" s="9">
        <v>5.8924592103249738E-5</v>
      </c>
      <c r="EG301" s="9">
        <v>3.6285584656807813E-5</v>
      </c>
      <c r="EH301" s="9">
        <v>1.2252142541195063E-5</v>
      </c>
      <c r="EI301" s="9">
        <v>-1.2252142541195002E-5</v>
      </c>
    </row>
    <row r="302" spans="7:139" x14ac:dyDescent="0.2">
      <c r="G302" s="6">
        <v>3.0932604589191808</v>
      </c>
      <c r="H302" s="8">
        <f t="shared" si="231"/>
        <v>0</v>
      </c>
      <c r="I302" s="8">
        <f t="shared" si="231"/>
        <v>-9.6063358676854187E-5</v>
      </c>
      <c r="J302" s="8">
        <f t="shared" si="231"/>
        <v>-1.885474208441602E-4</v>
      </c>
      <c r="K302" s="8">
        <f t="shared" si="231"/>
        <v>-2.7400625367733498E-4</v>
      </c>
      <c r="L302" s="8">
        <f t="shared" si="231"/>
        <v>-3.4925568262446848E-4</v>
      </c>
      <c r="M302" s="8">
        <f t="shared" si="231"/>
        <v>-4.1149193294682818E-4</v>
      </c>
      <c r="N302" s="8">
        <f t="shared" si="231"/>
        <v>-4.583960976582912E-4</v>
      </c>
      <c r="O302" s="8">
        <f t="shared" si="231"/>
        <v>-4.8822053941463604E-4</v>
      </c>
      <c r="P302" s="8">
        <f t="shared" si="231"/>
        <v>-4.9985400704009647E-4</v>
      </c>
      <c r="Q302" s="8">
        <f t="shared" si="231"/>
        <v>-4.9286304046582542E-4</v>
      </c>
      <c r="R302" s="8">
        <f t="shared" si="232"/>
        <v>-4.6750812134270742E-4</v>
      </c>
      <c r="S302" s="8">
        <f t="shared" si="232"/>
        <v>-4.2473396756076063E-4</v>
      </c>
      <c r="T302" s="8">
        <f t="shared" si="232"/>
        <v>-3.6613433329888686E-4</v>
      </c>
      <c r="U302" s="8">
        <f t="shared" si="232"/>
        <v>-2.9389262614623661E-4</v>
      </c>
      <c r="V302" s="8">
        <f t="shared" si="232"/>
        <v>-2.1070055388626454E-4</v>
      </c>
      <c r="W302" s="8">
        <f t="shared" si="232"/>
        <v>-1.1965783214377905E-4</v>
      </c>
      <c r="X302" s="8">
        <f t="shared" si="232"/>
        <v>-2.4156689762753662E-5</v>
      </c>
      <c r="Y302" s="8">
        <f t="shared" si="232"/>
        <v>7.2244524784610795E-5</v>
      </c>
      <c r="Z302" s="8">
        <f t="shared" si="232"/>
        <v>1.6595392656426419E-4</v>
      </c>
      <c r="AA302" s="8">
        <f t="shared" si="232"/>
        <v>2.5347992690679506E-4</v>
      </c>
      <c r="AB302" s="8">
        <f t="shared" si="233"/>
        <v>3.3156132912039751E-4</v>
      </c>
      <c r="AC302" s="8">
        <f t="shared" si="233"/>
        <v>3.9728883985687706E-4</v>
      </c>
      <c r="AD302" s="8">
        <f t="shared" si="233"/>
        <v>4.4821346864785179E-4</v>
      </c>
      <c r="AE302" s="8">
        <f t="shared" si="233"/>
        <v>4.8243777667177572E-4</v>
      </c>
      <c r="AF302" s="8">
        <f t="shared" si="233"/>
        <v>4.9868657484574558E-4</v>
      </c>
      <c r="AG302" s="8">
        <f t="shared" si="233"/>
        <v>4.9635443704902703E-4</v>
      </c>
      <c r="AH302" s="8">
        <f t="shared" si="233"/>
        <v>4.7552825814757685E-4</v>
      </c>
      <c r="AI302" s="8">
        <f t="shared" si="233"/>
        <v>4.3698401631325914E-4</v>
      </c>
      <c r="AJ302" s="8">
        <f t="shared" si="233"/>
        <v>3.8215786027292413E-4</v>
      </c>
      <c r="AK302" s="8">
        <f t="shared" si="233"/>
        <v>3.1309259876915698E-4</v>
      </c>
      <c r="AL302" s="8">
        <f t="shared" si="234"/>
        <v>2.323615860218846E-4</v>
      </c>
      <c r="AM302" s="8">
        <f t="shared" si="234"/>
        <v>1.429728391993447E-4</v>
      </c>
      <c r="AN302" s="10">
        <f t="shared" si="234"/>
        <v>4.8256960457257821E-5</v>
      </c>
      <c r="AO302" s="8">
        <f t="shared" si="234"/>
        <v>-4.8256960457257577E-5</v>
      </c>
      <c r="AP302" s="8">
        <f t="shared" si="234"/>
        <v>-1.4297283919934489E-4</v>
      </c>
      <c r="AQ302" s="8">
        <f t="shared" si="234"/>
        <v>-2.3236158602188398E-4</v>
      </c>
      <c r="AR302" s="8">
        <f t="shared" si="234"/>
        <v>-3.1309259876915682E-4</v>
      </c>
      <c r="AS302" s="8">
        <f t="shared" si="234"/>
        <v>-3.8215786027292396E-4</v>
      </c>
      <c r="AT302" s="8">
        <f t="shared" si="234"/>
        <v>-4.3698401631325881E-4</v>
      </c>
      <c r="AU302" s="8">
        <f t="shared" si="234"/>
        <v>-4.7552825814757679E-4</v>
      </c>
      <c r="AV302" s="8">
        <f t="shared" si="235"/>
        <v>-4.9635443704902692E-4</v>
      </c>
      <c r="AW302" s="8">
        <f t="shared" si="235"/>
        <v>-4.9868657484574558E-4</v>
      </c>
      <c r="AX302" s="8">
        <f t="shared" si="235"/>
        <v>-4.8243777667177578E-4</v>
      </c>
      <c r="AY302" s="8">
        <f t="shared" si="235"/>
        <v>-4.482134686478519E-4</v>
      </c>
      <c r="AZ302" s="8">
        <f t="shared" si="235"/>
        <v>-3.9728883985687749E-4</v>
      </c>
      <c r="BA302" s="8">
        <f t="shared" si="235"/>
        <v>-3.3156132912039784E-4</v>
      </c>
      <c r="BB302" s="8">
        <f t="shared" si="235"/>
        <v>-2.5347992690679522E-4</v>
      </c>
      <c r="BC302" s="8">
        <f t="shared" si="235"/>
        <v>-1.65953926564264E-4</v>
      </c>
      <c r="BD302" s="8">
        <f t="shared" si="235"/>
        <v>-7.2244524784611039E-5</v>
      </c>
      <c r="BE302" s="8">
        <f t="shared" si="235"/>
        <v>2.4156689762753418E-5</v>
      </c>
      <c r="BF302" s="8">
        <f t="shared" si="236"/>
        <v>1.1965783214377904E-4</v>
      </c>
      <c r="BG302" s="8">
        <f t="shared" si="236"/>
        <v>2.1070055388626414E-4</v>
      </c>
      <c r="BH302" s="8">
        <f t="shared" si="236"/>
        <v>2.9389262614623639E-4</v>
      </c>
      <c r="BI302" s="8">
        <f t="shared" si="236"/>
        <v>3.6613433329888681E-4</v>
      </c>
      <c r="BJ302" s="8">
        <f t="shared" si="236"/>
        <v>4.2473396756076019E-4</v>
      </c>
      <c r="BK302" s="8">
        <f t="shared" si="236"/>
        <v>4.6750812134270731E-4</v>
      </c>
      <c r="BL302" s="8">
        <f t="shared" si="236"/>
        <v>4.9286304046582542E-4</v>
      </c>
      <c r="BM302" s="8">
        <f t="shared" si="236"/>
        <v>4.9985400704009647E-4</v>
      </c>
      <c r="BN302" s="8">
        <f t="shared" si="236"/>
        <v>4.882205394146361E-4</v>
      </c>
      <c r="BO302" s="8">
        <f t="shared" si="236"/>
        <v>4.5839609765829125E-4</v>
      </c>
      <c r="BP302" s="8">
        <f t="shared" si="236"/>
        <v>4.1149193294682862E-4</v>
      </c>
      <c r="BQ302" s="8">
        <f t="shared" si="236"/>
        <v>3.4925568262446881E-4</v>
      </c>
      <c r="BR302" s="8">
        <f t="shared" si="236"/>
        <v>2.7400625367733514E-4</v>
      </c>
      <c r="BS302" s="8">
        <f t="shared" si="236"/>
        <v>1.8854742084416012E-4</v>
      </c>
      <c r="BT302" s="8">
        <f t="shared" si="236"/>
        <v>9.6063358676854702E-5</v>
      </c>
      <c r="BV302" s="6">
        <v>3.0932604589191808</v>
      </c>
      <c r="BW302" s="9">
        <v>-1.2252142541195063E-5</v>
      </c>
      <c r="BX302" s="9">
        <v>-3.6285584656807813E-5</v>
      </c>
      <c r="BY302" s="9">
        <v>-5.8924592103249738E-5</v>
      </c>
      <c r="BZ302" s="9">
        <v>-7.9299160520455747E-5</v>
      </c>
      <c r="CA302" s="9">
        <v>-9.6626306670342108E-5</v>
      </c>
      <c r="CB302" s="9">
        <v>-1.1024015804354439E-4</v>
      </c>
      <c r="CC302" s="9">
        <v>-1.1961754196652612E-4</v>
      </c>
      <c r="CD302" s="9">
        <v>-1.2439809083402461E-4</v>
      </c>
      <c r="CE302" s="9">
        <v>-1.2439809083402461E-4</v>
      </c>
      <c r="CF302" s="9">
        <v>-1.196175419665261E-4</v>
      </c>
      <c r="CG302" s="9">
        <v>-1.1024015804354437E-4</v>
      </c>
      <c r="CH302" s="9">
        <v>-9.6626306670342081E-5</v>
      </c>
      <c r="CI302" s="9">
        <v>-7.9299160520455666E-5</v>
      </c>
      <c r="CJ302" s="9">
        <v>-5.8924592103249704E-5</v>
      </c>
      <c r="CK302" s="9">
        <v>-3.6285584656807765E-5</v>
      </c>
      <c r="CL302" s="9">
        <v>-1.2252142541195073E-5</v>
      </c>
      <c r="CM302" s="9">
        <v>1.2252142541195104E-5</v>
      </c>
      <c r="CN302" s="9">
        <v>3.6285584656807799E-5</v>
      </c>
      <c r="CO302" s="9">
        <v>5.8924592103249731E-5</v>
      </c>
      <c r="CP302" s="9">
        <v>7.9299160520455693E-5</v>
      </c>
      <c r="CQ302" s="9">
        <v>9.6626306670342135E-5</v>
      </c>
      <c r="CR302" s="9">
        <v>1.1024015804354439E-4</v>
      </c>
      <c r="CS302" s="9">
        <v>1.1961754196652612E-4</v>
      </c>
      <c r="CT302" s="9">
        <v>1.2439809083402461E-4</v>
      </c>
      <c r="CU302" s="9">
        <v>1.2439809083402461E-4</v>
      </c>
      <c r="CV302" s="9">
        <v>1.1961754196652612E-4</v>
      </c>
      <c r="CW302" s="9">
        <v>1.1024015804354437E-4</v>
      </c>
      <c r="CX302" s="9">
        <v>9.6626306670342122E-5</v>
      </c>
      <c r="CY302" s="9">
        <v>7.9299160520455693E-5</v>
      </c>
      <c r="CZ302" s="9">
        <v>5.8924592103249704E-5</v>
      </c>
      <c r="DA302" s="9">
        <v>3.6285584656807792E-5</v>
      </c>
      <c r="DB302" s="9">
        <v>1.2252142541195075E-5</v>
      </c>
      <c r="DC302" s="9">
        <v>-1.2252142541195075E-5</v>
      </c>
      <c r="DD302" s="9">
        <v>-3.6285584656807792E-5</v>
      </c>
      <c r="DE302" s="9">
        <v>-5.8924592103249704E-5</v>
      </c>
      <c r="DF302" s="9">
        <v>-7.9299160520455693E-5</v>
      </c>
      <c r="DG302" s="9">
        <v>-9.6626306670342122E-5</v>
      </c>
      <c r="DH302" s="9">
        <v>-1.1024015804354437E-4</v>
      </c>
      <c r="DI302" s="9">
        <v>-1.1961754196652612E-4</v>
      </c>
      <c r="DJ302" s="9">
        <v>-1.2439809083402461E-4</v>
      </c>
      <c r="DK302" s="9">
        <v>-1.2439809083402461E-4</v>
      </c>
      <c r="DL302" s="9">
        <v>-1.1961754196652612E-4</v>
      </c>
      <c r="DM302" s="9">
        <v>-1.1024015804354439E-4</v>
      </c>
      <c r="DN302" s="9">
        <v>-9.6626306670342135E-5</v>
      </c>
      <c r="DO302" s="9">
        <v>-7.9299160520455693E-5</v>
      </c>
      <c r="DP302" s="9">
        <v>-5.8924592103249731E-5</v>
      </c>
      <c r="DQ302" s="9">
        <v>-3.6285584656807799E-5</v>
      </c>
      <c r="DR302" s="9">
        <v>-1.2252142541195104E-5</v>
      </c>
      <c r="DS302" s="9">
        <v>1.2252142541195073E-5</v>
      </c>
      <c r="DT302" s="9">
        <v>3.6285584656807765E-5</v>
      </c>
      <c r="DU302" s="9">
        <v>5.8924592103249704E-5</v>
      </c>
      <c r="DV302" s="9">
        <v>7.9299160520455666E-5</v>
      </c>
      <c r="DW302" s="9">
        <v>9.6626306670342081E-5</v>
      </c>
      <c r="DX302" s="9">
        <v>1.1024015804354437E-4</v>
      </c>
      <c r="DY302" s="9">
        <v>1.196175419665261E-4</v>
      </c>
      <c r="DZ302" s="9">
        <v>1.2439809083402461E-4</v>
      </c>
      <c r="EA302" s="9">
        <v>1.2439809083402461E-4</v>
      </c>
      <c r="EB302" s="9">
        <v>1.1961754196652612E-4</v>
      </c>
      <c r="EC302" s="9">
        <v>1.1024015804354439E-4</v>
      </c>
      <c r="ED302" s="9">
        <v>9.6626306670342108E-5</v>
      </c>
      <c r="EE302" s="9">
        <v>7.9299160520455747E-5</v>
      </c>
      <c r="EF302" s="9">
        <v>5.8924592103249738E-5</v>
      </c>
      <c r="EG302" s="9">
        <v>3.6285584656807813E-5</v>
      </c>
      <c r="EH302" s="9">
        <v>1.2252142541195063E-5</v>
      </c>
      <c r="EI302" s="9">
        <v>-1.2252142541195002E-5</v>
      </c>
    </row>
    <row r="303" spans="7:139" x14ac:dyDescent="0.2">
      <c r="G303" s="6">
        <v>2.9965960695779565</v>
      </c>
      <c r="H303" s="9">
        <f t="shared" si="231"/>
        <v>0</v>
      </c>
      <c r="I303" s="9">
        <f t="shared" si="231"/>
        <v>-9.6063358676854187E-5</v>
      </c>
      <c r="J303" s="9">
        <f t="shared" si="231"/>
        <v>-1.885474208441602E-4</v>
      </c>
      <c r="K303" s="9">
        <f t="shared" si="231"/>
        <v>-2.7400625367733498E-4</v>
      </c>
      <c r="L303" s="9">
        <f t="shared" si="231"/>
        <v>-3.4925568262446848E-4</v>
      </c>
      <c r="M303" s="9">
        <f t="shared" si="231"/>
        <v>-4.1149193294682818E-4</v>
      </c>
      <c r="N303" s="9">
        <f t="shared" si="231"/>
        <v>-4.583960976582912E-4</v>
      </c>
      <c r="O303" s="9">
        <f t="shared" si="231"/>
        <v>-4.8822053941463604E-4</v>
      </c>
      <c r="P303" s="9">
        <f t="shared" si="231"/>
        <v>-4.9985400704009647E-4</v>
      </c>
      <c r="Q303" s="9">
        <f t="shared" si="231"/>
        <v>-4.9286304046582542E-4</v>
      </c>
      <c r="R303" s="9">
        <f t="shared" si="232"/>
        <v>-4.6750812134270742E-4</v>
      </c>
      <c r="S303" s="9">
        <f t="shared" si="232"/>
        <v>-4.2473396756076063E-4</v>
      </c>
      <c r="T303" s="9">
        <f t="shared" si="232"/>
        <v>-3.6613433329888686E-4</v>
      </c>
      <c r="U303" s="9">
        <f t="shared" si="232"/>
        <v>-2.9389262614623661E-4</v>
      </c>
      <c r="V303" s="9">
        <f t="shared" si="232"/>
        <v>-2.1070055388626454E-4</v>
      </c>
      <c r="W303" s="9">
        <f t="shared" si="232"/>
        <v>-1.1965783214377905E-4</v>
      </c>
      <c r="X303" s="9">
        <f t="shared" si="232"/>
        <v>-2.4156689762753662E-5</v>
      </c>
      <c r="Y303" s="9">
        <f t="shared" si="232"/>
        <v>7.2244524784610795E-5</v>
      </c>
      <c r="Z303" s="9">
        <f t="shared" si="232"/>
        <v>1.6595392656426419E-4</v>
      </c>
      <c r="AA303" s="9">
        <f t="shared" si="232"/>
        <v>2.5347992690679506E-4</v>
      </c>
      <c r="AB303" s="9">
        <f t="shared" si="233"/>
        <v>3.3156132912039751E-4</v>
      </c>
      <c r="AC303" s="9">
        <f t="shared" si="233"/>
        <v>3.9728883985687706E-4</v>
      </c>
      <c r="AD303" s="9">
        <f t="shared" si="233"/>
        <v>4.4821346864785179E-4</v>
      </c>
      <c r="AE303" s="9">
        <f t="shared" si="233"/>
        <v>4.8243777667177572E-4</v>
      </c>
      <c r="AF303" s="9">
        <f t="shared" si="233"/>
        <v>4.9868657484574558E-4</v>
      </c>
      <c r="AG303" s="9">
        <f t="shared" si="233"/>
        <v>4.9635443704902703E-4</v>
      </c>
      <c r="AH303" s="9">
        <f t="shared" si="233"/>
        <v>4.7552825814757685E-4</v>
      </c>
      <c r="AI303" s="9">
        <f t="shared" si="233"/>
        <v>4.3698401631325914E-4</v>
      </c>
      <c r="AJ303" s="9">
        <f t="shared" si="233"/>
        <v>3.8215786027292413E-4</v>
      </c>
      <c r="AK303" s="9">
        <f t="shared" si="233"/>
        <v>3.1309259876915698E-4</v>
      </c>
      <c r="AL303" s="9">
        <f t="shared" si="234"/>
        <v>2.323615860218846E-4</v>
      </c>
      <c r="AM303" s="9">
        <f t="shared" si="234"/>
        <v>1.429728391993447E-4</v>
      </c>
      <c r="AN303" s="7">
        <f t="shared" si="234"/>
        <v>4.8256960457257821E-5</v>
      </c>
      <c r="AO303" s="9">
        <f t="shared" si="234"/>
        <v>-4.8256960457257577E-5</v>
      </c>
      <c r="AP303" s="9">
        <f t="shared" si="234"/>
        <v>-1.4297283919934489E-4</v>
      </c>
      <c r="AQ303" s="9">
        <f t="shared" si="234"/>
        <v>-2.3236158602188398E-4</v>
      </c>
      <c r="AR303" s="9">
        <f t="shared" si="234"/>
        <v>-3.1309259876915682E-4</v>
      </c>
      <c r="AS303" s="9">
        <f t="shared" si="234"/>
        <v>-3.8215786027292396E-4</v>
      </c>
      <c r="AT303" s="9">
        <f t="shared" si="234"/>
        <v>-4.3698401631325881E-4</v>
      </c>
      <c r="AU303" s="9">
        <f t="shared" si="234"/>
        <v>-4.7552825814757679E-4</v>
      </c>
      <c r="AV303" s="9">
        <f t="shared" si="235"/>
        <v>-4.9635443704902692E-4</v>
      </c>
      <c r="AW303" s="9">
        <f t="shared" si="235"/>
        <v>-4.9868657484574558E-4</v>
      </c>
      <c r="AX303" s="9">
        <f t="shared" si="235"/>
        <v>-4.8243777667177578E-4</v>
      </c>
      <c r="AY303" s="9">
        <f t="shared" si="235"/>
        <v>-4.482134686478519E-4</v>
      </c>
      <c r="AZ303" s="9">
        <f t="shared" si="235"/>
        <v>-3.9728883985687749E-4</v>
      </c>
      <c r="BA303" s="9">
        <f t="shared" si="235"/>
        <v>-3.3156132912039784E-4</v>
      </c>
      <c r="BB303" s="9">
        <f t="shared" si="235"/>
        <v>-2.5347992690679522E-4</v>
      </c>
      <c r="BC303" s="9">
        <f t="shared" si="235"/>
        <v>-1.65953926564264E-4</v>
      </c>
      <c r="BD303" s="9">
        <f t="shared" si="235"/>
        <v>-7.2244524784611039E-5</v>
      </c>
      <c r="BE303" s="9">
        <f t="shared" si="235"/>
        <v>2.4156689762753418E-5</v>
      </c>
      <c r="BF303" s="9">
        <f t="shared" si="236"/>
        <v>1.1965783214377904E-4</v>
      </c>
      <c r="BG303" s="9">
        <f t="shared" si="236"/>
        <v>2.1070055388626414E-4</v>
      </c>
      <c r="BH303" s="9">
        <f t="shared" si="236"/>
        <v>2.9389262614623639E-4</v>
      </c>
      <c r="BI303" s="9">
        <f t="shared" si="236"/>
        <v>3.6613433329888681E-4</v>
      </c>
      <c r="BJ303" s="9">
        <f t="shared" si="236"/>
        <v>4.2473396756076019E-4</v>
      </c>
      <c r="BK303" s="9">
        <f t="shared" si="236"/>
        <v>4.6750812134270731E-4</v>
      </c>
      <c r="BL303" s="9">
        <f t="shared" si="236"/>
        <v>4.9286304046582542E-4</v>
      </c>
      <c r="BM303" s="9">
        <f t="shared" si="236"/>
        <v>4.9985400704009647E-4</v>
      </c>
      <c r="BN303" s="9">
        <f t="shared" si="236"/>
        <v>4.882205394146361E-4</v>
      </c>
      <c r="BO303" s="9">
        <f t="shared" si="236"/>
        <v>4.5839609765829125E-4</v>
      </c>
      <c r="BP303" s="9">
        <f t="shared" si="236"/>
        <v>4.1149193294682862E-4</v>
      </c>
      <c r="BQ303" s="9">
        <f t="shared" si="236"/>
        <v>3.4925568262446881E-4</v>
      </c>
      <c r="BR303" s="9">
        <f t="shared" si="236"/>
        <v>2.7400625367733514E-4</v>
      </c>
      <c r="BS303" s="9">
        <f t="shared" si="236"/>
        <v>1.8854742084416012E-4</v>
      </c>
      <c r="BT303" s="9">
        <f t="shared" si="236"/>
        <v>9.6063358676854702E-5</v>
      </c>
      <c r="BV303" s="6">
        <v>2.9965960695779565</v>
      </c>
      <c r="BW303" s="9">
        <v>-1.2252142541195063E-5</v>
      </c>
      <c r="BX303" s="9">
        <v>-3.6285584656807813E-5</v>
      </c>
      <c r="BY303" s="9">
        <v>-5.8924592103249738E-5</v>
      </c>
      <c r="BZ303" s="9">
        <v>-7.9299160520455747E-5</v>
      </c>
      <c r="CA303" s="9">
        <v>-9.6626306670342108E-5</v>
      </c>
      <c r="CB303" s="9">
        <v>-1.1024015804354439E-4</v>
      </c>
      <c r="CC303" s="9">
        <v>-1.1961754196652612E-4</v>
      </c>
      <c r="CD303" s="9">
        <v>-1.2439809083402461E-4</v>
      </c>
      <c r="CE303" s="9">
        <v>-1.2439809083402461E-4</v>
      </c>
      <c r="CF303" s="9">
        <v>-1.196175419665261E-4</v>
      </c>
      <c r="CG303" s="9">
        <v>-1.1024015804354437E-4</v>
      </c>
      <c r="CH303" s="9">
        <v>-9.6626306670342081E-5</v>
      </c>
      <c r="CI303" s="9">
        <v>-7.9299160520455666E-5</v>
      </c>
      <c r="CJ303" s="9">
        <v>-5.8924592103249704E-5</v>
      </c>
      <c r="CK303" s="9">
        <v>-3.6285584656807765E-5</v>
      </c>
      <c r="CL303" s="9">
        <v>-1.2252142541195073E-5</v>
      </c>
      <c r="CM303" s="9">
        <v>1.2252142541195104E-5</v>
      </c>
      <c r="CN303" s="9">
        <v>3.6285584656807799E-5</v>
      </c>
      <c r="CO303" s="9">
        <v>5.8924592103249731E-5</v>
      </c>
      <c r="CP303" s="9">
        <v>7.9299160520455693E-5</v>
      </c>
      <c r="CQ303" s="9">
        <v>9.6626306670342135E-5</v>
      </c>
      <c r="CR303" s="9">
        <v>1.1024015804354439E-4</v>
      </c>
      <c r="CS303" s="9">
        <v>1.1961754196652612E-4</v>
      </c>
      <c r="CT303" s="9">
        <v>1.2439809083402461E-4</v>
      </c>
      <c r="CU303" s="9">
        <v>1.2439809083402461E-4</v>
      </c>
      <c r="CV303" s="9">
        <v>1.1961754196652612E-4</v>
      </c>
      <c r="CW303" s="9">
        <v>1.1024015804354437E-4</v>
      </c>
      <c r="CX303" s="9">
        <v>9.6626306670342122E-5</v>
      </c>
      <c r="CY303" s="9">
        <v>7.9299160520455693E-5</v>
      </c>
      <c r="CZ303" s="9">
        <v>5.8924592103249704E-5</v>
      </c>
      <c r="DA303" s="9">
        <v>3.6285584656807792E-5</v>
      </c>
      <c r="DB303" s="9">
        <v>1.2252142541195075E-5</v>
      </c>
      <c r="DC303" s="9">
        <v>-1.2252142541195075E-5</v>
      </c>
      <c r="DD303" s="9">
        <v>-3.6285584656807792E-5</v>
      </c>
      <c r="DE303" s="9">
        <v>-5.8924592103249704E-5</v>
      </c>
      <c r="DF303" s="9">
        <v>-7.9299160520455693E-5</v>
      </c>
      <c r="DG303" s="9">
        <v>-9.6626306670342122E-5</v>
      </c>
      <c r="DH303" s="9">
        <v>-1.1024015804354437E-4</v>
      </c>
      <c r="DI303" s="9">
        <v>-1.1961754196652612E-4</v>
      </c>
      <c r="DJ303" s="9">
        <v>-1.2439809083402461E-4</v>
      </c>
      <c r="DK303" s="9">
        <v>-1.2439809083402461E-4</v>
      </c>
      <c r="DL303" s="9">
        <v>-1.1961754196652612E-4</v>
      </c>
      <c r="DM303" s="9">
        <v>-1.1024015804354439E-4</v>
      </c>
      <c r="DN303" s="9">
        <v>-9.6626306670342135E-5</v>
      </c>
      <c r="DO303" s="9">
        <v>-7.9299160520455693E-5</v>
      </c>
      <c r="DP303" s="9">
        <v>-5.8924592103249731E-5</v>
      </c>
      <c r="DQ303" s="9">
        <v>-3.6285584656807799E-5</v>
      </c>
      <c r="DR303" s="9">
        <v>-1.2252142541195104E-5</v>
      </c>
      <c r="DS303" s="9">
        <v>1.2252142541195073E-5</v>
      </c>
      <c r="DT303" s="9">
        <v>3.6285584656807765E-5</v>
      </c>
      <c r="DU303" s="9">
        <v>5.8924592103249704E-5</v>
      </c>
      <c r="DV303" s="9">
        <v>7.9299160520455666E-5</v>
      </c>
      <c r="DW303" s="9">
        <v>9.6626306670342081E-5</v>
      </c>
      <c r="DX303" s="9">
        <v>1.1024015804354437E-4</v>
      </c>
      <c r="DY303" s="9">
        <v>1.196175419665261E-4</v>
      </c>
      <c r="DZ303" s="9">
        <v>1.2439809083402461E-4</v>
      </c>
      <c r="EA303" s="9">
        <v>1.2439809083402461E-4</v>
      </c>
      <c r="EB303" s="9">
        <v>1.1961754196652612E-4</v>
      </c>
      <c r="EC303" s="9">
        <v>1.1024015804354439E-4</v>
      </c>
      <c r="ED303" s="9">
        <v>9.6626306670342108E-5</v>
      </c>
      <c r="EE303" s="9">
        <v>7.9299160520455747E-5</v>
      </c>
      <c r="EF303" s="9">
        <v>5.8924592103249738E-5</v>
      </c>
      <c r="EG303" s="9">
        <v>3.6285584656807813E-5</v>
      </c>
      <c r="EH303" s="9">
        <v>1.2252142541195063E-5</v>
      </c>
      <c r="EI303" s="9">
        <v>-1.2252142541195002E-5</v>
      </c>
    </row>
    <row r="304" spans="7:139" x14ac:dyDescent="0.2">
      <c r="G304" s="6">
        <v>2.8999316802367319</v>
      </c>
      <c r="H304" s="9">
        <f t="shared" si="231"/>
        <v>0</v>
      </c>
      <c r="I304" s="9">
        <f t="shared" si="231"/>
        <v>-9.6063358676854187E-5</v>
      </c>
      <c r="J304" s="9">
        <f t="shared" si="231"/>
        <v>-1.885474208441602E-4</v>
      </c>
      <c r="K304" s="9">
        <f t="shared" si="231"/>
        <v>-2.7400625367733498E-4</v>
      </c>
      <c r="L304" s="9">
        <f t="shared" si="231"/>
        <v>-3.4925568262446848E-4</v>
      </c>
      <c r="M304" s="9">
        <f t="shared" si="231"/>
        <v>-4.1149193294682818E-4</v>
      </c>
      <c r="N304" s="9">
        <f t="shared" si="231"/>
        <v>-4.583960976582912E-4</v>
      </c>
      <c r="O304" s="9">
        <f t="shared" si="231"/>
        <v>-4.8822053941463604E-4</v>
      </c>
      <c r="P304" s="9">
        <f t="shared" si="231"/>
        <v>-4.9985400704009647E-4</v>
      </c>
      <c r="Q304" s="9">
        <f t="shared" si="231"/>
        <v>-4.9286304046582542E-4</v>
      </c>
      <c r="R304" s="9">
        <f t="shared" si="232"/>
        <v>-4.6750812134270742E-4</v>
      </c>
      <c r="S304" s="9">
        <f t="shared" si="232"/>
        <v>-4.2473396756076063E-4</v>
      </c>
      <c r="T304" s="9">
        <f t="shared" si="232"/>
        <v>-3.6613433329888686E-4</v>
      </c>
      <c r="U304" s="9">
        <f t="shared" si="232"/>
        <v>-2.9389262614623661E-4</v>
      </c>
      <c r="V304" s="9">
        <f t="shared" si="232"/>
        <v>-2.1070055388626454E-4</v>
      </c>
      <c r="W304" s="9">
        <f t="shared" si="232"/>
        <v>-1.1965783214377905E-4</v>
      </c>
      <c r="X304" s="9">
        <f t="shared" si="232"/>
        <v>-2.4156689762753662E-5</v>
      </c>
      <c r="Y304" s="9">
        <f t="shared" si="232"/>
        <v>7.2244524784610795E-5</v>
      </c>
      <c r="Z304" s="9">
        <f t="shared" si="232"/>
        <v>1.6595392656426419E-4</v>
      </c>
      <c r="AA304" s="9">
        <f t="shared" si="232"/>
        <v>2.5347992690679506E-4</v>
      </c>
      <c r="AB304" s="9">
        <f t="shared" si="233"/>
        <v>3.3156132912039751E-4</v>
      </c>
      <c r="AC304" s="9">
        <f t="shared" si="233"/>
        <v>3.9728883985687706E-4</v>
      </c>
      <c r="AD304" s="9">
        <f t="shared" si="233"/>
        <v>4.4821346864785179E-4</v>
      </c>
      <c r="AE304" s="9">
        <f t="shared" si="233"/>
        <v>4.8243777667177572E-4</v>
      </c>
      <c r="AF304" s="9">
        <f t="shared" si="233"/>
        <v>4.9868657484574558E-4</v>
      </c>
      <c r="AG304" s="9">
        <f t="shared" si="233"/>
        <v>4.9635443704902703E-4</v>
      </c>
      <c r="AH304" s="9">
        <f t="shared" si="233"/>
        <v>4.7552825814757685E-4</v>
      </c>
      <c r="AI304" s="9">
        <f t="shared" si="233"/>
        <v>4.3698401631325914E-4</v>
      </c>
      <c r="AJ304" s="9">
        <f t="shared" si="233"/>
        <v>3.8215786027292413E-4</v>
      </c>
      <c r="AK304" s="9">
        <f t="shared" si="233"/>
        <v>3.1309259876915698E-4</v>
      </c>
      <c r="AL304" s="9">
        <f t="shared" si="234"/>
        <v>2.323615860218846E-4</v>
      </c>
      <c r="AM304" s="9">
        <f t="shared" si="234"/>
        <v>1.429728391993447E-4</v>
      </c>
      <c r="AN304" s="7">
        <f t="shared" si="234"/>
        <v>4.8256960457257821E-5</v>
      </c>
      <c r="AO304" s="9">
        <f t="shared" si="234"/>
        <v>-4.8256960457257577E-5</v>
      </c>
      <c r="AP304" s="9">
        <f t="shared" si="234"/>
        <v>-1.4297283919934489E-4</v>
      </c>
      <c r="AQ304" s="9">
        <f t="shared" si="234"/>
        <v>-2.3236158602188398E-4</v>
      </c>
      <c r="AR304" s="9">
        <f t="shared" si="234"/>
        <v>-3.1309259876915682E-4</v>
      </c>
      <c r="AS304" s="9">
        <f t="shared" si="234"/>
        <v>-3.8215786027292396E-4</v>
      </c>
      <c r="AT304" s="9">
        <f t="shared" si="234"/>
        <v>-4.3698401631325881E-4</v>
      </c>
      <c r="AU304" s="9">
        <f t="shared" si="234"/>
        <v>-4.7552825814757679E-4</v>
      </c>
      <c r="AV304" s="9">
        <f t="shared" si="235"/>
        <v>-4.9635443704902692E-4</v>
      </c>
      <c r="AW304" s="9">
        <f t="shared" si="235"/>
        <v>-4.9868657484574558E-4</v>
      </c>
      <c r="AX304" s="9">
        <f t="shared" si="235"/>
        <v>-4.8243777667177578E-4</v>
      </c>
      <c r="AY304" s="9">
        <f t="shared" si="235"/>
        <v>-4.482134686478519E-4</v>
      </c>
      <c r="AZ304" s="9">
        <f t="shared" si="235"/>
        <v>-3.9728883985687749E-4</v>
      </c>
      <c r="BA304" s="9">
        <f t="shared" si="235"/>
        <v>-3.3156132912039784E-4</v>
      </c>
      <c r="BB304" s="9">
        <f t="shared" si="235"/>
        <v>-2.5347992690679522E-4</v>
      </c>
      <c r="BC304" s="9">
        <f t="shared" si="235"/>
        <v>-1.65953926564264E-4</v>
      </c>
      <c r="BD304" s="9">
        <f t="shared" si="235"/>
        <v>-7.2244524784611039E-5</v>
      </c>
      <c r="BE304" s="9">
        <f t="shared" si="235"/>
        <v>2.4156689762753418E-5</v>
      </c>
      <c r="BF304" s="9">
        <f t="shared" si="236"/>
        <v>1.1965783214377904E-4</v>
      </c>
      <c r="BG304" s="9">
        <f t="shared" si="236"/>
        <v>2.1070055388626414E-4</v>
      </c>
      <c r="BH304" s="9">
        <f t="shared" si="236"/>
        <v>2.9389262614623639E-4</v>
      </c>
      <c r="BI304" s="9">
        <f t="shared" si="236"/>
        <v>3.6613433329888681E-4</v>
      </c>
      <c r="BJ304" s="9">
        <f t="shared" si="236"/>
        <v>4.2473396756076019E-4</v>
      </c>
      <c r="BK304" s="9">
        <f t="shared" si="236"/>
        <v>4.6750812134270731E-4</v>
      </c>
      <c r="BL304" s="9">
        <f t="shared" si="236"/>
        <v>4.9286304046582542E-4</v>
      </c>
      <c r="BM304" s="9">
        <f t="shared" si="236"/>
        <v>4.9985400704009647E-4</v>
      </c>
      <c r="BN304" s="9">
        <f t="shared" si="236"/>
        <v>4.882205394146361E-4</v>
      </c>
      <c r="BO304" s="9">
        <f t="shared" si="236"/>
        <v>4.5839609765829125E-4</v>
      </c>
      <c r="BP304" s="9">
        <f t="shared" si="236"/>
        <v>4.1149193294682862E-4</v>
      </c>
      <c r="BQ304" s="9">
        <f t="shared" si="236"/>
        <v>3.4925568262446881E-4</v>
      </c>
      <c r="BR304" s="9">
        <f t="shared" si="236"/>
        <v>2.7400625367733514E-4</v>
      </c>
      <c r="BS304" s="9">
        <f t="shared" si="236"/>
        <v>1.8854742084416012E-4</v>
      </c>
      <c r="BT304" s="9">
        <f t="shared" si="236"/>
        <v>9.6063358676854702E-5</v>
      </c>
      <c r="BV304" s="6">
        <v>2.8999316802367319</v>
      </c>
      <c r="BW304" s="9">
        <v>-1.2252142541195063E-5</v>
      </c>
      <c r="BX304" s="9">
        <v>-3.6285584656807813E-5</v>
      </c>
      <c r="BY304" s="9">
        <v>-5.8924592103249738E-5</v>
      </c>
      <c r="BZ304" s="9">
        <v>-7.9299160520455747E-5</v>
      </c>
      <c r="CA304" s="9">
        <v>-9.6626306670342108E-5</v>
      </c>
      <c r="CB304" s="9">
        <v>-1.1024015804354439E-4</v>
      </c>
      <c r="CC304" s="9">
        <v>-1.1961754196652612E-4</v>
      </c>
      <c r="CD304" s="9">
        <v>-1.2439809083402461E-4</v>
      </c>
      <c r="CE304" s="9">
        <v>-1.2439809083402461E-4</v>
      </c>
      <c r="CF304" s="9">
        <v>-1.196175419665261E-4</v>
      </c>
      <c r="CG304" s="9">
        <v>-1.1024015804354437E-4</v>
      </c>
      <c r="CH304" s="9">
        <v>-9.6626306670342081E-5</v>
      </c>
      <c r="CI304" s="9">
        <v>-7.9299160520455666E-5</v>
      </c>
      <c r="CJ304" s="9">
        <v>-5.8924592103249704E-5</v>
      </c>
      <c r="CK304" s="9">
        <v>-3.6285584656807765E-5</v>
      </c>
      <c r="CL304" s="9">
        <v>-1.2252142541195073E-5</v>
      </c>
      <c r="CM304" s="9">
        <v>1.2252142541195104E-5</v>
      </c>
      <c r="CN304" s="9">
        <v>3.6285584656807799E-5</v>
      </c>
      <c r="CO304" s="9">
        <v>5.8924592103249731E-5</v>
      </c>
      <c r="CP304" s="9">
        <v>7.9299160520455693E-5</v>
      </c>
      <c r="CQ304" s="9">
        <v>9.6626306670342135E-5</v>
      </c>
      <c r="CR304" s="9">
        <v>1.1024015804354439E-4</v>
      </c>
      <c r="CS304" s="9">
        <v>1.1961754196652612E-4</v>
      </c>
      <c r="CT304" s="9">
        <v>1.2439809083402461E-4</v>
      </c>
      <c r="CU304" s="9">
        <v>1.2439809083402461E-4</v>
      </c>
      <c r="CV304" s="9">
        <v>1.1961754196652612E-4</v>
      </c>
      <c r="CW304" s="9">
        <v>1.1024015804354437E-4</v>
      </c>
      <c r="CX304" s="9">
        <v>9.6626306670342122E-5</v>
      </c>
      <c r="CY304" s="9">
        <v>7.9299160520455693E-5</v>
      </c>
      <c r="CZ304" s="9">
        <v>5.8924592103249704E-5</v>
      </c>
      <c r="DA304" s="9">
        <v>3.6285584656807792E-5</v>
      </c>
      <c r="DB304" s="9">
        <v>1.2252142541195075E-5</v>
      </c>
      <c r="DC304" s="9">
        <v>-1.2252142541195075E-5</v>
      </c>
      <c r="DD304" s="9">
        <v>-3.6285584656807792E-5</v>
      </c>
      <c r="DE304" s="9">
        <v>-5.8924592103249704E-5</v>
      </c>
      <c r="DF304" s="9">
        <v>-7.9299160520455693E-5</v>
      </c>
      <c r="DG304" s="9">
        <v>-9.6626306670342122E-5</v>
      </c>
      <c r="DH304" s="9">
        <v>-1.1024015804354437E-4</v>
      </c>
      <c r="DI304" s="9">
        <v>-1.1961754196652612E-4</v>
      </c>
      <c r="DJ304" s="9">
        <v>-1.2439809083402461E-4</v>
      </c>
      <c r="DK304" s="9">
        <v>-1.2439809083402461E-4</v>
      </c>
      <c r="DL304" s="9">
        <v>-1.1961754196652612E-4</v>
      </c>
      <c r="DM304" s="9">
        <v>-1.1024015804354439E-4</v>
      </c>
      <c r="DN304" s="9">
        <v>-9.6626306670342135E-5</v>
      </c>
      <c r="DO304" s="9">
        <v>-7.9299160520455693E-5</v>
      </c>
      <c r="DP304" s="9">
        <v>-5.8924592103249731E-5</v>
      </c>
      <c r="DQ304" s="9">
        <v>-3.6285584656807799E-5</v>
      </c>
      <c r="DR304" s="9">
        <v>-1.2252142541195104E-5</v>
      </c>
      <c r="DS304" s="9">
        <v>1.2252142541195073E-5</v>
      </c>
      <c r="DT304" s="9">
        <v>3.6285584656807765E-5</v>
      </c>
      <c r="DU304" s="9">
        <v>5.8924592103249704E-5</v>
      </c>
      <c r="DV304" s="9">
        <v>7.9299160520455666E-5</v>
      </c>
      <c r="DW304" s="9">
        <v>9.6626306670342081E-5</v>
      </c>
      <c r="DX304" s="9">
        <v>1.1024015804354437E-4</v>
      </c>
      <c r="DY304" s="9">
        <v>1.196175419665261E-4</v>
      </c>
      <c r="DZ304" s="9">
        <v>1.2439809083402461E-4</v>
      </c>
      <c r="EA304" s="9">
        <v>1.2439809083402461E-4</v>
      </c>
      <c r="EB304" s="9">
        <v>1.1961754196652612E-4</v>
      </c>
      <c r="EC304" s="9">
        <v>1.1024015804354439E-4</v>
      </c>
      <c r="ED304" s="9">
        <v>9.6626306670342108E-5</v>
      </c>
      <c r="EE304" s="9">
        <v>7.9299160520455747E-5</v>
      </c>
      <c r="EF304" s="9">
        <v>5.8924592103249738E-5</v>
      </c>
      <c r="EG304" s="9">
        <v>3.6285584656807813E-5</v>
      </c>
      <c r="EH304" s="9">
        <v>1.2252142541195063E-5</v>
      </c>
      <c r="EI304" s="9">
        <v>-1.2252142541195002E-5</v>
      </c>
    </row>
    <row r="305" spans="7:139" x14ac:dyDescent="0.2">
      <c r="G305" s="6">
        <v>2.8032672908955076</v>
      </c>
      <c r="H305" s="9">
        <f t="shared" si="231"/>
        <v>0</v>
      </c>
      <c r="I305" s="9">
        <f t="shared" si="231"/>
        <v>-9.6063358676854187E-5</v>
      </c>
      <c r="J305" s="9">
        <f t="shared" si="231"/>
        <v>-1.885474208441602E-4</v>
      </c>
      <c r="K305" s="9">
        <f t="shared" si="231"/>
        <v>-2.7400625367733498E-4</v>
      </c>
      <c r="L305" s="9">
        <f t="shared" si="231"/>
        <v>-3.4925568262446848E-4</v>
      </c>
      <c r="M305" s="9">
        <f t="shared" si="231"/>
        <v>-4.1149193294682818E-4</v>
      </c>
      <c r="N305" s="9">
        <f t="shared" si="231"/>
        <v>-4.583960976582912E-4</v>
      </c>
      <c r="O305" s="9">
        <f t="shared" si="231"/>
        <v>-4.8822053941463604E-4</v>
      </c>
      <c r="P305" s="9">
        <f t="shared" si="231"/>
        <v>-4.9985400704009647E-4</v>
      </c>
      <c r="Q305" s="9">
        <f t="shared" si="231"/>
        <v>-4.9286304046582542E-4</v>
      </c>
      <c r="R305" s="9">
        <f t="shared" si="232"/>
        <v>-4.6750812134270742E-4</v>
      </c>
      <c r="S305" s="9">
        <f t="shared" si="232"/>
        <v>-4.2473396756076063E-4</v>
      </c>
      <c r="T305" s="9">
        <f t="shared" si="232"/>
        <v>-3.6613433329888686E-4</v>
      </c>
      <c r="U305" s="9">
        <f t="shared" si="232"/>
        <v>-2.9389262614623661E-4</v>
      </c>
      <c r="V305" s="9">
        <f t="shared" si="232"/>
        <v>-2.1070055388626454E-4</v>
      </c>
      <c r="W305" s="9">
        <f t="shared" si="232"/>
        <v>-1.1965783214377905E-4</v>
      </c>
      <c r="X305" s="9">
        <f t="shared" si="232"/>
        <v>-2.4156689762753662E-5</v>
      </c>
      <c r="Y305" s="9">
        <f t="shared" si="232"/>
        <v>7.2244524784610795E-5</v>
      </c>
      <c r="Z305" s="9">
        <f t="shared" si="232"/>
        <v>1.6595392656426419E-4</v>
      </c>
      <c r="AA305" s="9">
        <f t="shared" si="232"/>
        <v>2.5347992690679506E-4</v>
      </c>
      <c r="AB305" s="9">
        <f t="shared" si="233"/>
        <v>3.3156132912039751E-4</v>
      </c>
      <c r="AC305" s="9">
        <f t="shared" si="233"/>
        <v>3.9728883985687706E-4</v>
      </c>
      <c r="AD305" s="9">
        <f t="shared" si="233"/>
        <v>4.4821346864785179E-4</v>
      </c>
      <c r="AE305" s="9">
        <f t="shared" si="233"/>
        <v>4.8243777667177572E-4</v>
      </c>
      <c r="AF305" s="9">
        <f t="shared" si="233"/>
        <v>4.9868657484574558E-4</v>
      </c>
      <c r="AG305" s="9">
        <f t="shared" si="233"/>
        <v>4.9635443704902703E-4</v>
      </c>
      <c r="AH305" s="9">
        <f t="shared" si="233"/>
        <v>4.7552825814757685E-4</v>
      </c>
      <c r="AI305" s="9">
        <f t="shared" si="233"/>
        <v>4.3698401631325914E-4</v>
      </c>
      <c r="AJ305" s="9">
        <f t="shared" si="233"/>
        <v>3.8215786027292413E-4</v>
      </c>
      <c r="AK305" s="9">
        <f t="shared" si="233"/>
        <v>3.1309259876915698E-4</v>
      </c>
      <c r="AL305" s="9">
        <f t="shared" si="234"/>
        <v>2.323615860218846E-4</v>
      </c>
      <c r="AM305" s="9">
        <f t="shared" si="234"/>
        <v>1.429728391993447E-4</v>
      </c>
      <c r="AN305" s="7">
        <f t="shared" si="234"/>
        <v>4.8256960457257821E-5</v>
      </c>
      <c r="AO305" s="9">
        <f t="shared" si="234"/>
        <v>-4.8256960457257577E-5</v>
      </c>
      <c r="AP305" s="9">
        <f t="shared" si="234"/>
        <v>-1.4297283919934489E-4</v>
      </c>
      <c r="AQ305" s="9">
        <f t="shared" si="234"/>
        <v>-2.3236158602188398E-4</v>
      </c>
      <c r="AR305" s="9">
        <f t="shared" si="234"/>
        <v>-3.1309259876915682E-4</v>
      </c>
      <c r="AS305" s="9">
        <f t="shared" si="234"/>
        <v>-3.8215786027292396E-4</v>
      </c>
      <c r="AT305" s="9">
        <f t="shared" si="234"/>
        <v>-4.3698401631325881E-4</v>
      </c>
      <c r="AU305" s="9">
        <f t="shared" si="234"/>
        <v>-4.7552825814757679E-4</v>
      </c>
      <c r="AV305" s="9">
        <f t="shared" si="235"/>
        <v>-4.9635443704902692E-4</v>
      </c>
      <c r="AW305" s="9">
        <f t="shared" si="235"/>
        <v>-4.9868657484574558E-4</v>
      </c>
      <c r="AX305" s="9">
        <f t="shared" si="235"/>
        <v>-4.8243777667177578E-4</v>
      </c>
      <c r="AY305" s="9">
        <f t="shared" si="235"/>
        <v>-4.482134686478519E-4</v>
      </c>
      <c r="AZ305" s="9">
        <f t="shared" si="235"/>
        <v>-3.9728883985687749E-4</v>
      </c>
      <c r="BA305" s="9">
        <f t="shared" si="235"/>
        <v>-3.3156132912039784E-4</v>
      </c>
      <c r="BB305" s="9">
        <f t="shared" si="235"/>
        <v>-2.5347992690679522E-4</v>
      </c>
      <c r="BC305" s="9">
        <f t="shared" si="235"/>
        <v>-1.65953926564264E-4</v>
      </c>
      <c r="BD305" s="9">
        <f t="shared" si="235"/>
        <v>-7.2244524784611039E-5</v>
      </c>
      <c r="BE305" s="9">
        <f t="shared" si="235"/>
        <v>2.4156689762753418E-5</v>
      </c>
      <c r="BF305" s="9">
        <f t="shared" si="236"/>
        <v>1.1965783214377904E-4</v>
      </c>
      <c r="BG305" s="9">
        <f t="shared" si="236"/>
        <v>2.1070055388626414E-4</v>
      </c>
      <c r="BH305" s="9">
        <f t="shared" si="236"/>
        <v>2.9389262614623639E-4</v>
      </c>
      <c r="BI305" s="9">
        <f t="shared" si="236"/>
        <v>3.6613433329888681E-4</v>
      </c>
      <c r="BJ305" s="9">
        <f t="shared" si="236"/>
        <v>4.2473396756076019E-4</v>
      </c>
      <c r="BK305" s="9">
        <f t="shared" si="236"/>
        <v>4.6750812134270731E-4</v>
      </c>
      <c r="BL305" s="9">
        <f t="shared" si="236"/>
        <v>4.9286304046582542E-4</v>
      </c>
      <c r="BM305" s="9">
        <f t="shared" si="236"/>
        <v>4.9985400704009647E-4</v>
      </c>
      <c r="BN305" s="9">
        <f t="shared" si="236"/>
        <v>4.882205394146361E-4</v>
      </c>
      <c r="BO305" s="9">
        <f t="shared" si="236"/>
        <v>4.5839609765829125E-4</v>
      </c>
      <c r="BP305" s="9">
        <f t="shared" si="236"/>
        <v>4.1149193294682862E-4</v>
      </c>
      <c r="BQ305" s="9">
        <f t="shared" si="236"/>
        <v>3.4925568262446881E-4</v>
      </c>
      <c r="BR305" s="9">
        <f t="shared" si="236"/>
        <v>2.7400625367733514E-4</v>
      </c>
      <c r="BS305" s="9">
        <f t="shared" si="236"/>
        <v>1.8854742084416012E-4</v>
      </c>
      <c r="BT305" s="9">
        <f t="shared" si="236"/>
        <v>9.6063358676854702E-5</v>
      </c>
      <c r="BV305" s="6">
        <v>2.8032672908955076</v>
      </c>
      <c r="BW305" s="9">
        <v>-1.2252142541195063E-5</v>
      </c>
      <c r="BX305" s="9">
        <v>-3.6285584656807813E-5</v>
      </c>
      <c r="BY305" s="9">
        <v>-5.8924592103249738E-5</v>
      </c>
      <c r="BZ305" s="9">
        <v>-7.9299160520455747E-5</v>
      </c>
      <c r="CA305" s="9">
        <v>-9.6626306670342108E-5</v>
      </c>
      <c r="CB305" s="9">
        <v>-1.1024015804354439E-4</v>
      </c>
      <c r="CC305" s="9">
        <v>-1.1961754196652612E-4</v>
      </c>
      <c r="CD305" s="9">
        <v>-1.2439809083402461E-4</v>
      </c>
      <c r="CE305" s="9">
        <v>-1.2439809083402461E-4</v>
      </c>
      <c r="CF305" s="9">
        <v>-1.196175419665261E-4</v>
      </c>
      <c r="CG305" s="9">
        <v>-1.1024015804354437E-4</v>
      </c>
      <c r="CH305" s="9">
        <v>-9.6626306670342081E-5</v>
      </c>
      <c r="CI305" s="9">
        <v>-7.9299160520455666E-5</v>
      </c>
      <c r="CJ305" s="9">
        <v>-5.8924592103249704E-5</v>
      </c>
      <c r="CK305" s="9">
        <v>-3.6285584656807765E-5</v>
      </c>
      <c r="CL305" s="9">
        <v>-1.2252142541195073E-5</v>
      </c>
      <c r="CM305" s="9">
        <v>1.2252142541195104E-5</v>
      </c>
      <c r="CN305" s="9">
        <v>3.6285584656807799E-5</v>
      </c>
      <c r="CO305" s="9">
        <v>5.8924592103249731E-5</v>
      </c>
      <c r="CP305" s="9">
        <v>7.9299160520455693E-5</v>
      </c>
      <c r="CQ305" s="9">
        <v>9.6626306670342135E-5</v>
      </c>
      <c r="CR305" s="9">
        <v>1.1024015804354439E-4</v>
      </c>
      <c r="CS305" s="9">
        <v>1.1961754196652612E-4</v>
      </c>
      <c r="CT305" s="9">
        <v>1.2439809083402461E-4</v>
      </c>
      <c r="CU305" s="9">
        <v>1.2439809083402461E-4</v>
      </c>
      <c r="CV305" s="9">
        <v>1.1961754196652612E-4</v>
      </c>
      <c r="CW305" s="9">
        <v>1.1024015804354437E-4</v>
      </c>
      <c r="CX305" s="9">
        <v>9.6626306670342122E-5</v>
      </c>
      <c r="CY305" s="9">
        <v>7.9299160520455693E-5</v>
      </c>
      <c r="CZ305" s="9">
        <v>5.8924592103249704E-5</v>
      </c>
      <c r="DA305" s="9">
        <v>3.6285584656807792E-5</v>
      </c>
      <c r="DB305" s="9">
        <v>1.2252142541195075E-5</v>
      </c>
      <c r="DC305" s="9">
        <v>-1.2252142541195075E-5</v>
      </c>
      <c r="DD305" s="9">
        <v>-3.6285584656807792E-5</v>
      </c>
      <c r="DE305" s="9">
        <v>-5.8924592103249704E-5</v>
      </c>
      <c r="DF305" s="9">
        <v>-7.9299160520455693E-5</v>
      </c>
      <c r="DG305" s="9">
        <v>-9.6626306670342122E-5</v>
      </c>
      <c r="DH305" s="9">
        <v>-1.1024015804354437E-4</v>
      </c>
      <c r="DI305" s="9">
        <v>-1.1961754196652612E-4</v>
      </c>
      <c r="DJ305" s="9">
        <v>-1.2439809083402461E-4</v>
      </c>
      <c r="DK305" s="9">
        <v>-1.2439809083402461E-4</v>
      </c>
      <c r="DL305" s="9">
        <v>-1.1961754196652612E-4</v>
      </c>
      <c r="DM305" s="9">
        <v>-1.1024015804354439E-4</v>
      </c>
      <c r="DN305" s="9">
        <v>-9.6626306670342135E-5</v>
      </c>
      <c r="DO305" s="9">
        <v>-7.9299160520455693E-5</v>
      </c>
      <c r="DP305" s="9">
        <v>-5.8924592103249731E-5</v>
      </c>
      <c r="DQ305" s="9">
        <v>-3.6285584656807799E-5</v>
      </c>
      <c r="DR305" s="9">
        <v>-1.2252142541195104E-5</v>
      </c>
      <c r="DS305" s="9">
        <v>1.2252142541195073E-5</v>
      </c>
      <c r="DT305" s="9">
        <v>3.6285584656807765E-5</v>
      </c>
      <c r="DU305" s="9">
        <v>5.8924592103249704E-5</v>
      </c>
      <c r="DV305" s="9">
        <v>7.9299160520455666E-5</v>
      </c>
      <c r="DW305" s="9">
        <v>9.6626306670342081E-5</v>
      </c>
      <c r="DX305" s="9">
        <v>1.1024015804354437E-4</v>
      </c>
      <c r="DY305" s="9">
        <v>1.196175419665261E-4</v>
      </c>
      <c r="DZ305" s="9">
        <v>1.2439809083402461E-4</v>
      </c>
      <c r="EA305" s="9">
        <v>1.2439809083402461E-4</v>
      </c>
      <c r="EB305" s="9">
        <v>1.1961754196652612E-4</v>
      </c>
      <c r="EC305" s="9">
        <v>1.1024015804354439E-4</v>
      </c>
      <c r="ED305" s="9">
        <v>9.6626306670342108E-5</v>
      </c>
      <c r="EE305" s="9">
        <v>7.9299160520455747E-5</v>
      </c>
      <c r="EF305" s="9">
        <v>5.8924592103249738E-5</v>
      </c>
      <c r="EG305" s="9">
        <v>3.6285584656807813E-5</v>
      </c>
      <c r="EH305" s="9">
        <v>1.2252142541195063E-5</v>
      </c>
      <c r="EI305" s="9">
        <v>-1.2252142541195002E-5</v>
      </c>
    </row>
    <row r="306" spans="7:139" x14ac:dyDescent="0.2">
      <c r="G306" s="6">
        <v>2.7066029015542834</v>
      </c>
      <c r="H306" s="9">
        <f t="shared" si="231"/>
        <v>0</v>
      </c>
      <c r="I306" s="9">
        <f t="shared" si="231"/>
        <v>-9.6063358676854187E-5</v>
      </c>
      <c r="J306" s="9">
        <f t="shared" si="231"/>
        <v>-1.885474208441602E-4</v>
      </c>
      <c r="K306" s="9">
        <f t="shared" si="231"/>
        <v>-2.7400625367733498E-4</v>
      </c>
      <c r="L306" s="9">
        <f t="shared" si="231"/>
        <v>-3.4925568262446848E-4</v>
      </c>
      <c r="M306" s="9">
        <f t="shared" si="231"/>
        <v>-4.1149193294682818E-4</v>
      </c>
      <c r="N306" s="9">
        <f t="shared" si="231"/>
        <v>-4.583960976582912E-4</v>
      </c>
      <c r="O306" s="9">
        <f t="shared" si="231"/>
        <v>-4.8822053941463604E-4</v>
      </c>
      <c r="P306" s="9">
        <f t="shared" si="231"/>
        <v>-4.9985400704009647E-4</v>
      </c>
      <c r="Q306" s="9">
        <f t="shared" si="231"/>
        <v>-4.9286304046582542E-4</v>
      </c>
      <c r="R306" s="9">
        <f t="shared" si="232"/>
        <v>-4.6750812134270742E-4</v>
      </c>
      <c r="S306" s="9">
        <f t="shared" si="232"/>
        <v>-4.2473396756076063E-4</v>
      </c>
      <c r="T306" s="9">
        <f t="shared" si="232"/>
        <v>-3.6613433329888686E-4</v>
      </c>
      <c r="U306" s="9">
        <f t="shared" si="232"/>
        <v>-2.9389262614623661E-4</v>
      </c>
      <c r="V306" s="9">
        <f t="shared" si="232"/>
        <v>-2.1070055388626454E-4</v>
      </c>
      <c r="W306" s="9">
        <f t="shared" si="232"/>
        <v>-1.1965783214377905E-4</v>
      </c>
      <c r="X306" s="9">
        <f t="shared" si="232"/>
        <v>-2.4156689762753662E-5</v>
      </c>
      <c r="Y306" s="9">
        <f t="shared" si="232"/>
        <v>7.2244524784610795E-5</v>
      </c>
      <c r="Z306" s="9">
        <f t="shared" si="232"/>
        <v>1.6595392656426419E-4</v>
      </c>
      <c r="AA306" s="9">
        <f t="shared" si="232"/>
        <v>2.5347992690679506E-4</v>
      </c>
      <c r="AB306" s="9">
        <f t="shared" si="233"/>
        <v>3.3156132912039751E-4</v>
      </c>
      <c r="AC306" s="9">
        <f t="shared" si="233"/>
        <v>3.9728883985687706E-4</v>
      </c>
      <c r="AD306" s="9">
        <f t="shared" si="233"/>
        <v>4.4821346864785179E-4</v>
      </c>
      <c r="AE306" s="9">
        <f t="shared" si="233"/>
        <v>4.8243777667177572E-4</v>
      </c>
      <c r="AF306" s="9">
        <f t="shared" si="233"/>
        <v>4.9868657484574558E-4</v>
      </c>
      <c r="AG306" s="9">
        <f t="shared" si="233"/>
        <v>4.9635443704902703E-4</v>
      </c>
      <c r="AH306" s="9">
        <f t="shared" si="233"/>
        <v>4.7552825814757685E-4</v>
      </c>
      <c r="AI306" s="9">
        <f t="shared" si="233"/>
        <v>4.3698401631325914E-4</v>
      </c>
      <c r="AJ306" s="9">
        <f t="shared" si="233"/>
        <v>3.8215786027292413E-4</v>
      </c>
      <c r="AK306" s="9">
        <f t="shared" si="233"/>
        <v>3.1309259876915698E-4</v>
      </c>
      <c r="AL306" s="9">
        <f t="shared" si="234"/>
        <v>2.323615860218846E-4</v>
      </c>
      <c r="AM306" s="9">
        <f t="shared" si="234"/>
        <v>1.429728391993447E-4</v>
      </c>
      <c r="AN306" s="7">
        <f t="shared" si="234"/>
        <v>4.8256960457257821E-5</v>
      </c>
      <c r="AO306" s="9">
        <f t="shared" si="234"/>
        <v>-4.8256960457257577E-5</v>
      </c>
      <c r="AP306" s="9">
        <f t="shared" si="234"/>
        <v>-1.4297283919934489E-4</v>
      </c>
      <c r="AQ306" s="9">
        <f t="shared" si="234"/>
        <v>-2.3236158602188398E-4</v>
      </c>
      <c r="AR306" s="9">
        <f t="shared" si="234"/>
        <v>-3.1309259876915682E-4</v>
      </c>
      <c r="AS306" s="9">
        <f t="shared" si="234"/>
        <v>-3.8215786027292396E-4</v>
      </c>
      <c r="AT306" s="9">
        <f t="shared" si="234"/>
        <v>-4.3698401631325881E-4</v>
      </c>
      <c r="AU306" s="9">
        <f t="shared" si="234"/>
        <v>-4.7552825814757679E-4</v>
      </c>
      <c r="AV306" s="9">
        <f t="shared" si="235"/>
        <v>-4.9635443704902692E-4</v>
      </c>
      <c r="AW306" s="9">
        <f t="shared" si="235"/>
        <v>-4.9868657484574558E-4</v>
      </c>
      <c r="AX306" s="9">
        <f t="shared" si="235"/>
        <v>-4.8243777667177578E-4</v>
      </c>
      <c r="AY306" s="9">
        <f t="shared" si="235"/>
        <v>-4.482134686478519E-4</v>
      </c>
      <c r="AZ306" s="9">
        <f t="shared" si="235"/>
        <v>-3.9728883985687749E-4</v>
      </c>
      <c r="BA306" s="9">
        <f t="shared" si="235"/>
        <v>-3.3156132912039784E-4</v>
      </c>
      <c r="BB306" s="9">
        <f t="shared" si="235"/>
        <v>-2.5347992690679522E-4</v>
      </c>
      <c r="BC306" s="9">
        <f t="shared" si="235"/>
        <v>-1.65953926564264E-4</v>
      </c>
      <c r="BD306" s="9">
        <f t="shared" si="235"/>
        <v>-7.2244524784611039E-5</v>
      </c>
      <c r="BE306" s="9">
        <f t="shared" si="235"/>
        <v>2.4156689762753418E-5</v>
      </c>
      <c r="BF306" s="9">
        <f t="shared" si="236"/>
        <v>1.1965783214377904E-4</v>
      </c>
      <c r="BG306" s="9">
        <f t="shared" si="236"/>
        <v>2.1070055388626414E-4</v>
      </c>
      <c r="BH306" s="9">
        <f t="shared" si="236"/>
        <v>2.9389262614623639E-4</v>
      </c>
      <c r="BI306" s="9">
        <f t="shared" si="236"/>
        <v>3.6613433329888681E-4</v>
      </c>
      <c r="BJ306" s="9">
        <f t="shared" si="236"/>
        <v>4.2473396756076019E-4</v>
      </c>
      <c r="BK306" s="9">
        <f t="shared" si="236"/>
        <v>4.6750812134270731E-4</v>
      </c>
      <c r="BL306" s="9">
        <f t="shared" si="236"/>
        <v>4.9286304046582542E-4</v>
      </c>
      <c r="BM306" s="9">
        <f t="shared" si="236"/>
        <v>4.9985400704009647E-4</v>
      </c>
      <c r="BN306" s="9">
        <f t="shared" si="236"/>
        <v>4.882205394146361E-4</v>
      </c>
      <c r="BO306" s="9">
        <f t="shared" si="236"/>
        <v>4.5839609765829125E-4</v>
      </c>
      <c r="BP306" s="9">
        <f t="shared" si="236"/>
        <v>4.1149193294682862E-4</v>
      </c>
      <c r="BQ306" s="9">
        <f t="shared" si="236"/>
        <v>3.4925568262446881E-4</v>
      </c>
      <c r="BR306" s="9">
        <f t="shared" si="236"/>
        <v>2.7400625367733514E-4</v>
      </c>
      <c r="BS306" s="9">
        <f t="shared" si="236"/>
        <v>1.8854742084416012E-4</v>
      </c>
      <c r="BT306" s="9">
        <f t="shared" si="236"/>
        <v>9.6063358676854702E-5</v>
      </c>
      <c r="BV306" s="6">
        <v>2.7066029015542834</v>
      </c>
      <c r="BW306" s="9">
        <v>-1.2252142541195063E-5</v>
      </c>
      <c r="BX306" s="9">
        <v>-3.6285584656807813E-5</v>
      </c>
      <c r="BY306" s="9">
        <v>-5.8924592103249738E-5</v>
      </c>
      <c r="BZ306" s="9">
        <v>-7.9299160520455747E-5</v>
      </c>
      <c r="CA306" s="9">
        <v>-9.6626306670342108E-5</v>
      </c>
      <c r="CB306" s="9">
        <v>-1.1024015804354439E-4</v>
      </c>
      <c r="CC306" s="9">
        <v>-1.1961754196652612E-4</v>
      </c>
      <c r="CD306" s="9">
        <v>-1.2439809083402461E-4</v>
      </c>
      <c r="CE306" s="9">
        <v>-1.2439809083402461E-4</v>
      </c>
      <c r="CF306" s="9">
        <v>-1.196175419665261E-4</v>
      </c>
      <c r="CG306" s="9">
        <v>-1.1024015804354437E-4</v>
      </c>
      <c r="CH306" s="9">
        <v>-9.6626306670342081E-5</v>
      </c>
      <c r="CI306" s="9">
        <v>-7.9299160520455666E-5</v>
      </c>
      <c r="CJ306" s="9">
        <v>-5.8924592103249704E-5</v>
      </c>
      <c r="CK306" s="9">
        <v>-3.6285584656807765E-5</v>
      </c>
      <c r="CL306" s="9">
        <v>-1.2252142541195073E-5</v>
      </c>
      <c r="CM306" s="9">
        <v>1.2252142541195104E-5</v>
      </c>
      <c r="CN306" s="9">
        <v>3.6285584656807799E-5</v>
      </c>
      <c r="CO306" s="9">
        <v>5.8924592103249731E-5</v>
      </c>
      <c r="CP306" s="9">
        <v>7.9299160520455693E-5</v>
      </c>
      <c r="CQ306" s="9">
        <v>9.6626306670342135E-5</v>
      </c>
      <c r="CR306" s="9">
        <v>1.1024015804354439E-4</v>
      </c>
      <c r="CS306" s="9">
        <v>1.1961754196652612E-4</v>
      </c>
      <c r="CT306" s="9">
        <v>1.2439809083402461E-4</v>
      </c>
      <c r="CU306" s="9">
        <v>1.2439809083402461E-4</v>
      </c>
      <c r="CV306" s="9">
        <v>1.1961754196652612E-4</v>
      </c>
      <c r="CW306" s="9">
        <v>1.1024015804354437E-4</v>
      </c>
      <c r="CX306" s="9">
        <v>9.6626306670342122E-5</v>
      </c>
      <c r="CY306" s="9">
        <v>7.9299160520455693E-5</v>
      </c>
      <c r="CZ306" s="9">
        <v>5.8924592103249704E-5</v>
      </c>
      <c r="DA306" s="9">
        <v>3.6285584656807792E-5</v>
      </c>
      <c r="DB306" s="9">
        <v>1.2252142541195075E-5</v>
      </c>
      <c r="DC306" s="9">
        <v>-1.2252142541195075E-5</v>
      </c>
      <c r="DD306" s="9">
        <v>-3.6285584656807792E-5</v>
      </c>
      <c r="DE306" s="9">
        <v>-5.8924592103249704E-5</v>
      </c>
      <c r="DF306" s="9">
        <v>-7.9299160520455693E-5</v>
      </c>
      <c r="DG306" s="9">
        <v>-9.6626306670342122E-5</v>
      </c>
      <c r="DH306" s="9">
        <v>-1.1024015804354437E-4</v>
      </c>
      <c r="DI306" s="9">
        <v>-1.1961754196652612E-4</v>
      </c>
      <c r="DJ306" s="9">
        <v>-1.2439809083402461E-4</v>
      </c>
      <c r="DK306" s="9">
        <v>-1.2439809083402461E-4</v>
      </c>
      <c r="DL306" s="9">
        <v>-1.1961754196652612E-4</v>
      </c>
      <c r="DM306" s="9">
        <v>-1.1024015804354439E-4</v>
      </c>
      <c r="DN306" s="9">
        <v>-9.6626306670342135E-5</v>
      </c>
      <c r="DO306" s="9">
        <v>-7.9299160520455693E-5</v>
      </c>
      <c r="DP306" s="9">
        <v>-5.8924592103249731E-5</v>
      </c>
      <c r="DQ306" s="9">
        <v>-3.6285584656807799E-5</v>
      </c>
      <c r="DR306" s="9">
        <v>-1.2252142541195104E-5</v>
      </c>
      <c r="DS306" s="9">
        <v>1.2252142541195073E-5</v>
      </c>
      <c r="DT306" s="9">
        <v>3.6285584656807765E-5</v>
      </c>
      <c r="DU306" s="9">
        <v>5.8924592103249704E-5</v>
      </c>
      <c r="DV306" s="9">
        <v>7.9299160520455666E-5</v>
      </c>
      <c r="DW306" s="9">
        <v>9.6626306670342081E-5</v>
      </c>
      <c r="DX306" s="9">
        <v>1.1024015804354437E-4</v>
      </c>
      <c r="DY306" s="9">
        <v>1.196175419665261E-4</v>
      </c>
      <c r="DZ306" s="9">
        <v>1.2439809083402461E-4</v>
      </c>
      <c r="EA306" s="9">
        <v>1.2439809083402461E-4</v>
      </c>
      <c r="EB306" s="9">
        <v>1.1961754196652612E-4</v>
      </c>
      <c r="EC306" s="9">
        <v>1.1024015804354439E-4</v>
      </c>
      <c r="ED306" s="9">
        <v>9.6626306670342108E-5</v>
      </c>
      <c r="EE306" s="9">
        <v>7.9299160520455747E-5</v>
      </c>
      <c r="EF306" s="9">
        <v>5.8924592103249738E-5</v>
      </c>
      <c r="EG306" s="9">
        <v>3.6285584656807813E-5</v>
      </c>
      <c r="EH306" s="9">
        <v>1.2252142541195063E-5</v>
      </c>
      <c r="EI306" s="9">
        <v>-1.2252142541195002E-5</v>
      </c>
    </row>
    <row r="307" spans="7:139" x14ac:dyDescent="0.2">
      <c r="G307" s="6">
        <v>2.6099385122130587</v>
      </c>
      <c r="H307" s="9">
        <f t="shared" si="231"/>
        <v>0</v>
      </c>
      <c r="I307" s="9">
        <f t="shared" si="231"/>
        <v>-9.6063358676854187E-5</v>
      </c>
      <c r="J307" s="9">
        <f t="shared" si="231"/>
        <v>-1.885474208441602E-4</v>
      </c>
      <c r="K307" s="9">
        <f t="shared" si="231"/>
        <v>-2.7400625367733498E-4</v>
      </c>
      <c r="L307" s="9">
        <f t="shared" si="231"/>
        <v>-3.4925568262446848E-4</v>
      </c>
      <c r="M307" s="9">
        <f t="shared" si="231"/>
        <v>-4.1149193294682818E-4</v>
      </c>
      <c r="N307" s="9">
        <f t="shared" si="231"/>
        <v>-4.583960976582912E-4</v>
      </c>
      <c r="O307" s="9">
        <f t="shared" si="231"/>
        <v>-4.8822053941463604E-4</v>
      </c>
      <c r="P307" s="9">
        <f t="shared" si="231"/>
        <v>-4.9985400704009647E-4</v>
      </c>
      <c r="Q307" s="9">
        <f t="shared" si="231"/>
        <v>-4.9286304046582542E-4</v>
      </c>
      <c r="R307" s="9">
        <f t="shared" si="232"/>
        <v>-4.6750812134270742E-4</v>
      </c>
      <c r="S307" s="9">
        <f t="shared" si="232"/>
        <v>-4.2473396756076063E-4</v>
      </c>
      <c r="T307" s="9">
        <f t="shared" si="232"/>
        <v>-3.6613433329888686E-4</v>
      </c>
      <c r="U307" s="9">
        <f t="shared" si="232"/>
        <v>-2.9389262614623661E-4</v>
      </c>
      <c r="V307" s="9">
        <f t="shared" si="232"/>
        <v>-2.1070055388626454E-4</v>
      </c>
      <c r="W307" s="9">
        <f t="shared" si="232"/>
        <v>-1.1965783214377905E-4</v>
      </c>
      <c r="X307" s="9">
        <f t="shared" si="232"/>
        <v>-2.4156689762753662E-5</v>
      </c>
      <c r="Y307" s="9">
        <f t="shared" si="232"/>
        <v>7.2244524784610795E-5</v>
      </c>
      <c r="Z307" s="9">
        <f t="shared" si="232"/>
        <v>1.6595392656426419E-4</v>
      </c>
      <c r="AA307" s="9">
        <f t="shared" si="232"/>
        <v>2.5347992690679506E-4</v>
      </c>
      <c r="AB307" s="9">
        <f t="shared" si="233"/>
        <v>3.3156132912039751E-4</v>
      </c>
      <c r="AC307" s="9">
        <f t="shared" si="233"/>
        <v>3.9728883985687706E-4</v>
      </c>
      <c r="AD307" s="9">
        <f t="shared" si="233"/>
        <v>4.4821346864785179E-4</v>
      </c>
      <c r="AE307" s="9">
        <f t="shared" si="233"/>
        <v>4.8243777667177572E-4</v>
      </c>
      <c r="AF307" s="9">
        <f t="shared" si="233"/>
        <v>4.9868657484574558E-4</v>
      </c>
      <c r="AG307" s="9">
        <f t="shared" si="233"/>
        <v>4.9635443704902703E-4</v>
      </c>
      <c r="AH307" s="9">
        <f t="shared" si="233"/>
        <v>4.7552825814757685E-4</v>
      </c>
      <c r="AI307" s="9">
        <f t="shared" si="233"/>
        <v>4.3698401631325914E-4</v>
      </c>
      <c r="AJ307" s="9">
        <f t="shared" si="233"/>
        <v>3.8215786027292413E-4</v>
      </c>
      <c r="AK307" s="9">
        <f t="shared" si="233"/>
        <v>3.1309259876915698E-4</v>
      </c>
      <c r="AL307" s="9">
        <f t="shared" si="234"/>
        <v>2.323615860218846E-4</v>
      </c>
      <c r="AM307" s="9">
        <f t="shared" si="234"/>
        <v>1.429728391993447E-4</v>
      </c>
      <c r="AN307" s="7">
        <f t="shared" si="234"/>
        <v>4.8256960457257821E-5</v>
      </c>
      <c r="AO307" s="9">
        <f t="shared" si="234"/>
        <v>-4.8256960457257577E-5</v>
      </c>
      <c r="AP307" s="9">
        <f t="shared" si="234"/>
        <v>-1.4297283919934489E-4</v>
      </c>
      <c r="AQ307" s="9">
        <f t="shared" si="234"/>
        <v>-2.3236158602188398E-4</v>
      </c>
      <c r="AR307" s="9">
        <f t="shared" si="234"/>
        <v>-3.1309259876915682E-4</v>
      </c>
      <c r="AS307" s="9">
        <f t="shared" si="234"/>
        <v>-3.8215786027292396E-4</v>
      </c>
      <c r="AT307" s="9">
        <f t="shared" si="234"/>
        <v>-4.3698401631325881E-4</v>
      </c>
      <c r="AU307" s="9">
        <f t="shared" si="234"/>
        <v>-4.7552825814757679E-4</v>
      </c>
      <c r="AV307" s="9">
        <f t="shared" si="235"/>
        <v>-4.9635443704902692E-4</v>
      </c>
      <c r="AW307" s="9">
        <f t="shared" si="235"/>
        <v>-4.9868657484574558E-4</v>
      </c>
      <c r="AX307" s="9">
        <f t="shared" si="235"/>
        <v>-4.8243777667177578E-4</v>
      </c>
      <c r="AY307" s="9">
        <f t="shared" si="235"/>
        <v>-4.482134686478519E-4</v>
      </c>
      <c r="AZ307" s="9">
        <f t="shared" si="235"/>
        <v>-3.9728883985687749E-4</v>
      </c>
      <c r="BA307" s="9">
        <f t="shared" si="235"/>
        <v>-3.3156132912039784E-4</v>
      </c>
      <c r="BB307" s="9">
        <f t="shared" si="235"/>
        <v>-2.5347992690679522E-4</v>
      </c>
      <c r="BC307" s="9">
        <f t="shared" si="235"/>
        <v>-1.65953926564264E-4</v>
      </c>
      <c r="BD307" s="9">
        <f t="shared" si="235"/>
        <v>-7.2244524784611039E-5</v>
      </c>
      <c r="BE307" s="9">
        <f t="shared" si="235"/>
        <v>2.4156689762753418E-5</v>
      </c>
      <c r="BF307" s="9">
        <f t="shared" si="236"/>
        <v>1.1965783214377904E-4</v>
      </c>
      <c r="BG307" s="9">
        <f t="shared" si="236"/>
        <v>2.1070055388626414E-4</v>
      </c>
      <c r="BH307" s="9">
        <f t="shared" si="236"/>
        <v>2.9389262614623639E-4</v>
      </c>
      <c r="BI307" s="9">
        <f t="shared" si="236"/>
        <v>3.6613433329888681E-4</v>
      </c>
      <c r="BJ307" s="9">
        <f t="shared" si="236"/>
        <v>4.2473396756076019E-4</v>
      </c>
      <c r="BK307" s="9">
        <f t="shared" si="236"/>
        <v>4.6750812134270731E-4</v>
      </c>
      <c r="BL307" s="9">
        <f t="shared" si="236"/>
        <v>4.9286304046582542E-4</v>
      </c>
      <c r="BM307" s="9">
        <f t="shared" si="236"/>
        <v>4.9985400704009647E-4</v>
      </c>
      <c r="BN307" s="9">
        <f t="shared" si="236"/>
        <v>4.882205394146361E-4</v>
      </c>
      <c r="BO307" s="9">
        <f t="shared" si="236"/>
        <v>4.5839609765829125E-4</v>
      </c>
      <c r="BP307" s="9">
        <f t="shared" si="236"/>
        <v>4.1149193294682862E-4</v>
      </c>
      <c r="BQ307" s="9">
        <f t="shared" si="236"/>
        <v>3.4925568262446881E-4</v>
      </c>
      <c r="BR307" s="9">
        <f t="shared" si="236"/>
        <v>2.7400625367733514E-4</v>
      </c>
      <c r="BS307" s="9">
        <f t="shared" si="236"/>
        <v>1.8854742084416012E-4</v>
      </c>
      <c r="BT307" s="9">
        <f t="shared" si="236"/>
        <v>9.6063358676854702E-5</v>
      </c>
      <c r="BV307" s="6">
        <v>2.6099385122130587</v>
      </c>
      <c r="BW307" s="9">
        <v>-1.2252142541195063E-5</v>
      </c>
      <c r="BX307" s="9">
        <v>-3.6285584656807813E-5</v>
      </c>
      <c r="BY307" s="9">
        <v>-5.8924592103249738E-5</v>
      </c>
      <c r="BZ307" s="9">
        <v>-7.9299160520455747E-5</v>
      </c>
      <c r="CA307" s="9">
        <v>-9.6626306670342108E-5</v>
      </c>
      <c r="CB307" s="9">
        <v>-1.1024015804354439E-4</v>
      </c>
      <c r="CC307" s="9">
        <v>-1.1961754196652612E-4</v>
      </c>
      <c r="CD307" s="9">
        <v>-1.2439809083402461E-4</v>
      </c>
      <c r="CE307" s="9">
        <v>-1.2439809083402461E-4</v>
      </c>
      <c r="CF307" s="9">
        <v>-1.196175419665261E-4</v>
      </c>
      <c r="CG307" s="9">
        <v>-1.1024015804354437E-4</v>
      </c>
      <c r="CH307" s="9">
        <v>-9.6626306670342081E-5</v>
      </c>
      <c r="CI307" s="9">
        <v>-7.9299160520455666E-5</v>
      </c>
      <c r="CJ307" s="9">
        <v>-5.8924592103249704E-5</v>
      </c>
      <c r="CK307" s="9">
        <v>-3.6285584656807765E-5</v>
      </c>
      <c r="CL307" s="9">
        <v>-1.2252142541195073E-5</v>
      </c>
      <c r="CM307" s="9">
        <v>1.2252142541195104E-5</v>
      </c>
      <c r="CN307" s="9">
        <v>3.6285584656807799E-5</v>
      </c>
      <c r="CO307" s="9">
        <v>5.8924592103249731E-5</v>
      </c>
      <c r="CP307" s="9">
        <v>7.9299160520455693E-5</v>
      </c>
      <c r="CQ307" s="9">
        <v>9.6626306670342135E-5</v>
      </c>
      <c r="CR307" s="9">
        <v>1.1024015804354439E-4</v>
      </c>
      <c r="CS307" s="9">
        <v>1.1961754196652612E-4</v>
      </c>
      <c r="CT307" s="9">
        <v>1.2439809083402461E-4</v>
      </c>
      <c r="CU307" s="9">
        <v>1.2439809083402461E-4</v>
      </c>
      <c r="CV307" s="9">
        <v>1.1961754196652612E-4</v>
      </c>
      <c r="CW307" s="9">
        <v>1.1024015804354437E-4</v>
      </c>
      <c r="CX307" s="9">
        <v>9.6626306670342122E-5</v>
      </c>
      <c r="CY307" s="9">
        <v>7.9299160520455693E-5</v>
      </c>
      <c r="CZ307" s="9">
        <v>5.8924592103249704E-5</v>
      </c>
      <c r="DA307" s="9">
        <v>3.6285584656807792E-5</v>
      </c>
      <c r="DB307" s="9">
        <v>1.2252142541195075E-5</v>
      </c>
      <c r="DC307" s="9">
        <v>-1.2252142541195075E-5</v>
      </c>
      <c r="DD307" s="9">
        <v>-3.6285584656807792E-5</v>
      </c>
      <c r="DE307" s="9">
        <v>-5.8924592103249704E-5</v>
      </c>
      <c r="DF307" s="9">
        <v>-7.9299160520455693E-5</v>
      </c>
      <c r="DG307" s="9">
        <v>-9.6626306670342122E-5</v>
      </c>
      <c r="DH307" s="9">
        <v>-1.1024015804354437E-4</v>
      </c>
      <c r="DI307" s="9">
        <v>-1.1961754196652612E-4</v>
      </c>
      <c r="DJ307" s="9">
        <v>-1.2439809083402461E-4</v>
      </c>
      <c r="DK307" s="9">
        <v>-1.2439809083402461E-4</v>
      </c>
      <c r="DL307" s="9">
        <v>-1.1961754196652612E-4</v>
      </c>
      <c r="DM307" s="9">
        <v>-1.1024015804354439E-4</v>
      </c>
      <c r="DN307" s="9">
        <v>-9.6626306670342135E-5</v>
      </c>
      <c r="DO307" s="9">
        <v>-7.9299160520455693E-5</v>
      </c>
      <c r="DP307" s="9">
        <v>-5.8924592103249731E-5</v>
      </c>
      <c r="DQ307" s="9">
        <v>-3.6285584656807799E-5</v>
      </c>
      <c r="DR307" s="9">
        <v>-1.2252142541195104E-5</v>
      </c>
      <c r="DS307" s="9">
        <v>1.2252142541195073E-5</v>
      </c>
      <c r="DT307" s="9">
        <v>3.6285584656807765E-5</v>
      </c>
      <c r="DU307" s="9">
        <v>5.8924592103249704E-5</v>
      </c>
      <c r="DV307" s="9">
        <v>7.9299160520455666E-5</v>
      </c>
      <c r="DW307" s="9">
        <v>9.6626306670342081E-5</v>
      </c>
      <c r="DX307" s="9">
        <v>1.1024015804354437E-4</v>
      </c>
      <c r="DY307" s="9">
        <v>1.196175419665261E-4</v>
      </c>
      <c r="DZ307" s="9">
        <v>1.2439809083402461E-4</v>
      </c>
      <c r="EA307" s="9">
        <v>1.2439809083402461E-4</v>
      </c>
      <c r="EB307" s="9">
        <v>1.1961754196652612E-4</v>
      </c>
      <c r="EC307" s="9">
        <v>1.1024015804354439E-4</v>
      </c>
      <c r="ED307" s="9">
        <v>9.6626306670342108E-5</v>
      </c>
      <c r="EE307" s="9">
        <v>7.9299160520455747E-5</v>
      </c>
      <c r="EF307" s="9">
        <v>5.8924592103249738E-5</v>
      </c>
      <c r="EG307" s="9">
        <v>3.6285584656807813E-5</v>
      </c>
      <c r="EH307" s="9">
        <v>1.2252142541195063E-5</v>
      </c>
      <c r="EI307" s="9">
        <v>-1.2252142541195002E-5</v>
      </c>
    </row>
    <row r="308" spans="7:139" x14ac:dyDescent="0.2">
      <c r="G308" s="6">
        <v>2.5132741228718345</v>
      </c>
      <c r="H308" s="9">
        <f t="shared" si="231"/>
        <v>0</v>
      </c>
      <c r="I308" s="9">
        <f t="shared" si="231"/>
        <v>-9.6063358676854187E-5</v>
      </c>
      <c r="J308" s="9">
        <f t="shared" si="231"/>
        <v>-1.885474208441602E-4</v>
      </c>
      <c r="K308" s="9">
        <f t="shared" si="231"/>
        <v>-2.7400625367733498E-4</v>
      </c>
      <c r="L308" s="9">
        <f t="shared" si="231"/>
        <v>-3.4925568262446848E-4</v>
      </c>
      <c r="M308" s="9">
        <f t="shared" si="231"/>
        <v>-4.1149193294682818E-4</v>
      </c>
      <c r="N308" s="9">
        <f t="shared" si="231"/>
        <v>-4.583960976582912E-4</v>
      </c>
      <c r="O308" s="9">
        <f t="shared" si="231"/>
        <v>-4.8822053941463604E-4</v>
      </c>
      <c r="P308" s="9">
        <f t="shared" si="231"/>
        <v>-4.9985400704009647E-4</v>
      </c>
      <c r="Q308" s="9">
        <f t="shared" si="231"/>
        <v>-4.9286304046582542E-4</v>
      </c>
      <c r="R308" s="9">
        <f t="shared" si="232"/>
        <v>-4.6750812134270742E-4</v>
      </c>
      <c r="S308" s="9">
        <f t="shared" si="232"/>
        <v>-4.2473396756076063E-4</v>
      </c>
      <c r="T308" s="9">
        <f t="shared" si="232"/>
        <v>-3.6613433329888686E-4</v>
      </c>
      <c r="U308" s="9">
        <f t="shared" si="232"/>
        <v>-2.9389262614623661E-4</v>
      </c>
      <c r="V308" s="9">
        <f t="shared" si="232"/>
        <v>-2.1070055388626454E-4</v>
      </c>
      <c r="W308" s="9">
        <f t="shared" si="232"/>
        <v>-1.1965783214377905E-4</v>
      </c>
      <c r="X308" s="9">
        <f t="shared" si="232"/>
        <v>-2.4156689762753662E-5</v>
      </c>
      <c r="Y308" s="9">
        <f t="shared" si="232"/>
        <v>7.2244524784610795E-5</v>
      </c>
      <c r="Z308" s="9">
        <f t="shared" si="232"/>
        <v>1.6595392656426419E-4</v>
      </c>
      <c r="AA308" s="9">
        <f t="shared" si="232"/>
        <v>2.5347992690679506E-4</v>
      </c>
      <c r="AB308" s="9">
        <f t="shared" si="233"/>
        <v>3.3156132912039751E-4</v>
      </c>
      <c r="AC308" s="9">
        <f t="shared" si="233"/>
        <v>3.9728883985687706E-4</v>
      </c>
      <c r="AD308" s="9">
        <f t="shared" si="233"/>
        <v>4.4821346864785179E-4</v>
      </c>
      <c r="AE308" s="9">
        <f t="shared" si="233"/>
        <v>4.8243777667177572E-4</v>
      </c>
      <c r="AF308" s="9">
        <f t="shared" si="233"/>
        <v>4.9868657484574558E-4</v>
      </c>
      <c r="AG308" s="9">
        <f t="shared" si="233"/>
        <v>4.9635443704902703E-4</v>
      </c>
      <c r="AH308" s="9">
        <f t="shared" si="233"/>
        <v>4.7552825814757685E-4</v>
      </c>
      <c r="AI308" s="9">
        <f t="shared" si="233"/>
        <v>4.3698401631325914E-4</v>
      </c>
      <c r="AJ308" s="9">
        <f t="shared" si="233"/>
        <v>3.8215786027292413E-4</v>
      </c>
      <c r="AK308" s="9">
        <f t="shared" si="233"/>
        <v>3.1309259876915698E-4</v>
      </c>
      <c r="AL308" s="9">
        <f t="shared" si="234"/>
        <v>2.323615860218846E-4</v>
      </c>
      <c r="AM308" s="9">
        <f t="shared" si="234"/>
        <v>1.429728391993447E-4</v>
      </c>
      <c r="AN308" s="7">
        <f t="shared" si="234"/>
        <v>4.8256960457257821E-5</v>
      </c>
      <c r="AO308" s="9">
        <f t="shared" si="234"/>
        <v>-4.8256960457257577E-5</v>
      </c>
      <c r="AP308" s="9">
        <f t="shared" si="234"/>
        <v>-1.4297283919934489E-4</v>
      </c>
      <c r="AQ308" s="9">
        <f t="shared" si="234"/>
        <v>-2.3236158602188398E-4</v>
      </c>
      <c r="AR308" s="9">
        <f t="shared" si="234"/>
        <v>-3.1309259876915682E-4</v>
      </c>
      <c r="AS308" s="9">
        <f t="shared" si="234"/>
        <v>-3.8215786027292396E-4</v>
      </c>
      <c r="AT308" s="9">
        <f t="shared" si="234"/>
        <v>-4.3698401631325881E-4</v>
      </c>
      <c r="AU308" s="9">
        <f t="shared" si="234"/>
        <v>-4.7552825814757679E-4</v>
      </c>
      <c r="AV308" s="9">
        <f t="shared" si="235"/>
        <v>-4.9635443704902692E-4</v>
      </c>
      <c r="AW308" s="9">
        <f t="shared" si="235"/>
        <v>-4.9868657484574558E-4</v>
      </c>
      <c r="AX308" s="9">
        <f t="shared" si="235"/>
        <v>-4.8243777667177578E-4</v>
      </c>
      <c r="AY308" s="9">
        <f t="shared" si="235"/>
        <v>-4.482134686478519E-4</v>
      </c>
      <c r="AZ308" s="9">
        <f t="shared" si="235"/>
        <v>-3.9728883985687749E-4</v>
      </c>
      <c r="BA308" s="9">
        <f t="shared" si="235"/>
        <v>-3.3156132912039784E-4</v>
      </c>
      <c r="BB308" s="9">
        <f t="shared" si="235"/>
        <v>-2.5347992690679522E-4</v>
      </c>
      <c r="BC308" s="9">
        <f t="shared" si="235"/>
        <v>-1.65953926564264E-4</v>
      </c>
      <c r="BD308" s="9">
        <f t="shared" si="235"/>
        <v>-7.2244524784611039E-5</v>
      </c>
      <c r="BE308" s="9">
        <f t="shared" si="235"/>
        <v>2.4156689762753418E-5</v>
      </c>
      <c r="BF308" s="9">
        <f t="shared" si="236"/>
        <v>1.1965783214377904E-4</v>
      </c>
      <c r="BG308" s="9">
        <f t="shared" si="236"/>
        <v>2.1070055388626414E-4</v>
      </c>
      <c r="BH308" s="9">
        <f t="shared" si="236"/>
        <v>2.9389262614623639E-4</v>
      </c>
      <c r="BI308" s="9">
        <f t="shared" si="236"/>
        <v>3.6613433329888681E-4</v>
      </c>
      <c r="BJ308" s="9">
        <f t="shared" si="236"/>
        <v>4.2473396756076019E-4</v>
      </c>
      <c r="BK308" s="9">
        <f t="shared" si="236"/>
        <v>4.6750812134270731E-4</v>
      </c>
      <c r="BL308" s="9">
        <f t="shared" si="236"/>
        <v>4.9286304046582542E-4</v>
      </c>
      <c r="BM308" s="9">
        <f t="shared" si="236"/>
        <v>4.9985400704009647E-4</v>
      </c>
      <c r="BN308" s="9">
        <f t="shared" si="236"/>
        <v>4.882205394146361E-4</v>
      </c>
      <c r="BO308" s="9">
        <f t="shared" si="236"/>
        <v>4.5839609765829125E-4</v>
      </c>
      <c r="BP308" s="9">
        <f t="shared" si="236"/>
        <v>4.1149193294682862E-4</v>
      </c>
      <c r="BQ308" s="9">
        <f t="shared" si="236"/>
        <v>3.4925568262446881E-4</v>
      </c>
      <c r="BR308" s="9">
        <f t="shared" si="236"/>
        <v>2.7400625367733514E-4</v>
      </c>
      <c r="BS308" s="9">
        <f t="shared" si="236"/>
        <v>1.8854742084416012E-4</v>
      </c>
      <c r="BT308" s="9">
        <f t="shared" si="236"/>
        <v>9.6063358676854702E-5</v>
      </c>
      <c r="BV308" s="6">
        <v>2.5132741228718345</v>
      </c>
      <c r="BW308" s="9">
        <v>-1.2252142541195063E-5</v>
      </c>
      <c r="BX308" s="9">
        <v>-3.6285584656807813E-5</v>
      </c>
      <c r="BY308" s="9">
        <v>-5.8924592103249738E-5</v>
      </c>
      <c r="BZ308" s="9">
        <v>-7.9299160520455747E-5</v>
      </c>
      <c r="CA308" s="9">
        <v>-9.6626306670342108E-5</v>
      </c>
      <c r="CB308" s="9">
        <v>-1.1024015804354439E-4</v>
      </c>
      <c r="CC308" s="9">
        <v>-1.1961754196652612E-4</v>
      </c>
      <c r="CD308" s="9">
        <v>-1.2439809083402461E-4</v>
      </c>
      <c r="CE308" s="9">
        <v>-1.2439809083402461E-4</v>
      </c>
      <c r="CF308" s="9">
        <v>-1.196175419665261E-4</v>
      </c>
      <c r="CG308" s="9">
        <v>-1.1024015804354437E-4</v>
      </c>
      <c r="CH308" s="9">
        <v>-9.6626306670342081E-5</v>
      </c>
      <c r="CI308" s="9">
        <v>-7.9299160520455666E-5</v>
      </c>
      <c r="CJ308" s="9">
        <v>-5.8924592103249704E-5</v>
      </c>
      <c r="CK308" s="9">
        <v>-3.6285584656807765E-5</v>
      </c>
      <c r="CL308" s="9">
        <v>-1.2252142541195073E-5</v>
      </c>
      <c r="CM308" s="9">
        <v>1.2252142541195104E-5</v>
      </c>
      <c r="CN308" s="9">
        <v>3.6285584656807799E-5</v>
      </c>
      <c r="CO308" s="9">
        <v>5.8924592103249731E-5</v>
      </c>
      <c r="CP308" s="9">
        <v>7.9299160520455693E-5</v>
      </c>
      <c r="CQ308" s="9">
        <v>9.6626306670342135E-5</v>
      </c>
      <c r="CR308" s="9">
        <v>1.1024015804354439E-4</v>
      </c>
      <c r="CS308" s="9">
        <v>1.1961754196652612E-4</v>
      </c>
      <c r="CT308" s="9">
        <v>1.2439809083402461E-4</v>
      </c>
      <c r="CU308" s="9">
        <v>1.2439809083402461E-4</v>
      </c>
      <c r="CV308" s="9">
        <v>1.1961754196652612E-4</v>
      </c>
      <c r="CW308" s="9">
        <v>1.1024015804354437E-4</v>
      </c>
      <c r="CX308" s="9">
        <v>9.6626306670342122E-5</v>
      </c>
      <c r="CY308" s="9">
        <v>7.9299160520455693E-5</v>
      </c>
      <c r="CZ308" s="9">
        <v>5.8924592103249704E-5</v>
      </c>
      <c r="DA308" s="9">
        <v>3.6285584656807792E-5</v>
      </c>
      <c r="DB308" s="9">
        <v>1.2252142541195075E-5</v>
      </c>
      <c r="DC308" s="9">
        <v>-1.2252142541195075E-5</v>
      </c>
      <c r="DD308" s="9">
        <v>-3.6285584656807792E-5</v>
      </c>
      <c r="DE308" s="9">
        <v>-5.8924592103249704E-5</v>
      </c>
      <c r="DF308" s="9">
        <v>-7.9299160520455693E-5</v>
      </c>
      <c r="DG308" s="9">
        <v>-9.6626306670342122E-5</v>
      </c>
      <c r="DH308" s="9">
        <v>-1.1024015804354437E-4</v>
      </c>
      <c r="DI308" s="9">
        <v>-1.1961754196652612E-4</v>
      </c>
      <c r="DJ308" s="9">
        <v>-1.2439809083402461E-4</v>
      </c>
      <c r="DK308" s="9">
        <v>-1.2439809083402461E-4</v>
      </c>
      <c r="DL308" s="9">
        <v>-1.1961754196652612E-4</v>
      </c>
      <c r="DM308" s="9">
        <v>-1.1024015804354439E-4</v>
      </c>
      <c r="DN308" s="9">
        <v>-9.6626306670342135E-5</v>
      </c>
      <c r="DO308" s="9">
        <v>-7.9299160520455693E-5</v>
      </c>
      <c r="DP308" s="9">
        <v>-5.8924592103249731E-5</v>
      </c>
      <c r="DQ308" s="9">
        <v>-3.6285584656807799E-5</v>
      </c>
      <c r="DR308" s="9">
        <v>-1.2252142541195104E-5</v>
      </c>
      <c r="DS308" s="9">
        <v>1.2252142541195073E-5</v>
      </c>
      <c r="DT308" s="9">
        <v>3.6285584656807765E-5</v>
      </c>
      <c r="DU308" s="9">
        <v>5.8924592103249704E-5</v>
      </c>
      <c r="DV308" s="9">
        <v>7.9299160520455666E-5</v>
      </c>
      <c r="DW308" s="9">
        <v>9.6626306670342081E-5</v>
      </c>
      <c r="DX308" s="9">
        <v>1.1024015804354437E-4</v>
      </c>
      <c r="DY308" s="9">
        <v>1.196175419665261E-4</v>
      </c>
      <c r="DZ308" s="9">
        <v>1.2439809083402461E-4</v>
      </c>
      <c r="EA308" s="9">
        <v>1.2439809083402461E-4</v>
      </c>
      <c r="EB308" s="9">
        <v>1.1961754196652612E-4</v>
      </c>
      <c r="EC308" s="9">
        <v>1.1024015804354439E-4</v>
      </c>
      <c r="ED308" s="9">
        <v>9.6626306670342108E-5</v>
      </c>
      <c r="EE308" s="9">
        <v>7.9299160520455747E-5</v>
      </c>
      <c r="EF308" s="9">
        <v>5.8924592103249738E-5</v>
      </c>
      <c r="EG308" s="9">
        <v>3.6285584656807813E-5</v>
      </c>
      <c r="EH308" s="9">
        <v>1.2252142541195063E-5</v>
      </c>
      <c r="EI308" s="9">
        <v>-1.2252142541195002E-5</v>
      </c>
    </row>
    <row r="309" spans="7:139" x14ac:dyDescent="0.2">
      <c r="G309" s="6">
        <v>2.4166097335306103</v>
      </c>
      <c r="H309" s="9">
        <f t="shared" si="231"/>
        <v>0</v>
      </c>
      <c r="I309" s="9">
        <f t="shared" si="231"/>
        <v>-9.6063358676854187E-5</v>
      </c>
      <c r="J309" s="9">
        <f t="shared" si="231"/>
        <v>-1.885474208441602E-4</v>
      </c>
      <c r="K309" s="9">
        <f t="shared" si="231"/>
        <v>-2.7400625367733498E-4</v>
      </c>
      <c r="L309" s="9">
        <f t="shared" si="231"/>
        <v>-3.4925568262446848E-4</v>
      </c>
      <c r="M309" s="9">
        <f t="shared" si="231"/>
        <v>-4.1149193294682818E-4</v>
      </c>
      <c r="N309" s="9">
        <f t="shared" si="231"/>
        <v>-4.583960976582912E-4</v>
      </c>
      <c r="O309" s="9">
        <f t="shared" si="231"/>
        <v>-4.8822053941463604E-4</v>
      </c>
      <c r="P309" s="9">
        <f t="shared" si="231"/>
        <v>-4.9985400704009647E-4</v>
      </c>
      <c r="Q309" s="9">
        <f t="shared" si="231"/>
        <v>-4.9286304046582542E-4</v>
      </c>
      <c r="R309" s="9">
        <f t="shared" si="232"/>
        <v>-4.6750812134270742E-4</v>
      </c>
      <c r="S309" s="9">
        <f t="shared" si="232"/>
        <v>-4.2473396756076063E-4</v>
      </c>
      <c r="T309" s="9">
        <f t="shared" si="232"/>
        <v>-3.6613433329888686E-4</v>
      </c>
      <c r="U309" s="9">
        <f t="shared" si="232"/>
        <v>-2.9389262614623661E-4</v>
      </c>
      <c r="V309" s="9">
        <f t="shared" si="232"/>
        <v>-2.1070055388626454E-4</v>
      </c>
      <c r="W309" s="9">
        <f t="shared" si="232"/>
        <v>-1.1965783214377905E-4</v>
      </c>
      <c r="X309" s="9">
        <f t="shared" si="232"/>
        <v>-2.4156689762753662E-5</v>
      </c>
      <c r="Y309" s="9">
        <f t="shared" si="232"/>
        <v>7.2244524784610795E-5</v>
      </c>
      <c r="Z309" s="9">
        <f t="shared" si="232"/>
        <v>1.6595392656426419E-4</v>
      </c>
      <c r="AA309" s="9">
        <f t="shared" si="232"/>
        <v>2.5347992690679506E-4</v>
      </c>
      <c r="AB309" s="9">
        <f t="shared" si="233"/>
        <v>3.3156132912039751E-4</v>
      </c>
      <c r="AC309" s="9">
        <f t="shared" si="233"/>
        <v>3.9728883985687706E-4</v>
      </c>
      <c r="AD309" s="9">
        <f t="shared" si="233"/>
        <v>4.4821346864785179E-4</v>
      </c>
      <c r="AE309" s="9">
        <f t="shared" si="233"/>
        <v>4.8243777667177572E-4</v>
      </c>
      <c r="AF309" s="9">
        <f t="shared" si="233"/>
        <v>4.9868657484574558E-4</v>
      </c>
      <c r="AG309" s="9">
        <f t="shared" si="233"/>
        <v>4.9635443704902703E-4</v>
      </c>
      <c r="AH309" s="9">
        <f t="shared" si="233"/>
        <v>4.7552825814757685E-4</v>
      </c>
      <c r="AI309" s="9">
        <f t="shared" si="233"/>
        <v>4.3698401631325914E-4</v>
      </c>
      <c r="AJ309" s="9">
        <f t="shared" si="233"/>
        <v>3.8215786027292413E-4</v>
      </c>
      <c r="AK309" s="9">
        <f t="shared" si="233"/>
        <v>3.1309259876915698E-4</v>
      </c>
      <c r="AL309" s="9">
        <f t="shared" si="234"/>
        <v>2.323615860218846E-4</v>
      </c>
      <c r="AM309" s="9">
        <f t="shared" si="234"/>
        <v>1.429728391993447E-4</v>
      </c>
      <c r="AN309" s="7">
        <f t="shared" si="234"/>
        <v>4.8256960457257821E-5</v>
      </c>
      <c r="AO309" s="9">
        <f t="shared" si="234"/>
        <v>-4.8256960457257577E-5</v>
      </c>
      <c r="AP309" s="9">
        <f t="shared" si="234"/>
        <v>-1.4297283919934489E-4</v>
      </c>
      <c r="AQ309" s="9">
        <f t="shared" si="234"/>
        <v>-2.3236158602188398E-4</v>
      </c>
      <c r="AR309" s="9">
        <f t="shared" si="234"/>
        <v>-3.1309259876915682E-4</v>
      </c>
      <c r="AS309" s="9">
        <f t="shared" si="234"/>
        <v>-3.8215786027292396E-4</v>
      </c>
      <c r="AT309" s="9">
        <f t="shared" si="234"/>
        <v>-4.3698401631325881E-4</v>
      </c>
      <c r="AU309" s="9">
        <f t="shared" si="234"/>
        <v>-4.7552825814757679E-4</v>
      </c>
      <c r="AV309" s="9">
        <f t="shared" si="235"/>
        <v>-4.9635443704902692E-4</v>
      </c>
      <c r="AW309" s="9">
        <f t="shared" si="235"/>
        <v>-4.9868657484574558E-4</v>
      </c>
      <c r="AX309" s="9">
        <f t="shared" si="235"/>
        <v>-4.8243777667177578E-4</v>
      </c>
      <c r="AY309" s="9">
        <f t="shared" si="235"/>
        <v>-4.482134686478519E-4</v>
      </c>
      <c r="AZ309" s="9">
        <f t="shared" si="235"/>
        <v>-3.9728883985687749E-4</v>
      </c>
      <c r="BA309" s="9">
        <f t="shared" si="235"/>
        <v>-3.3156132912039784E-4</v>
      </c>
      <c r="BB309" s="9">
        <f t="shared" si="235"/>
        <v>-2.5347992690679522E-4</v>
      </c>
      <c r="BC309" s="9">
        <f t="shared" si="235"/>
        <v>-1.65953926564264E-4</v>
      </c>
      <c r="BD309" s="9">
        <f t="shared" si="235"/>
        <v>-7.2244524784611039E-5</v>
      </c>
      <c r="BE309" s="9">
        <f t="shared" si="235"/>
        <v>2.4156689762753418E-5</v>
      </c>
      <c r="BF309" s="9">
        <f t="shared" si="236"/>
        <v>1.1965783214377904E-4</v>
      </c>
      <c r="BG309" s="9">
        <f t="shared" si="236"/>
        <v>2.1070055388626414E-4</v>
      </c>
      <c r="BH309" s="9">
        <f t="shared" si="236"/>
        <v>2.9389262614623639E-4</v>
      </c>
      <c r="BI309" s="9">
        <f t="shared" si="236"/>
        <v>3.6613433329888681E-4</v>
      </c>
      <c r="BJ309" s="9">
        <f t="shared" si="236"/>
        <v>4.2473396756076019E-4</v>
      </c>
      <c r="BK309" s="9">
        <f t="shared" si="236"/>
        <v>4.6750812134270731E-4</v>
      </c>
      <c r="BL309" s="9">
        <f t="shared" si="236"/>
        <v>4.9286304046582542E-4</v>
      </c>
      <c r="BM309" s="9">
        <f t="shared" si="236"/>
        <v>4.9985400704009647E-4</v>
      </c>
      <c r="BN309" s="9">
        <f t="shared" si="236"/>
        <v>4.882205394146361E-4</v>
      </c>
      <c r="BO309" s="9">
        <f t="shared" si="236"/>
        <v>4.5839609765829125E-4</v>
      </c>
      <c r="BP309" s="9">
        <f t="shared" si="236"/>
        <v>4.1149193294682862E-4</v>
      </c>
      <c r="BQ309" s="9">
        <f t="shared" si="236"/>
        <v>3.4925568262446881E-4</v>
      </c>
      <c r="BR309" s="9">
        <f t="shared" si="236"/>
        <v>2.7400625367733514E-4</v>
      </c>
      <c r="BS309" s="9">
        <f t="shared" si="236"/>
        <v>1.8854742084416012E-4</v>
      </c>
      <c r="BT309" s="9">
        <f t="shared" si="236"/>
        <v>9.6063358676854702E-5</v>
      </c>
      <c r="BV309" s="6">
        <v>2.4166097335306103</v>
      </c>
      <c r="BW309" s="9">
        <v>-1.2252142541195063E-5</v>
      </c>
      <c r="BX309" s="9">
        <v>-3.6285584656807813E-5</v>
      </c>
      <c r="BY309" s="9">
        <v>-5.8924592103249738E-5</v>
      </c>
      <c r="BZ309" s="9">
        <v>-7.9299160520455747E-5</v>
      </c>
      <c r="CA309" s="9">
        <v>-9.6626306670342108E-5</v>
      </c>
      <c r="CB309" s="9">
        <v>-1.1024015804354439E-4</v>
      </c>
      <c r="CC309" s="9">
        <v>-1.1961754196652612E-4</v>
      </c>
      <c r="CD309" s="9">
        <v>-1.2439809083402461E-4</v>
      </c>
      <c r="CE309" s="9">
        <v>-1.2439809083402461E-4</v>
      </c>
      <c r="CF309" s="9">
        <v>-1.196175419665261E-4</v>
      </c>
      <c r="CG309" s="9">
        <v>-1.1024015804354437E-4</v>
      </c>
      <c r="CH309" s="9">
        <v>-9.6626306670342081E-5</v>
      </c>
      <c r="CI309" s="9">
        <v>-7.9299160520455666E-5</v>
      </c>
      <c r="CJ309" s="9">
        <v>-5.8924592103249704E-5</v>
      </c>
      <c r="CK309" s="9">
        <v>-3.6285584656807765E-5</v>
      </c>
      <c r="CL309" s="9">
        <v>-1.2252142541195073E-5</v>
      </c>
      <c r="CM309" s="9">
        <v>1.2252142541195104E-5</v>
      </c>
      <c r="CN309" s="9">
        <v>3.6285584656807799E-5</v>
      </c>
      <c r="CO309" s="9">
        <v>5.8924592103249731E-5</v>
      </c>
      <c r="CP309" s="9">
        <v>7.9299160520455693E-5</v>
      </c>
      <c r="CQ309" s="9">
        <v>9.6626306670342135E-5</v>
      </c>
      <c r="CR309" s="9">
        <v>1.1024015804354439E-4</v>
      </c>
      <c r="CS309" s="9">
        <v>1.1961754196652612E-4</v>
      </c>
      <c r="CT309" s="9">
        <v>1.2439809083402461E-4</v>
      </c>
      <c r="CU309" s="9">
        <v>1.2439809083402461E-4</v>
      </c>
      <c r="CV309" s="9">
        <v>1.1961754196652612E-4</v>
      </c>
      <c r="CW309" s="9">
        <v>1.1024015804354437E-4</v>
      </c>
      <c r="CX309" s="9">
        <v>9.6626306670342122E-5</v>
      </c>
      <c r="CY309" s="9">
        <v>7.9299160520455693E-5</v>
      </c>
      <c r="CZ309" s="9">
        <v>5.8924592103249704E-5</v>
      </c>
      <c r="DA309" s="9">
        <v>3.6285584656807792E-5</v>
      </c>
      <c r="DB309" s="9">
        <v>1.2252142541195075E-5</v>
      </c>
      <c r="DC309" s="9">
        <v>-1.2252142541195075E-5</v>
      </c>
      <c r="DD309" s="9">
        <v>-3.6285584656807792E-5</v>
      </c>
      <c r="DE309" s="9">
        <v>-5.8924592103249704E-5</v>
      </c>
      <c r="DF309" s="9">
        <v>-7.9299160520455693E-5</v>
      </c>
      <c r="DG309" s="9">
        <v>-9.6626306670342122E-5</v>
      </c>
      <c r="DH309" s="9">
        <v>-1.1024015804354437E-4</v>
      </c>
      <c r="DI309" s="9">
        <v>-1.1961754196652612E-4</v>
      </c>
      <c r="DJ309" s="9">
        <v>-1.2439809083402461E-4</v>
      </c>
      <c r="DK309" s="9">
        <v>-1.2439809083402461E-4</v>
      </c>
      <c r="DL309" s="9">
        <v>-1.1961754196652612E-4</v>
      </c>
      <c r="DM309" s="9">
        <v>-1.1024015804354439E-4</v>
      </c>
      <c r="DN309" s="9">
        <v>-9.6626306670342135E-5</v>
      </c>
      <c r="DO309" s="9">
        <v>-7.9299160520455693E-5</v>
      </c>
      <c r="DP309" s="9">
        <v>-5.8924592103249731E-5</v>
      </c>
      <c r="DQ309" s="9">
        <v>-3.6285584656807799E-5</v>
      </c>
      <c r="DR309" s="9">
        <v>-1.2252142541195104E-5</v>
      </c>
      <c r="DS309" s="9">
        <v>1.2252142541195073E-5</v>
      </c>
      <c r="DT309" s="9">
        <v>3.6285584656807765E-5</v>
      </c>
      <c r="DU309" s="9">
        <v>5.8924592103249704E-5</v>
      </c>
      <c r="DV309" s="9">
        <v>7.9299160520455666E-5</v>
      </c>
      <c r="DW309" s="9">
        <v>9.6626306670342081E-5</v>
      </c>
      <c r="DX309" s="9">
        <v>1.1024015804354437E-4</v>
      </c>
      <c r="DY309" s="9">
        <v>1.196175419665261E-4</v>
      </c>
      <c r="DZ309" s="9">
        <v>1.2439809083402461E-4</v>
      </c>
      <c r="EA309" s="9">
        <v>1.2439809083402461E-4</v>
      </c>
      <c r="EB309" s="9">
        <v>1.1961754196652612E-4</v>
      </c>
      <c r="EC309" s="9">
        <v>1.1024015804354439E-4</v>
      </c>
      <c r="ED309" s="9">
        <v>9.6626306670342108E-5</v>
      </c>
      <c r="EE309" s="9">
        <v>7.9299160520455747E-5</v>
      </c>
      <c r="EF309" s="9">
        <v>5.8924592103249738E-5</v>
      </c>
      <c r="EG309" s="9">
        <v>3.6285584656807813E-5</v>
      </c>
      <c r="EH309" s="9">
        <v>1.2252142541195063E-5</v>
      </c>
      <c r="EI309" s="9">
        <v>-1.2252142541195002E-5</v>
      </c>
    </row>
    <row r="310" spans="7:139" x14ac:dyDescent="0.2">
      <c r="G310" s="6">
        <v>2.3199453441893856</v>
      </c>
      <c r="H310" s="9">
        <f t="shared" ref="H310:Q319" si="237">EXP(-2*$B$5*($B$1^2+$B$2^2)*$B$6)*-0.5*$B$1*$B$3*SIN(2*$B$1*H$67)</f>
        <v>0</v>
      </c>
      <c r="I310" s="9">
        <f t="shared" si="237"/>
        <v>-9.6063358676854187E-5</v>
      </c>
      <c r="J310" s="9">
        <f t="shared" si="237"/>
        <v>-1.885474208441602E-4</v>
      </c>
      <c r="K310" s="9">
        <f t="shared" si="237"/>
        <v>-2.7400625367733498E-4</v>
      </c>
      <c r="L310" s="9">
        <f t="shared" si="237"/>
        <v>-3.4925568262446848E-4</v>
      </c>
      <c r="M310" s="9">
        <f t="shared" si="237"/>
        <v>-4.1149193294682818E-4</v>
      </c>
      <c r="N310" s="9">
        <f t="shared" si="237"/>
        <v>-4.583960976582912E-4</v>
      </c>
      <c r="O310" s="9">
        <f t="shared" si="237"/>
        <v>-4.8822053941463604E-4</v>
      </c>
      <c r="P310" s="9">
        <f t="shared" si="237"/>
        <v>-4.9985400704009647E-4</v>
      </c>
      <c r="Q310" s="9">
        <f t="shared" si="237"/>
        <v>-4.9286304046582542E-4</v>
      </c>
      <c r="R310" s="9">
        <f t="shared" ref="R310:AA319" si="238">EXP(-2*$B$5*($B$1^2+$B$2^2)*$B$6)*-0.5*$B$1*$B$3*SIN(2*$B$1*R$67)</f>
        <v>-4.6750812134270742E-4</v>
      </c>
      <c r="S310" s="9">
        <f t="shared" si="238"/>
        <v>-4.2473396756076063E-4</v>
      </c>
      <c r="T310" s="9">
        <f t="shared" si="238"/>
        <v>-3.6613433329888686E-4</v>
      </c>
      <c r="U310" s="9">
        <f t="shared" si="238"/>
        <v>-2.9389262614623661E-4</v>
      </c>
      <c r="V310" s="9">
        <f t="shared" si="238"/>
        <v>-2.1070055388626454E-4</v>
      </c>
      <c r="W310" s="9">
        <f t="shared" si="238"/>
        <v>-1.1965783214377905E-4</v>
      </c>
      <c r="X310" s="9">
        <f t="shared" si="238"/>
        <v>-2.4156689762753662E-5</v>
      </c>
      <c r="Y310" s="9">
        <f t="shared" si="238"/>
        <v>7.2244524784610795E-5</v>
      </c>
      <c r="Z310" s="9">
        <f t="shared" si="238"/>
        <v>1.6595392656426419E-4</v>
      </c>
      <c r="AA310" s="9">
        <f t="shared" si="238"/>
        <v>2.5347992690679506E-4</v>
      </c>
      <c r="AB310" s="9">
        <f t="shared" ref="AB310:AK319" si="239">EXP(-2*$B$5*($B$1^2+$B$2^2)*$B$6)*-0.5*$B$1*$B$3*SIN(2*$B$1*AB$67)</f>
        <v>3.3156132912039751E-4</v>
      </c>
      <c r="AC310" s="9">
        <f t="shared" si="239"/>
        <v>3.9728883985687706E-4</v>
      </c>
      <c r="AD310" s="9">
        <f t="shared" si="239"/>
        <v>4.4821346864785179E-4</v>
      </c>
      <c r="AE310" s="9">
        <f t="shared" si="239"/>
        <v>4.8243777667177572E-4</v>
      </c>
      <c r="AF310" s="9">
        <f t="shared" si="239"/>
        <v>4.9868657484574558E-4</v>
      </c>
      <c r="AG310" s="9">
        <f t="shared" si="239"/>
        <v>4.9635443704902703E-4</v>
      </c>
      <c r="AH310" s="9">
        <f t="shared" si="239"/>
        <v>4.7552825814757685E-4</v>
      </c>
      <c r="AI310" s="9">
        <f t="shared" si="239"/>
        <v>4.3698401631325914E-4</v>
      </c>
      <c r="AJ310" s="9">
        <f t="shared" si="239"/>
        <v>3.8215786027292413E-4</v>
      </c>
      <c r="AK310" s="9">
        <f t="shared" si="239"/>
        <v>3.1309259876915698E-4</v>
      </c>
      <c r="AL310" s="9">
        <f t="shared" ref="AL310:AU319" si="240">EXP(-2*$B$5*($B$1^2+$B$2^2)*$B$6)*-0.5*$B$1*$B$3*SIN(2*$B$1*AL$67)</f>
        <v>2.323615860218846E-4</v>
      </c>
      <c r="AM310" s="9">
        <f t="shared" si="240"/>
        <v>1.429728391993447E-4</v>
      </c>
      <c r="AN310" s="7">
        <f t="shared" si="240"/>
        <v>4.8256960457257821E-5</v>
      </c>
      <c r="AO310" s="9">
        <f t="shared" si="240"/>
        <v>-4.8256960457257577E-5</v>
      </c>
      <c r="AP310" s="9">
        <f t="shared" si="240"/>
        <v>-1.4297283919934489E-4</v>
      </c>
      <c r="AQ310" s="9">
        <f t="shared" si="240"/>
        <v>-2.3236158602188398E-4</v>
      </c>
      <c r="AR310" s="9">
        <f t="shared" si="240"/>
        <v>-3.1309259876915682E-4</v>
      </c>
      <c r="AS310" s="9">
        <f t="shared" si="240"/>
        <v>-3.8215786027292396E-4</v>
      </c>
      <c r="AT310" s="9">
        <f t="shared" si="240"/>
        <v>-4.3698401631325881E-4</v>
      </c>
      <c r="AU310" s="9">
        <f t="shared" si="240"/>
        <v>-4.7552825814757679E-4</v>
      </c>
      <c r="AV310" s="9">
        <f t="shared" ref="AV310:BE319" si="241">EXP(-2*$B$5*($B$1^2+$B$2^2)*$B$6)*-0.5*$B$1*$B$3*SIN(2*$B$1*AV$67)</f>
        <v>-4.9635443704902692E-4</v>
      </c>
      <c r="AW310" s="9">
        <f t="shared" si="241"/>
        <v>-4.9868657484574558E-4</v>
      </c>
      <c r="AX310" s="9">
        <f t="shared" si="241"/>
        <v>-4.8243777667177578E-4</v>
      </c>
      <c r="AY310" s="9">
        <f t="shared" si="241"/>
        <v>-4.482134686478519E-4</v>
      </c>
      <c r="AZ310" s="9">
        <f t="shared" si="241"/>
        <v>-3.9728883985687749E-4</v>
      </c>
      <c r="BA310" s="9">
        <f t="shared" si="241"/>
        <v>-3.3156132912039784E-4</v>
      </c>
      <c r="BB310" s="9">
        <f t="shared" si="241"/>
        <v>-2.5347992690679522E-4</v>
      </c>
      <c r="BC310" s="9">
        <f t="shared" si="241"/>
        <v>-1.65953926564264E-4</v>
      </c>
      <c r="BD310" s="9">
        <f t="shared" si="241"/>
        <v>-7.2244524784611039E-5</v>
      </c>
      <c r="BE310" s="9">
        <f t="shared" si="241"/>
        <v>2.4156689762753418E-5</v>
      </c>
      <c r="BF310" s="9">
        <f t="shared" ref="BF310:BT319" si="242">EXP(-2*$B$5*($B$1^2+$B$2^2)*$B$6)*-0.5*$B$1*$B$3*SIN(2*$B$1*BF$67)</f>
        <v>1.1965783214377904E-4</v>
      </c>
      <c r="BG310" s="9">
        <f t="shared" si="242"/>
        <v>2.1070055388626414E-4</v>
      </c>
      <c r="BH310" s="9">
        <f t="shared" si="242"/>
        <v>2.9389262614623639E-4</v>
      </c>
      <c r="BI310" s="9">
        <f t="shared" si="242"/>
        <v>3.6613433329888681E-4</v>
      </c>
      <c r="BJ310" s="9">
        <f t="shared" si="242"/>
        <v>4.2473396756076019E-4</v>
      </c>
      <c r="BK310" s="9">
        <f t="shared" si="242"/>
        <v>4.6750812134270731E-4</v>
      </c>
      <c r="BL310" s="9">
        <f t="shared" si="242"/>
        <v>4.9286304046582542E-4</v>
      </c>
      <c r="BM310" s="9">
        <f t="shared" si="242"/>
        <v>4.9985400704009647E-4</v>
      </c>
      <c r="BN310" s="9">
        <f t="shared" si="242"/>
        <v>4.882205394146361E-4</v>
      </c>
      <c r="BO310" s="9">
        <f t="shared" si="242"/>
        <v>4.5839609765829125E-4</v>
      </c>
      <c r="BP310" s="9">
        <f t="shared" si="242"/>
        <v>4.1149193294682862E-4</v>
      </c>
      <c r="BQ310" s="9">
        <f t="shared" si="242"/>
        <v>3.4925568262446881E-4</v>
      </c>
      <c r="BR310" s="9">
        <f t="shared" si="242"/>
        <v>2.7400625367733514E-4</v>
      </c>
      <c r="BS310" s="9">
        <f t="shared" si="242"/>
        <v>1.8854742084416012E-4</v>
      </c>
      <c r="BT310" s="9">
        <f t="shared" si="242"/>
        <v>9.6063358676854702E-5</v>
      </c>
      <c r="BV310" s="6">
        <v>2.3199453441893856</v>
      </c>
      <c r="BW310" s="9">
        <v>-1.2252142541195063E-5</v>
      </c>
      <c r="BX310" s="9">
        <v>-3.6285584656807813E-5</v>
      </c>
      <c r="BY310" s="9">
        <v>-5.8924592103249738E-5</v>
      </c>
      <c r="BZ310" s="9">
        <v>-7.9299160520455747E-5</v>
      </c>
      <c r="CA310" s="9">
        <v>-9.6626306670342108E-5</v>
      </c>
      <c r="CB310" s="9">
        <v>-1.1024015804354439E-4</v>
      </c>
      <c r="CC310" s="9">
        <v>-1.1961754196652612E-4</v>
      </c>
      <c r="CD310" s="9">
        <v>-1.2439809083402461E-4</v>
      </c>
      <c r="CE310" s="9">
        <v>-1.2439809083402461E-4</v>
      </c>
      <c r="CF310" s="9">
        <v>-1.196175419665261E-4</v>
      </c>
      <c r="CG310" s="9">
        <v>-1.1024015804354437E-4</v>
      </c>
      <c r="CH310" s="9">
        <v>-9.6626306670342081E-5</v>
      </c>
      <c r="CI310" s="9">
        <v>-7.9299160520455666E-5</v>
      </c>
      <c r="CJ310" s="9">
        <v>-5.8924592103249704E-5</v>
      </c>
      <c r="CK310" s="9">
        <v>-3.6285584656807765E-5</v>
      </c>
      <c r="CL310" s="9">
        <v>-1.2252142541195073E-5</v>
      </c>
      <c r="CM310" s="9">
        <v>1.2252142541195104E-5</v>
      </c>
      <c r="CN310" s="9">
        <v>3.6285584656807799E-5</v>
      </c>
      <c r="CO310" s="9">
        <v>5.8924592103249731E-5</v>
      </c>
      <c r="CP310" s="9">
        <v>7.9299160520455693E-5</v>
      </c>
      <c r="CQ310" s="9">
        <v>9.6626306670342135E-5</v>
      </c>
      <c r="CR310" s="9">
        <v>1.1024015804354439E-4</v>
      </c>
      <c r="CS310" s="9">
        <v>1.1961754196652612E-4</v>
      </c>
      <c r="CT310" s="9">
        <v>1.2439809083402461E-4</v>
      </c>
      <c r="CU310" s="9">
        <v>1.2439809083402461E-4</v>
      </c>
      <c r="CV310" s="9">
        <v>1.1961754196652612E-4</v>
      </c>
      <c r="CW310" s="9">
        <v>1.1024015804354437E-4</v>
      </c>
      <c r="CX310" s="9">
        <v>9.6626306670342122E-5</v>
      </c>
      <c r="CY310" s="9">
        <v>7.9299160520455693E-5</v>
      </c>
      <c r="CZ310" s="9">
        <v>5.8924592103249704E-5</v>
      </c>
      <c r="DA310" s="9">
        <v>3.6285584656807792E-5</v>
      </c>
      <c r="DB310" s="9">
        <v>1.2252142541195075E-5</v>
      </c>
      <c r="DC310" s="9">
        <v>-1.2252142541195075E-5</v>
      </c>
      <c r="DD310" s="9">
        <v>-3.6285584656807792E-5</v>
      </c>
      <c r="DE310" s="9">
        <v>-5.8924592103249704E-5</v>
      </c>
      <c r="DF310" s="9">
        <v>-7.9299160520455693E-5</v>
      </c>
      <c r="DG310" s="9">
        <v>-9.6626306670342122E-5</v>
      </c>
      <c r="DH310" s="9">
        <v>-1.1024015804354437E-4</v>
      </c>
      <c r="DI310" s="9">
        <v>-1.1961754196652612E-4</v>
      </c>
      <c r="DJ310" s="9">
        <v>-1.2439809083402461E-4</v>
      </c>
      <c r="DK310" s="9">
        <v>-1.2439809083402461E-4</v>
      </c>
      <c r="DL310" s="9">
        <v>-1.1961754196652612E-4</v>
      </c>
      <c r="DM310" s="9">
        <v>-1.1024015804354439E-4</v>
      </c>
      <c r="DN310" s="9">
        <v>-9.6626306670342135E-5</v>
      </c>
      <c r="DO310" s="9">
        <v>-7.9299160520455693E-5</v>
      </c>
      <c r="DP310" s="9">
        <v>-5.8924592103249731E-5</v>
      </c>
      <c r="DQ310" s="9">
        <v>-3.6285584656807799E-5</v>
      </c>
      <c r="DR310" s="9">
        <v>-1.2252142541195104E-5</v>
      </c>
      <c r="DS310" s="9">
        <v>1.2252142541195073E-5</v>
      </c>
      <c r="DT310" s="9">
        <v>3.6285584656807765E-5</v>
      </c>
      <c r="DU310" s="9">
        <v>5.8924592103249704E-5</v>
      </c>
      <c r="DV310" s="9">
        <v>7.9299160520455666E-5</v>
      </c>
      <c r="DW310" s="9">
        <v>9.6626306670342081E-5</v>
      </c>
      <c r="DX310" s="9">
        <v>1.1024015804354437E-4</v>
      </c>
      <c r="DY310" s="9">
        <v>1.196175419665261E-4</v>
      </c>
      <c r="DZ310" s="9">
        <v>1.2439809083402461E-4</v>
      </c>
      <c r="EA310" s="9">
        <v>1.2439809083402461E-4</v>
      </c>
      <c r="EB310" s="9">
        <v>1.1961754196652612E-4</v>
      </c>
      <c r="EC310" s="9">
        <v>1.1024015804354439E-4</v>
      </c>
      <c r="ED310" s="9">
        <v>9.6626306670342108E-5</v>
      </c>
      <c r="EE310" s="9">
        <v>7.9299160520455747E-5</v>
      </c>
      <c r="EF310" s="9">
        <v>5.8924592103249738E-5</v>
      </c>
      <c r="EG310" s="9">
        <v>3.6285584656807813E-5</v>
      </c>
      <c r="EH310" s="9">
        <v>1.2252142541195063E-5</v>
      </c>
      <c r="EI310" s="9">
        <v>-1.2252142541195002E-5</v>
      </c>
    </row>
    <row r="311" spans="7:139" x14ac:dyDescent="0.2">
      <c r="G311" s="6">
        <v>2.2232809548481614</v>
      </c>
      <c r="H311" s="9">
        <f t="shared" si="237"/>
        <v>0</v>
      </c>
      <c r="I311" s="9">
        <f t="shared" si="237"/>
        <v>-9.6063358676854187E-5</v>
      </c>
      <c r="J311" s="9">
        <f t="shared" si="237"/>
        <v>-1.885474208441602E-4</v>
      </c>
      <c r="K311" s="9">
        <f t="shared" si="237"/>
        <v>-2.7400625367733498E-4</v>
      </c>
      <c r="L311" s="9">
        <f t="shared" si="237"/>
        <v>-3.4925568262446848E-4</v>
      </c>
      <c r="M311" s="9">
        <f t="shared" si="237"/>
        <v>-4.1149193294682818E-4</v>
      </c>
      <c r="N311" s="9">
        <f t="shared" si="237"/>
        <v>-4.583960976582912E-4</v>
      </c>
      <c r="O311" s="9">
        <f t="shared" si="237"/>
        <v>-4.8822053941463604E-4</v>
      </c>
      <c r="P311" s="9">
        <f t="shared" si="237"/>
        <v>-4.9985400704009647E-4</v>
      </c>
      <c r="Q311" s="9">
        <f t="shared" si="237"/>
        <v>-4.9286304046582542E-4</v>
      </c>
      <c r="R311" s="9">
        <f t="shared" si="238"/>
        <v>-4.6750812134270742E-4</v>
      </c>
      <c r="S311" s="9">
        <f t="shared" si="238"/>
        <v>-4.2473396756076063E-4</v>
      </c>
      <c r="T311" s="9">
        <f t="shared" si="238"/>
        <v>-3.6613433329888686E-4</v>
      </c>
      <c r="U311" s="9">
        <f t="shared" si="238"/>
        <v>-2.9389262614623661E-4</v>
      </c>
      <c r="V311" s="9">
        <f t="shared" si="238"/>
        <v>-2.1070055388626454E-4</v>
      </c>
      <c r="W311" s="9">
        <f t="shared" si="238"/>
        <v>-1.1965783214377905E-4</v>
      </c>
      <c r="X311" s="9">
        <f t="shared" si="238"/>
        <v>-2.4156689762753662E-5</v>
      </c>
      <c r="Y311" s="9">
        <f t="shared" si="238"/>
        <v>7.2244524784610795E-5</v>
      </c>
      <c r="Z311" s="9">
        <f t="shared" si="238"/>
        <v>1.6595392656426419E-4</v>
      </c>
      <c r="AA311" s="9">
        <f t="shared" si="238"/>
        <v>2.5347992690679506E-4</v>
      </c>
      <c r="AB311" s="9">
        <f t="shared" si="239"/>
        <v>3.3156132912039751E-4</v>
      </c>
      <c r="AC311" s="9">
        <f t="shared" si="239"/>
        <v>3.9728883985687706E-4</v>
      </c>
      <c r="AD311" s="9">
        <f t="shared" si="239"/>
        <v>4.4821346864785179E-4</v>
      </c>
      <c r="AE311" s="9">
        <f t="shared" si="239"/>
        <v>4.8243777667177572E-4</v>
      </c>
      <c r="AF311" s="9">
        <f t="shared" si="239"/>
        <v>4.9868657484574558E-4</v>
      </c>
      <c r="AG311" s="9">
        <f t="shared" si="239"/>
        <v>4.9635443704902703E-4</v>
      </c>
      <c r="AH311" s="9">
        <f t="shared" si="239"/>
        <v>4.7552825814757685E-4</v>
      </c>
      <c r="AI311" s="9">
        <f t="shared" si="239"/>
        <v>4.3698401631325914E-4</v>
      </c>
      <c r="AJ311" s="9">
        <f t="shared" si="239"/>
        <v>3.8215786027292413E-4</v>
      </c>
      <c r="AK311" s="9">
        <f t="shared" si="239"/>
        <v>3.1309259876915698E-4</v>
      </c>
      <c r="AL311" s="9">
        <f t="shared" si="240"/>
        <v>2.323615860218846E-4</v>
      </c>
      <c r="AM311" s="9">
        <f t="shared" si="240"/>
        <v>1.429728391993447E-4</v>
      </c>
      <c r="AN311" s="7">
        <f t="shared" si="240"/>
        <v>4.8256960457257821E-5</v>
      </c>
      <c r="AO311" s="9">
        <f t="shared" si="240"/>
        <v>-4.8256960457257577E-5</v>
      </c>
      <c r="AP311" s="9">
        <f t="shared" si="240"/>
        <v>-1.4297283919934489E-4</v>
      </c>
      <c r="AQ311" s="9">
        <f t="shared" si="240"/>
        <v>-2.3236158602188398E-4</v>
      </c>
      <c r="AR311" s="9">
        <f t="shared" si="240"/>
        <v>-3.1309259876915682E-4</v>
      </c>
      <c r="AS311" s="9">
        <f t="shared" si="240"/>
        <v>-3.8215786027292396E-4</v>
      </c>
      <c r="AT311" s="9">
        <f t="shared" si="240"/>
        <v>-4.3698401631325881E-4</v>
      </c>
      <c r="AU311" s="9">
        <f t="shared" si="240"/>
        <v>-4.7552825814757679E-4</v>
      </c>
      <c r="AV311" s="9">
        <f t="shared" si="241"/>
        <v>-4.9635443704902692E-4</v>
      </c>
      <c r="AW311" s="9">
        <f t="shared" si="241"/>
        <v>-4.9868657484574558E-4</v>
      </c>
      <c r="AX311" s="9">
        <f t="shared" si="241"/>
        <v>-4.8243777667177578E-4</v>
      </c>
      <c r="AY311" s="9">
        <f t="shared" si="241"/>
        <v>-4.482134686478519E-4</v>
      </c>
      <c r="AZ311" s="9">
        <f t="shared" si="241"/>
        <v>-3.9728883985687749E-4</v>
      </c>
      <c r="BA311" s="9">
        <f t="shared" si="241"/>
        <v>-3.3156132912039784E-4</v>
      </c>
      <c r="BB311" s="9">
        <f t="shared" si="241"/>
        <v>-2.5347992690679522E-4</v>
      </c>
      <c r="BC311" s="9">
        <f t="shared" si="241"/>
        <v>-1.65953926564264E-4</v>
      </c>
      <c r="BD311" s="9">
        <f t="shared" si="241"/>
        <v>-7.2244524784611039E-5</v>
      </c>
      <c r="BE311" s="9">
        <f t="shared" si="241"/>
        <v>2.4156689762753418E-5</v>
      </c>
      <c r="BF311" s="9">
        <f t="shared" si="242"/>
        <v>1.1965783214377904E-4</v>
      </c>
      <c r="BG311" s="9">
        <f t="shared" si="242"/>
        <v>2.1070055388626414E-4</v>
      </c>
      <c r="BH311" s="9">
        <f t="shared" si="242"/>
        <v>2.9389262614623639E-4</v>
      </c>
      <c r="BI311" s="9">
        <f t="shared" si="242"/>
        <v>3.6613433329888681E-4</v>
      </c>
      <c r="BJ311" s="9">
        <f t="shared" si="242"/>
        <v>4.2473396756076019E-4</v>
      </c>
      <c r="BK311" s="9">
        <f t="shared" si="242"/>
        <v>4.6750812134270731E-4</v>
      </c>
      <c r="BL311" s="9">
        <f t="shared" si="242"/>
        <v>4.9286304046582542E-4</v>
      </c>
      <c r="BM311" s="9">
        <f t="shared" si="242"/>
        <v>4.9985400704009647E-4</v>
      </c>
      <c r="BN311" s="9">
        <f t="shared" si="242"/>
        <v>4.882205394146361E-4</v>
      </c>
      <c r="BO311" s="9">
        <f t="shared" si="242"/>
        <v>4.5839609765829125E-4</v>
      </c>
      <c r="BP311" s="9">
        <f t="shared" si="242"/>
        <v>4.1149193294682862E-4</v>
      </c>
      <c r="BQ311" s="9">
        <f t="shared" si="242"/>
        <v>3.4925568262446881E-4</v>
      </c>
      <c r="BR311" s="9">
        <f t="shared" si="242"/>
        <v>2.7400625367733514E-4</v>
      </c>
      <c r="BS311" s="9">
        <f t="shared" si="242"/>
        <v>1.8854742084416012E-4</v>
      </c>
      <c r="BT311" s="9">
        <f t="shared" si="242"/>
        <v>9.6063358676854702E-5</v>
      </c>
      <c r="BV311" s="6">
        <v>2.2232809548481614</v>
      </c>
      <c r="BW311" s="9">
        <v>-1.2252142541195063E-5</v>
      </c>
      <c r="BX311" s="9">
        <v>-3.6285584656807813E-5</v>
      </c>
      <c r="BY311" s="9">
        <v>-5.8924592103249738E-5</v>
      </c>
      <c r="BZ311" s="9">
        <v>-7.9299160520455747E-5</v>
      </c>
      <c r="CA311" s="9">
        <v>-9.6626306670342108E-5</v>
      </c>
      <c r="CB311" s="9">
        <v>-1.1024015804354439E-4</v>
      </c>
      <c r="CC311" s="9">
        <v>-1.1961754196652612E-4</v>
      </c>
      <c r="CD311" s="9">
        <v>-1.2439809083402461E-4</v>
      </c>
      <c r="CE311" s="9">
        <v>-1.2439809083402461E-4</v>
      </c>
      <c r="CF311" s="9">
        <v>-1.196175419665261E-4</v>
      </c>
      <c r="CG311" s="9">
        <v>-1.1024015804354437E-4</v>
      </c>
      <c r="CH311" s="9">
        <v>-9.6626306670342081E-5</v>
      </c>
      <c r="CI311" s="9">
        <v>-7.9299160520455666E-5</v>
      </c>
      <c r="CJ311" s="9">
        <v>-5.8924592103249704E-5</v>
      </c>
      <c r="CK311" s="9">
        <v>-3.6285584656807765E-5</v>
      </c>
      <c r="CL311" s="9">
        <v>-1.2252142541195073E-5</v>
      </c>
      <c r="CM311" s="9">
        <v>1.2252142541195104E-5</v>
      </c>
      <c r="CN311" s="9">
        <v>3.6285584656807799E-5</v>
      </c>
      <c r="CO311" s="9">
        <v>5.8924592103249731E-5</v>
      </c>
      <c r="CP311" s="9">
        <v>7.9299160520455693E-5</v>
      </c>
      <c r="CQ311" s="9">
        <v>9.6626306670342135E-5</v>
      </c>
      <c r="CR311" s="9">
        <v>1.1024015804354439E-4</v>
      </c>
      <c r="CS311" s="9">
        <v>1.1961754196652612E-4</v>
      </c>
      <c r="CT311" s="9">
        <v>1.2439809083402461E-4</v>
      </c>
      <c r="CU311" s="9">
        <v>1.2439809083402461E-4</v>
      </c>
      <c r="CV311" s="9">
        <v>1.1961754196652612E-4</v>
      </c>
      <c r="CW311" s="9">
        <v>1.1024015804354437E-4</v>
      </c>
      <c r="CX311" s="9">
        <v>9.6626306670342122E-5</v>
      </c>
      <c r="CY311" s="9">
        <v>7.9299160520455693E-5</v>
      </c>
      <c r="CZ311" s="9">
        <v>5.8924592103249704E-5</v>
      </c>
      <c r="DA311" s="9">
        <v>3.6285584656807792E-5</v>
      </c>
      <c r="DB311" s="9">
        <v>1.2252142541195075E-5</v>
      </c>
      <c r="DC311" s="9">
        <v>-1.2252142541195075E-5</v>
      </c>
      <c r="DD311" s="9">
        <v>-3.6285584656807792E-5</v>
      </c>
      <c r="DE311" s="9">
        <v>-5.8924592103249704E-5</v>
      </c>
      <c r="DF311" s="9">
        <v>-7.9299160520455693E-5</v>
      </c>
      <c r="DG311" s="9">
        <v>-9.6626306670342122E-5</v>
      </c>
      <c r="DH311" s="9">
        <v>-1.1024015804354437E-4</v>
      </c>
      <c r="DI311" s="9">
        <v>-1.1961754196652612E-4</v>
      </c>
      <c r="DJ311" s="9">
        <v>-1.2439809083402461E-4</v>
      </c>
      <c r="DK311" s="9">
        <v>-1.2439809083402461E-4</v>
      </c>
      <c r="DL311" s="9">
        <v>-1.1961754196652612E-4</v>
      </c>
      <c r="DM311" s="9">
        <v>-1.1024015804354439E-4</v>
      </c>
      <c r="DN311" s="9">
        <v>-9.6626306670342135E-5</v>
      </c>
      <c r="DO311" s="9">
        <v>-7.9299160520455693E-5</v>
      </c>
      <c r="DP311" s="9">
        <v>-5.8924592103249731E-5</v>
      </c>
      <c r="DQ311" s="9">
        <v>-3.6285584656807799E-5</v>
      </c>
      <c r="DR311" s="9">
        <v>-1.2252142541195104E-5</v>
      </c>
      <c r="DS311" s="9">
        <v>1.2252142541195073E-5</v>
      </c>
      <c r="DT311" s="9">
        <v>3.6285584656807765E-5</v>
      </c>
      <c r="DU311" s="9">
        <v>5.8924592103249704E-5</v>
      </c>
      <c r="DV311" s="9">
        <v>7.9299160520455666E-5</v>
      </c>
      <c r="DW311" s="9">
        <v>9.6626306670342081E-5</v>
      </c>
      <c r="DX311" s="9">
        <v>1.1024015804354437E-4</v>
      </c>
      <c r="DY311" s="9">
        <v>1.196175419665261E-4</v>
      </c>
      <c r="DZ311" s="9">
        <v>1.2439809083402461E-4</v>
      </c>
      <c r="EA311" s="9">
        <v>1.2439809083402461E-4</v>
      </c>
      <c r="EB311" s="9">
        <v>1.1961754196652612E-4</v>
      </c>
      <c r="EC311" s="9">
        <v>1.1024015804354439E-4</v>
      </c>
      <c r="ED311" s="9">
        <v>9.6626306670342108E-5</v>
      </c>
      <c r="EE311" s="9">
        <v>7.9299160520455747E-5</v>
      </c>
      <c r="EF311" s="9">
        <v>5.8924592103249738E-5</v>
      </c>
      <c r="EG311" s="9">
        <v>3.6285584656807813E-5</v>
      </c>
      <c r="EH311" s="9">
        <v>1.2252142541195063E-5</v>
      </c>
      <c r="EI311" s="9">
        <v>-1.2252142541195002E-5</v>
      </c>
    </row>
    <row r="312" spans="7:139" x14ac:dyDescent="0.2">
      <c r="G312" s="6">
        <v>2.1266165655069367</v>
      </c>
      <c r="H312" s="9">
        <f t="shared" si="237"/>
        <v>0</v>
      </c>
      <c r="I312" s="9">
        <f t="shared" si="237"/>
        <v>-9.6063358676854187E-5</v>
      </c>
      <c r="J312" s="9">
        <f t="shared" si="237"/>
        <v>-1.885474208441602E-4</v>
      </c>
      <c r="K312" s="9">
        <f t="shared" si="237"/>
        <v>-2.7400625367733498E-4</v>
      </c>
      <c r="L312" s="9">
        <f t="shared" si="237"/>
        <v>-3.4925568262446848E-4</v>
      </c>
      <c r="M312" s="9">
        <f t="shared" si="237"/>
        <v>-4.1149193294682818E-4</v>
      </c>
      <c r="N312" s="9">
        <f t="shared" si="237"/>
        <v>-4.583960976582912E-4</v>
      </c>
      <c r="O312" s="9">
        <f t="shared" si="237"/>
        <v>-4.8822053941463604E-4</v>
      </c>
      <c r="P312" s="9">
        <f t="shared" si="237"/>
        <v>-4.9985400704009647E-4</v>
      </c>
      <c r="Q312" s="9">
        <f t="shared" si="237"/>
        <v>-4.9286304046582542E-4</v>
      </c>
      <c r="R312" s="9">
        <f t="shared" si="238"/>
        <v>-4.6750812134270742E-4</v>
      </c>
      <c r="S312" s="9">
        <f t="shared" si="238"/>
        <v>-4.2473396756076063E-4</v>
      </c>
      <c r="T312" s="9">
        <f t="shared" si="238"/>
        <v>-3.6613433329888686E-4</v>
      </c>
      <c r="U312" s="9">
        <f t="shared" si="238"/>
        <v>-2.9389262614623661E-4</v>
      </c>
      <c r="V312" s="9">
        <f t="shared" si="238"/>
        <v>-2.1070055388626454E-4</v>
      </c>
      <c r="W312" s="9">
        <f t="shared" si="238"/>
        <v>-1.1965783214377905E-4</v>
      </c>
      <c r="X312" s="9">
        <f t="shared" si="238"/>
        <v>-2.4156689762753662E-5</v>
      </c>
      <c r="Y312" s="9">
        <f t="shared" si="238"/>
        <v>7.2244524784610795E-5</v>
      </c>
      <c r="Z312" s="9">
        <f t="shared" si="238"/>
        <v>1.6595392656426419E-4</v>
      </c>
      <c r="AA312" s="9">
        <f t="shared" si="238"/>
        <v>2.5347992690679506E-4</v>
      </c>
      <c r="AB312" s="9">
        <f t="shared" si="239"/>
        <v>3.3156132912039751E-4</v>
      </c>
      <c r="AC312" s="9">
        <f t="shared" si="239"/>
        <v>3.9728883985687706E-4</v>
      </c>
      <c r="AD312" s="9">
        <f t="shared" si="239"/>
        <v>4.4821346864785179E-4</v>
      </c>
      <c r="AE312" s="9">
        <f t="shared" si="239"/>
        <v>4.8243777667177572E-4</v>
      </c>
      <c r="AF312" s="9">
        <f t="shared" si="239"/>
        <v>4.9868657484574558E-4</v>
      </c>
      <c r="AG312" s="9">
        <f t="shared" si="239"/>
        <v>4.9635443704902703E-4</v>
      </c>
      <c r="AH312" s="9">
        <f t="shared" si="239"/>
        <v>4.7552825814757685E-4</v>
      </c>
      <c r="AI312" s="9">
        <f t="shared" si="239"/>
        <v>4.3698401631325914E-4</v>
      </c>
      <c r="AJ312" s="9">
        <f t="shared" si="239"/>
        <v>3.8215786027292413E-4</v>
      </c>
      <c r="AK312" s="9">
        <f t="shared" si="239"/>
        <v>3.1309259876915698E-4</v>
      </c>
      <c r="AL312" s="9">
        <f t="shared" si="240"/>
        <v>2.323615860218846E-4</v>
      </c>
      <c r="AM312" s="9">
        <f t="shared" si="240"/>
        <v>1.429728391993447E-4</v>
      </c>
      <c r="AN312" s="7">
        <f t="shared" si="240"/>
        <v>4.8256960457257821E-5</v>
      </c>
      <c r="AO312" s="9">
        <f t="shared" si="240"/>
        <v>-4.8256960457257577E-5</v>
      </c>
      <c r="AP312" s="9">
        <f t="shared" si="240"/>
        <v>-1.4297283919934489E-4</v>
      </c>
      <c r="AQ312" s="9">
        <f t="shared" si="240"/>
        <v>-2.3236158602188398E-4</v>
      </c>
      <c r="AR312" s="9">
        <f t="shared" si="240"/>
        <v>-3.1309259876915682E-4</v>
      </c>
      <c r="AS312" s="9">
        <f t="shared" si="240"/>
        <v>-3.8215786027292396E-4</v>
      </c>
      <c r="AT312" s="9">
        <f t="shared" si="240"/>
        <v>-4.3698401631325881E-4</v>
      </c>
      <c r="AU312" s="9">
        <f t="shared" si="240"/>
        <v>-4.7552825814757679E-4</v>
      </c>
      <c r="AV312" s="9">
        <f t="shared" si="241"/>
        <v>-4.9635443704902692E-4</v>
      </c>
      <c r="AW312" s="9">
        <f t="shared" si="241"/>
        <v>-4.9868657484574558E-4</v>
      </c>
      <c r="AX312" s="9">
        <f t="shared" si="241"/>
        <v>-4.8243777667177578E-4</v>
      </c>
      <c r="AY312" s="9">
        <f t="shared" si="241"/>
        <v>-4.482134686478519E-4</v>
      </c>
      <c r="AZ312" s="9">
        <f t="shared" si="241"/>
        <v>-3.9728883985687749E-4</v>
      </c>
      <c r="BA312" s="9">
        <f t="shared" si="241"/>
        <v>-3.3156132912039784E-4</v>
      </c>
      <c r="BB312" s="9">
        <f t="shared" si="241"/>
        <v>-2.5347992690679522E-4</v>
      </c>
      <c r="BC312" s="9">
        <f t="shared" si="241"/>
        <v>-1.65953926564264E-4</v>
      </c>
      <c r="BD312" s="9">
        <f t="shared" si="241"/>
        <v>-7.2244524784611039E-5</v>
      </c>
      <c r="BE312" s="9">
        <f t="shared" si="241"/>
        <v>2.4156689762753418E-5</v>
      </c>
      <c r="BF312" s="9">
        <f t="shared" si="242"/>
        <v>1.1965783214377904E-4</v>
      </c>
      <c r="BG312" s="9">
        <f t="shared" si="242"/>
        <v>2.1070055388626414E-4</v>
      </c>
      <c r="BH312" s="9">
        <f t="shared" si="242"/>
        <v>2.9389262614623639E-4</v>
      </c>
      <c r="BI312" s="9">
        <f t="shared" si="242"/>
        <v>3.6613433329888681E-4</v>
      </c>
      <c r="BJ312" s="9">
        <f t="shared" si="242"/>
        <v>4.2473396756076019E-4</v>
      </c>
      <c r="BK312" s="9">
        <f t="shared" si="242"/>
        <v>4.6750812134270731E-4</v>
      </c>
      <c r="BL312" s="9">
        <f t="shared" si="242"/>
        <v>4.9286304046582542E-4</v>
      </c>
      <c r="BM312" s="9">
        <f t="shared" si="242"/>
        <v>4.9985400704009647E-4</v>
      </c>
      <c r="BN312" s="9">
        <f t="shared" si="242"/>
        <v>4.882205394146361E-4</v>
      </c>
      <c r="BO312" s="9">
        <f t="shared" si="242"/>
        <v>4.5839609765829125E-4</v>
      </c>
      <c r="BP312" s="9">
        <f t="shared" si="242"/>
        <v>4.1149193294682862E-4</v>
      </c>
      <c r="BQ312" s="9">
        <f t="shared" si="242"/>
        <v>3.4925568262446881E-4</v>
      </c>
      <c r="BR312" s="9">
        <f t="shared" si="242"/>
        <v>2.7400625367733514E-4</v>
      </c>
      <c r="BS312" s="9">
        <f t="shared" si="242"/>
        <v>1.8854742084416012E-4</v>
      </c>
      <c r="BT312" s="9">
        <f t="shared" si="242"/>
        <v>9.6063358676854702E-5</v>
      </c>
      <c r="BV312" s="6">
        <v>2.1266165655069367</v>
      </c>
      <c r="BW312" s="9">
        <v>-1.2252142541195063E-5</v>
      </c>
      <c r="BX312" s="9">
        <v>-3.6285584656807813E-5</v>
      </c>
      <c r="BY312" s="9">
        <v>-5.8924592103249738E-5</v>
      </c>
      <c r="BZ312" s="9">
        <v>-7.9299160520455747E-5</v>
      </c>
      <c r="CA312" s="9">
        <v>-9.6626306670342108E-5</v>
      </c>
      <c r="CB312" s="9">
        <v>-1.1024015804354439E-4</v>
      </c>
      <c r="CC312" s="9">
        <v>-1.1961754196652612E-4</v>
      </c>
      <c r="CD312" s="9">
        <v>-1.2439809083402461E-4</v>
      </c>
      <c r="CE312" s="9">
        <v>-1.2439809083402461E-4</v>
      </c>
      <c r="CF312" s="9">
        <v>-1.196175419665261E-4</v>
      </c>
      <c r="CG312" s="9">
        <v>-1.1024015804354437E-4</v>
      </c>
      <c r="CH312" s="9">
        <v>-9.6626306670342081E-5</v>
      </c>
      <c r="CI312" s="9">
        <v>-7.9299160520455666E-5</v>
      </c>
      <c r="CJ312" s="9">
        <v>-5.8924592103249704E-5</v>
      </c>
      <c r="CK312" s="9">
        <v>-3.6285584656807765E-5</v>
      </c>
      <c r="CL312" s="9">
        <v>-1.2252142541195073E-5</v>
      </c>
      <c r="CM312" s="9">
        <v>1.2252142541195104E-5</v>
      </c>
      <c r="CN312" s="9">
        <v>3.6285584656807799E-5</v>
      </c>
      <c r="CO312" s="9">
        <v>5.8924592103249731E-5</v>
      </c>
      <c r="CP312" s="9">
        <v>7.9299160520455693E-5</v>
      </c>
      <c r="CQ312" s="9">
        <v>9.6626306670342135E-5</v>
      </c>
      <c r="CR312" s="9">
        <v>1.1024015804354439E-4</v>
      </c>
      <c r="CS312" s="9">
        <v>1.1961754196652612E-4</v>
      </c>
      <c r="CT312" s="9">
        <v>1.2439809083402461E-4</v>
      </c>
      <c r="CU312" s="9">
        <v>1.2439809083402461E-4</v>
      </c>
      <c r="CV312" s="9">
        <v>1.1961754196652612E-4</v>
      </c>
      <c r="CW312" s="9">
        <v>1.1024015804354437E-4</v>
      </c>
      <c r="CX312" s="9">
        <v>9.6626306670342122E-5</v>
      </c>
      <c r="CY312" s="9">
        <v>7.9299160520455693E-5</v>
      </c>
      <c r="CZ312" s="9">
        <v>5.8924592103249704E-5</v>
      </c>
      <c r="DA312" s="9">
        <v>3.6285584656807792E-5</v>
      </c>
      <c r="DB312" s="9">
        <v>1.2252142541195075E-5</v>
      </c>
      <c r="DC312" s="9">
        <v>-1.2252142541195075E-5</v>
      </c>
      <c r="DD312" s="9">
        <v>-3.6285584656807792E-5</v>
      </c>
      <c r="DE312" s="9">
        <v>-5.8924592103249704E-5</v>
      </c>
      <c r="DF312" s="9">
        <v>-7.9299160520455693E-5</v>
      </c>
      <c r="DG312" s="9">
        <v>-9.6626306670342122E-5</v>
      </c>
      <c r="DH312" s="9">
        <v>-1.1024015804354437E-4</v>
      </c>
      <c r="DI312" s="9">
        <v>-1.1961754196652612E-4</v>
      </c>
      <c r="DJ312" s="9">
        <v>-1.2439809083402461E-4</v>
      </c>
      <c r="DK312" s="9">
        <v>-1.2439809083402461E-4</v>
      </c>
      <c r="DL312" s="9">
        <v>-1.1961754196652612E-4</v>
      </c>
      <c r="DM312" s="9">
        <v>-1.1024015804354439E-4</v>
      </c>
      <c r="DN312" s="9">
        <v>-9.6626306670342135E-5</v>
      </c>
      <c r="DO312" s="9">
        <v>-7.9299160520455693E-5</v>
      </c>
      <c r="DP312" s="9">
        <v>-5.8924592103249731E-5</v>
      </c>
      <c r="DQ312" s="9">
        <v>-3.6285584656807799E-5</v>
      </c>
      <c r="DR312" s="9">
        <v>-1.2252142541195104E-5</v>
      </c>
      <c r="DS312" s="9">
        <v>1.2252142541195073E-5</v>
      </c>
      <c r="DT312" s="9">
        <v>3.6285584656807765E-5</v>
      </c>
      <c r="DU312" s="9">
        <v>5.8924592103249704E-5</v>
      </c>
      <c r="DV312" s="9">
        <v>7.9299160520455666E-5</v>
      </c>
      <c r="DW312" s="9">
        <v>9.6626306670342081E-5</v>
      </c>
      <c r="DX312" s="9">
        <v>1.1024015804354437E-4</v>
      </c>
      <c r="DY312" s="9">
        <v>1.196175419665261E-4</v>
      </c>
      <c r="DZ312" s="9">
        <v>1.2439809083402461E-4</v>
      </c>
      <c r="EA312" s="9">
        <v>1.2439809083402461E-4</v>
      </c>
      <c r="EB312" s="9">
        <v>1.1961754196652612E-4</v>
      </c>
      <c r="EC312" s="9">
        <v>1.1024015804354439E-4</v>
      </c>
      <c r="ED312" s="9">
        <v>9.6626306670342108E-5</v>
      </c>
      <c r="EE312" s="9">
        <v>7.9299160520455747E-5</v>
      </c>
      <c r="EF312" s="9">
        <v>5.8924592103249738E-5</v>
      </c>
      <c r="EG312" s="9">
        <v>3.6285584656807813E-5</v>
      </c>
      <c r="EH312" s="9">
        <v>1.2252142541195063E-5</v>
      </c>
      <c r="EI312" s="9">
        <v>-1.2252142541195002E-5</v>
      </c>
    </row>
    <row r="313" spans="7:139" x14ac:dyDescent="0.2">
      <c r="G313" s="6">
        <v>2.0299521761657124</v>
      </c>
      <c r="H313" s="9">
        <f t="shared" si="237"/>
        <v>0</v>
      </c>
      <c r="I313" s="9">
        <f t="shared" si="237"/>
        <v>-9.6063358676854187E-5</v>
      </c>
      <c r="J313" s="9">
        <f t="shared" si="237"/>
        <v>-1.885474208441602E-4</v>
      </c>
      <c r="K313" s="9">
        <f t="shared" si="237"/>
        <v>-2.7400625367733498E-4</v>
      </c>
      <c r="L313" s="9">
        <f t="shared" si="237"/>
        <v>-3.4925568262446848E-4</v>
      </c>
      <c r="M313" s="9">
        <f t="shared" si="237"/>
        <v>-4.1149193294682818E-4</v>
      </c>
      <c r="N313" s="9">
        <f t="shared" si="237"/>
        <v>-4.583960976582912E-4</v>
      </c>
      <c r="O313" s="9">
        <f t="shared" si="237"/>
        <v>-4.8822053941463604E-4</v>
      </c>
      <c r="P313" s="9">
        <f t="shared" si="237"/>
        <v>-4.9985400704009647E-4</v>
      </c>
      <c r="Q313" s="9">
        <f t="shared" si="237"/>
        <v>-4.9286304046582542E-4</v>
      </c>
      <c r="R313" s="9">
        <f t="shared" si="238"/>
        <v>-4.6750812134270742E-4</v>
      </c>
      <c r="S313" s="9">
        <f t="shared" si="238"/>
        <v>-4.2473396756076063E-4</v>
      </c>
      <c r="T313" s="9">
        <f t="shared" si="238"/>
        <v>-3.6613433329888686E-4</v>
      </c>
      <c r="U313" s="9">
        <f t="shared" si="238"/>
        <v>-2.9389262614623661E-4</v>
      </c>
      <c r="V313" s="9">
        <f t="shared" si="238"/>
        <v>-2.1070055388626454E-4</v>
      </c>
      <c r="W313" s="9">
        <f t="shared" si="238"/>
        <v>-1.1965783214377905E-4</v>
      </c>
      <c r="X313" s="9">
        <f t="shared" si="238"/>
        <v>-2.4156689762753662E-5</v>
      </c>
      <c r="Y313" s="9">
        <f t="shared" si="238"/>
        <v>7.2244524784610795E-5</v>
      </c>
      <c r="Z313" s="9">
        <f t="shared" si="238"/>
        <v>1.6595392656426419E-4</v>
      </c>
      <c r="AA313" s="9">
        <f t="shared" si="238"/>
        <v>2.5347992690679506E-4</v>
      </c>
      <c r="AB313" s="9">
        <f t="shared" si="239"/>
        <v>3.3156132912039751E-4</v>
      </c>
      <c r="AC313" s="9">
        <f t="shared" si="239"/>
        <v>3.9728883985687706E-4</v>
      </c>
      <c r="AD313" s="9">
        <f t="shared" si="239"/>
        <v>4.4821346864785179E-4</v>
      </c>
      <c r="AE313" s="9">
        <f t="shared" si="239"/>
        <v>4.8243777667177572E-4</v>
      </c>
      <c r="AF313" s="9">
        <f t="shared" si="239"/>
        <v>4.9868657484574558E-4</v>
      </c>
      <c r="AG313" s="9">
        <f t="shared" si="239"/>
        <v>4.9635443704902703E-4</v>
      </c>
      <c r="AH313" s="9">
        <f t="shared" si="239"/>
        <v>4.7552825814757685E-4</v>
      </c>
      <c r="AI313" s="9">
        <f t="shared" si="239"/>
        <v>4.3698401631325914E-4</v>
      </c>
      <c r="AJ313" s="9">
        <f t="shared" si="239"/>
        <v>3.8215786027292413E-4</v>
      </c>
      <c r="AK313" s="9">
        <f t="shared" si="239"/>
        <v>3.1309259876915698E-4</v>
      </c>
      <c r="AL313" s="9">
        <f t="shared" si="240"/>
        <v>2.323615860218846E-4</v>
      </c>
      <c r="AM313" s="9">
        <f t="shared" si="240"/>
        <v>1.429728391993447E-4</v>
      </c>
      <c r="AN313" s="7">
        <f t="shared" si="240"/>
        <v>4.8256960457257821E-5</v>
      </c>
      <c r="AO313" s="9">
        <f t="shared" si="240"/>
        <v>-4.8256960457257577E-5</v>
      </c>
      <c r="AP313" s="9">
        <f t="shared" si="240"/>
        <v>-1.4297283919934489E-4</v>
      </c>
      <c r="AQ313" s="9">
        <f t="shared" si="240"/>
        <v>-2.3236158602188398E-4</v>
      </c>
      <c r="AR313" s="9">
        <f t="shared" si="240"/>
        <v>-3.1309259876915682E-4</v>
      </c>
      <c r="AS313" s="9">
        <f t="shared" si="240"/>
        <v>-3.8215786027292396E-4</v>
      </c>
      <c r="AT313" s="9">
        <f t="shared" si="240"/>
        <v>-4.3698401631325881E-4</v>
      </c>
      <c r="AU313" s="9">
        <f t="shared" si="240"/>
        <v>-4.7552825814757679E-4</v>
      </c>
      <c r="AV313" s="9">
        <f t="shared" si="241"/>
        <v>-4.9635443704902692E-4</v>
      </c>
      <c r="AW313" s="9">
        <f t="shared" si="241"/>
        <v>-4.9868657484574558E-4</v>
      </c>
      <c r="AX313" s="9">
        <f t="shared" si="241"/>
        <v>-4.8243777667177578E-4</v>
      </c>
      <c r="AY313" s="9">
        <f t="shared" si="241"/>
        <v>-4.482134686478519E-4</v>
      </c>
      <c r="AZ313" s="9">
        <f t="shared" si="241"/>
        <v>-3.9728883985687749E-4</v>
      </c>
      <c r="BA313" s="9">
        <f t="shared" si="241"/>
        <v>-3.3156132912039784E-4</v>
      </c>
      <c r="BB313" s="9">
        <f t="shared" si="241"/>
        <v>-2.5347992690679522E-4</v>
      </c>
      <c r="BC313" s="9">
        <f t="shared" si="241"/>
        <v>-1.65953926564264E-4</v>
      </c>
      <c r="BD313" s="9">
        <f t="shared" si="241"/>
        <v>-7.2244524784611039E-5</v>
      </c>
      <c r="BE313" s="9">
        <f t="shared" si="241"/>
        <v>2.4156689762753418E-5</v>
      </c>
      <c r="BF313" s="9">
        <f t="shared" si="242"/>
        <v>1.1965783214377904E-4</v>
      </c>
      <c r="BG313" s="9">
        <f t="shared" si="242"/>
        <v>2.1070055388626414E-4</v>
      </c>
      <c r="BH313" s="9">
        <f t="shared" si="242"/>
        <v>2.9389262614623639E-4</v>
      </c>
      <c r="BI313" s="9">
        <f t="shared" si="242"/>
        <v>3.6613433329888681E-4</v>
      </c>
      <c r="BJ313" s="9">
        <f t="shared" si="242"/>
        <v>4.2473396756076019E-4</v>
      </c>
      <c r="BK313" s="9">
        <f t="shared" si="242"/>
        <v>4.6750812134270731E-4</v>
      </c>
      <c r="BL313" s="9">
        <f t="shared" si="242"/>
        <v>4.9286304046582542E-4</v>
      </c>
      <c r="BM313" s="9">
        <f t="shared" si="242"/>
        <v>4.9985400704009647E-4</v>
      </c>
      <c r="BN313" s="9">
        <f t="shared" si="242"/>
        <v>4.882205394146361E-4</v>
      </c>
      <c r="BO313" s="9">
        <f t="shared" si="242"/>
        <v>4.5839609765829125E-4</v>
      </c>
      <c r="BP313" s="9">
        <f t="shared" si="242"/>
        <v>4.1149193294682862E-4</v>
      </c>
      <c r="BQ313" s="9">
        <f t="shared" si="242"/>
        <v>3.4925568262446881E-4</v>
      </c>
      <c r="BR313" s="9">
        <f t="shared" si="242"/>
        <v>2.7400625367733514E-4</v>
      </c>
      <c r="BS313" s="9">
        <f t="shared" si="242"/>
        <v>1.8854742084416012E-4</v>
      </c>
      <c r="BT313" s="9">
        <f t="shared" si="242"/>
        <v>9.6063358676854702E-5</v>
      </c>
      <c r="BV313" s="6">
        <v>2.0299521761657124</v>
      </c>
      <c r="BW313" s="9">
        <v>-1.2252142541195063E-5</v>
      </c>
      <c r="BX313" s="9">
        <v>-3.6285584656807813E-5</v>
      </c>
      <c r="BY313" s="9">
        <v>-5.8924592103249738E-5</v>
      </c>
      <c r="BZ313" s="9">
        <v>-7.9299160520455747E-5</v>
      </c>
      <c r="CA313" s="9">
        <v>-9.6626306670342108E-5</v>
      </c>
      <c r="CB313" s="9">
        <v>-1.1024015804354439E-4</v>
      </c>
      <c r="CC313" s="9">
        <v>-1.1961754196652612E-4</v>
      </c>
      <c r="CD313" s="9">
        <v>-1.2439809083402461E-4</v>
      </c>
      <c r="CE313" s="9">
        <v>-1.2439809083402461E-4</v>
      </c>
      <c r="CF313" s="9">
        <v>-1.196175419665261E-4</v>
      </c>
      <c r="CG313" s="9">
        <v>-1.1024015804354437E-4</v>
      </c>
      <c r="CH313" s="9">
        <v>-9.6626306670342081E-5</v>
      </c>
      <c r="CI313" s="9">
        <v>-7.9299160520455666E-5</v>
      </c>
      <c r="CJ313" s="9">
        <v>-5.8924592103249704E-5</v>
      </c>
      <c r="CK313" s="9">
        <v>-3.6285584656807765E-5</v>
      </c>
      <c r="CL313" s="9">
        <v>-1.2252142541195073E-5</v>
      </c>
      <c r="CM313" s="9">
        <v>1.2252142541195104E-5</v>
      </c>
      <c r="CN313" s="9">
        <v>3.6285584656807799E-5</v>
      </c>
      <c r="CO313" s="9">
        <v>5.8924592103249731E-5</v>
      </c>
      <c r="CP313" s="9">
        <v>7.9299160520455693E-5</v>
      </c>
      <c r="CQ313" s="9">
        <v>9.6626306670342135E-5</v>
      </c>
      <c r="CR313" s="9">
        <v>1.1024015804354439E-4</v>
      </c>
      <c r="CS313" s="9">
        <v>1.1961754196652612E-4</v>
      </c>
      <c r="CT313" s="9">
        <v>1.2439809083402461E-4</v>
      </c>
      <c r="CU313" s="9">
        <v>1.2439809083402461E-4</v>
      </c>
      <c r="CV313" s="9">
        <v>1.1961754196652612E-4</v>
      </c>
      <c r="CW313" s="9">
        <v>1.1024015804354437E-4</v>
      </c>
      <c r="CX313" s="9">
        <v>9.6626306670342122E-5</v>
      </c>
      <c r="CY313" s="9">
        <v>7.9299160520455693E-5</v>
      </c>
      <c r="CZ313" s="9">
        <v>5.8924592103249704E-5</v>
      </c>
      <c r="DA313" s="9">
        <v>3.6285584656807792E-5</v>
      </c>
      <c r="DB313" s="9">
        <v>1.2252142541195075E-5</v>
      </c>
      <c r="DC313" s="9">
        <v>-1.2252142541195075E-5</v>
      </c>
      <c r="DD313" s="9">
        <v>-3.6285584656807792E-5</v>
      </c>
      <c r="DE313" s="9">
        <v>-5.8924592103249704E-5</v>
      </c>
      <c r="DF313" s="9">
        <v>-7.9299160520455693E-5</v>
      </c>
      <c r="DG313" s="9">
        <v>-9.6626306670342122E-5</v>
      </c>
      <c r="DH313" s="9">
        <v>-1.1024015804354437E-4</v>
      </c>
      <c r="DI313" s="9">
        <v>-1.1961754196652612E-4</v>
      </c>
      <c r="DJ313" s="9">
        <v>-1.2439809083402461E-4</v>
      </c>
      <c r="DK313" s="9">
        <v>-1.2439809083402461E-4</v>
      </c>
      <c r="DL313" s="9">
        <v>-1.1961754196652612E-4</v>
      </c>
      <c r="DM313" s="9">
        <v>-1.1024015804354439E-4</v>
      </c>
      <c r="DN313" s="9">
        <v>-9.6626306670342135E-5</v>
      </c>
      <c r="DO313" s="9">
        <v>-7.9299160520455693E-5</v>
      </c>
      <c r="DP313" s="9">
        <v>-5.8924592103249731E-5</v>
      </c>
      <c r="DQ313" s="9">
        <v>-3.6285584656807799E-5</v>
      </c>
      <c r="DR313" s="9">
        <v>-1.2252142541195104E-5</v>
      </c>
      <c r="DS313" s="9">
        <v>1.2252142541195073E-5</v>
      </c>
      <c r="DT313" s="9">
        <v>3.6285584656807765E-5</v>
      </c>
      <c r="DU313" s="9">
        <v>5.8924592103249704E-5</v>
      </c>
      <c r="DV313" s="9">
        <v>7.9299160520455666E-5</v>
      </c>
      <c r="DW313" s="9">
        <v>9.6626306670342081E-5</v>
      </c>
      <c r="DX313" s="9">
        <v>1.1024015804354437E-4</v>
      </c>
      <c r="DY313" s="9">
        <v>1.196175419665261E-4</v>
      </c>
      <c r="DZ313" s="9">
        <v>1.2439809083402461E-4</v>
      </c>
      <c r="EA313" s="9">
        <v>1.2439809083402461E-4</v>
      </c>
      <c r="EB313" s="9">
        <v>1.1961754196652612E-4</v>
      </c>
      <c r="EC313" s="9">
        <v>1.1024015804354439E-4</v>
      </c>
      <c r="ED313" s="9">
        <v>9.6626306670342108E-5</v>
      </c>
      <c r="EE313" s="9">
        <v>7.9299160520455747E-5</v>
      </c>
      <c r="EF313" s="9">
        <v>5.8924592103249738E-5</v>
      </c>
      <c r="EG313" s="9">
        <v>3.6285584656807813E-5</v>
      </c>
      <c r="EH313" s="9">
        <v>1.2252142541195063E-5</v>
      </c>
      <c r="EI313" s="9">
        <v>-1.2252142541195002E-5</v>
      </c>
    </row>
    <row r="314" spans="7:139" x14ac:dyDescent="0.2">
      <c r="G314" s="6">
        <v>1.933287786824488</v>
      </c>
      <c r="H314" s="9">
        <f t="shared" si="237"/>
        <v>0</v>
      </c>
      <c r="I314" s="9">
        <f t="shared" si="237"/>
        <v>-9.6063358676854187E-5</v>
      </c>
      <c r="J314" s="9">
        <f t="shared" si="237"/>
        <v>-1.885474208441602E-4</v>
      </c>
      <c r="K314" s="9">
        <f t="shared" si="237"/>
        <v>-2.7400625367733498E-4</v>
      </c>
      <c r="L314" s="9">
        <f t="shared" si="237"/>
        <v>-3.4925568262446848E-4</v>
      </c>
      <c r="M314" s="9">
        <f t="shared" si="237"/>
        <v>-4.1149193294682818E-4</v>
      </c>
      <c r="N314" s="9">
        <f t="shared" si="237"/>
        <v>-4.583960976582912E-4</v>
      </c>
      <c r="O314" s="9">
        <f t="shared" si="237"/>
        <v>-4.8822053941463604E-4</v>
      </c>
      <c r="P314" s="9">
        <f t="shared" si="237"/>
        <v>-4.9985400704009647E-4</v>
      </c>
      <c r="Q314" s="9">
        <f t="shared" si="237"/>
        <v>-4.9286304046582542E-4</v>
      </c>
      <c r="R314" s="9">
        <f t="shared" si="238"/>
        <v>-4.6750812134270742E-4</v>
      </c>
      <c r="S314" s="9">
        <f t="shared" si="238"/>
        <v>-4.2473396756076063E-4</v>
      </c>
      <c r="T314" s="9">
        <f t="shared" si="238"/>
        <v>-3.6613433329888686E-4</v>
      </c>
      <c r="U314" s="9">
        <f t="shared" si="238"/>
        <v>-2.9389262614623661E-4</v>
      </c>
      <c r="V314" s="9">
        <f t="shared" si="238"/>
        <v>-2.1070055388626454E-4</v>
      </c>
      <c r="W314" s="9">
        <f t="shared" si="238"/>
        <v>-1.1965783214377905E-4</v>
      </c>
      <c r="X314" s="9">
        <f t="shared" si="238"/>
        <v>-2.4156689762753662E-5</v>
      </c>
      <c r="Y314" s="9">
        <f t="shared" si="238"/>
        <v>7.2244524784610795E-5</v>
      </c>
      <c r="Z314" s="9">
        <f t="shared" si="238"/>
        <v>1.6595392656426419E-4</v>
      </c>
      <c r="AA314" s="9">
        <f t="shared" si="238"/>
        <v>2.5347992690679506E-4</v>
      </c>
      <c r="AB314" s="9">
        <f t="shared" si="239"/>
        <v>3.3156132912039751E-4</v>
      </c>
      <c r="AC314" s="9">
        <f t="shared" si="239"/>
        <v>3.9728883985687706E-4</v>
      </c>
      <c r="AD314" s="9">
        <f t="shared" si="239"/>
        <v>4.4821346864785179E-4</v>
      </c>
      <c r="AE314" s="9">
        <f t="shared" si="239"/>
        <v>4.8243777667177572E-4</v>
      </c>
      <c r="AF314" s="9">
        <f t="shared" si="239"/>
        <v>4.9868657484574558E-4</v>
      </c>
      <c r="AG314" s="9">
        <f t="shared" si="239"/>
        <v>4.9635443704902703E-4</v>
      </c>
      <c r="AH314" s="9">
        <f t="shared" si="239"/>
        <v>4.7552825814757685E-4</v>
      </c>
      <c r="AI314" s="9">
        <f t="shared" si="239"/>
        <v>4.3698401631325914E-4</v>
      </c>
      <c r="AJ314" s="9">
        <f t="shared" si="239"/>
        <v>3.8215786027292413E-4</v>
      </c>
      <c r="AK314" s="9">
        <f t="shared" si="239"/>
        <v>3.1309259876915698E-4</v>
      </c>
      <c r="AL314" s="9">
        <f t="shared" si="240"/>
        <v>2.323615860218846E-4</v>
      </c>
      <c r="AM314" s="9">
        <f t="shared" si="240"/>
        <v>1.429728391993447E-4</v>
      </c>
      <c r="AN314" s="7">
        <f t="shared" si="240"/>
        <v>4.8256960457257821E-5</v>
      </c>
      <c r="AO314" s="9">
        <f t="shared" si="240"/>
        <v>-4.8256960457257577E-5</v>
      </c>
      <c r="AP314" s="9">
        <f t="shared" si="240"/>
        <v>-1.4297283919934489E-4</v>
      </c>
      <c r="AQ314" s="9">
        <f t="shared" si="240"/>
        <v>-2.3236158602188398E-4</v>
      </c>
      <c r="AR314" s="9">
        <f t="shared" si="240"/>
        <v>-3.1309259876915682E-4</v>
      </c>
      <c r="AS314" s="9">
        <f t="shared" si="240"/>
        <v>-3.8215786027292396E-4</v>
      </c>
      <c r="AT314" s="9">
        <f t="shared" si="240"/>
        <v>-4.3698401631325881E-4</v>
      </c>
      <c r="AU314" s="9">
        <f t="shared" si="240"/>
        <v>-4.7552825814757679E-4</v>
      </c>
      <c r="AV314" s="9">
        <f t="shared" si="241"/>
        <v>-4.9635443704902692E-4</v>
      </c>
      <c r="AW314" s="9">
        <f t="shared" si="241"/>
        <v>-4.9868657484574558E-4</v>
      </c>
      <c r="AX314" s="9">
        <f t="shared" si="241"/>
        <v>-4.8243777667177578E-4</v>
      </c>
      <c r="AY314" s="9">
        <f t="shared" si="241"/>
        <v>-4.482134686478519E-4</v>
      </c>
      <c r="AZ314" s="9">
        <f t="shared" si="241"/>
        <v>-3.9728883985687749E-4</v>
      </c>
      <c r="BA314" s="9">
        <f t="shared" si="241"/>
        <v>-3.3156132912039784E-4</v>
      </c>
      <c r="BB314" s="9">
        <f t="shared" si="241"/>
        <v>-2.5347992690679522E-4</v>
      </c>
      <c r="BC314" s="9">
        <f t="shared" si="241"/>
        <v>-1.65953926564264E-4</v>
      </c>
      <c r="BD314" s="9">
        <f t="shared" si="241"/>
        <v>-7.2244524784611039E-5</v>
      </c>
      <c r="BE314" s="9">
        <f t="shared" si="241"/>
        <v>2.4156689762753418E-5</v>
      </c>
      <c r="BF314" s="9">
        <f t="shared" si="242"/>
        <v>1.1965783214377904E-4</v>
      </c>
      <c r="BG314" s="9">
        <f t="shared" si="242"/>
        <v>2.1070055388626414E-4</v>
      </c>
      <c r="BH314" s="9">
        <f t="shared" si="242"/>
        <v>2.9389262614623639E-4</v>
      </c>
      <c r="BI314" s="9">
        <f t="shared" si="242"/>
        <v>3.6613433329888681E-4</v>
      </c>
      <c r="BJ314" s="9">
        <f t="shared" si="242"/>
        <v>4.2473396756076019E-4</v>
      </c>
      <c r="BK314" s="9">
        <f t="shared" si="242"/>
        <v>4.6750812134270731E-4</v>
      </c>
      <c r="BL314" s="9">
        <f t="shared" si="242"/>
        <v>4.9286304046582542E-4</v>
      </c>
      <c r="BM314" s="9">
        <f t="shared" si="242"/>
        <v>4.9985400704009647E-4</v>
      </c>
      <c r="BN314" s="9">
        <f t="shared" si="242"/>
        <v>4.882205394146361E-4</v>
      </c>
      <c r="BO314" s="9">
        <f t="shared" si="242"/>
        <v>4.5839609765829125E-4</v>
      </c>
      <c r="BP314" s="9">
        <f t="shared" si="242"/>
        <v>4.1149193294682862E-4</v>
      </c>
      <c r="BQ314" s="9">
        <f t="shared" si="242"/>
        <v>3.4925568262446881E-4</v>
      </c>
      <c r="BR314" s="9">
        <f t="shared" si="242"/>
        <v>2.7400625367733514E-4</v>
      </c>
      <c r="BS314" s="9">
        <f t="shared" si="242"/>
        <v>1.8854742084416012E-4</v>
      </c>
      <c r="BT314" s="9">
        <f t="shared" si="242"/>
        <v>9.6063358676854702E-5</v>
      </c>
      <c r="BV314" s="6">
        <v>1.933287786824488</v>
      </c>
      <c r="BW314" s="9">
        <v>-1.2252142541195063E-5</v>
      </c>
      <c r="BX314" s="9">
        <v>-3.6285584656807813E-5</v>
      </c>
      <c r="BY314" s="9">
        <v>-5.8924592103249738E-5</v>
      </c>
      <c r="BZ314" s="9">
        <v>-7.9299160520455747E-5</v>
      </c>
      <c r="CA314" s="9">
        <v>-9.6626306670342108E-5</v>
      </c>
      <c r="CB314" s="9">
        <v>-1.1024015804354439E-4</v>
      </c>
      <c r="CC314" s="9">
        <v>-1.1961754196652612E-4</v>
      </c>
      <c r="CD314" s="9">
        <v>-1.2439809083402461E-4</v>
      </c>
      <c r="CE314" s="9">
        <v>-1.2439809083402461E-4</v>
      </c>
      <c r="CF314" s="9">
        <v>-1.196175419665261E-4</v>
      </c>
      <c r="CG314" s="9">
        <v>-1.1024015804354437E-4</v>
      </c>
      <c r="CH314" s="9">
        <v>-9.6626306670342081E-5</v>
      </c>
      <c r="CI314" s="9">
        <v>-7.9299160520455666E-5</v>
      </c>
      <c r="CJ314" s="9">
        <v>-5.8924592103249704E-5</v>
      </c>
      <c r="CK314" s="9">
        <v>-3.6285584656807765E-5</v>
      </c>
      <c r="CL314" s="9">
        <v>-1.2252142541195073E-5</v>
      </c>
      <c r="CM314" s="9">
        <v>1.2252142541195104E-5</v>
      </c>
      <c r="CN314" s="9">
        <v>3.6285584656807799E-5</v>
      </c>
      <c r="CO314" s="9">
        <v>5.8924592103249731E-5</v>
      </c>
      <c r="CP314" s="9">
        <v>7.9299160520455693E-5</v>
      </c>
      <c r="CQ314" s="9">
        <v>9.6626306670342135E-5</v>
      </c>
      <c r="CR314" s="9">
        <v>1.1024015804354439E-4</v>
      </c>
      <c r="CS314" s="9">
        <v>1.1961754196652612E-4</v>
      </c>
      <c r="CT314" s="9">
        <v>1.2439809083402461E-4</v>
      </c>
      <c r="CU314" s="9">
        <v>1.2439809083402461E-4</v>
      </c>
      <c r="CV314" s="9">
        <v>1.1961754196652612E-4</v>
      </c>
      <c r="CW314" s="9">
        <v>1.1024015804354437E-4</v>
      </c>
      <c r="CX314" s="9">
        <v>9.6626306670342122E-5</v>
      </c>
      <c r="CY314" s="9">
        <v>7.9299160520455693E-5</v>
      </c>
      <c r="CZ314" s="9">
        <v>5.8924592103249704E-5</v>
      </c>
      <c r="DA314" s="9">
        <v>3.6285584656807792E-5</v>
      </c>
      <c r="DB314" s="9">
        <v>1.2252142541195075E-5</v>
      </c>
      <c r="DC314" s="9">
        <v>-1.2252142541195075E-5</v>
      </c>
      <c r="DD314" s="9">
        <v>-3.6285584656807792E-5</v>
      </c>
      <c r="DE314" s="9">
        <v>-5.8924592103249704E-5</v>
      </c>
      <c r="DF314" s="9">
        <v>-7.9299160520455693E-5</v>
      </c>
      <c r="DG314" s="9">
        <v>-9.6626306670342122E-5</v>
      </c>
      <c r="DH314" s="9">
        <v>-1.1024015804354437E-4</v>
      </c>
      <c r="DI314" s="9">
        <v>-1.1961754196652612E-4</v>
      </c>
      <c r="DJ314" s="9">
        <v>-1.2439809083402461E-4</v>
      </c>
      <c r="DK314" s="9">
        <v>-1.2439809083402461E-4</v>
      </c>
      <c r="DL314" s="9">
        <v>-1.1961754196652612E-4</v>
      </c>
      <c r="DM314" s="9">
        <v>-1.1024015804354439E-4</v>
      </c>
      <c r="DN314" s="9">
        <v>-9.6626306670342135E-5</v>
      </c>
      <c r="DO314" s="9">
        <v>-7.9299160520455693E-5</v>
      </c>
      <c r="DP314" s="9">
        <v>-5.8924592103249731E-5</v>
      </c>
      <c r="DQ314" s="9">
        <v>-3.6285584656807799E-5</v>
      </c>
      <c r="DR314" s="9">
        <v>-1.2252142541195104E-5</v>
      </c>
      <c r="DS314" s="9">
        <v>1.2252142541195073E-5</v>
      </c>
      <c r="DT314" s="9">
        <v>3.6285584656807765E-5</v>
      </c>
      <c r="DU314" s="9">
        <v>5.8924592103249704E-5</v>
      </c>
      <c r="DV314" s="9">
        <v>7.9299160520455666E-5</v>
      </c>
      <c r="DW314" s="9">
        <v>9.6626306670342081E-5</v>
      </c>
      <c r="DX314" s="9">
        <v>1.1024015804354437E-4</v>
      </c>
      <c r="DY314" s="9">
        <v>1.196175419665261E-4</v>
      </c>
      <c r="DZ314" s="9">
        <v>1.2439809083402461E-4</v>
      </c>
      <c r="EA314" s="9">
        <v>1.2439809083402461E-4</v>
      </c>
      <c r="EB314" s="9">
        <v>1.1961754196652612E-4</v>
      </c>
      <c r="EC314" s="9">
        <v>1.1024015804354439E-4</v>
      </c>
      <c r="ED314" s="9">
        <v>9.6626306670342108E-5</v>
      </c>
      <c r="EE314" s="9">
        <v>7.9299160520455747E-5</v>
      </c>
      <c r="EF314" s="9">
        <v>5.8924592103249738E-5</v>
      </c>
      <c r="EG314" s="9">
        <v>3.6285584656807813E-5</v>
      </c>
      <c r="EH314" s="9">
        <v>1.2252142541195063E-5</v>
      </c>
      <c r="EI314" s="9">
        <v>-1.2252142541195002E-5</v>
      </c>
    </row>
    <row r="315" spans="7:139" x14ac:dyDescent="0.2">
      <c r="G315" s="6">
        <v>1.8366233974832635</v>
      </c>
      <c r="H315" s="9">
        <f t="shared" si="237"/>
        <v>0</v>
      </c>
      <c r="I315" s="9">
        <f t="shared" si="237"/>
        <v>-9.6063358676854187E-5</v>
      </c>
      <c r="J315" s="9">
        <f t="shared" si="237"/>
        <v>-1.885474208441602E-4</v>
      </c>
      <c r="K315" s="9">
        <f t="shared" si="237"/>
        <v>-2.7400625367733498E-4</v>
      </c>
      <c r="L315" s="9">
        <f t="shared" si="237"/>
        <v>-3.4925568262446848E-4</v>
      </c>
      <c r="M315" s="9">
        <f t="shared" si="237"/>
        <v>-4.1149193294682818E-4</v>
      </c>
      <c r="N315" s="9">
        <f t="shared" si="237"/>
        <v>-4.583960976582912E-4</v>
      </c>
      <c r="O315" s="9">
        <f t="shared" si="237"/>
        <v>-4.8822053941463604E-4</v>
      </c>
      <c r="P315" s="9">
        <f t="shared" si="237"/>
        <v>-4.9985400704009647E-4</v>
      </c>
      <c r="Q315" s="9">
        <f t="shared" si="237"/>
        <v>-4.9286304046582542E-4</v>
      </c>
      <c r="R315" s="9">
        <f t="shared" si="238"/>
        <v>-4.6750812134270742E-4</v>
      </c>
      <c r="S315" s="9">
        <f t="shared" si="238"/>
        <v>-4.2473396756076063E-4</v>
      </c>
      <c r="T315" s="9">
        <f t="shared" si="238"/>
        <v>-3.6613433329888686E-4</v>
      </c>
      <c r="U315" s="9">
        <f t="shared" si="238"/>
        <v>-2.9389262614623661E-4</v>
      </c>
      <c r="V315" s="9">
        <f t="shared" si="238"/>
        <v>-2.1070055388626454E-4</v>
      </c>
      <c r="W315" s="9">
        <f t="shared" si="238"/>
        <v>-1.1965783214377905E-4</v>
      </c>
      <c r="X315" s="9">
        <f t="shared" si="238"/>
        <v>-2.4156689762753662E-5</v>
      </c>
      <c r="Y315" s="9">
        <f t="shared" si="238"/>
        <v>7.2244524784610795E-5</v>
      </c>
      <c r="Z315" s="9">
        <f t="shared" si="238"/>
        <v>1.6595392656426419E-4</v>
      </c>
      <c r="AA315" s="9">
        <f t="shared" si="238"/>
        <v>2.5347992690679506E-4</v>
      </c>
      <c r="AB315" s="9">
        <f t="shared" si="239"/>
        <v>3.3156132912039751E-4</v>
      </c>
      <c r="AC315" s="9">
        <f t="shared" si="239"/>
        <v>3.9728883985687706E-4</v>
      </c>
      <c r="AD315" s="9">
        <f t="shared" si="239"/>
        <v>4.4821346864785179E-4</v>
      </c>
      <c r="AE315" s="9">
        <f t="shared" si="239"/>
        <v>4.8243777667177572E-4</v>
      </c>
      <c r="AF315" s="9">
        <f t="shared" si="239"/>
        <v>4.9868657484574558E-4</v>
      </c>
      <c r="AG315" s="9">
        <f t="shared" si="239"/>
        <v>4.9635443704902703E-4</v>
      </c>
      <c r="AH315" s="9">
        <f t="shared" si="239"/>
        <v>4.7552825814757685E-4</v>
      </c>
      <c r="AI315" s="9">
        <f t="shared" si="239"/>
        <v>4.3698401631325914E-4</v>
      </c>
      <c r="AJ315" s="9">
        <f t="shared" si="239"/>
        <v>3.8215786027292413E-4</v>
      </c>
      <c r="AK315" s="9">
        <f t="shared" si="239"/>
        <v>3.1309259876915698E-4</v>
      </c>
      <c r="AL315" s="9">
        <f t="shared" si="240"/>
        <v>2.323615860218846E-4</v>
      </c>
      <c r="AM315" s="9">
        <f t="shared" si="240"/>
        <v>1.429728391993447E-4</v>
      </c>
      <c r="AN315" s="7">
        <f t="shared" si="240"/>
        <v>4.8256960457257821E-5</v>
      </c>
      <c r="AO315" s="9">
        <f t="shared" si="240"/>
        <v>-4.8256960457257577E-5</v>
      </c>
      <c r="AP315" s="9">
        <f t="shared" si="240"/>
        <v>-1.4297283919934489E-4</v>
      </c>
      <c r="AQ315" s="9">
        <f t="shared" si="240"/>
        <v>-2.3236158602188398E-4</v>
      </c>
      <c r="AR315" s="9">
        <f t="shared" si="240"/>
        <v>-3.1309259876915682E-4</v>
      </c>
      <c r="AS315" s="9">
        <f t="shared" si="240"/>
        <v>-3.8215786027292396E-4</v>
      </c>
      <c r="AT315" s="9">
        <f t="shared" si="240"/>
        <v>-4.3698401631325881E-4</v>
      </c>
      <c r="AU315" s="9">
        <f t="shared" si="240"/>
        <v>-4.7552825814757679E-4</v>
      </c>
      <c r="AV315" s="9">
        <f t="shared" si="241"/>
        <v>-4.9635443704902692E-4</v>
      </c>
      <c r="AW315" s="9">
        <f t="shared" si="241"/>
        <v>-4.9868657484574558E-4</v>
      </c>
      <c r="AX315" s="9">
        <f t="shared" si="241"/>
        <v>-4.8243777667177578E-4</v>
      </c>
      <c r="AY315" s="9">
        <f t="shared" si="241"/>
        <v>-4.482134686478519E-4</v>
      </c>
      <c r="AZ315" s="9">
        <f t="shared" si="241"/>
        <v>-3.9728883985687749E-4</v>
      </c>
      <c r="BA315" s="9">
        <f t="shared" si="241"/>
        <v>-3.3156132912039784E-4</v>
      </c>
      <c r="BB315" s="9">
        <f t="shared" si="241"/>
        <v>-2.5347992690679522E-4</v>
      </c>
      <c r="BC315" s="9">
        <f t="shared" si="241"/>
        <v>-1.65953926564264E-4</v>
      </c>
      <c r="BD315" s="9">
        <f t="shared" si="241"/>
        <v>-7.2244524784611039E-5</v>
      </c>
      <c r="BE315" s="9">
        <f t="shared" si="241"/>
        <v>2.4156689762753418E-5</v>
      </c>
      <c r="BF315" s="9">
        <f t="shared" si="242"/>
        <v>1.1965783214377904E-4</v>
      </c>
      <c r="BG315" s="9">
        <f t="shared" si="242"/>
        <v>2.1070055388626414E-4</v>
      </c>
      <c r="BH315" s="9">
        <f t="shared" si="242"/>
        <v>2.9389262614623639E-4</v>
      </c>
      <c r="BI315" s="9">
        <f t="shared" si="242"/>
        <v>3.6613433329888681E-4</v>
      </c>
      <c r="BJ315" s="9">
        <f t="shared" si="242"/>
        <v>4.2473396756076019E-4</v>
      </c>
      <c r="BK315" s="9">
        <f t="shared" si="242"/>
        <v>4.6750812134270731E-4</v>
      </c>
      <c r="BL315" s="9">
        <f t="shared" si="242"/>
        <v>4.9286304046582542E-4</v>
      </c>
      <c r="BM315" s="9">
        <f t="shared" si="242"/>
        <v>4.9985400704009647E-4</v>
      </c>
      <c r="BN315" s="9">
        <f t="shared" si="242"/>
        <v>4.882205394146361E-4</v>
      </c>
      <c r="BO315" s="9">
        <f t="shared" si="242"/>
        <v>4.5839609765829125E-4</v>
      </c>
      <c r="BP315" s="9">
        <f t="shared" si="242"/>
        <v>4.1149193294682862E-4</v>
      </c>
      <c r="BQ315" s="9">
        <f t="shared" si="242"/>
        <v>3.4925568262446881E-4</v>
      </c>
      <c r="BR315" s="9">
        <f t="shared" si="242"/>
        <v>2.7400625367733514E-4</v>
      </c>
      <c r="BS315" s="9">
        <f t="shared" si="242"/>
        <v>1.8854742084416012E-4</v>
      </c>
      <c r="BT315" s="9">
        <f t="shared" si="242"/>
        <v>9.6063358676854702E-5</v>
      </c>
      <c r="BV315" s="6">
        <v>1.8366233974832635</v>
      </c>
      <c r="BW315" s="9">
        <v>-1.2252142541195063E-5</v>
      </c>
      <c r="BX315" s="9">
        <v>-3.6285584656807813E-5</v>
      </c>
      <c r="BY315" s="9">
        <v>-5.8924592103249738E-5</v>
      </c>
      <c r="BZ315" s="9">
        <v>-7.9299160520455747E-5</v>
      </c>
      <c r="CA315" s="9">
        <v>-9.6626306670342108E-5</v>
      </c>
      <c r="CB315" s="9">
        <v>-1.1024015804354439E-4</v>
      </c>
      <c r="CC315" s="9">
        <v>-1.1961754196652612E-4</v>
      </c>
      <c r="CD315" s="9">
        <v>-1.2439809083402461E-4</v>
      </c>
      <c r="CE315" s="9">
        <v>-1.2439809083402461E-4</v>
      </c>
      <c r="CF315" s="9">
        <v>-1.196175419665261E-4</v>
      </c>
      <c r="CG315" s="9">
        <v>-1.1024015804354437E-4</v>
      </c>
      <c r="CH315" s="9">
        <v>-9.6626306670342081E-5</v>
      </c>
      <c r="CI315" s="9">
        <v>-7.9299160520455666E-5</v>
      </c>
      <c r="CJ315" s="9">
        <v>-5.8924592103249704E-5</v>
      </c>
      <c r="CK315" s="9">
        <v>-3.6285584656807765E-5</v>
      </c>
      <c r="CL315" s="9">
        <v>-1.2252142541195073E-5</v>
      </c>
      <c r="CM315" s="9">
        <v>1.2252142541195104E-5</v>
      </c>
      <c r="CN315" s="9">
        <v>3.6285584656807799E-5</v>
      </c>
      <c r="CO315" s="9">
        <v>5.8924592103249731E-5</v>
      </c>
      <c r="CP315" s="9">
        <v>7.9299160520455693E-5</v>
      </c>
      <c r="CQ315" s="9">
        <v>9.6626306670342135E-5</v>
      </c>
      <c r="CR315" s="9">
        <v>1.1024015804354439E-4</v>
      </c>
      <c r="CS315" s="9">
        <v>1.1961754196652612E-4</v>
      </c>
      <c r="CT315" s="9">
        <v>1.2439809083402461E-4</v>
      </c>
      <c r="CU315" s="9">
        <v>1.2439809083402461E-4</v>
      </c>
      <c r="CV315" s="9">
        <v>1.1961754196652612E-4</v>
      </c>
      <c r="CW315" s="9">
        <v>1.1024015804354437E-4</v>
      </c>
      <c r="CX315" s="9">
        <v>9.6626306670342122E-5</v>
      </c>
      <c r="CY315" s="9">
        <v>7.9299160520455693E-5</v>
      </c>
      <c r="CZ315" s="9">
        <v>5.8924592103249704E-5</v>
      </c>
      <c r="DA315" s="9">
        <v>3.6285584656807792E-5</v>
      </c>
      <c r="DB315" s="9">
        <v>1.2252142541195075E-5</v>
      </c>
      <c r="DC315" s="9">
        <v>-1.2252142541195075E-5</v>
      </c>
      <c r="DD315" s="9">
        <v>-3.6285584656807792E-5</v>
      </c>
      <c r="DE315" s="9">
        <v>-5.8924592103249704E-5</v>
      </c>
      <c r="DF315" s="9">
        <v>-7.9299160520455693E-5</v>
      </c>
      <c r="DG315" s="9">
        <v>-9.6626306670342122E-5</v>
      </c>
      <c r="DH315" s="9">
        <v>-1.1024015804354437E-4</v>
      </c>
      <c r="DI315" s="9">
        <v>-1.1961754196652612E-4</v>
      </c>
      <c r="DJ315" s="9">
        <v>-1.2439809083402461E-4</v>
      </c>
      <c r="DK315" s="9">
        <v>-1.2439809083402461E-4</v>
      </c>
      <c r="DL315" s="9">
        <v>-1.1961754196652612E-4</v>
      </c>
      <c r="DM315" s="9">
        <v>-1.1024015804354439E-4</v>
      </c>
      <c r="DN315" s="9">
        <v>-9.6626306670342135E-5</v>
      </c>
      <c r="DO315" s="9">
        <v>-7.9299160520455693E-5</v>
      </c>
      <c r="DP315" s="9">
        <v>-5.8924592103249731E-5</v>
      </c>
      <c r="DQ315" s="9">
        <v>-3.6285584656807799E-5</v>
      </c>
      <c r="DR315" s="9">
        <v>-1.2252142541195104E-5</v>
      </c>
      <c r="DS315" s="9">
        <v>1.2252142541195073E-5</v>
      </c>
      <c r="DT315" s="9">
        <v>3.6285584656807765E-5</v>
      </c>
      <c r="DU315" s="9">
        <v>5.8924592103249704E-5</v>
      </c>
      <c r="DV315" s="9">
        <v>7.9299160520455666E-5</v>
      </c>
      <c r="DW315" s="9">
        <v>9.6626306670342081E-5</v>
      </c>
      <c r="DX315" s="9">
        <v>1.1024015804354437E-4</v>
      </c>
      <c r="DY315" s="9">
        <v>1.196175419665261E-4</v>
      </c>
      <c r="DZ315" s="9">
        <v>1.2439809083402461E-4</v>
      </c>
      <c r="EA315" s="9">
        <v>1.2439809083402461E-4</v>
      </c>
      <c r="EB315" s="9">
        <v>1.1961754196652612E-4</v>
      </c>
      <c r="EC315" s="9">
        <v>1.1024015804354439E-4</v>
      </c>
      <c r="ED315" s="9">
        <v>9.6626306670342108E-5</v>
      </c>
      <c r="EE315" s="9">
        <v>7.9299160520455747E-5</v>
      </c>
      <c r="EF315" s="9">
        <v>5.8924592103249738E-5</v>
      </c>
      <c r="EG315" s="9">
        <v>3.6285584656807813E-5</v>
      </c>
      <c r="EH315" s="9">
        <v>1.2252142541195063E-5</v>
      </c>
      <c r="EI315" s="9">
        <v>-1.2252142541195002E-5</v>
      </c>
    </row>
    <row r="316" spans="7:139" x14ac:dyDescent="0.2">
      <c r="G316" s="6">
        <v>1.7399590081420393</v>
      </c>
      <c r="H316" s="9">
        <f t="shared" si="237"/>
        <v>0</v>
      </c>
      <c r="I316" s="9">
        <f t="shared" si="237"/>
        <v>-9.6063358676854187E-5</v>
      </c>
      <c r="J316" s="9">
        <f t="shared" si="237"/>
        <v>-1.885474208441602E-4</v>
      </c>
      <c r="K316" s="9">
        <f t="shared" si="237"/>
        <v>-2.7400625367733498E-4</v>
      </c>
      <c r="L316" s="9">
        <f t="shared" si="237"/>
        <v>-3.4925568262446848E-4</v>
      </c>
      <c r="M316" s="9">
        <f t="shared" si="237"/>
        <v>-4.1149193294682818E-4</v>
      </c>
      <c r="N316" s="9">
        <f t="shared" si="237"/>
        <v>-4.583960976582912E-4</v>
      </c>
      <c r="O316" s="9">
        <f t="shared" si="237"/>
        <v>-4.8822053941463604E-4</v>
      </c>
      <c r="P316" s="9">
        <f t="shared" si="237"/>
        <v>-4.9985400704009647E-4</v>
      </c>
      <c r="Q316" s="9">
        <f t="shared" si="237"/>
        <v>-4.9286304046582542E-4</v>
      </c>
      <c r="R316" s="9">
        <f t="shared" si="238"/>
        <v>-4.6750812134270742E-4</v>
      </c>
      <c r="S316" s="9">
        <f t="shared" si="238"/>
        <v>-4.2473396756076063E-4</v>
      </c>
      <c r="T316" s="9">
        <f t="shared" si="238"/>
        <v>-3.6613433329888686E-4</v>
      </c>
      <c r="U316" s="9">
        <f t="shared" si="238"/>
        <v>-2.9389262614623661E-4</v>
      </c>
      <c r="V316" s="9">
        <f t="shared" si="238"/>
        <v>-2.1070055388626454E-4</v>
      </c>
      <c r="W316" s="9">
        <f t="shared" si="238"/>
        <v>-1.1965783214377905E-4</v>
      </c>
      <c r="X316" s="9">
        <f t="shared" si="238"/>
        <v>-2.4156689762753662E-5</v>
      </c>
      <c r="Y316" s="9">
        <f t="shared" si="238"/>
        <v>7.2244524784610795E-5</v>
      </c>
      <c r="Z316" s="9">
        <f t="shared" si="238"/>
        <v>1.6595392656426419E-4</v>
      </c>
      <c r="AA316" s="9">
        <f t="shared" si="238"/>
        <v>2.5347992690679506E-4</v>
      </c>
      <c r="AB316" s="9">
        <f t="shared" si="239"/>
        <v>3.3156132912039751E-4</v>
      </c>
      <c r="AC316" s="9">
        <f t="shared" si="239"/>
        <v>3.9728883985687706E-4</v>
      </c>
      <c r="AD316" s="9">
        <f t="shared" si="239"/>
        <v>4.4821346864785179E-4</v>
      </c>
      <c r="AE316" s="9">
        <f t="shared" si="239"/>
        <v>4.8243777667177572E-4</v>
      </c>
      <c r="AF316" s="9">
        <f t="shared" si="239"/>
        <v>4.9868657484574558E-4</v>
      </c>
      <c r="AG316" s="9">
        <f t="shared" si="239"/>
        <v>4.9635443704902703E-4</v>
      </c>
      <c r="AH316" s="9">
        <f t="shared" si="239"/>
        <v>4.7552825814757685E-4</v>
      </c>
      <c r="AI316" s="9">
        <f t="shared" si="239"/>
        <v>4.3698401631325914E-4</v>
      </c>
      <c r="AJ316" s="9">
        <f t="shared" si="239"/>
        <v>3.8215786027292413E-4</v>
      </c>
      <c r="AK316" s="9">
        <f t="shared" si="239"/>
        <v>3.1309259876915698E-4</v>
      </c>
      <c r="AL316" s="9">
        <f t="shared" si="240"/>
        <v>2.323615860218846E-4</v>
      </c>
      <c r="AM316" s="9">
        <f t="shared" si="240"/>
        <v>1.429728391993447E-4</v>
      </c>
      <c r="AN316" s="7">
        <f t="shared" si="240"/>
        <v>4.8256960457257821E-5</v>
      </c>
      <c r="AO316" s="9">
        <f t="shared" si="240"/>
        <v>-4.8256960457257577E-5</v>
      </c>
      <c r="AP316" s="9">
        <f t="shared" si="240"/>
        <v>-1.4297283919934489E-4</v>
      </c>
      <c r="AQ316" s="9">
        <f t="shared" si="240"/>
        <v>-2.3236158602188398E-4</v>
      </c>
      <c r="AR316" s="9">
        <f t="shared" si="240"/>
        <v>-3.1309259876915682E-4</v>
      </c>
      <c r="AS316" s="9">
        <f t="shared" si="240"/>
        <v>-3.8215786027292396E-4</v>
      </c>
      <c r="AT316" s="9">
        <f t="shared" si="240"/>
        <v>-4.3698401631325881E-4</v>
      </c>
      <c r="AU316" s="9">
        <f t="shared" si="240"/>
        <v>-4.7552825814757679E-4</v>
      </c>
      <c r="AV316" s="9">
        <f t="shared" si="241"/>
        <v>-4.9635443704902692E-4</v>
      </c>
      <c r="AW316" s="9">
        <f t="shared" si="241"/>
        <v>-4.9868657484574558E-4</v>
      </c>
      <c r="AX316" s="9">
        <f t="shared" si="241"/>
        <v>-4.8243777667177578E-4</v>
      </c>
      <c r="AY316" s="9">
        <f t="shared" si="241"/>
        <v>-4.482134686478519E-4</v>
      </c>
      <c r="AZ316" s="9">
        <f t="shared" si="241"/>
        <v>-3.9728883985687749E-4</v>
      </c>
      <c r="BA316" s="9">
        <f t="shared" si="241"/>
        <v>-3.3156132912039784E-4</v>
      </c>
      <c r="BB316" s="9">
        <f t="shared" si="241"/>
        <v>-2.5347992690679522E-4</v>
      </c>
      <c r="BC316" s="9">
        <f t="shared" si="241"/>
        <v>-1.65953926564264E-4</v>
      </c>
      <c r="BD316" s="9">
        <f t="shared" si="241"/>
        <v>-7.2244524784611039E-5</v>
      </c>
      <c r="BE316" s="9">
        <f t="shared" si="241"/>
        <v>2.4156689762753418E-5</v>
      </c>
      <c r="BF316" s="9">
        <f t="shared" si="242"/>
        <v>1.1965783214377904E-4</v>
      </c>
      <c r="BG316" s="9">
        <f t="shared" si="242"/>
        <v>2.1070055388626414E-4</v>
      </c>
      <c r="BH316" s="9">
        <f t="shared" si="242"/>
        <v>2.9389262614623639E-4</v>
      </c>
      <c r="BI316" s="9">
        <f t="shared" si="242"/>
        <v>3.6613433329888681E-4</v>
      </c>
      <c r="BJ316" s="9">
        <f t="shared" si="242"/>
        <v>4.2473396756076019E-4</v>
      </c>
      <c r="BK316" s="9">
        <f t="shared" si="242"/>
        <v>4.6750812134270731E-4</v>
      </c>
      <c r="BL316" s="9">
        <f t="shared" si="242"/>
        <v>4.9286304046582542E-4</v>
      </c>
      <c r="BM316" s="9">
        <f t="shared" si="242"/>
        <v>4.9985400704009647E-4</v>
      </c>
      <c r="BN316" s="9">
        <f t="shared" si="242"/>
        <v>4.882205394146361E-4</v>
      </c>
      <c r="BO316" s="9">
        <f t="shared" si="242"/>
        <v>4.5839609765829125E-4</v>
      </c>
      <c r="BP316" s="9">
        <f t="shared" si="242"/>
        <v>4.1149193294682862E-4</v>
      </c>
      <c r="BQ316" s="9">
        <f t="shared" si="242"/>
        <v>3.4925568262446881E-4</v>
      </c>
      <c r="BR316" s="9">
        <f t="shared" si="242"/>
        <v>2.7400625367733514E-4</v>
      </c>
      <c r="BS316" s="9">
        <f t="shared" si="242"/>
        <v>1.8854742084416012E-4</v>
      </c>
      <c r="BT316" s="9">
        <f t="shared" si="242"/>
        <v>9.6063358676854702E-5</v>
      </c>
      <c r="BV316" s="6">
        <v>1.7399590081420393</v>
      </c>
      <c r="BW316" s="9">
        <v>-1.2252142541195063E-5</v>
      </c>
      <c r="BX316" s="9">
        <v>-3.6285584656807813E-5</v>
      </c>
      <c r="BY316" s="9">
        <v>-5.8924592103249738E-5</v>
      </c>
      <c r="BZ316" s="9">
        <v>-7.9299160520455747E-5</v>
      </c>
      <c r="CA316" s="9">
        <v>-9.6626306670342108E-5</v>
      </c>
      <c r="CB316" s="9">
        <v>-1.1024015804354439E-4</v>
      </c>
      <c r="CC316" s="9">
        <v>-1.1961754196652612E-4</v>
      </c>
      <c r="CD316" s="9">
        <v>-1.2439809083402461E-4</v>
      </c>
      <c r="CE316" s="9">
        <v>-1.2439809083402461E-4</v>
      </c>
      <c r="CF316" s="9">
        <v>-1.196175419665261E-4</v>
      </c>
      <c r="CG316" s="9">
        <v>-1.1024015804354437E-4</v>
      </c>
      <c r="CH316" s="9">
        <v>-9.6626306670342081E-5</v>
      </c>
      <c r="CI316" s="9">
        <v>-7.9299160520455666E-5</v>
      </c>
      <c r="CJ316" s="9">
        <v>-5.8924592103249704E-5</v>
      </c>
      <c r="CK316" s="9">
        <v>-3.6285584656807765E-5</v>
      </c>
      <c r="CL316" s="9">
        <v>-1.2252142541195073E-5</v>
      </c>
      <c r="CM316" s="9">
        <v>1.2252142541195104E-5</v>
      </c>
      <c r="CN316" s="9">
        <v>3.6285584656807799E-5</v>
      </c>
      <c r="CO316" s="9">
        <v>5.8924592103249731E-5</v>
      </c>
      <c r="CP316" s="9">
        <v>7.9299160520455693E-5</v>
      </c>
      <c r="CQ316" s="9">
        <v>9.6626306670342135E-5</v>
      </c>
      <c r="CR316" s="9">
        <v>1.1024015804354439E-4</v>
      </c>
      <c r="CS316" s="9">
        <v>1.1961754196652612E-4</v>
      </c>
      <c r="CT316" s="9">
        <v>1.2439809083402461E-4</v>
      </c>
      <c r="CU316" s="9">
        <v>1.2439809083402461E-4</v>
      </c>
      <c r="CV316" s="9">
        <v>1.1961754196652612E-4</v>
      </c>
      <c r="CW316" s="9">
        <v>1.1024015804354437E-4</v>
      </c>
      <c r="CX316" s="9">
        <v>9.6626306670342122E-5</v>
      </c>
      <c r="CY316" s="9">
        <v>7.9299160520455693E-5</v>
      </c>
      <c r="CZ316" s="9">
        <v>5.8924592103249704E-5</v>
      </c>
      <c r="DA316" s="9">
        <v>3.6285584656807792E-5</v>
      </c>
      <c r="DB316" s="9">
        <v>1.2252142541195075E-5</v>
      </c>
      <c r="DC316" s="9">
        <v>-1.2252142541195075E-5</v>
      </c>
      <c r="DD316" s="9">
        <v>-3.6285584656807792E-5</v>
      </c>
      <c r="DE316" s="9">
        <v>-5.8924592103249704E-5</v>
      </c>
      <c r="DF316" s="9">
        <v>-7.9299160520455693E-5</v>
      </c>
      <c r="DG316" s="9">
        <v>-9.6626306670342122E-5</v>
      </c>
      <c r="DH316" s="9">
        <v>-1.1024015804354437E-4</v>
      </c>
      <c r="DI316" s="9">
        <v>-1.1961754196652612E-4</v>
      </c>
      <c r="DJ316" s="9">
        <v>-1.2439809083402461E-4</v>
      </c>
      <c r="DK316" s="9">
        <v>-1.2439809083402461E-4</v>
      </c>
      <c r="DL316" s="9">
        <v>-1.1961754196652612E-4</v>
      </c>
      <c r="DM316" s="9">
        <v>-1.1024015804354439E-4</v>
      </c>
      <c r="DN316" s="9">
        <v>-9.6626306670342135E-5</v>
      </c>
      <c r="DO316" s="9">
        <v>-7.9299160520455693E-5</v>
      </c>
      <c r="DP316" s="9">
        <v>-5.8924592103249731E-5</v>
      </c>
      <c r="DQ316" s="9">
        <v>-3.6285584656807799E-5</v>
      </c>
      <c r="DR316" s="9">
        <v>-1.2252142541195104E-5</v>
      </c>
      <c r="DS316" s="9">
        <v>1.2252142541195073E-5</v>
      </c>
      <c r="DT316" s="9">
        <v>3.6285584656807765E-5</v>
      </c>
      <c r="DU316" s="9">
        <v>5.8924592103249704E-5</v>
      </c>
      <c r="DV316" s="9">
        <v>7.9299160520455666E-5</v>
      </c>
      <c r="DW316" s="9">
        <v>9.6626306670342081E-5</v>
      </c>
      <c r="DX316" s="9">
        <v>1.1024015804354437E-4</v>
      </c>
      <c r="DY316" s="9">
        <v>1.196175419665261E-4</v>
      </c>
      <c r="DZ316" s="9">
        <v>1.2439809083402461E-4</v>
      </c>
      <c r="EA316" s="9">
        <v>1.2439809083402461E-4</v>
      </c>
      <c r="EB316" s="9">
        <v>1.1961754196652612E-4</v>
      </c>
      <c r="EC316" s="9">
        <v>1.1024015804354439E-4</v>
      </c>
      <c r="ED316" s="9">
        <v>9.6626306670342108E-5</v>
      </c>
      <c r="EE316" s="9">
        <v>7.9299160520455747E-5</v>
      </c>
      <c r="EF316" s="9">
        <v>5.8924592103249738E-5</v>
      </c>
      <c r="EG316" s="9">
        <v>3.6285584656807813E-5</v>
      </c>
      <c r="EH316" s="9">
        <v>1.2252142541195063E-5</v>
      </c>
      <c r="EI316" s="9">
        <v>-1.2252142541195002E-5</v>
      </c>
    </row>
    <row r="317" spans="7:139" x14ac:dyDescent="0.2">
      <c r="G317" s="6">
        <v>1.6432946188008151</v>
      </c>
      <c r="H317" s="9">
        <f t="shared" si="237"/>
        <v>0</v>
      </c>
      <c r="I317" s="9">
        <f t="shared" si="237"/>
        <v>-9.6063358676854187E-5</v>
      </c>
      <c r="J317" s="9">
        <f t="shared" si="237"/>
        <v>-1.885474208441602E-4</v>
      </c>
      <c r="K317" s="9">
        <f t="shared" si="237"/>
        <v>-2.7400625367733498E-4</v>
      </c>
      <c r="L317" s="9">
        <f t="shared" si="237"/>
        <v>-3.4925568262446848E-4</v>
      </c>
      <c r="M317" s="9">
        <f t="shared" si="237"/>
        <v>-4.1149193294682818E-4</v>
      </c>
      <c r="N317" s="9">
        <f t="shared" si="237"/>
        <v>-4.583960976582912E-4</v>
      </c>
      <c r="O317" s="9">
        <f t="shared" si="237"/>
        <v>-4.8822053941463604E-4</v>
      </c>
      <c r="P317" s="9">
        <f t="shared" si="237"/>
        <v>-4.9985400704009647E-4</v>
      </c>
      <c r="Q317" s="9">
        <f t="shared" si="237"/>
        <v>-4.9286304046582542E-4</v>
      </c>
      <c r="R317" s="9">
        <f t="shared" si="238"/>
        <v>-4.6750812134270742E-4</v>
      </c>
      <c r="S317" s="9">
        <f t="shared" si="238"/>
        <v>-4.2473396756076063E-4</v>
      </c>
      <c r="T317" s="9">
        <f t="shared" si="238"/>
        <v>-3.6613433329888686E-4</v>
      </c>
      <c r="U317" s="9">
        <f t="shared" si="238"/>
        <v>-2.9389262614623661E-4</v>
      </c>
      <c r="V317" s="9">
        <f t="shared" si="238"/>
        <v>-2.1070055388626454E-4</v>
      </c>
      <c r="W317" s="9">
        <f t="shared" si="238"/>
        <v>-1.1965783214377905E-4</v>
      </c>
      <c r="X317" s="9">
        <f t="shared" si="238"/>
        <v>-2.4156689762753662E-5</v>
      </c>
      <c r="Y317" s="9">
        <f t="shared" si="238"/>
        <v>7.2244524784610795E-5</v>
      </c>
      <c r="Z317" s="9">
        <f t="shared" si="238"/>
        <v>1.6595392656426419E-4</v>
      </c>
      <c r="AA317" s="9">
        <f t="shared" si="238"/>
        <v>2.5347992690679506E-4</v>
      </c>
      <c r="AB317" s="9">
        <f t="shared" si="239"/>
        <v>3.3156132912039751E-4</v>
      </c>
      <c r="AC317" s="9">
        <f t="shared" si="239"/>
        <v>3.9728883985687706E-4</v>
      </c>
      <c r="AD317" s="9">
        <f t="shared" si="239"/>
        <v>4.4821346864785179E-4</v>
      </c>
      <c r="AE317" s="9">
        <f t="shared" si="239"/>
        <v>4.8243777667177572E-4</v>
      </c>
      <c r="AF317" s="9">
        <f t="shared" si="239"/>
        <v>4.9868657484574558E-4</v>
      </c>
      <c r="AG317" s="9">
        <f t="shared" si="239"/>
        <v>4.9635443704902703E-4</v>
      </c>
      <c r="AH317" s="9">
        <f t="shared" si="239"/>
        <v>4.7552825814757685E-4</v>
      </c>
      <c r="AI317" s="9">
        <f t="shared" si="239"/>
        <v>4.3698401631325914E-4</v>
      </c>
      <c r="AJ317" s="9">
        <f t="shared" si="239"/>
        <v>3.8215786027292413E-4</v>
      </c>
      <c r="AK317" s="9">
        <f t="shared" si="239"/>
        <v>3.1309259876915698E-4</v>
      </c>
      <c r="AL317" s="9">
        <f t="shared" si="240"/>
        <v>2.323615860218846E-4</v>
      </c>
      <c r="AM317" s="9">
        <f t="shared" si="240"/>
        <v>1.429728391993447E-4</v>
      </c>
      <c r="AN317" s="7">
        <f t="shared" si="240"/>
        <v>4.8256960457257821E-5</v>
      </c>
      <c r="AO317" s="9">
        <f t="shared" si="240"/>
        <v>-4.8256960457257577E-5</v>
      </c>
      <c r="AP317" s="9">
        <f t="shared" si="240"/>
        <v>-1.4297283919934489E-4</v>
      </c>
      <c r="AQ317" s="9">
        <f t="shared" si="240"/>
        <v>-2.3236158602188398E-4</v>
      </c>
      <c r="AR317" s="9">
        <f t="shared" si="240"/>
        <v>-3.1309259876915682E-4</v>
      </c>
      <c r="AS317" s="9">
        <f t="shared" si="240"/>
        <v>-3.8215786027292396E-4</v>
      </c>
      <c r="AT317" s="9">
        <f t="shared" si="240"/>
        <v>-4.3698401631325881E-4</v>
      </c>
      <c r="AU317" s="9">
        <f t="shared" si="240"/>
        <v>-4.7552825814757679E-4</v>
      </c>
      <c r="AV317" s="9">
        <f t="shared" si="241"/>
        <v>-4.9635443704902692E-4</v>
      </c>
      <c r="AW317" s="9">
        <f t="shared" si="241"/>
        <v>-4.9868657484574558E-4</v>
      </c>
      <c r="AX317" s="9">
        <f t="shared" si="241"/>
        <v>-4.8243777667177578E-4</v>
      </c>
      <c r="AY317" s="9">
        <f t="shared" si="241"/>
        <v>-4.482134686478519E-4</v>
      </c>
      <c r="AZ317" s="9">
        <f t="shared" si="241"/>
        <v>-3.9728883985687749E-4</v>
      </c>
      <c r="BA317" s="9">
        <f t="shared" si="241"/>
        <v>-3.3156132912039784E-4</v>
      </c>
      <c r="BB317" s="9">
        <f t="shared" si="241"/>
        <v>-2.5347992690679522E-4</v>
      </c>
      <c r="BC317" s="9">
        <f t="shared" si="241"/>
        <v>-1.65953926564264E-4</v>
      </c>
      <c r="BD317" s="9">
        <f t="shared" si="241"/>
        <v>-7.2244524784611039E-5</v>
      </c>
      <c r="BE317" s="9">
        <f t="shared" si="241"/>
        <v>2.4156689762753418E-5</v>
      </c>
      <c r="BF317" s="9">
        <f t="shared" si="242"/>
        <v>1.1965783214377904E-4</v>
      </c>
      <c r="BG317" s="9">
        <f t="shared" si="242"/>
        <v>2.1070055388626414E-4</v>
      </c>
      <c r="BH317" s="9">
        <f t="shared" si="242"/>
        <v>2.9389262614623639E-4</v>
      </c>
      <c r="BI317" s="9">
        <f t="shared" si="242"/>
        <v>3.6613433329888681E-4</v>
      </c>
      <c r="BJ317" s="9">
        <f t="shared" si="242"/>
        <v>4.2473396756076019E-4</v>
      </c>
      <c r="BK317" s="9">
        <f t="shared" si="242"/>
        <v>4.6750812134270731E-4</v>
      </c>
      <c r="BL317" s="9">
        <f t="shared" si="242"/>
        <v>4.9286304046582542E-4</v>
      </c>
      <c r="BM317" s="9">
        <f t="shared" si="242"/>
        <v>4.9985400704009647E-4</v>
      </c>
      <c r="BN317" s="9">
        <f t="shared" si="242"/>
        <v>4.882205394146361E-4</v>
      </c>
      <c r="BO317" s="9">
        <f t="shared" si="242"/>
        <v>4.5839609765829125E-4</v>
      </c>
      <c r="BP317" s="9">
        <f t="shared" si="242"/>
        <v>4.1149193294682862E-4</v>
      </c>
      <c r="BQ317" s="9">
        <f t="shared" si="242"/>
        <v>3.4925568262446881E-4</v>
      </c>
      <c r="BR317" s="9">
        <f t="shared" si="242"/>
        <v>2.7400625367733514E-4</v>
      </c>
      <c r="BS317" s="9">
        <f t="shared" si="242"/>
        <v>1.8854742084416012E-4</v>
      </c>
      <c r="BT317" s="9">
        <f t="shared" si="242"/>
        <v>9.6063358676854702E-5</v>
      </c>
      <c r="BV317" s="6">
        <v>1.6432946188008151</v>
      </c>
      <c r="BW317" s="9">
        <v>-1.2252142541195063E-5</v>
      </c>
      <c r="BX317" s="9">
        <v>-3.6285584656807813E-5</v>
      </c>
      <c r="BY317" s="9">
        <v>-5.8924592103249738E-5</v>
      </c>
      <c r="BZ317" s="9">
        <v>-7.9299160520455747E-5</v>
      </c>
      <c r="CA317" s="9">
        <v>-9.6626306670342108E-5</v>
      </c>
      <c r="CB317" s="9">
        <v>-1.1024015804354439E-4</v>
      </c>
      <c r="CC317" s="9">
        <v>-1.1961754196652612E-4</v>
      </c>
      <c r="CD317" s="9">
        <v>-1.2439809083402461E-4</v>
      </c>
      <c r="CE317" s="9">
        <v>-1.2439809083402461E-4</v>
      </c>
      <c r="CF317" s="9">
        <v>-1.196175419665261E-4</v>
      </c>
      <c r="CG317" s="9">
        <v>-1.1024015804354437E-4</v>
      </c>
      <c r="CH317" s="9">
        <v>-9.6626306670342081E-5</v>
      </c>
      <c r="CI317" s="9">
        <v>-7.9299160520455666E-5</v>
      </c>
      <c r="CJ317" s="9">
        <v>-5.8924592103249704E-5</v>
      </c>
      <c r="CK317" s="9">
        <v>-3.6285584656807765E-5</v>
      </c>
      <c r="CL317" s="9">
        <v>-1.2252142541195073E-5</v>
      </c>
      <c r="CM317" s="9">
        <v>1.2252142541195104E-5</v>
      </c>
      <c r="CN317" s="9">
        <v>3.6285584656807799E-5</v>
      </c>
      <c r="CO317" s="9">
        <v>5.8924592103249731E-5</v>
      </c>
      <c r="CP317" s="9">
        <v>7.9299160520455693E-5</v>
      </c>
      <c r="CQ317" s="9">
        <v>9.6626306670342135E-5</v>
      </c>
      <c r="CR317" s="9">
        <v>1.1024015804354439E-4</v>
      </c>
      <c r="CS317" s="9">
        <v>1.1961754196652612E-4</v>
      </c>
      <c r="CT317" s="9">
        <v>1.2439809083402461E-4</v>
      </c>
      <c r="CU317" s="9">
        <v>1.2439809083402461E-4</v>
      </c>
      <c r="CV317" s="9">
        <v>1.1961754196652612E-4</v>
      </c>
      <c r="CW317" s="9">
        <v>1.1024015804354437E-4</v>
      </c>
      <c r="CX317" s="9">
        <v>9.6626306670342122E-5</v>
      </c>
      <c r="CY317" s="9">
        <v>7.9299160520455693E-5</v>
      </c>
      <c r="CZ317" s="9">
        <v>5.8924592103249704E-5</v>
      </c>
      <c r="DA317" s="9">
        <v>3.6285584656807792E-5</v>
      </c>
      <c r="DB317" s="9">
        <v>1.2252142541195075E-5</v>
      </c>
      <c r="DC317" s="9">
        <v>-1.2252142541195075E-5</v>
      </c>
      <c r="DD317" s="9">
        <v>-3.6285584656807792E-5</v>
      </c>
      <c r="DE317" s="9">
        <v>-5.8924592103249704E-5</v>
      </c>
      <c r="DF317" s="9">
        <v>-7.9299160520455693E-5</v>
      </c>
      <c r="DG317" s="9">
        <v>-9.6626306670342122E-5</v>
      </c>
      <c r="DH317" s="9">
        <v>-1.1024015804354437E-4</v>
      </c>
      <c r="DI317" s="9">
        <v>-1.1961754196652612E-4</v>
      </c>
      <c r="DJ317" s="9">
        <v>-1.2439809083402461E-4</v>
      </c>
      <c r="DK317" s="9">
        <v>-1.2439809083402461E-4</v>
      </c>
      <c r="DL317" s="9">
        <v>-1.1961754196652612E-4</v>
      </c>
      <c r="DM317" s="9">
        <v>-1.1024015804354439E-4</v>
      </c>
      <c r="DN317" s="9">
        <v>-9.6626306670342135E-5</v>
      </c>
      <c r="DO317" s="9">
        <v>-7.9299160520455693E-5</v>
      </c>
      <c r="DP317" s="9">
        <v>-5.8924592103249731E-5</v>
      </c>
      <c r="DQ317" s="9">
        <v>-3.6285584656807799E-5</v>
      </c>
      <c r="DR317" s="9">
        <v>-1.2252142541195104E-5</v>
      </c>
      <c r="DS317" s="9">
        <v>1.2252142541195073E-5</v>
      </c>
      <c r="DT317" s="9">
        <v>3.6285584656807765E-5</v>
      </c>
      <c r="DU317" s="9">
        <v>5.8924592103249704E-5</v>
      </c>
      <c r="DV317" s="9">
        <v>7.9299160520455666E-5</v>
      </c>
      <c r="DW317" s="9">
        <v>9.6626306670342081E-5</v>
      </c>
      <c r="DX317" s="9">
        <v>1.1024015804354437E-4</v>
      </c>
      <c r="DY317" s="9">
        <v>1.196175419665261E-4</v>
      </c>
      <c r="DZ317" s="9">
        <v>1.2439809083402461E-4</v>
      </c>
      <c r="EA317" s="9">
        <v>1.2439809083402461E-4</v>
      </c>
      <c r="EB317" s="9">
        <v>1.1961754196652612E-4</v>
      </c>
      <c r="EC317" s="9">
        <v>1.1024015804354439E-4</v>
      </c>
      <c r="ED317" s="9">
        <v>9.6626306670342108E-5</v>
      </c>
      <c r="EE317" s="9">
        <v>7.9299160520455747E-5</v>
      </c>
      <c r="EF317" s="9">
        <v>5.8924592103249738E-5</v>
      </c>
      <c r="EG317" s="9">
        <v>3.6285584656807813E-5</v>
      </c>
      <c r="EH317" s="9">
        <v>1.2252142541195063E-5</v>
      </c>
      <c r="EI317" s="9">
        <v>-1.2252142541195002E-5</v>
      </c>
    </row>
    <row r="318" spans="7:139" x14ac:dyDescent="0.2">
      <c r="G318" s="6">
        <v>1.5466302294595904</v>
      </c>
      <c r="H318" s="9">
        <f t="shared" si="237"/>
        <v>0</v>
      </c>
      <c r="I318" s="9">
        <f t="shared" si="237"/>
        <v>-9.6063358676854187E-5</v>
      </c>
      <c r="J318" s="9">
        <f t="shared" si="237"/>
        <v>-1.885474208441602E-4</v>
      </c>
      <c r="K318" s="9">
        <f t="shared" si="237"/>
        <v>-2.7400625367733498E-4</v>
      </c>
      <c r="L318" s="9">
        <f t="shared" si="237"/>
        <v>-3.4925568262446848E-4</v>
      </c>
      <c r="M318" s="9">
        <f t="shared" si="237"/>
        <v>-4.1149193294682818E-4</v>
      </c>
      <c r="N318" s="9">
        <f t="shared" si="237"/>
        <v>-4.583960976582912E-4</v>
      </c>
      <c r="O318" s="9">
        <f t="shared" si="237"/>
        <v>-4.8822053941463604E-4</v>
      </c>
      <c r="P318" s="9">
        <f t="shared" si="237"/>
        <v>-4.9985400704009647E-4</v>
      </c>
      <c r="Q318" s="9">
        <f t="shared" si="237"/>
        <v>-4.9286304046582542E-4</v>
      </c>
      <c r="R318" s="9">
        <f t="shared" si="238"/>
        <v>-4.6750812134270742E-4</v>
      </c>
      <c r="S318" s="9">
        <f t="shared" si="238"/>
        <v>-4.2473396756076063E-4</v>
      </c>
      <c r="T318" s="9">
        <f t="shared" si="238"/>
        <v>-3.6613433329888686E-4</v>
      </c>
      <c r="U318" s="9">
        <f t="shared" si="238"/>
        <v>-2.9389262614623661E-4</v>
      </c>
      <c r="V318" s="9">
        <f t="shared" si="238"/>
        <v>-2.1070055388626454E-4</v>
      </c>
      <c r="W318" s="9">
        <f t="shared" si="238"/>
        <v>-1.1965783214377905E-4</v>
      </c>
      <c r="X318" s="9">
        <f t="shared" si="238"/>
        <v>-2.4156689762753662E-5</v>
      </c>
      <c r="Y318" s="9">
        <f t="shared" si="238"/>
        <v>7.2244524784610795E-5</v>
      </c>
      <c r="Z318" s="9">
        <f t="shared" si="238"/>
        <v>1.6595392656426419E-4</v>
      </c>
      <c r="AA318" s="9">
        <f t="shared" si="238"/>
        <v>2.5347992690679506E-4</v>
      </c>
      <c r="AB318" s="9">
        <f t="shared" si="239"/>
        <v>3.3156132912039751E-4</v>
      </c>
      <c r="AC318" s="9">
        <f t="shared" si="239"/>
        <v>3.9728883985687706E-4</v>
      </c>
      <c r="AD318" s="9">
        <f t="shared" si="239"/>
        <v>4.4821346864785179E-4</v>
      </c>
      <c r="AE318" s="9">
        <f t="shared" si="239"/>
        <v>4.8243777667177572E-4</v>
      </c>
      <c r="AF318" s="9">
        <f t="shared" si="239"/>
        <v>4.9868657484574558E-4</v>
      </c>
      <c r="AG318" s="9">
        <f t="shared" si="239"/>
        <v>4.9635443704902703E-4</v>
      </c>
      <c r="AH318" s="9">
        <f t="shared" si="239"/>
        <v>4.7552825814757685E-4</v>
      </c>
      <c r="AI318" s="9">
        <f t="shared" si="239"/>
        <v>4.3698401631325914E-4</v>
      </c>
      <c r="AJ318" s="9">
        <f t="shared" si="239"/>
        <v>3.8215786027292413E-4</v>
      </c>
      <c r="AK318" s="9">
        <f t="shared" si="239"/>
        <v>3.1309259876915698E-4</v>
      </c>
      <c r="AL318" s="9">
        <f t="shared" si="240"/>
        <v>2.323615860218846E-4</v>
      </c>
      <c r="AM318" s="9">
        <f t="shared" si="240"/>
        <v>1.429728391993447E-4</v>
      </c>
      <c r="AN318" s="7">
        <f t="shared" si="240"/>
        <v>4.8256960457257821E-5</v>
      </c>
      <c r="AO318" s="9">
        <f t="shared" si="240"/>
        <v>-4.8256960457257577E-5</v>
      </c>
      <c r="AP318" s="9">
        <f t="shared" si="240"/>
        <v>-1.4297283919934489E-4</v>
      </c>
      <c r="AQ318" s="9">
        <f t="shared" si="240"/>
        <v>-2.3236158602188398E-4</v>
      </c>
      <c r="AR318" s="9">
        <f t="shared" si="240"/>
        <v>-3.1309259876915682E-4</v>
      </c>
      <c r="AS318" s="9">
        <f t="shared" si="240"/>
        <v>-3.8215786027292396E-4</v>
      </c>
      <c r="AT318" s="9">
        <f t="shared" si="240"/>
        <v>-4.3698401631325881E-4</v>
      </c>
      <c r="AU318" s="9">
        <f t="shared" si="240"/>
        <v>-4.7552825814757679E-4</v>
      </c>
      <c r="AV318" s="9">
        <f t="shared" si="241"/>
        <v>-4.9635443704902692E-4</v>
      </c>
      <c r="AW318" s="9">
        <f t="shared" si="241"/>
        <v>-4.9868657484574558E-4</v>
      </c>
      <c r="AX318" s="9">
        <f t="shared" si="241"/>
        <v>-4.8243777667177578E-4</v>
      </c>
      <c r="AY318" s="9">
        <f t="shared" si="241"/>
        <v>-4.482134686478519E-4</v>
      </c>
      <c r="AZ318" s="9">
        <f t="shared" si="241"/>
        <v>-3.9728883985687749E-4</v>
      </c>
      <c r="BA318" s="9">
        <f t="shared" si="241"/>
        <v>-3.3156132912039784E-4</v>
      </c>
      <c r="BB318" s="9">
        <f t="shared" si="241"/>
        <v>-2.5347992690679522E-4</v>
      </c>
      <c r="BC318" s="9">
        <f t="shared" si="241"/>
        <v>-1.65953926564264E-4</v>
      </c>
      <c r="BD318" s="9">
        <f t="shared" si="241"/>
        <v>-7.2244524784611039E-5</v>
      </c>
      <c r="BE318" s="9">
        <f t="shared" si="241"/>
        <v>2.4156689762753418E-5</v>
      </c>
      <c r="BF318" s="9">
        <f t="shared" si="242"/>
        <v>1.1965783214377904E-4</v>
      </c>
      <c r="BG318" s="9">
        <f t="shared" si="242"/>
        <v>2.1070055388626414E-4</v>
      </c>
      <c r="BH318" s="9">
        <f t="shared" si="242"/>
        <v>2.9389262614623639E-4</v>
      </c>
      <c r="BI318" s="9">
        <f t="shared" si="242"/>
        <v>3.6613433329888681E-4</v>
      </c>
      <c r="BJ318" s="9">
        <f t="shared" si="242"/>
        <v>4.2473396756076019E-4</v>
      </c>
      <c r="BK318" s="9">
        <f t="shared" si="242"/>
        <v>4.6750812134270731E-4</v>
      </c>
      <c r="BL318" s="9">
        <f t="shared" si="242"/>
        <v>4.9286304046582542E-4</v>
      </c>
      <c r="BM318" s="9">
        <f t="shared" si="242"/>
        <v>4.9985400704009647E-4</v>
      </c>
      <c r="BN318" s="9">
        <f t="shared" si="242"/>
        <v>4.882205394146361E-4</v>
      </c>
      <c r="BO318" s="9">
        <f t="shared" si="242"/>
        <v>4.5839609765829125E-4</v>
      </c>
      <c r="BP318" s="9">
        <f t="shared" si="242"/>
        <v>4.1149193294682862E-4</v>
      </c>
      <c r="BQ318" s="9">
        <f t="shared" si="242"/>
        <v>3.4925568262446881E-4</v>
      </c>
      <c r="BR318" s="9">
        <f t="shared" si="242"/>
        <v>2.7400625367733514E-4</v>
      </c>
      <c r="BS318" s="9">
        <f t="shared" si="242"/>
        <v>1.8854742084416012E-4</v>
      </c>
      <c r="BT318" s="9">
        <f t="shared" si="242"/>
        <v>9.6063358676854702E-5</v>
      </c>
      <c r="BV318" s="6">
        <v>1.5466302294595904</v>
      </c>
      <c r="BW318" s="9">
        <v>-1.2252142541195063E-5</v>
      </c>
      <c r="BX318" s="9">
        <v>-3.6285584656807813E-5</v>
      </c>
      <c r="BY318" s="9">
        <v>-5.8924592103249738E-5</v>
      </c>
      <c r="BZ318" s="9">
        <v>-7.9299160520455747E-5</v>
      </c>
      <c r="CA318" s="9">
        <v>-9.6626306670342108E-5</v>
      </c>
      <c r="CB318" s="9">
        <v>-1.1024015804354439E-4</v>
      </c>
      <c r="CC318" s="9">
        <v>-1.1961754196652612E-4</v>
      </c>
      <c r="CD318" s="9">
        <v>-1.2439809083402461E-4</v>
      </c>
      <c r="CE318" s="9">
        <v>-1.2439809083402461E-4</v>
      </c>
      <c r="CF318" s="9">
        <v>-1.196175419665261E-4</v>
      </c>
      <c r="CG318" s="9">
        <v>-1.1024015804354437E-4</v>
      </c>
      <c r="CH318" s="9">
        <v>-9.6626306670342081E-5</v>
      </c>
      <c r="CI318" s="9">
        <v>-7.9299160520455666E-5</v>
      </c>
      <c r="CJ318" s="9">
        <v>-5.8924592103249704E-5</v>
      </c>
      <c r="CK318" s="9">
        <v>-3.6285584656807765E-5</v>
      </c>
      <c r="CL318" s="9">
        <v>-1.2252142541195073E-5</v>
      </c>
      <c r="CM318" s="9">
        <v>1.2252142541195104E-5</v>
      </c>
      <c r="CN318" s="9">
        <v>3.6285584656807799E-5</v>
      </c>
      <c r="CO318" s="9">
        <v>5.8924592103249731E-5</v>
      </c>
      <c r="CP318" s="9">
        <v>7.9299160520455693E-5</v>
      </c>
      <c r="CQ318" s="9">
        <v>9.6626306670342135E-5</v>
      </c>
      <c r="CR318" s="9">
        <v>1.1024015804354439E-4</v>
      </c>
      <c r="CS318" s="9">
        <v>1.1961754196652612E-4</v>
      </c>
      <c r="CT318" s="9">
        <v>1.2439809083402461E-4</v>
      </c>
      <c r="CU318" s="9">
        <v>1.2439809083402461E-4</v>
      </c>
      <c r="CV318" s="9">
        <v>1.1961754196652612E-4</v>
      </c>
      <c r="CW318" s="9">
        <v>1.1024015804354437E-4</v>
      </c>
      <c r="CX318" s="9">
        <v>9.6626306670342122E-5</v>
      </c>
      <c r="CY318" s="9">
        <v>7.9299160520455693E-5</v>
      </c>
      <c r="CZ318" s="9">
        <v>5.8924592103249704E-5</v>
      </c>
      <c r="DA318" s="9">
        <v>3.6285584656807792E-5</v>
      </c>
      <c r="DB318" s="9">
        <v>1.2252142541195075E-5</v>
      </c>
      <c r="DC318" s="9">
        <v>-1.2252142541195075E-5</v>
      </c>
      <c r="DD318" s="9">
        <v>-3.6285584656807792E-5</v>
      </c>
      <c r="DE318" s="9">
        <v>-5.8924592103249704E-5</v>
      </c>
      <c r="DF318" s="9">
        <v>-7.9299160520455693E-5</v>
      </c>
      <c r="DG318" s="9">
        <v>-9.6626306670342122E-5</v>
      </c>
      <c r="DH318" s="9">
        <v>-1.1024015804354437E-4</v>
      </c>
      <c r="DI318" s="9">
        <v>-1.1961754196652612E-4</v>
      </c>
      <c r="DJ318" s="9">
        <v>-1.2439809083402461E-4</v>
      </c>
      <c r="DK318" s="9">
        <v>-1.2439809083402461E-4</v>
      </c>
      <c r="DL318" s="9">
        <v>-1.1961754196652612E-4</v>
      </c>
      <c r="DM318" s="9">
        <v>-1.1024015804354439E-4</v>
      </c>
      <c r="DN318" s="9">
        <v>-9.6626306670342135E-5</v>
      </c>
      <c r="DO318" s="9">
        <v>-7.9299160520455693E-5</v>
      </c>
      <c r="DP318" s="9">
        <v>-5.8924592103249731E-5</v>
      </c>
      <c r="DQ318" s="9">
        <v>-3.6285584656807799E-5</v>
      </c>
      <c r="DR318" s="9">
        <v>-1.2252142541195104E-5</v>
      </c>
      <c r="DS318" s="9">
        <v>1.2252142541195073E-5</v>
      </c>
      <c r="DT318" s="9">
        <v>3.6285584656807765E-5</v>
      </c>
      <c r="DU318" s="9">
        <v>5.8924592103249704E-5</v>
      </c>
      <c r="DV318" s="9">
        <v>7.9299160520455666E-5</v>
      </c>
      <c r="DW318" s="9">
        <v>9.6626306670342081E-5</v>
      </c>
      <c r="DX318" s="9">
        <v>1.1024015804354437E-4</v>
      </c>
      <c r="DY318" s="9">
        <v>1.196175419665261E-4</v>
      </c>
      <c r="DZ318" s="9">
        <v>1.2439809083402461E-4</v>
      </c>
      <c r="EA318" s="9">
        <v>1.2439809083402461E-4</v>
      </c>
      <c r="EB318" s="9">
        <v>1.1961754196652612E-4</v>
      </c>
      <c r="EC318" s="9">
        <v>1.1024015804354439E-4</v>
      </c>
      <c r="ED318" s="9">
        <v>9.6626306670342108E-5</v>
      </c>
      <c r="EE318" s="9">
        <v>7.9299160520455747E-5</v>
      </c>
      <c r="EF318" s="9">
        <v>5.8924592103249738E-5</v>
      </c>
      <c r="EG318" s="9">
        <v>3.6285584656807813E-5</v>
      </c>
      <c r="EH318" s="9">
        <v>1.2252142541195063E-5</v>
      </c>
      <c r="EI318" s="9">
        <v>-1.2252142541195002E-5</v>
      </c>
    </row>
    <row r="319" spans="7:139" x14ac:dyDescent="0.2">
      <c r="G319" s="6">
        <v>1.4499658401183659</v>
      </c>
      <c r="H319" s="9">
        <f t="shared" si="237"/>
        <v>0</v>
      </c>
      <c r="I319" s="9">
        <f t="shared" si="237"/>
        <v>-9.6063358676854187E-5</v>
      </c>
      <c r="J319" s="9">
        <f t="shared" si="237"/>
        <v>-1.885474208441602E-4</v>
      </c>
      <c r="K319" s="9">
        <f t="shared" si="237"/>
        <v>-2.7400625367733498E-4</v>
      </c>
      <c r="L319" s="9">
        <f t="shared" si="237"/>
        <v>-3.4925568262446848E-4</v>
      </c>
      <c r="M319" s="9">
        <f t="shared" si="237"/>
        <v>-4.1149193294682818E-4</v>
      </c>
      <c r="N319" s="9">
        <f t="shared" si="237"/>
        <v>-4.583960976582912E-4</v>
      </c>
      <c r="O319" s="9">
        <f t="shared" si="237"/>
        <v>-4.8822053941463604E-4</v>
      </c>
      <c r="P319" s="9">
        <f t="shared" si="237"/>
        <v>-4.9985400704009647E-4</v>
      </c>
      <c r="Q319" s="9">
        <f t="shared" si="237"/>
        <v>-4.9286304046582542E-4</v>
      </c>
      <c r="R319" s="9">
        <f t="shared" si="238"/>
        <v>-4.6750812134270742E-4</v>
      </c>
      <c r="S319" s="9">
        <f t="shared" si="238"/>
        <v>-4.2473396756076063E-4</v>
      </c>
      <c r="T319" s="9">
        <f t="shared" si="238"/>
        <v>-3.6613433329888686E-4</v>
      </c>
      <c r="U319" s="9">
        <f t="shared" si="238"/>
        <v>-2.9389262614623661E-4</v>
      </c>
      <c r="V319" s="9">
        <f t="shared" si="238"/>
        <v>-2.1070055388626454E-4</v>
      </c>
      <c r="W319" s="9">
        <f t="shared" si="238"/>
        <v>-1.1965783214377905E-4</v>
      </c>
      <c r="X319" s="9">
        <f t="shared" si="238"/>
        <v>-2.4156689762753662E-5</v>
      </c>
      <c r="Y319" s="9">
        <f t="shared" si="238"/>
        <v>7.2244524784610795E-5</v>
      </c>
      <c r="Z319" s="9">
        <f t="shared" si="238"/>
        <v>1.6595392656426419E-4</v>
      </c>
      <c r="AA319" s="9">
        <f t="shared" si="238"/>
        <v>2.5347992690679506E-4</v>
      </c>
      <c r="AB319" s="9">
        <f t="shared" si="239"/>
        <v>3.3156132912039751E-4</v>
      </c>
      <c r="AC319" s="9">
        <f t="shared" si="239"/>
        <v>3.9728883985687706E-4</v>
      </c>
      <c r="AD319" s="9">
        <f t="shared" si="239"/>
        <v>4.4821346864785179E-4</v>
      </c>
      <c r="AE319" s="9">
        <f t="shared" si="239"/>
        <v>4.8243777667177572E-4</v>
      </c>
      <c r="AF319" s="9">
        <f t="shared" si="239"/>
        <v>4.9868657484574558E-4</v>
      </c>
      <c r="AG319" s="9">
        <f t="shared" si="239"/>
        <v>4.9635443704902703E-4</v>
      </c>
      <c r="AH319" s="9">
        <f t="shared" si="239"/>
        <v>4.7552825814757685E-4</v>
      </c>
      <c r="AI319" s="9">
        <f t="shared" si="239"/>
        <v>4.3698401631325914E-4</v>
      </c>
      <c r="AJ319" s="9">
        <f t="shared" si="239"/>
        <v>3.8215786027292413E-4</v>
      </c>
      <c r="AK319" s="9">
        <f t="shared" si="239"/>
        <v>3.1309259876915698E-4</v>
      </c>
      <c r="AL319" s="9">
        <f t="shared" si="240"/>
        <v>2.323615860218846E-4</v>
      </c>
      <c r="AM319" s="9">
        <f t="shared" si="240"/>
        <v>1.429728391993447E-4</v>
      </c>
      <c r="AN319" s="7">
        <f t="shared" si="240"/>
        <v>4.8256960457257821E-5</v>
      </c>
      <c r="AO319" s="9">
        <f t="shared" si="240"/>
        <v>-4.8256960457257577E-5</v>
      </c>
      <c r="AP319" s="9">
        <f t="shared" si="240"/>
        <v>-1.4297283919934489E-4</v>
      </c>
      <c r="AQ319" s="9">
        <f t="shared" si="240"/>
        <v>-2.3236158602188398E-4</v>
      </c>
      <c r="AR319" s="9">
        <f t="shared" si="240"/>
        <v>-3.1309259876915682E-4</v>
      </c>
      <c r="AS319" s="9">
        <f t="shared" si="240"/>
        <v>-3.8215786027292396E-4</v>
      </c>
      <c r="AT319" s="9">
        <f t="shared" si="240"/>
        <v>-4.3698401631325881E-4</v>
      </c>
      <c r="AU319" s="9">
        <f t="shared" si="240"/>
        <v>-4.7552825814757679E-4</v>
      </c>
      <c r="AV319" s="9">
        <f t="shared" si="241"/>
        <v>-4.9635443704902692E-4</v>
      </c>
      <c r="AW319" s="9">
        <f t="shared" si="241"/>
        <v>-4.9868657484574558E-4</v>
      </c>
      <c r="AX319" s="9">
        <f t="shared" si="241"/>
        <v>-4.8243777667177578E-4</v>
      </c>
      <c r="AY319" s="9">
        <f t="shared" si="241"/>
        <v>-4.482134686478519E-4</v>
      </c>
      <c r="AZ319" s="9">
        <f t="shared" si="241"/>
        <v>-3.9728883985687749E-4</v>
      </c>
      <c r="BA319" s="9">
        <f t="shared" si="241"/>
        <v>-3.3156132912039784E-4</v>
      </c>
      <c r="BB319" s="9">
        <f t="shared" si="241"/>
        <v>-2.5347992690679522E-4</v>
      </c>
      <c r="BC319" s="9">
        <f t="shared" si="241"/>
        <v>-1.65953926564264E-4</v>
      </c>
      <c r="BD319" s="9">
        <f t="shared" si="241"/>
        <v>-7.2244524784611039E-5</v>
      </c>
      <c r="BE319" s="9">
        <f t="shared" si="241"/>
        <v>2.4156689762753418E-5</v>
      </c>
      <c r="BF319" s="9">
        <f t="shared" si="242"/>
        <v>1.1965783214377904E-4</v>
      </c>
      <c r="BG319" s="9">
        <f t="shared" si="242"/>
        <v>2.1070055388626414E-4</v>
      </c>
      <c r="BH319" s="9">
        <f t="shared" si="242"/>
        <v>2.9389262614623639E-4</v>
      </c>
      <c r="BI319" s="9">
        <f t="shared" si="242"/>
        <v>3.6613433329888681E-4</v>
      </c>
      <c r="BJ319" s="9">
        <f t="shared" si="242"/>
        <v>4.2473396756076019E-4</v>
      </c>
      <c r="BK319" s="9">
        <f t="shared" si="242"/>
        <v>4.6750812134270731E-4</v>
      </c>
      <c r="BL319" s="9">
        <f t="shared" si="242"/>
        <v>4.9286304046582542E-4</v>
      </c>
      <c r="BM319" s="9">
        <f t="shared" si="242"/>
        <v>4.9985400704009647E-4</v>
      </c>
      <c r="BN319" s="9">
        <f t="shared" si="242"/>
        <v>4.882205394146361E-4</v>
      </c>
      <c r="BO319" s="9">
        <f t="shared" si="242"/>
        <v>4.5839609765829125E-4</v>
      </c>
      <c r="BP319" s="9">
        <f t="shared" si="242"/>
        <v>4.1149193294682862E-4</v>
      </c>
      <c r="BQ319" s="9">
        <f t="shared" si="242"/>
        <v>3.4925568262446881E-4</v>
      </c>
      <c r="BR319" s="9">
        <f t="shared" si="242"/>
        <v>2.7400625367733514E-4</v>
      </c>
      <c r="BS319" s="9">
        <f t="shared" si="242"/>
        <v>1.8854742084416012E-4</v>
      </c>
      <c r="BT319" s="9">
        <f t="shared" si="242"/>
        <v>9.6063358676854702E-5</v>
      </c>
      <c r="BV319" s="6">
        <v>1.4499658401183659</v>
      </c>
      <c r="BW319" s="9">
        <v>-1.2252142541195063E-5</v>
      </c>
      <c r="BX319" s="9">
        <v>-3.6285584656807813E-5</v>
      </c>
      <c r="BY319" s="9">
        <v>-5.8924592103249738E-5</v>
      </c>
      <c r="BZ319" s="9">
        <v>-7.9299160520455747E-5</v>
      </c>
      <c r="CA319" s="9">
        <v>-9.6626306670342108E-5</v>
      </c>
      <c r="CB319" s="9">
        <v>-1.1024015804354439E-4</v>
      </c>
      <c r="CC319" s="9">
        <v>-1.1961754196652612E-4</v>
      </c>
      <c r="CD319" s="9">
        <v>-1.2439809083402461E-4</v>
      </c>
      <c r="CE319" s="9">
        <v>-1.2439809083402461E-4</v>
      </c>
      <c r="CF319" s="9">
        <v>-1.196175419665261E-4</v>
      </c>
      <c r="CG319" s="9">
        <v>-1.1024015804354437E-4</v>
      </c>
      <c r="CH319" s="9">
        <v>-9.6626306670342081E-5</v>
      </c>
      <c r="CI319" s="9">
        <v>-7.9299160520455666E-5</v>
      </c>
      <c r="CJ319" s="9">
        <v>-5.8924592103249704E-5</v>
      </c>
      <c r="CK319" s="9">
        <v>-3.6285584656807765E-5</v>
      </c>
      <c r="CL319" s="9">
        <v>-1.2252142541195073E-5</v>
      </c>
      <c r="CM319" s="9">
        <v>1.2252142541195104E-5</v>
      </c>
      <c r="CN319" s="9">
        <v>3.6285584656807799E-5</v>
      </c>
      <c r="CO319" s="9">
        <v>5.8924592103249731E-5</v>
      </c>
      <c r="CP319" s="9">
        <v>7.9299160520455693E-5</v>
      </c>
      <c r="CQ319" s="9">
        <v>9.6626306670342135E-5</v>
      </c>
      <c r="CR319" s="9">
        <v>1.1024015804354439E-4</v>
      </c>
      <c r="CS319" s="9">
        <v>1.1961754196652612E-4</v>
      </c>
      <c r="CT319" s="9">
        <v>1.2439809083402461E-4</v>
      </c>
      <c r="CU319" s="9">
        <v>1.2439809083402461E-4</v>
      </c>
      <c r="CV319" s="9">
        <v>1.1961754196652612E-4</v>
      </c>
      <c r="CW319" s="9">
        <v>1.1024015804354437E-4</v>
      </c>
      <c r="CX319" s="9">
        <v>9.6626306670342122E-5</v>
      </c>
      <c r="CY319" s="9">
        <v>7.9299160520455693E-5</v>
      </c>
      <c r="CZ319" s="9">
        <v>5.8924592103249704E-5</v>
      </c>
      <c r="DA319" s="9">
        <v>3.6285584656807792E-5</v>
      </c>
      <c r="DB319" s="9">
        <v>1.2252142541195075E-5</v>
      </c>
      <c r="DC319" s="9">
        <v>-1.2252142541195075E-5</v>
      </c>
      <c r="DD319" s="9">
        <v>-3.6285584656807792E-5</v>
      </c>
      <c r="DE319" s="9">
        <v>-5.8924592103249704E-5</v>
      </c>
      <c r="DF319" s="9">
        <v>-7.9299160520455693E-5</v>
      </c>
      <c r="DG319" s="9">
        <v>-9.6626306670342122E-5</v>
      </c>
      <c r="DH319" s="9">
        <v>-1.1024015804354437E-4</v>
      </c>
      <c r="DI319" s="9">
        <v>-1.1961754196652612E-4</v>
      </c>
      <c r="DJ319" s="9">
        <v>-1.2439809083402461E-4</v>
      </c>
      <c r="DK319" s="9">
        <v>-1.2439809083402461E-4</v>
      </c>
      <c r="DL319" s="9">
        <v>-1.1961754196652612E-4</v>
      </c>
      <c r="DM319" s="9">
        <v>-1.1024015804354439E-4</v>
      </c>
      <c r="DN319" s="9">
        <v>-9.6626306670342135E-5</v>
      </c>
      <c r="DO319" s="9">
        <v>-7.9299160520455693E-5</v>
      </c>
      <c r="DP319" s="9">
        <v>-5.8924592103249731E-5</v>
      </c>
      <c r="DQ319" s="9">
        <v>-3.6285584656807799E-5</v>
      </c>
      <c r="DR319" s="9">
        <v>-1.2252142541195104E-5</v>
      </c>
      <c r="DS319" s="9">
        <v>1.2252142541195073E-5</v>
      </c>
      <c r="DT319" s="9">
        <v>3.6285584656807765E-5</v>
      </c>
      <c r="DU319" s="9">
        <v>5.8924592103249704E-5</v>
      </c>
      <c r="DV319" s="9">
        <v>7.9299160520455666E-5</v>
      </c>
      <c r="DW319" s="9">
        <v>9.6626306670342081E-5</v>
      </c>
      <c r="DX319" s="9">
        <v>1.1024015804354437E-4</v>
      </c>
      <c r="DY319" s="9">
        <v>1.196175419665261E-4</v>
      </c>
      <c r="DZ319" s="9">
        <v>1.2439809083402461E-4</v>
      </c>
      <c r="EA319" s="9">
        <v>1.2439809083402461E-4</v>
      </c>
      <c r="EB319" s="9">
        <v>1.1961754196652612E-4</v>
      </c>
      <c r="EC319" s="9">
        <v>1.1024015804354439E-4</v>
      </c>
      <c r="ED319" s="9">
        <v>9.6626306670342108E-5</v>
      </c>
      <c r="EE319" s="9">
        <v>7.9299160520455747E-5</v>
      </c>
      <c r="EF319" s="9">
        <v>5.8924592103249738E-5</v>
      </c>
      <c r="EG319" s="9">
        <v>3.6285584656807813E-5</v>
      </c>
      <c r="EH319" s="9">
        <v>1.2252142541195063E-5</v>
      </c>
      <c r="EI319" s="9">
        <v>-1.2252142541195002E-5</v>
      </c>
    </row>
    <row r="320" spans="7:139" x14ac:dyDescent="0.2">
      <c r="G320" s="6">
        <v>1.3533014507771417</v>
      </c>
      <c r="H320" s="9">
        <f t="shared" ref="H320:Q334" si="243">EXP(-2*$B$5*($B$1^2+$B$2^2)*$B$6)*-0.5*$B$1*$B$3*SIN(2*$B$1*H$67)</f>
        <v>0</v>
      </c>
      <c r="I320" s="9">
        <f t="shared" si="243"/>
        <v>-9.6063358676854187E-5</v>
      </c>
      <c r="J320" s="9">
        <f t="shared" si="243"/>
        <v>-1.885474208441602E-4</v>
      </c>
      <c r="K320" s="9">
        <f t="shared" si="243"/>
        <v>-2.7400625367733498E-4</v>
      </c>
      <c r="L320" s="9">
        <f t="shared" si="243"/>
        <v>-3.4925568262446848E-4</v>
      </c>
      <c r="M320" s="9">
        <f t="shared" si="243"/>
        <v>-4.1149193294682818E-4</v>
      </c>
      <c r="N320" s="9">
        <f t="shared" si="243"/>
        <v>-4.583960976582912E-4</v>
      </c>
      <c r="O320" s="9">
        <f t="shared" si="243"/>
        <v>-4.8822053941463604E-4</v>
      </c>
      <c r="P320" s="9">
        <f t="shared" si="243"/>
        <v>-4.9985400704009647E-4</v>
      </c>
      <c r="Q320" s="9">
        <f t="shared" si="243"/>
        <v>-4.9286304046582542E-4</v>
      </c>
      <c r="R320" s="9">
        <f t="shared" ref="R320:AA334" si="244">EXP(-2*$B$5*($B$1^2+$B$2^2)*$B$6)*-0.5*$B$1*$B$3*SIN(2*$B$1*R$67)</f>
        <v>-4.6750812134270742E-4</v>
      </c>
      <c r="S320" s="9">
        <f t="shared" si="244"/>
        <v>-4.2473396756076063E-4</v>
      </c>
      <c r="T320" s="9">
        <f t="shared" si="244"/>
        <v>-3.6613433329888686E-4</v>
      </c>
      <c r="U320" s="9">
        <f t="shared" si="244"/>
        <v>-2.9389262614623661E-4</v>
      </c>
      <c r="V320" s="9">
        <f t="shared" si="244"/>
        <v>-2.1070055388626454E-4</v>
      </c>
      <c r="W320" s="9">
        <f t="shared" si="244"/>
        <v>-1.1965783214377905E-4</v>
      </c>
      <c r="X320" s="9">
        <f t="shared" si="244"/>
        <v>-2.4156689762753662E-5</v>
      </c>
      <c r="Y320" s="9">
        <f t="shared" si="244"/>
        <v>7.2244524784610795E-5</v>
      </c>
      <c r="Z320" s="9">
        <f t="shared" si="244"/>
        <v>1.6595392656426419E-4</v>
      </c>
      <c r="AA320" s="9">
        <f t="shared" si="244"/>
        <v>2.5347992690679506E-4</v>
      </c>
      <c r="AB320" s="9">
        <f t="shared" ref="AB320:AK334" si="245">EXP(-2*$B$5*($B$1^2+$B$2^2)*$B$6)*-0.5*$B$1*$B$3*SIN(2*$B$1*AB$67)</f>
        <v>3.3156132912039751E-4</v>
      </c>
      <c r="AC320" s="9">
        <f t="shared" si="245"/>
        <v>3.9728883985687706E-4</v>
      </c>
      <c r="AD320" s="9">
        <f t="shared" si="245"/>
        <v>4.4821346864785179E-4</v>
      </c>
      <c r="AE320" s="9">
        <f t="shared" si="245"/>
        <v>4.8243777667177572E-4</v>
      </c>
      <c r="AF320" s="9">
        <f t="shared" si="245"/>
        <v>4.9868657484574558E-4</v>
      </c>
      <c r="AG320" s="9">
        <f t="shared" si="245"/>
        <v>4.9635443704902703E-4</v>
      </c>
      <c r="AH320" s="9">
        <f t="shared" si="245"/>
        <v>4.7552825814757685E-4</v>
      </c>
      <c r="AI320" s="9">
        <f t="shared" si="245"/>
        <v>4.3698401631325914E-4</v>
      </c>
      <c r="AJ320" s="9">
        <f t="shared" si="245"/>
        <v>3.8215786027292413E-4</v>
      </c>
      <c r="AK320" s="9">
        <f t="shared" si="245"/>
        <v>3.1309259876915698E-4</v>
      </c>
      <c r="AL320" s="9">
        <f t="shared" ref="AL320:AU334" si="246">EXP(-2*$B$5*($B$1^2+$B$2^2)*$B$6)*-0.5*$B$1*$B$3*SIN(2*$B$1*AL$67)</f>
        <v>2.323615860218846E-4</v>
      </c>
      <c r="AM320" s="9">
        <f t="shared" si="246"/>
        <v>1.429728391993447E-4</v>
      </c>
      <c r="AN320" s="7">
        <f t="shared" si="246"/>
        <v>4.8256960457257821E-5</v>
      </c>
      <c r="AO320" s="9">
        <f t="shared" si="246"/>
        <v>-4.8256960457257577E-5</v>
      </c>
      <c r="AP320" s="9">
        <f t="shared" si="246"/>
        <v>-1.4297283919934489E-4</v>
      </c>
      <c r="AQ320" s="9">
        <f t="shared" si="246"/>
        <v>-2.3236158602188398E-4</v>
      </c>
      <c r="AR320" s="9">
        <f t="shared" si="246"/>
        <v>-3.1309259876915682E-4</v>
      </c>
      <c r="AS320" s="9">
        <f t="shared" si="246"/>
        <v>-3.8215786027292396E-4</v>
      </c>
      <c r="AT320" s="9">
        <f t="shared" si="246"/>
        <v>-4.3698401631325881E-4</v>
      </c>
      <c r="AU320" s="9">
        <f t="shared" si="246"/>
        <v>-4.7552825814757679E-4</v>
      </c>
      <c r="AV320" s="9">
        <f t="shared" ref="AV320:BE334" si="247">EXP(-2*$B$5*($B$1^2+$B$2^2)*$B$6)*-0.5*$B$1*$B$3*SIN(2*$B$1*AV$67)</f>
        <v>-4.9635443704902692E-4</v>
      </c>
      <c r="AW320" s="9">
        <f t="shared" si="247"/>
        <v>-4.9868657484574558E-4</v>
      </c>
      <c r="AX320" s="9">
        <f t="shared" si="247"/>
        <v>-4.8243777667177578E-4</v>
      </c>
      <c r="AY320" s="9">
        <f t="shared" si="247"/>
        <v>-4.482134686478519E-4</v>
      </c>
      <c r="AZ320" s="9">
        <f t="shared" si="247"/>
        <v>-3.9728883985687749E-4</v>
      </c>
      <c r="BA320" s="9">
        <f t="shared" si="247"/>
        <v>-3.3156132912039784E-4</v>
      </c>
      <c r="BB320" s="9">
        <f t="shared" si="247"/>
        <v>-2.5347992690679522E-4</v>
      </c>
      <c r="BC320" s="9">
        <f t="shared" si="247"/>
        <v>-1.65953926564264E-4</v>
      </c>
      <c r="BD320" s="9">
        <f t="shared" si="247"/>
        <v>-7.2244524784611039E-5</v>
      </c>
      <c r="BE320" s="9">
        <f t="shared" si="247"/>
        <v>2.4156689762753418E-5</v>
      </c>
      <c r="BF320" s="9">
        <f t="shared" ref="BF320:BT334" si="248">EXP(-2*$B$5*($B$1^2+$B$2^2)*$B$6)*-0.5*$B$1*$B$3*SIN(2*$B$1*BF$67)</f>
        <v>1.1965783214377904E-4</v>
      </c>
      <c r="BG320" s="9">
        <f t="shared" si="248"/>
        <v>2.1070055388626414E-4</v>
      </c>
      <c r="BH320" s="9">
        <f t="shared" si="248"/>
        <v>2.9389262614623639E-4</v>
      </c>
      <c r="BI320" s="9">
        <f t="shared" si="248"/>
        <v>3.6613433329888681E-4</v>
      </c>
      <c r="BJ320" s="9">
        <f t="shared" si="248"/>
        <v>4.2473396756076019E-4</v>
      </c>
      <c r="BK320" s="9">
        <f t="shared" si="248"/>
        <v>4.6750812134270731E-4</v>
      </c>
      <c r="BL320" s="9">
        <f t="shared" si="248"/>
        <v>4.9286304046582542E-4</v>
      </c>
      <c r="BM320" s="9">
        <f t="shared" si="248"/>
        <v>4.9985400704009647E-4</v>
      </c>
      <c r="BN320" s="9">
        <f t="shared" si="248"/>
        <v>4.882205394146361E-4</v>
      </c>
      <c r="BO320" s="9">
        <f t="shared" si="248"/>
        <v>4.5839609765829125E-4</v>
      </c>
      <c r="BP320" s="9">
        <f t="shared" si="248"/>
        <v>4.1149193294682862E-4</v>
      </c>
      <c r="BQ320" s="9">
        <f t="shared" si="248"/>
        <v>3.4925568262446881E-4</v>
      </c>
      <c r="BR320" s="9">
        <f t="shared" si="248"/>
        <v>2.7400625367733514E-4</v>
      </c>
      <c r="BS320" s="9">
        <f t="shared" si="248"/>
        <v>1.8854742084416012E-4</v>
      </c>
      <c r="BT320" s="9">
        <f t="shared" si="248"/>
        <v>9.6063358676854702E-5</v>
      </c>
      <c r="BV320" s="6">
        <v>1.3533014507771417</v>
      </c>
      <c r="BW320" s="9">
        <v>-1.2252142541195063E-5</v>
      </c>
      <c r="BX320" s="9">
        <v>-3.6285584656807813E-5</v>
      </c>
      <c r="BY320" s="9">
        <v>-5.8924592103249738E-5</v>
      </c>
      <c r="BZ320" s="9">
        <v>-7.9299160520455747E-5</v>
      </c>
      <c r="CA320" s="9">
        <v>-9.6626306670342108E-5</v>
      </c>
      <c r="CB320" s="9">
        <v>-1.1024015804354439E-4</v>
      </c>
      <c r="CC320" s="9">
        <v>-1.1961754196652612E-4</v>
      </c>
      <c r="CD320" s="9">
        <v>-1.2439809083402461E-4</v>
      </c>
      <c r="CE320" s="9">
        <v>-1.2439809083402461E-4</v>
      </c>
      <c r="CF320" s="9">
        <v>-1.196175419665261E-4</v>
      </c>
      <c r="CG320" s="9">
        <v>-1.1024015804354437E-4</v>
      </c>
      <c r="CH320" s="9">
        <v>-9.6626306670342081E-5</v>
      </c>
      <c r="CI320" s="9">
        <v>-7.9299160520455666E-5</v>
      </c>
      <c r="CJ320" s="9">
        <v>-5.8924592103249704E-5</v>
      </c>
      <c r="CK320" s="9">
        <v>-3.6285584656807765E-5</v>
      </c>
      <c r="CL320" s="9">
        <v>-1.2252142541195073E-5</v>
      </c>
      <c r="CM320" s="9">
        <v>1.2252142541195104E-5</v>
      </c>
      <c r="CN320" s="9">
        <v>3.6285584656807799E-5</v>
      </c>
      <c r="CO320" s="9">
        <v>5.8924592103249731E-5</v>
      </c>
      <c r="CP320" s="9">
        <v>7.9299160520455693E-5</v>
      </c>
      <c r="CQ320" s="9">
        <v>9.6626306670342135E-5</v>
      </c>
      <c r="CR320" s="9">
        <v>1.1024015804354439E-4</v>
      </c>
      <c r="CS320" s="9">
        <v>1.1961754196652612E-4</v>
      </c>
      <c r="CT320" s="9">
        <v>1.2439809083402461E-4</v>
      </c>
      <c r="CU320" s="9">
        <v>1.2439809083402461E-4</v>
      </c>
      <c r="CV320" s="9">
        <v>1.1961754196652612E-4</v>
      </c>
      <c r="CW320" s="9">
        <v>1.1024015804354437E-4</v>
      </c>
      <c r="CX320" s="9">
        <v>9.6626306670342122E-5</v>
      </c>
      <c r="CY320" s="9">
        <v>7.9299160520455693E-5</v>
      </c>
      <c r="CZ320" s="9">
        <v>5.8924592103249704E-5</v>
      </c>
      <c r="DA320" s="9">
        <v>3.6285584656807792E-5</v>
      </c>
      <c r="DB320" s="9">
        <v>1.2252142541195075E-5</v>
      </c>
      <c r="DC320" s="9">
        <v>-1.2252142541195075E-5</v>
      </c>
      <c r="DD320" s="9">
        <v>-3.6285584656807792E-5</v>
      </c>
      <c r="DE320" s="9">
        <v>-5.8924592103249704E-5</v>
      </c>
      <c r="DF320" s="9">
        <v>-7.9299160520455693E-5</v>
      </c>
      <c r="DG320" s="9">
        <v>-9.6626306670342122E-5</v>
      </c>
      <c r="DH320" s="9">
        <v>-1.1024015804354437E-4</v>
      </c>
      <c r="DI320" s="9">
        <v>-1.1961754196652612E-4</v>
      </c>
      <c r="DJ320" s="9">
        <v>-1.2439809083402461E-4</v>
      </c>
      <c r="DK320" s="9">
        <v>-1.2439809083402461E-4</v>
      </c>
      <c r="DL320" s="9">
        <v>-1.1961754196652612E-4</v>
      </c>
      <c r="DM320" s="9">
        <v>-1.1024015804354439E-4</v>
      </c>
      <c r="DN320" s="9">
        <v>-9.6626306670342135E-5</v>
      </c>
      <c r="DO320" s="9">
        <v>-7.9299160520455693E-5</v>
      </c>
      <c r="DP320" s="9">
        <v>-5.8924592103249731E-5</v>
      </c>
      <c r="DQ320" s="9">
        <v>-3.6285584656807799E-5</v>
      </c>
      <c r="DR320" s="9">
        <v>-1.2252142541195104E-5</v>
      </c>
      <c r="DS320" s="9">
        <v>1.2252142541195073E-5</v>
      </c>
      <c r="DT320" s="9">
        <v>3.6285584656807765E-5</v>
      </c>
      <c r="DU320" s="9">
        <v>5.8924592103249704E-5</v>
      </c>
      <c r="DV320" s="9">
        <v>7.9299160520455666E-5</v>
      </c>
      <c r="DW320" s="9">
        <v>9.6626306670342081E-5</v>
      </c>
      <c r="DX320" s="9">
        <v>1.1024015804354437E-4</v>
      </c>
      <c r="DY320" s="9">
        <v>1.196175419665261E-4</v>
      </c>
      <c r="DZ320" s="9">
        <v>1.2439809083402461E-4</v>
      </c>
      <c r="EA320" s="9">
        <v>1.2439809083402461E-4</v>
      </c>
      <c r="EB320" s="9">
        <v>1.1961754196652612E-4</v>
      </c>
      <c r="EC320" s="9">
        <v>1.1024015804354439E-4</v>
      </c>
      <c r="ED320" s="9">
        <v>9.6626306670342108E-5</v>
      </c>
      <c r="EE320" s="9">
        <v>7.9299160520455747E-5</v>
      </c>
      <c r="EF320" s="9">
        <v>5.8924592103249738E-5</v>
      </c>
      <c r="EG320" s="9">
        <v>3.6285584656807813E-5</v>
      </c>
      <c r="EH320" s="9">
        <v>1.2252142541195063E-5</v>
      </c>
      <c r="EI320" s="9">
        <v>-1.2252142541195002E-5</v>
      </c>
    </row>
    <row r="321" spans="7:139" x14ac:dyDescent="0.2">
      <c r="G321" s="6">
        <v>1.2566370614359172</v>
      </c>
      <c r="H321" s="9">
        <f t="shared" si="243"/>
        <v>0</v>
      </c>
      <c r="I321" s="9">
        <f t="shared" si="243"/>
        <v>-9.6063358676854187E-5</v>
      </c>
      <c r="J321" s="9">
        <f t="shared" si="243"/>
        <v>-1.885474208441602E-4</v>
      </c>
      <c r="K321" s="9">
        <f t="shared" si="243"/>
        <v>-2.7400625367733498E-4</v>
      </c>
      <c r="L321" s="9">
        <f t="shared" si="243"/>
        <v>-3.4925568262446848E-4</v>
      </c>
      <c r="M321" s="9">
        <f t="shared" si="243"/>
        <v>-4.1149193294682818E-4</v>
      </c>
      <c r="N321" s="9">
        <f t="shared" si="243"/>
        <v>-4.583960976582912E-4</v>
      </c>
      <c r="O321" s="9">
        <f t="shared" si="243"/>
        <v>-4.8822053941463604E-4</v>
      </c>
      <c r="P321" s="9">
        <f t="shared" si="243"/>
        <v>-4.9985400704009647E-4</v>
      </c>
      <c r="Q321" s="9">
        <f t="shared" si="243"/>
        <v>-4.9286304046582542E-4</v>
      </c>
      <c r="R321" s="9">
        <f t="shared" si="244"/>
        <v>-4.6750812134270742E-4</v>
      </c>
      <c r="S321" s="9">
        <f t="shared" si="244"/>
        <v>-4.2473396756076063E-4</v>
      </c>
      <c r="T321" s="9">
        <f t="shared" si="244"/>
        <v>-3.6613433329888686E-4</v>
      </c>
      <c r="U321" s="9">
        <f t="shared" si="244"/>
        <v>-2.9389262614623661E-4</v>
      </c>
      <c r="V321" s="9">
        <f t="shared" si="244"/>
        <v>-2.1070055388626454E-4</v>
      </c>
      <c r="W321" s="9">
        <f t="shared" si="244"/>
        <v>-1.1965783214377905E-4</v>
      </c>
      <c r="X321" s="9">
        <f t="shared" si="244"/>
        <v>-2.4156689762753662E-5</v>
      </c>
      <c r="Y321" s="9">
        <f t="shared" si="244"/>
        <v>7.2244524784610795E-5</v>
      </c>
      <c r="Z321" s="9">
        <f t="shared" si="244"/>
        <v>1.6595392656426419E-4</v>
      </c>
      <c r="AA321" s="9">
        <f t="shared" si="244"/>
        <v>2.5347992690679506E-4</v>
      </c>
      <c r="AB321" s="9">
        <f t="shared" si="245"/>
        <v>3.3156132912039751E-4</v>
      </c>
      <c r="AC321" s="9">
        <f t="shared" si="245"/>
        <v>3.9728883985687706E-4</v>
      </c>
      <c r="AD321" s="9">
        <f t="shared" si="245"/>
        <v>4.4821346864785179E-4</v>
      </c>
      <c r="AE321" s="9">
        <f t="shared" si="245"/>
        <v>4.8243777667177572E-4</v>
      </c>
      <c r="AF321" s="9">
        <f t="shared" si="245"/>
        <v>4.9868657484574558E-4</v>
      </c>
      <c r="AG321" s="9">
        <f t="shared" si="245"/>
        <v>4.9635443704902703E-4</v>
      </c>
      <c r="AH321" s="9">
        <f t="shared" si="245"/>
        <v>4.7552825814757685E-4</v>
      </c>
      <c r="AI321" s="9">
        <f t="shared" si="245"/>
        <v>4.3698401631325914E-4</v>
      </c>
      <c r="AJ321" s="9">
        <f t="shared" si="245"/>
        <v>3.8215786027292413E-4</v>
      </c>
      <c r="AK321" s="9">
        <f t="shared" si="245"/>
        <v>3.1309259876915698E-4</v>
      </c>
      <c r="AL321" s="9">
        <f t="shared" si="246"/>
        <v>2.323615860218846E-4</v>
      </c>
      <c r="AM321" s="9">
        <f t="shared" si="246"/>
        <v>1.429728391993447E-4</v>
      </c>
      <c r="AN321" s="7">
        <f t="shared" si="246"/>
        <v>4.8256960457257821E-5</v>
      </c>
      <c r="AO321" s="9">
        <f t="shared" si="246"/>
        <v>-4.8256960457257577E-5</v>
      </c>
      <c r="AP321" s="9">
        <f t="shared" si="246"/>
        <v>-1.4297283919934489E-4</v>
      </c>
      <c r="AQ321" s="9">
        <f t="shared" si="246"/>
        <v>-2.3236158602188398E-4</v>
      </c>
      <c r="AR321" s="9">
        <f t="shared" si="246"/>
        <v>-3.1309259876915682E-4</v>
      </c>
      <c r="AS321" s="9">
        <f t="shared" si="246"/>
        <v>-3.8215786027292396E-4</v>
      </c>
      <c r="AT321" s="9">
        <f t="shared" si="246"/>
        <v>-4.3698401631325881E-4</v>
      </c>
      <c r="AU321" s="9">
        <f t="shared" si="246"/>
        <v>-4.7552825814757679E-4</v>
      </c>
      <c r="AV321" s="9">
        <f t="shared" si="247"/>
        <v>-4.9635443704902692E-4</v>
      </c>
      <c r="AW321" s="9">
        <f t="shared" si="247"/>
        <v>-4.9868657484574558E-4</v>
      </c>
      <c r="AX321" s="9">
        <f t="shared" si="247"/>
        <v>-4.8243777667177578E-4</v>
      </c>
      <c r="AY321" s="9">
        <f t="shared" si="247"/>
        <v>-4.482134686478519E-4</v>
      </c>
      <c r="AZ321" s="9">
        <f t="shared" si="247"/>
        <v>-3.9728883985687749E-4</v>
      </c>
      <c r="BA321" s="9">
        <f t="shared" si="247"/>
        <v>-3.3156132912039784E-4</v>
      </c>
      <c r="BB321" s="9">
        <f t="shared" si="247"/>
        <v>-2.5347992690679522E-4</v>
      </c>
      <c r="BC321" s="9">
        <f t="shared" si="247"/>
        <v>-1.65953926564264E-4</v>
      </c>
      <c r="BD321" s="9">
        <f t="shared" si="247"/>
        <v>-7.2244524784611039E-5</v>
      </c>
      <c r="BE321" s="9">
        <f t="shared" si="247"/>
        <v>2.4156689762753418E-5</v>
      </c>
      <c r="BF321" s="9">
        <f t="shared" si="248"/>
        <v>1.1965783214377904E-4</v>
      </c>
      <c r="BG321" s="9">
        <f t="shared" si="248"/>
        <v>2.1070055388626414E-4</v>
      </c>
      <c r="BH321" s="9">
        <f t="shared" si="248"/>
        <v>2.9389262614623639E-4</v>
      </c>
      <c r="BI321" s="9">
        <f t="shared" si="248"/>
        <v>3.6613433329888681E-4</v>
      </c>
      <c r="BJ321" s="9">
        <f t="shared" si="248"/>
        <v>4.2473396756076019E-4</v>
      </c>
      <c r="BK321" s="9">
        <f t="shared" si="248"/>
        <v>4.6750812134270731E-4</v>
      </c>
      <c r="BL321" s="9">
        <f t="shared" si="248"/>
        <v>4.9286304046582542E-4</v>
      </c>
      <c r="BM321" s="9">
        <f t="shared" si="248"/>
        <v>4.9985400704009647E-4</v>
      </c>
      <c r="BN321" s="9">
        <f t="shared" si="248"/>
        <v>4.882205394146361E-4</v>
      </c>
      <c r="BO321" s="9">
        <f t="shared" si="248"/>
        <v>4.5839609765829125E-4</v>
      </c>
      <c r="BP321" s="9">
        <f t="shared" si="248"/>
        <v>4.1149193294682862E-4</v>
      </c>
      <c r="BQ321" s="9">
        <f t="shared" si="248"/>
        <v>3.4925568262446881E-4</v>
      </c>
      <c r="BR321" s="9">
        <f t="shared" si="248"/>
        <v>2.7400625367733514E-4</v>
      </c>
      <c r="BS321" s="9">
        <f t="shared" si="248"/>
        <v>1.8854742084416012E-4</v>
      </c>
      <c r="BT321" s="9">
        <f t="shared" si="248"/>
        <v>9.6063358676854702E-5</v>
      </c>
      <c r="BV321" s="6">
        <v>1.2566370614359172</v>
      </c>
      <c r="BW321" s="9">
        <v>-1.2252142541195063E-5</v>
      </c>
      <c r="BX321" s="9">
        <v>-3.6285584656807813E-5</v>
      </c>
      <c r="BY321" s="9">
        <v>-5.8924592103249738E-5</v>
      </c>
      <c r="BZ321" s="9">
        <v>-7.9299160520455747E-5</v>
      </c>
      <c r="CA321" s="9">
        <v>-9.6626306670342108E-5</v>
      </c>
      <c r="CB321" s="9">
        <v>-1.1024015804354439E-4</v>
      </c>
      <c r="CC321" s="9">
        <v>-1.1961754196652612E-4</v>
      </c>
      <c r="CD321" s="9">
        <v>-1.2439809083402461E-4</v>
      </c>
      <c r="CE321" s="9">
        <v>-1.2439809083402461E-4</v>
      </c>
      <c r="CF321" s="9">
        <v>-1.196175419665261E-4</v>
      </c>
      <c r="CG321" s="9">
        <v>-1.1024015804354437E-4</v>
      </c>
      <c r="CH321" s="9">
        <v>-9.6626306670342081E-5</v>
      </c>
      <c r="CI321" s="9">
        <v>-7.9299160520455666E-5</v>
      </c>
      <c r="CJ321" s="9">
        <v>-5.8924592103249704E-5</v>
      </c>
      <c r="CK321" s="9">
        <v>-3.6285584656807765E-5</v>
      </c>
      <c r="CL321" s="9">
        <v>-1.2252142541195073E-5</v>
      </c>
      <c r="CM321" s="9">
        <v>1.2252142541195104E-5</v>
      </c>
      <c r="CN321" s="9">
        <v>3.6285584656807799E-5</v>
      </c>
      <c r="CO321" s="9">
        <v>5.8924592103249731E-5</v>
      </c>
      <c r="CP321" s="9">
        <v>7.9299160520455693E-5</v>
      </c>
      <c r="CQ321" s="9">
        <v>9.6626306670342135E-5</v>
      </c>
      <c r="CR321" s="9">
        <v>1.1024015804354439E-4</v>
      </c>
      <c r="CS321" s="9">
        <v>1.1961754196652612E-4</v>
      </c>
      <c r="CT321" s="9">
        <v>1.2439809083402461E-4</v>
      </c>
      <c r="CU321" s="9">
        <v>1.2439809083402461E-4</v>
      </c>
      <c r="CV321" s="9">
        <v>1.1961754196652612E-4</v>
      </c>
      <c r="CW321" s="9">
        <v>1.1024015804354437E-4</v>
      </c>
      <c r="CX321" s="9">
        <v>9.6626306670342122E-5</v>
      </c>
      <c r="CY321" s="9">
        <v>7.9299160520455693E-5</v>
      </c>
      <c r="CZ321" s="9">
        <v>5.8924592103249704E-5</v>
      </c>
      <c r="DA321" s="9">
        <v>3.6285584656807792E-5</v>
      </c>
      <c r="DB321" s="9">
        <v>1.2252142541195075E-5</v>
      </c>
      <c r="DC321" s="9">
        <v>-1.2252142541195075E-5</v>
      </c>
      <c r="DD321" s="9">
        <v>-3.6285584656807792E-5</v>
      </c>
      <c r="DE321" s="9">
        <v>-5.8924592103249704E-5</v>
      </c>
      <c r="DF321" s="9">
        <v>-7.9299160520455693E-5</v>
      </c>
      <c r="DG321" s="9">
        <v>-9.6626306670342122E-5</v>
      </c>
      <c r="DH321" s="9">
        <v>-1.1024015804354437E-4</v>
      </c>
      <c r="DI321" s="9">
        <v>-1.1961754196652612E-4</v>
      </c>
      <c r="DJ321" s="9">
        <v>-1.2439809083402461E-4</v>
      </c>
      <c r="DK321" s="9">
        <v>-1.2439809083402461E-4</v>
      </c>
      <c r="DL321" s="9">
        <v>-1.1961754196652612E-4</v>
      </c>
      <c r="DM321" s="9">
        <v>-1.1024015804354439E-4</v>
      </c>
      <c r="DN321" s="9">
        <v>-9.6626306670342135E-5</v>
      </c>
      <c r="DO321" s="9">
        <v>-7.9299160520455693E-5</v>
      </c>
      <c r="DP321" s="9">
        <v>-5.8924592103249731E-5</v>
      </c>
      <c r="DQ321" s="9">
        <v>-3.6285584656807799E-5</v>
      </c>
      <c r="DR321" s="9">
        <v>-1.2252142541195104E-5</v>
      </c>
      <c r="DS321" s="9">
        <v>1.2252142541195073E-5</v>
      </c>
      <c r="DT321" s="9">
        <v>3.6285584656807765E-5</v>
      </c>
      <c r="DU321" s="9">
        <v>5.8924592103249704E-5</v>
      </c>
      <c r="DV321" s="9">
        <v>7.9299160520455666E-5</v>
      </c>
      <c r="DW321" s="9">
        <v>9.6626306670342081E-5</v>
      </c>
      <c r="DX321" s="9">
        <v>1.1024015804354437E-4</v>
      </c>
      <c r="DY321" s="9">
        <v>1.196175419665261E-4</v>
      </c>
      <c r="DZ321" s="9">
        <v>1.2439809083402461E-4</v>
      </c>
      <c r="EA321" s="9">
        <v>1.2439809083402461E-4</v>
      </c>
      <c r="EB321" s="9">
        <v>1.1961754196652612E-4</v>
      </c>
      <c r="EC321" s="9">
        <v>1.1024015804354439E-4</v>
      </c>
      <c r="ED321" s="9">
        <v>9.6626306670342108E-5</v>
      </c>
      <c r="EE321" s="9">
        <v>7.9299160520455747E-5</v>
      </c>
      <c r="EF321" s="9">
        <v>5.8924592103249738E-5</v>
      </c>
      <c r="EG321" s="9">
        <v>3.6285584656807813E-5</v>
      </c>
      <c r="EH321" s="9">
        <v>1.2252142541195063E-5</v>
      </c>
      <c r="EI321" s="9">
        <v>-1.2252142541195002E-5</v>
      </c>
    </row>
    <row r="322" spans="7:139" x14ac:dyDescent="0.2">
      <c r="G322" s="6">
        <v>1.1599726720946928</v>
      </c>
      <c r="H322" s="9">
        <f t="shared" si="243"/>
        <v>0</v>
      </c>
      <c r="I322" s="9">
        <f t="shared" si="243"/>
        <v>-9.6063358676854187E-5</v>
      </c>
      <c r="J322" s="9">
        <f t="shared" si="243"/>
        <v>-1.885474208441602E-4</v>
      </c>
      <c r="K322" s="9">
        <f t="shared" si="243"/>
        <v>-2.7400625367733498E-4</v>
      </c>
      <c r="L322" s="9">
        <f t="shared" si="243"/>
        <v>-3.4925568262446848E-4</v>
      </c>
      <c r="M322" s="9">
        <f t="shared" si="243"/>
        <v>-4.1149193294682818E-4</v>
      </c>
      <c r="N322" s="9">
        <f t="shared" si="243"/>
        <v>-4.583960976582912E-4</v>
      </c>
      <c r="O322" s="9">
        <f t="shared" si="243"/>
        <v>-4.8822053941463604E-4</v>
      </c>
      <c r="P322" s="9">
        <f t="shared" si="243"/>
        <v>-4.9985400704009647E-4</v>
      </c>
      <c r="Q322" s="9">
        <f t="shared" si="243"/>
        <v>-4.9286304046582542E-4</v>
      </c>
      <c r="R322" s="9">
        <f t="shared" si="244"/>
        <v>-4.6750812134270742E-4</v>
      </c>
      <c r="S322" s="9">
        <f t="shared" si="244"/>
        <v>-4.2473396756076063E-4</v>
      </c>
      <c r="T322" s="9">
        <f t="shared" si="244"/>
        <v>-3.6613433329888686E-4</v>
      </c>
      <c r="U322" s="9">
        <f t="shared" si="244"/>
        <v>-2.9389262614623661E-4</v>
      </c>
      <c r="V322" s="9">
        <f t="shared" si="244"/>
        <v>-2.1070055388626454E-4</v>
      </c>
      <c r="W322" s="9">
        <f t="shared" si="244"/>
        <v>-1.1965783214377905E-4</v>
      </c>
      <c r="X322" s="9">
        <f t="shared" si="244"/>
        <v>-2.4156689762753662E-5</v>
      </c>
      <c r="Y322" s="9">
        <f t="shared" si="244"/>
        <v>7.2244524784610795E-5</v>
      </c>
      <c r="Z322" s="9">
        <f t="shared" si="244"/>
        <v>1.6595392656426419E-4</v>
      </c>
      <c r="AA322" s="9">
        <f t="shared" si="244"/>
        <v>2.5347992690679506E-4</v>
      </c>
      <c r="AB322" s="9">
        <f t="shared" si="245"/>
        <v>3.3156132912039751E-4</v>
      </c>
      <c r="AC322" s="9">
        <f t="shared" si="245"/>
        <v>3.9728883985687706E-4</v>
      </c>
      <c r="AD322" s="9">
        <f t="shared" si="245"/>
        <v>4.4821346864785179E-4</v>
      </c>
      <c r="AE322" s="9">
        <f t="shared" si="245"/>
        <v>4.8243777667177572E-4</v>
      </c>
      <c r="AF322" s="9">
        <f t="shared" si="245"/>
        <v>4.9868657484574558E-4</v>
      </c>
      <c r="AG322" s="9">
        <f t="shared" si="245"/>
        <v>4.9635443704902703E-4</v>
      </c>
      <c r="AH322" s="9">
        <f t="shared" si="245"/>
        <v>4.7552825814757685E-4</v>
      </c>
      <c r="AI322" s="9">
        <f t="shared" si="245"/>
        <v>4.3698401631325914E-4</v>
      </c>
      <c r="AJ322" s="9">
        <f t="shared" si="245"/>
        <v>3.8215786027292413E-4</v>
      </c>
      <c r="AK322" s="9">
        <f t="shared" si="245"/>
        <v>3.1309259876915698E-4</v>
      </c>
      <c r="AL322" s="9">
        <f t="shared" si="246"/>
        <v>2.323615860218846E-4</v>
      </c>
      <c r="AM322" s="9">
        <f t="shared" si="246"/>
        <v>1.429728391993447E-4</v>
      </c>
      <c r="AN322" s="7">
        <f t="shared" si="246"/>
        <v>4.8256960457257821E-5</v>
      </c>
      <c r="AO322" s="9">
        <f t="shared" si="246"/>
        <v>-4.8256960457257577E-5</v>
      </c>
      <c r="AP322" s="9">
        <f t="shared" si="246"/>
        <v>-1.4297283919934489E-4</v>
      </c>
      <c r="AQ322" s="9">
        <f t="shared" si="246"/>
        <v>-2.3236158602188398E-4</v>
      </c>
      <c r="AR322" s="9">
        <f t="shared" si="246"/>
        <v>-3.1309259876915682E-4</v>
      </c>
      <c r="AS322" s="9">
        <f t="shared" si="246"/>
        <v>-3.8215786027292396E-4</v>
      </c>
      <c r="AT322" s="9">
        <f t="shared" si="246"/>
        <v>-4.3698401631325881E-4</v>
      </c>
      <c r="AU322" s="9">
        <f t="shared" si="246"/>
        <v>-4.7552825814757679E-4</v>
      </c>
      <c r="AV322" s="9">
        <f t="shared" si="247"/>
        <v>-4.9635443704902692E-4</v>
      </c>
      <c r="AW322" s="9">
        <f t="shared" si="247"/>
        <v>-4.9868657484574558E-4</v>
      </c>
      <c r="AX322" s="9">
        <f t="shared" si="247"/>
        <v>-4.8243777667177578E-4</v>
      </c>
      <c r="AY322" s="9">
        <f t="shared" si="247"/>
        <v>-4.482134686478519E-4</v>
      </c>
      <c r="AZ322" s="9">
        <f t="shared" si="247"/>
        <v>-3.9728883985687749E-4</v>
      </c>
      <c r="BA322" s="9">
        <f t="shared" si="247"/>
        <v>-3.3156132912039784E-4</v>
      </c>
      <c r="BB322" s="9">
        <f t="shared" si="247"/>
        <v>-2.5347992690679522E-4</v>
      </c>
      <c r="BC322" s="9">
        <f t="shared" si="247"/>
        <v>-1.65953926564264E-4</v>
      </c>
      <c r="BD322" s="9">
        <f t="shared" si="247"/>
        <v>-7.2244524784611039E-5</v>
      </c>
      <c r="BE322" s="9">
        <f t="shared" si="247"/>
        <v>2.4156689762753418E-5</v>
      </c>
      <c r="BF322" s="9">
        <f t="shared" si="248"/>
        <v>1.1965783214377904E-4</v>
      </c>
      <c r="BG322" s="9">
        <f t="shared" si="248"/>
        <v>2.1070055388626414E-4</v>
      </c>
      <c r="BH322" s="9">
        <f t="shared" si="248"/>
        <v>2.9389262614623639E-4</v>
      </c>
      <c r="BI322" s="9">
        <f t="shared" si="248"/>
        <v>3.6613433329888681E-4</v>
      </c>
      <c r="BJ322" s="9">
        <f t="shared" si="248"/>
        <v>4.2473396756076019E-4</v>
      </c>
      <c r="BK322" s="9">
        <f t="shared" si="248"/>
        <v>4.6750812134270731E-4</v>
      </c>
      <c r="BL322" s="9">
        <f t="shared" si="248"/>
        <v>4.9286304046582542E-4</v>
      </c>
      <c r="BM322" s="9">
        <f t="shared" si="248"/>
        <v>4.9985400704009647E-4</v>
      </c>
      <c r="BN322" s="9">
        <f t="shared" si="248"/>
        <v>4.882205394146361E-4</v>
      </c>
      <c r="BO322" s="9">
        <f t="shared" si="248"/>
        <v>4.5839609765829125E-4</v>
      </c>
      <c r="BP322" s="9">
        <f t="shared" si="248"/>
        <v>4.1149193294682862E-4</v>
      </c>
      <c r="BQ322" s="9">
        <f t="shared" si="248"/>
        <v>3.4925568262446881E-4</v>
      </c>
      <c r="BR322" s="9">
        <f t="shared" si="248"/>
        <v>2.7400625367733514E-4</v>
      </c>
      <c r="BS322" s="9">
        <f t="shared" si="248"/>
        <v>1.8854742084416012E-4</v>
      </c>
      <c r="BT322" s="9">
        <f t="shared" si="248"/>
        <v>9.6063358676854702E-5</v>
      </c>
      <c r="BV322" s="6">
        <v>1.1599726720946928</v>
      </c>
      <c r="BW322" s="9">
        <v>-1.2252142541195063E-5</v>
      </c>
      <c r="BX322" s="9">
        <v>-3.6285584656807813E-5</v>
      </c>
      <c r="BY322" s="9">
        <v>-5.8924592103249738E-5</v>
      </c>
      <c r="BZ322" s="9">
        <v>-7.9299160520455747E-5</v>
      </c>
      <c r="CA322" s="9">
        <v>-9.6626306670342108E-5</v>
      </c>
      <c r="CB322" s="9">
        <v>-1.1024015804354439E-4</v>
      </c>
      <c r="CC322" s="9">
        <v>-1.1961754196652612E-4</v>
      </c>
      <c r="CD322" s="9">
        <v>-1.2439809083402461E-4</v>
      </c>
      <c r="CE322" s="9">
        <v>-1.2439809083402461E-4</v>
      </c>
      <c r="CF322" s="9">
        <v>-1.196175419665261E-4</v>
      </c>
      <c r="CG322" s="9">
        <v>-1.1024015804354437E-4</v>
      </c>
      <c r="CH322" s="9">
        <v>-9.6626306670342081E-5</v>
      </c>
      <c r="CI322" s="9">
        <v>-7.9299160520455666E-5</v>
      </c>
      <c r="CJ322" s="9">
        <v>-5.8924592103249704E-5</v>
      </c>
      <c r="CK322" s="9">
        <v>-3.6285584656807765E-5</v>
      </c>
      <c r="CL322" s="9">
        <v>-1.2252142541195073E-5</v>
      </c>
      <c r="CM322" s="9">
        <v>1.2252142541195104E-5</v>
      </c>
      <c r="CN322" s="9">
        <v>3.6285584656807799E-5</v>
      </c>
      <c r="CO322" s="9">
        <v>5.8924592103249731E-5</v>
      </c>
      <c r="CP322" s="9">
        <v>7.9299160520455693E-5</v>
      </c>
      <c r="CQ322" s="9">
        <v>9.6626306670342135E-5</v>
      </c>
      <c r="CR322" s="9">
        <v>1.1024015804354439E-4</v>
      </c>
      <c r="CS322" s="9">
        <v>1.1961754196652612E-4</v>
      </c>
      <c r="CT322" s="9">
        <v>1.2439809083402461E-4</v>
      </c>
      <c r="CU322" s="9">
        <v>1.2439809083402461E-4</v>
      </c>
      <c r="CV322" s="9">
        <v>1.1961754196652612E-4</v>
      </c>
      <c r="CW322" s="9">
        <v>1.1024015804354437E-4</v>
      </c>
      <c r="CX322" s="9">
        <v>9.6626306670342122E-5</v>
      </c>
      <c r="CY322" s="9">
        <v>7.9299160520455693E-5</v>
      </c>
      <c r="CZ322" s="9">
        <v>5.8924592103249704E-5</v>
      </c>
      <c r="DA322" s="9">
        <v>3.6285584656807792E-5</v>
      </c>
      <c r="DB322" s="9">
        <v>1.2252142541195075E-5</v>
      </c>
      <c r="DC322" s="9">
        <v>-1.2252142541195075E-5</v>
      </c>
      <c r="DD322" s="9">
        <v>-3.6285584656807792E-5</v>
      </c>
      <c r="DE322" s="9">
        <v>-5.8924592103249704E-5</v>
      </c>
      <c r="DF322" s="9">
        <v>-7.9299160520455693E-5</v>
      </c>
      <c r="DG322" s="9">
        <v>-9.6626306670342122E-5</v>
      </c>
      <c r="DH322" s="9">
        <v>-1.1024015804354437E-4</v>
      </c>
      <c r="DI322" s="9">
        <v>-1.1961754196652612E-4</v>
      </c>
      <c r="DJ322" s="9">
        <v>-1.2439809083402461E-4</v>
      </c>
      <c r="DK322" s="9">
        <v>-1.2439809083402461E-4</v>
      </c>
      <c r="DL322" s="9">
        <v>-1.1961754196652612E-4</v>
      </c>
      <c r="DM322" s="9">
        <v>-1.1024015804354439E-4</v>
      </c>
      <c r="DN322" s="9">
        <v>-9.6626306670342135E-5</v>
      </c>
      <c r="DO322" s="9">
        <v>-7.9299160520455693E-5</v>
      </c>
      <c r="DP322" s="9">
        <v>-5.8924592103249731E-5</v>
      </c>
      <c r="DQ322" s="9">
        <v>-3.6285584656807799E-5</v>
      </c>
      <c r="DR322" s="9">
        <v>-1.2252142541195104E-5</v>
      </c>
      <c r="DS322" s="9">
        <v>1.2252142541195073E-5</v>
      </c>
      <c r="DT322" s="9">
        <v>3.6285584656807765E-5</v>
      </c>
      <c r="DU322" s="9">
        <v>5.8924592103249704E-5</v>
      </c>
      <c r="DV322" s="9">
        <v>7.9299160520455666E-5</v>
      </c>
      <c r="DW322" s="9">
        <v>9.6626306670342081E-5</v>
      </c>
      <c r="DX322" s="9">
        <v>1.1024015804354437E-4</v>
      </c>
      <c r="DY322" s="9">
        <v>1.196175419665261E-4</v>
      </c>
      <c r="DZ322" s="9">
        <v>1.2439809083402461E-4</v>
      </c>
      <c r="EA322" s="9">
        <v>1.2439809083402461E-4</v>
      </c>
      <c r="EB322" s="9">
        <v>1.1961754196652612E-4</v>
      </c>
      <c r="EC322" s="9">
        <v>1.1024015804354439E-4</v>
      </c>
      <c r="ED322" s="9">
        <v>9.6626306670342108E-5</v>
      </c>
      <c r="EE322" s="9">
        <v>7.9299160520455747E-5</v>
      </c>
      <c r="EF322" s="9">
        <v>5.8924592103249738E-5</v>
      </c>
      <c r="EG322" s="9">
        <v>3.6285584656807813E-5</v>
      </c>
      <c r="EH322" s="9">
        <v>1.2252142541195063E-5</v>
      </c>
      <c r="EI322" s="9">
        <v>-1.2252142541195002E-5</v>
      </c>
    </row>
    <row r="323" spans="7:139" x14ac:dyDescent="0.2">
      <c r="G323" s="6">
        <v>1.0633082827534683</v>
      </c>
      <c r="H323" s="9">
        <f t="shared" si="243"/>
        <v>0</v>
      </c>
      <c r="I323" s="9">
        <f t="shared" si="243"/>
        <v>-9.6063358676854187E-5</v>
      </c>
      <c r="J323" s="9">
        <f t="shared" si="243"/>
        <v>-1.885474208441602E-4</v>
      </c>
      <c r="K323" s="9">
        <f t="shared" si="243"/>
        <v>-2.7400625367733498E-4</v>
      </c>
      <c r="L323" s="9">
        <f t="shared" si="243"/>
        <v>-3.4925568262446848E-4</v>
      </c>
      <c r="M323" s="9">
        <f t="shared" si="243"/>
        <v>-4.1149193294682818E-4</v>
      </c>
      <c r="N323" s="9">
        <f t="shared" si="243"/>
        <v>-4.583960976582912E-4</v>
      </c>
      <c r="O323" s="9">
        <f t="shared" si="243"/>
        <v>-4.8822053941463604E-4</v>
      </c>
      <c r="P323" s="9">
        <f t="shared" si="243"/>
        <v>-4.9985400704009647E-4</v>
      </c>
      <c r="Q323" s="9">
        <f t="shared" si="243"/>
        <v>-4.9286304046582542E-4</v>
      </c>
      <c r="R323" s="9">
        <f t="shared" si="244"/>
        <v>-4.6750812134270742E-4</v>
      </c>
      <c r="S323" s="9">
        <f t="shared" si="244"/>
        <v>-4.2473396756076063E-4</v>
      </c>
      <c r="T323" s="9">
        <f t="shared" si="244"/>
        <v>-3.6613433329888686E-4</v>
      </c>
      <c r="U323" s="9">
        <f t="shared" si="244"/>
        <v>-2.9389262614623661E-4</v>
      </c>
      <c r="V323" s="9">
        <f t="shared" si="244"/>
        <v>-2.1070055388626454E-4</v>
      </c>
      <c r="W323" s="9">
        <f t="shared" si="244"/>
        <v>-1.1965783214377905E-4</v>
      </c>
      <c r="X323" s="9">
        <f t="shared" si="244"/>
        <v>-2.4156689762753662E-5</v>
      </c>
      <c r="Y323" s="9">
        <f t="shared" si="244"/>
        <v>7.2244524784610795E-5</v>
      </c>
      <c r="Z323" s="9">
        <f t="shared" si="244"/>
        <v>1.6595392656426419E-4</v>
      </c>
      <c r="AA323" s="9">
        <f t="shared" si="244"/>
        <v>2.5347992690679506E-4</v>
      </c>
      <c r="AB323" s="9">
        <f t="shared" si="245"/>
        <v>3.3156132912039751E-4</v>
      </c>
      <c r="AC323" s="9">
        <f t="shared" si="245"/>
        <v>3.9728883985687706E-4</v>
      </c>
      <c r="AD323" s="9">
        <f t="shared" si="245"/>
        <v>4.4821346864785179E-4</v>
      </c>
      <c r="AE323" s="9">
        <f t="shared" si="245"/>
        <v>4.8243777667177572E-4</v>
      </c>
      <c r="AF323" s="9">
        <f t="shared" si="245"/>
        <v>4.9868657484574558E-4</v>
      </c>
      <c r="AG323" s="9">
        <f t="shared" si="245"/>
        <v>4.9635443704902703E-4</v>
      </c>
      <c r="AH323" s="9">
        <f t="shared" si="245"/>
        <v>4.7552825814757685E-4</v>
      </c>
      <c r="AI323" s="9">
        <f t="shared" si="245"/>
        <v>4.3698401631325914E-4</v>
      </c>
      <c r="AJ323" s="9">
        <f t="shared" si="245"/>
        <v>3.8215786027292413E-4</v>
      </c>
      <c r="AK323" s="9">
        <f t="shared" si="245"/>
        <v>3.1309259876915698E-4</v>
      </c>
      <c r="AL323" s="9">
        <f t="shared" si="246"/>
        <v>2.323615860218846E-4</v>
      </c>
      <c r="AM323" s="9">
        <f t="shared" si="246"/>
        <v>1.429728391993447E-4</v>
      </c>
      <c r="AN323" s="7">
        <f t="shared" si="246"/>
        <v>4.8256960457257821E-5</v>
      </c>
      <c r="AO323" s="9">
        <f t="shared" si="246"/>
        <v>-4.8256960457257577E-5</v>
      </c>
      <c r="AP323" s="9">
        <f t="shared" si="246"/>
        <v>-1.4297283919934489E-4</v>
      </c>
      <c r="AQ323" s="9">
        <f t="shared" si="246"/>
        <v>-2.3236158602188398E-4</v>
      </c>
      <c r="AR323" s="9">
        <f t="shared" si="246"/>
        <v>-3.1309259876915682E-4</v>
      </c>
      <c r="AS323" s="9">
        <f t="shared" si="246"/>
        <v>-3.8215786027292396E-4</v>
      </c>
      <c r="AT323" s="9">
        <f t="shared" si="246"/>
        <v>-4.3698401631325881E-4</v>
      </c>
      <c r="AU323" s="9">
        <f t="shared" si="246"/>
        <v>-4.7552825814757679E-4</v>
      </c>
      <c r="AV323" s="9">
        <f t="shared" si="247"/>
        <v>-4.9635443704902692E-4</v>
      </c>
      <c r="AW323" s="9">
        <f t="shared" si="247"/>
        <v>-4.9868657484574558E-4</v>
      </c>
      <c r="AX323" s="9">
        <f t="shared" si="247"/>
        <v>-4.8243777667177578E-4</v>
      </c>
      <c r="AY323" s="9">
        <f t="shared" si="247"/>
        <v>-4.482134686478519E-4</v>
      </c>
      <c r="AZ323" s="9">
        <f t="shared" si="247"/>
        <v>-3.9728883985687749E-4</v>
      </c>
      <c r="BA323" s="9">
        <f t="shared" si="247"/>
        <v>-3.3156132912039784E-4</v>
      </c>
      <c r="BB323" s="9">
        <f t="shared" si="247"/>
        <v>-2.5347992690679522E-4</v>
      </c>
      <c r="BC323" s="9">
        <f t="shared" si="247"/>
        <v>-1.65953926564264E-4</v>
      </c>
      <c r="BD323" s="9">
        <f t="shared" si="247"/>
        <v>-7.2244524784611039E-5</v>
      </c>
      <c r="BE323" s="9">
        <f t="shared" si="247"/>
        <v>2.4156689762753418E-5</v>
      </c>
      <c r="BF323" s="9">
        <f t="shared" si="248"/>
        <v>1.1965783214377904E-4</v>
      </c>
      <c r="BG323" s="9">
        <f t="shared" si="248"/>
        <v>2.1070055388626414E-4</v>
      </c>
      <c r="BH323" s="9">
        <f t="shared" si="248"/>
        <v>2.9389262614623639E-4</v>
      </c>
      <c r="BI323" s="9">
        <f t="shared" si="248"/>
        <v>3.6613433329888681E-4</v>
      </c>
      <c r="BJ323" s="9">
        <f t="shared" si="248"/>
        <v>4.2473396756076019E-4</v>
      </c>
      <c r="BK323" s="9">
        <f t="shared" si="248"/>
        <v>4.6750812134270731E-4</v>
      </c>
      <c r="BL323" s="9">
        <f t="shared" si="248"/>
        <v>4.9286304046582542E-4</v>
      </c>
      <c r="BM323" s="9">
        <f t="shared" si="248"/>
        <v>4.9985400704009647E-4</v>
      </c>
      <c r="BN323" s="9">
        <f t="shared" si="248"/>
        <v>4.882205394146361E-4</v>
      </c>
      <c r="BO323" s="9">
        <f t="shared" si="248"/>
        <v>4.5839609765829125E-4</v>
      </c>
      <c r="BP323" s="9">
        <f t="shared" si="248"/>
        <v>4.1149193294682862E-4</v>
      </c>
      <c r="BQ323" s="9">
        <f t="shared" si="248"/>
        <v>3.4925568262446881E-4</v>
      </c>
      <c r="BR323" s="9">
        <f t="shared" si="248"/>
        <v>2.7400625367733514E-4</v>
      </c>
      <c r="BS323" s="9">
        <f t="shared" si="248"/>
        <v>1.8854742084416012E-4</v>
      </c>
      <c r="BT323" s="9">
        <f t="shared" si="248"/>
        <v>9.6063358676854702E-5</v>
      </c>
      <c r="BV323" s="6">
        <v>1.0633082827534683</v>
      </c>
      <c r="BW323" s="9">
        <v>-1.2252142541195063E-5</v>
      </c>
      <c r="BX323" s="9">
        <v>-3.6285584656807813E-5</v>
      </c>
      <c r="BY323" s="9">
        <v>-5.8924592103249738E-5</v>
      </c>
      <c r="BZ323" s="9">
        <v>-7.9299160520455747E-5</v>
      </c>
      <c r="CA323" s="9">
        <v>-9.6626306670342108E-5</v>
      </c>
      <c r="CB323" s="9">
        <v>-1.1024015804354439E-4</v>
      </c>
      <c r="CC323" s="9">
        <v>-1.1961754196652612E-4</v>
      </c>
      <c r="CD323" s="9">
        <v>-1.2439809083402461E-4</v>
      </c>
      <c r="CE323" s="9">
        <v>-1.2439809083402461E-4</v>
      </c>
      <c r="CF323" s="9">
        <v>-1.196175419665261E-4</v>
      </c>
      <c r="CG323" s="9">
        <v>-1.1024015804354437E-4</v>
      </c>
      <c r="CH323" s="9">
        <v>-9.6626306670342081E-5</v>
      </c>
      <c r="CI323" s="9">
        <v>-7.9299160520455666E-5</v>
      </c>
      <c r="CJ323" s="9">
        <v>-5.8924592103249704E-5</v>
      </c>
      <c r="CK323" s="9">
        <v>-3.6285584656807765E-5</v>
      </c>
      <c r="CL323" s="9">
        <v>-1.2252142541195073E-5</v>
      </c>
      <c r="CM323" s="9">
        <v>1.2252142541195104E-5</v>
      </c>
      <c r="CN323" s="9">
        <v>3.6285584656807799E-5</v>
      </c>
      <c r="CO323" s="9">
        <v>5.8924592103249731E-5</v>
      </c>
      <c r="CP323" s="9">
        <v>7.9299160520455693E-5</v>
      </c>
      <c r="CQ323" s="9">
        <v>9.6626306670342135E-5</v>
      </c>
      <c r="CR323" s="9">
        <v>1.1024015804354439E-4</v>
      </c>
      <c r="CS323" s="9">
        <v>1.1961754196652612E-4</v>
      </c>
      <c r="CT323" s="9">
        <v>1.2439809083402461E-4</v>
      </c>
      <c r="CU323" s="9">
        <v>1.2439809083402461E-4</v>
      </c>
      <c r="CV323" s="9">
        <v>1.1961754196652612E-4</v>
      </c>
      <c r="CW323" s="9">
        <v>1.1024015804354437E-4</v>
      </c>
      <c r="CX323" s="9">
        <v>9.6626306670342122E-5</v>
      </c>
      <c r="CY323" s="9">
        <v>7.9299160520455693E-5</v>
      </c>
      <c r="CZ323" s="9">
        <v>5.8924592103249704E-5</v>
      </c>
      <c r="DA323" s="9">
        <v>3.6285584656807792E-5</v>
      </c>
      <c r="DB323" s="9">
        <v>1.2252142541195075E-5</v>
      </c>
      <c r="DC323" s="9">
        <v>-1.2252142541195075E-5</v>
      </c>
      <c r="DD323" s="9">
        <v>-3.6285584656807792E-5</v>
      </c>
      <c r="DE323" s="9">
        <v>-5.8924592103249704E-5</v>
      </c>
      <c r="DF323" s="9">
        <v>-7.9299160520455693E-5</v>
      </c>
      <c r="DG323" s="9">
        <v>-9.6626306670342122E-5</v>
      </c>
      <c r="DH323" s="9">
        <v>-1.1024015804354437E-4</v>
      </c>
      <c r="DI323" s="9">
        <v>-1.1961754196652612E-4</v>
      </c>
      <c r="DJ323" s="9">
        <v>-1.2439809083402461E-4</v>
      </c>
      <c r="DK323" s="9">
        <v>-1.2439809083402461E-4</v>
      </c>
      <c r="DL323" s="9">
        <v>-1.1961754196652612E-4</v>
      </c>
      <c r="DM323" s="9">
        <v>-1.1024015804354439E-4</v>
      </c>
      <c r="DN323" s="9">
        <v>-9.6626306670342135E-5</v>
      </c>
      <c r="DO323" s="9">
        <v>-7.9299160520455693E-5</v>
      </c>
      <c r="DP323" s="9">
        <v>-5.8924592103249731E-5</v>
      </c>
      <c r="DQ323" s="9">
        <v>-3.6285584656807799E-5</v>
      </c>
      <c r="DR323" s="9">
        <v>-1.2252142541195104E-5</v>
      </c>
      <c r="DS323" s="9">
        <v>1.2252142541195073E-5</v>
      </c>
      <c r="DT323" s="9">
        <v>3.6285584656807765E-5</v>
      </c>
      <c r="DU323" s="9">
        <v>5.8924592103249704E-5</v>
      </c>
      <c r="DV323" s="9">
        <v>7.9299160520455666E-5</v>
      </c>
      <c r="DW323" s="9">
        <v>9.6626306670342081E-5</v>
      </c>
      <c r="DX323" s="9">
        <v>1.1024015804354437E-4</v>
      </c>
      <c r="DY323" s="9">
        <v>1.196175419665261E-4</v>
      </c>
      <c r="DZ323" s="9">
        <v>1.2439809083402461E-4</v>
      </c>
      <c r="EA323" s="9">
        <v>1.2439809083402461E-4</v>
      </c>
      <c r="EB323" s="9">
        <v>1.1961754196652612E-4</v>
      </c>
      <c r="EC323" s="9">
        <v>1.1024015804354439E-4</v>
      </c>
      <c r="ED323" s="9">
        <v>9.6626306670342108E-5</v>
      </c>
      <c r="EE323" s="9">
        <v>7.9299160520455747E-5</v>
      </c>
      <c r="EF323" s="9">
        <v>5.8924592103249738E-5</v>
      </c>
      <c r="EG323" s="9">
        <v>3.6285584656807813E-5</v>
      </c>
      <c r="EH323" s="9">
        <v>1.2252142541195063E-5</v>
      </c>
      <c r="EI323" s="9">
        <v>-1.2252142541195002E-5</v>
      </c>
    </row>
    <row r="324" spans="7:139" x14ac:dyDescent="0.2">
      <c r="G324" s="6">
        <v>0.96664389341224399</v>
      </c>
      <c r="H324" s="9">
        <f t="shared" si="243"/>
        <v>0</v>
      </c>
      <c r="I324" s="9">
        <f t="shared" si="243"/>
        <v>-9.6063358676854187E-5</v>
      </c>
      <c r="J324" s="9">
        <f t="shared" si="243"/>
        <v>-1.885474208441602E-4</v>
      </c>
      <c r="K324" s="9">
        <f t="shared" si="243"/>
        <v>-2.7400625367733498E-4</v>
      </c>
      <c r="L324" s="9">
        <f t="shared" si="243"/>
        <v>-3.4925568262446848E-4</v>
      </c>
      <c r="M324" s="9">
        <f t="shared" si="243"/>
        <v>-4.1149193294682818E-4</v>
      </c>
      <c r="N324" s="9">
        <f t="shared" si="243"/>
        <v>-4.583960976582912E-4</v>
      </c>
      <c r="O324" s="9">
        <f t="shared" si="243"/>
        <v>-4.8822053941463604E-4</v>
      </c>
      <c r="P324" s="9">
        <f t="shared" si="243"/>
        <v>-4.9985400704009647E-4</v>
      </c>
      <c r="Q324" s="9">
        <f t="shared" si="243"/>
        <v>-4.9286304046582542E-4</v>
      </c>
      <c r="R324" s="9">
        <f t="shared" si="244"/>
        <v>-4.6750812134270742E-4</v>
      </c>
      <c r="S324" s="9">
        <f t="shared" si="244"/>
        <v>-4.2473396756076063E-4</v>
      </c>
      <c r="T324" s="9">
        <f t="shared" si="244"/>
        <v>-3.6613433329888686E-4</v>
      </c>
      <c r="U324" s="9">
        <f t="shared" si="244"/>
        <v>-2.9389262614623661E-4</v>
      </c>
      <c r="V324" s="9">
        <f t="shared" si="244"/>
        <v>-2.1070055388626454E-4</v>
      </c>
      <c r="W324" s="9">
        <f t="shared" si="244"/>
        <v>-1.1965783214377905E-4</v>
      </c>
      <c r="X324" s="9">
        <f t="shared" si="244"/>
        <v>-2.4156689762753662E-5</v>
      </c>
      <c r="Y324" s="9">
        <f t="shared" si="244"/>
        <v>7.2244524784610795E-5</v>
      </c>
      <c r="Z324" s="9">
        <f t="shared" si="244"/>
        <v>1.6595392656426419E-4</v>
      </c>
      <c r="AA324" s="9">
        <f t="shared" si="244"/>
        <v>2.5347992690679506E-4</v>
      </c>
      <c r="AB324" s="9">
        <f t="shared" si="245"/>
        <v>3.3156132912039751E-4</v>
      </c>
      <c r="AC324" s="9">
        <f t="shared" si="245"/>
        <v>3.9728883985687706E-4</v>
      </c>
      <c r="AD324" s="9">
        <f t="shared" si="245"/>
        <v>4.4821346864785179E-4</v>
      </c>
      <c r="AE324" s="9">
        <f t="shared" si="245"/>
        <v>4.8243777667177572E-4</v>
      </c>
      <c r="AF324" s="9">
        <f t="shared" si="245"/>
        <v>4.9868657484574558E-4</v>
      </c>
      <c r="AG324" s="9">
        <f t="shared" si="245"/>
        <v>4.9635443704902703E-4</v>
      </c>
      <c r="AH324" s="9">
        <f t="shared" si="245"/>
        <v>4.7552825814757685E-4</v>
      </c>
      <c r="AI324" s="9">
        <f t="shared" si="245"/>
        <v>4.3698401631325914E-4</v>
      </c>
      <c r="AJ324" s="9">
        <f t="shared" si="245"/>
        <v>3.8215786027292413E-4</v>
      </c>
      <c r="AK324" s="9">
        <f t="shared" si="245"/>
        <v>3.1309259876915698E-4</v>
      </c>
      <c r="AL324" s="9">
        <f t="shared" si="246"/>
        <v>2.323615860218846E-4</v>
      </c>
      <c r="AM324" s="9">
        <f t="shared" si="246"/>
        <v>1.429728391993447E-4</v>
      </c>
      <c r="AN324" s="7">
        <f t="shared" si="246"/>
        <v>4.8256960457257821E-5</v>
      </c>
      <c r="AO324" s="9">
        <f t="shared" si="246"/>
        <v>-4.8256960457257577E-5</v>
      </c>
      <c r="AP324" s="9">
        <f t="shared" si="246"/>
        <v>-1.4297283919934489E-4</v>
      </c>
      <c r="AQ324" s="9">
        <f t="shared" si="246"/>
        <v>-2.3236158602188398E-4</v>
      </c>
      <c r="AR324" s="9">
        <f t="shared" si="246"/>
        <v>-3.1309259876915682E-4</v>
      </c>
      <c r="AS324" s="9">
        <f t="shared" si="246"/>
        <v>-3.8215786027292396E-4</v>
      </c>
      <c r="AT324" s="9">
        <f t="shared" si="246"/>
        <v>-4.3698401631325881E-4</v>
      </c>
      <c r="AU324" s="9">
        <f t="shared" si="246"/>
        <v>-4.7552825814757679E-4</v>
      </c>
      <c r="AV324" s="9">
        <f t="shared" si="247"/>
        <v>-4.9635443704902692E-4</v>
      </c>
      <c r="AW324" s="9">
        <f t="shared" si="247"/>
        <v>-4.9868657484574558E-4</v>
      </c>
      <c r="AX324" s="9">
        <f t="shared" si="247"/>
        <v>-4.8243777667177578E-4</v>
      </c>
      <c r="AY324" s="9">
        <f t="shared" si="247"/>
        <v>-4.482134686478519E-4</v>
      </c>
      <c r="AZ324" s="9">
        <f t="shared" si="247"/>
        <v>-3.9728883985687749E-4</v>
      </c>
      <c r="BA324" s="9">
        <f t="shared" si="247"/>
        <v>-3.3156132912039784E-4</v>
      </c>
      <c r="BB324" s="9">
        <f t="shared" si="247"/>
        <v>-2.5347992690679522E-4</v>
      </c>
      <c r="BC324" s="9">
        <f t="shared" si="247"/>
        <v>-1.65953926564264E-4</v>
      </c>
      <c r="BD324" s="9">
        <f t="shared" si="247"/>
        <v>-7.2244524784611039E-5</v>
      </c>
      <c r="BE324" s="9">
        <f t="shared" si="247"/>
        <v>2.4156689762753418E-5</v>
      </c>
      <c r="BF324" s="9">
        <f t="shared" si="248"/>
        <v>1.1965783214377904E-4</v>
      </c>
      <c r="BG324" s="9">
        <f t="shared" si="248"/>
        <v>2.1070055388626414E-4</v>
      </c>
      <c r="BH324" s="9">
        <f t="shared" si="248"/>
        <v>2.9389262614623639E-4</v>
      </c>
      <c r="BI324" s="9">
        <f t="shared" si="248"/>
        <v>3.6613433329888681E-4</v>
      </c>
      <c r="BJ324" s="9">
        <f t="shared" si="248"/>
        <v>4.2473396756076019E-4</v>
      </c>
      <c r="BK324" s="9">
        <f t="shared" si="248"/>
        <v>4.6750812134270731E-4</v>
      </c>
      <c r="BL324" s="9">
        <f t="shared" si="248"/>
        <v>4.9286304046582542E-4</v>
      </c>
      <c r="BM324" s="9">
        <f t="shared" si="248"/>
        <v>4.9985400704009647E-4</v>
      </c>
      <c r="BN324" s="9">
        <f t="shared" si="248"/>
        <v>4.882205394146361E-4</v>
      </c>
      <c r="BO324" s="9">
        <f t="shared" si="248"/>
        <v>4.5839609765829125E-4</v>
      </c>
      <c r="BP324" s="9">
        <f t="shared" si="248"/>
        <v>4.1149193294682862E-4</v>
      </c>
      <c r="BQ324" s="9">
        <f t="shared" si="248"/>
        <v>3.4925568262446881E-4</v>
      </c>
      <c r="BR324" s="9">
        <f t="shared" si="248"/>
        <v>2.7400625367733514E-4</v>
      </c>
      <c r="BS324" s="9">
        <f t="shared" si="248"/>
        <v>1.8854742084416012E-4</v>
      </c>
      <c r="BT324" s="9">
        <f t="shared" si="248"/>
        <v>9.6063358676854702E-5</v>
      </c>
      <c r="BV324" s="6">
        <v>0.96664389341224399</v>
      </c>
      <c r="BW324" s="9">
        <v>-1.2252142541195063E-5</v>
      </c>
      <c r="BX324" s="9">
        <v>-3.6285584656807813E-5</v>
      </c>
      <c r="BY324" s="9">
        <v>-5.8924592103249738E-5</v>
      </c>
      <c r="BZ324" s="9">
        <v>-7.9299160520455747E-5</v>
      </c>
      <c r="CA324" s="9">
        <v>-9.6626306670342108E-5</v>
      </c>
      <c r="CB324" s="9">
        <v>-1.1024015804354439E-4</v>
      </c>
      <c r="CC324" s="9">
        <v>-1.1961754196652612E-4</v>
      </c>
      <c r="CD324" s="9">
        <v>-1.2439809083402461E-4</v>
      </c>
      <c r="CE324" s="9">
        <v>-1.2439809083402461E-4</v>
      </c>
      <c r="CF324" s="9">
        <v>-1.196175419665261E-4</v>
      </c>
      <c r="CG324" s="9">
        <v>-1.1024015804354437E-4</v>
      </c>
      <c r="CH324" s="9">
        <v>-9.6626306670342081E-5</v>
      </c>
      <c r="CI324" s="9">
        <v>-7.9299160520455666E-5</v>
      </c>
      <c r="CJ324" s="9">
        <v>-5.8924592103249704E-5</v>
      </c>
      <c r="CK324" s="9">
        <v>-3.6285584656807765E-5</v>
      </c>
      <c r="CL324" s="9">
        <v>-1.2252142541195073E-5</v>
      </c>
      <c r="CM324" s="9">
        <v>1.2252142541195104E-5</v>
      </c>
      <c r="CN324" s="9">
        <v>3.6285584656807799E-5</v>
      </c>
      <c r="CO324" s="9">
        <v>5.8924592103249731E-5</v>
      </c>
      <c r="CP324" s="9">
        <v>7.9299160520455693E-5</v>
      </c>
      <c r="CQ324" s="9">
        <v>9.6626306670342135E-5</v>
      </c>
      <c r="CR324" s="9">
        <v>1.1024015804354439E-4</v>
      </c>
      <c r="CS324" s="9">
        <v>1.1961754196652612E-4</v>
      </c>
      <c r="CT324" s="9">
        <v>1.2439809083402461E-4</v>
      </c>
      <c r="CU324" s="9">
        <v>1.2439809083402461E-4</v>
      </c>
      <c r="CV324" s="9">
        <v>1.1961754196652612E-4</v>
      </c>
      <c r="CW324" s="9">
        <v>1.1024015804354437E-4</v>
      </c>
      <c r="CX324" s="9">
        <v>9.6626306670342122E-5</v>
      </c>
      <c r="CY324" s="9">
        <v>7.9299160520455693E-5</v>
      </c>
      <c r="CZ324" s="9">
        <v>5.8924592103249704E-5</v>
      </c>
      <c r="DA324" s="9">
        <v>3.6285584656807792E-5</v>
      </c>
      <c r="DB324" s="9">
        <v>1.2252142541195075E-5</v>
      </c>
      <c r="DC324" s="9">
        <v>-1.2252142541195075E-5</v>
      </c>
      <c r="DD324" s="9">
        <v>-3.6285584656807792E-5</v>
      </c>
      <c r="DE324" s="9">
        <v>-5.8924592103249704E-5</v>
      </c>
      <c r="DF324" s="9">
        <v>-7.9299160520455693E-5</v>
      </c>
      <c r="DG324" s="9">
        <v>-9.6626306670342122E-5</v>
      </c>
      <c r="DH324" s="9">
        <v>-1.1024015804354437E-4</v>
      </c>
      <c r="DI324" s="9">
        <v>-1.1961754196652612E-4</v>
      </c>
      <c r="DJ324" s="9">
        <v>-1.2439809083402461E-4</v>
      </c>
      <c r="DK324" s="9">
        <v>-1.2439809083402461E-4</v>
      </c>
      <c r="DL324" s="9">
        <v>-1.1961754196652612E-4</v>
      </c>
      <c r="DM324" s="9">
        <v>-1.1024015804354439E-4</v>
      </c>
      <c r="DN324" s="9">
        <v>-9.6626306670342135E-5</v>
      </c>
      <c r="DO324" s="9">
        <v>-7.9299160520455693E-5</v>
      </c>
      <c r="DP324" s="9">
        <v>-5.8924592103249731E-5</v>
      </c>
      <c r="DQ324" s="9">
        <v>-3.6285584656807799E-5</v>
      </c>
      <c r="DR324" s="9">
        <v>-1.2252142541195104E-5</v>
      </c>
      <c r="DS324" s="9">
        <v>1.2252142541195073E-5</v>
      </c>
      <c r="DT324" s="9">
        <v>3.6285584656807765E-5</v>
      </c>
      <c r="DU324" s="9">
        <v>5.8924592103249704E-5</v>
      </c>
      <c r="DV324" s="9">
        <v>7.9299160520455666E-5</v>
      </c>
      <c r="DW324" s="9">
        <v>9.6626306670342081E-5</v>
      </c>
      <c r="DX324" s="9">
        <v>1.1024015804354437E-4</v>
      </c>
      <c r="DY324" s="9">
        <v>1.196175419665261E-4</v>
      </c>
      <c r="DZ324" s="9">
        <v>1.2439809083402461E-4</v>
      </c>
      <c r="EA324" s="9">
        <v>1.2439809083402461E-4</v>
      </c>
      <c r="EB324" s="9">
        <v>1.1961754196652612E-4</v>
      </c>
      <c r="EC324" s="9">
        <v>1.1024015804354439E-4</v>
      </c>
      <c r="ED324" s="9">
        <v>9.6626306670342108E-5</v>
      </c>
      <c r="EE324" s="9">
        <v>7.9299160520455747E-5</v>
      </c>
      <c r="EF324" s="9">
        <v>5.8924592103249738E-5</v>
      </c>
      <c r="EG324" s="9">
        <v>3.6285584656807813E-5</v>
      </c>
      <c r="EH324" s="9">
        <v>1.2252142541195063E-5</v>
      </c>
      <c r="EI324" s="9">
        <v>-1.2252142541195002E-5</v>
      </c>
    </row>
    <row r="325" spans="7:139" x14ac:dyDescent="0.2">
      <c r="G325" s="6">
        <v>0.86997950407101965</v>
      </c>
      <c r="H325" s="9">
        <f t="shared" si="243"/>
        <v>0</v>
      </c>
      <c r="I325" s="9">
        <f t="shared" si="243"/>
        <v>-9.6063358676854187E-5</v>
      </c>
      <c r="J325" s="9">
        <f t="shared" si="243"/>
        <v>-1.885474208441602E-4</v>
      </c>
      <c r="K325" s="9">
        <f t="shared" si="243"/>
        <v>-2.7400625367733498E-4</v>
      </c>
      <c r="L325" s="9">
        <f t="shared" si="243"/>
        <v>-3.4925568262446848E-4</v>
      </c>
      <c r="M325" s="9">
        <f t="shared" si="243"/>
        <v>-4.1149193294682818E-4</v>
      </c>
      <c r="N325" s="9">
        <f t="shared" si="243"/>
        <v>-4.583960976582912E-4</v>
      </c>
      <c r="O325" s="9">
        <f t="shared" si="243"/>
        <v>-4.8822053941463604E-4</v>
      </c>
      <c r="P325" s="9">
        <f t="shared" si="243"/>
        <v>-4.9985400704009647E-4</v>
      </c>
      <c r="Q325" s="9">
        <f t="shared" si="243"/>
        <v>-4.9286304046582542E-4</v>
      </c>
      <c r="R325" s="9">
        <f t="shared" si="244"/>
        <v>-4.6750812134270742E-4</v>
      </c>
      <c r="S325" s="9">
        <f t="shared" si="244"/>
        <v>-4.2473396756076063E-4</v>
      </c>
      <c r="T325" s="9">
        <f t="shared" si="244"/>
        <v>-3.6613433329888686E-4</v>
      </c>
      <c r="U325" s="9">
        <f t="shared" si="244"/>
        <v>-2.9389262614623661E-4</v>
      </c>
      <c r="V325" s="9">
        <f t="shared" si="244"/>
        <v>-2.1070055388626454E-4</v>
      </c>
      <c r="W325" s="9">
        <f t="shared" si="244"/>
        <v>-1.1965783214377905E-4</v>
      </c>
      <c r="X325" s="9">
        <f t="shared" si="244"/>
        <v>-2.4156689762753662E-5</v>
      </c>
      <c r="Y325" s="9">
        <f t="shared" si="244"/>
        <v>7.2244524784610795E-5</v>
      </c>
      <c r="Z325" s="9">
        <f t="shared" si="244"/>
        <v>1.6595392656426419E-4</v>
      </c>
      <c r="AA325" s="9">
        <f t="shared" si="244"/>
        <v>2.5347992690679506E-4</v>
      </c>
      <c r="AB325" s="9">
        <f t="shared" si="245"/>
        <v>3.3156132912039751E-4</v>
      </c>
      <c r="AC325" s="9">
        <f t="shared" si="245"/>
        <v>3.9728883985687706E-4</v>
      </c>
      <c r="AD325" s="9">
        <f t="shared" si="245"/>
        <v>4.4821346864785179E-4</v>
      </c>
      <c r="AE325" s="9">
        <f t="shared" si="245"/>
        <v>4.8243777667177572E-4</v>
      </c>
      <c r="AF325" s="9">
        <f t="shared" si="245"/>
        <v>4.9868657484574558E-4</v>
      </c>
      <c r="AG325" s="9">
        <f t="shared" si="245"/>
        <v>4.9635443704902703E-4</v>
      </c>
      <c r="AH325" s="9">
        <f t="shared" si="245"/>
        <v>4.7552825814757685E-4</v>
      </c>
      <c r="AI325" s="9">
        <f t="shared" si="245"/>
        <v>4.3698401631325914E-4</v>
      </c>
      <c r="AJ325" s="9">
        <f t="shared" si="245"/>
        <v>3.8215786027292413E-4</v>
      </c>
      <c r="AK325" s="9">
        <f t="shared" si="245"/>
        <v>3.1309259876915698E-4</v>
      </c>
      <c r="AL325" s="9">
        <f t="shared" si="246"/>
        <v>2.323615860218846E-4</v>
      </c>
      <c r="AM325" s="9">
        <f t="shared" si="246"/>
        <v>1.429728391993447E-4</v>
      </c>
      <c r="AN325" s="7">
        <f t="shared" si="246"/>
        <v>4.8256960457257821E-5</v>
      </c>
      <c r="AO325" s="9">
        <f t="shared" si="246"/>
        <v>-4.8256960457257577E-5</v>
      </c>
      <c r="AP325" s="9">
        <f t="shared" si="246"/>
        <v>-1.4297283919934489E-4</v>
      </c>
      <c r="AQ325" s="9">
        <f t="shared" si="246"/>
        <v>-2.3236158602188398E-4</v>
      </c>
      <c r="AR325" s="9">
        <f t="shared" si="246"/>
        <v>-3.1309259876915682E-4</v>
      </c>
      <c r="AS325" s="9">
        <f t="shared" si="246"/>
        <v>-3.8215786027292396E-4</v>
      </c>
      <c r="AT325" s="9">
        <f t="shared" si="246"/>
        <v>-4.3698401631325881E-4</v>
      </c>
      <c r="AU325" s="9">
        <f t="shared" si="246"/>
        <v>-4.7552825814757679E-4</v>
      </c>
      <c r="AV325" s="9">
        <f t="shared" si="247"/>
        <v>-4.9635443704902692E-4</v>
      </c>
      <c r="AW325" s="9">
        <f t="shared" si="247"/>
        <v>-4.9868657484574558E-4</v>
      </c>
      <c r="AX325" s="9">
        <f t="shared" si="247"/>
        <v>-4.8243777667177578E-4</v>
      </c>
      <c r="AY325" s="9">
        <f t="shared" si="247"/>
        <v>-4.482134686478519E-4</v>
      </c>
      <c r="AZ325" s="9">
        <f t="shared" si="247"/>
        <v>-3.9728883985687749E-4</v>
      </c>
      <c r="BA325" s="9">
        <f t="shared" si="247"/>
        <v>-3.3156132912039784E-4</v>
      </c>
      <c r="BB325" s="9">
        <f t="shared" si="247"/>
        <v>-2.5347992690679522E-4</v>
      </c>
      <c r="BC325" s="9">
        <f t="shared" si="247"/>
        <v>-1.65953926564264E-4</v>
      </c>
      <c r="BD325" s="9">
        <f t="shared" si="247"/>
        <v>-7.2244524784611039E-5</v>
      </c>
      <c r="BE325" s="9">
        <f t="shared" si="247"/>
        <v>2.4156689762753418E-5</v>
      </c>
      <c r="BF325" s="9">
        <f t="shared" si="248"/>
        <v>1.1965783214377904E-4</v>
      </c>
      <c r="BG325" s="9">
        <f t="shared" si="248"/>
        <v>2.1070055388626414E-4</v>
      </c>
      <c r="BH325" s="9">
        <f t="shared" si="248"/>
        <v>2.9389262614623639E-4</v>
      </c>
      <c r="BI325" s="9">
        <f t="shared" si="248"/>
        <v>3.6613433329888681E-4</v>
      </c>
      <c r="BJ325" s="9">
        <f t="shared" si="248"/>
        <v>4.2473396756076019E-4</v>
      </c>
      <c r="BK325" s="9">
        <f t="shared" si="248"/>
        <v>4.6750812134270731E-4</v>
      </c>
      <c r="BL325" s="9">
        <f t="shared" si="248"/>
        <v>4.9286304046582542E-4</v>
      </c>
      <c r="BM325" s="9">
        <f t="shared" si="248"/>
        <v>4.9985400704009647E-4</v>
      </c>
      <c r="BN325" s="9">
        <f t="shared" si="248"/>
        <v>4.882205394146361E-4</v>
      </c>
      <c r="BO325" s="9">
        <f t="shared" si="248"/>
        <v>4.5839609765829125E-4</v>
      </c>
      <c r="BP325" s="9">
        <f t="shared" si="248"/>
        <v>4.1149193294682862E-4</v>
      </c>
      <c r="BQ325" s="9">
        <f t="shared" si="248"/>
        <v>3.4925568262446881E-4</v>
      </c>
      <c r="BR325" s="9">
        <f t="shared" si="248"/>
        <v>2.7400625367733514E-4</v>
      </c>
      <c r="BS325" s="9">
        <f t="shared" si="248"/>
        <v>1.8854742084416012E-4</v>
      </c>
      <c r="BT325" s="9">
        <f t="shared" si="248"/>
        <v>9.6063358676854702E-5</v>
      </c>
      <c r="BV325" s="6">
        <v>0.86997950407101965</v>
      </c>
      <c r="BW325" s="9">
        <v>-1.2252142541195063E-5</v>
      </c>
      <c r="BX325" s="9">
        <v>-3.6285584656807813E-5</v>
      </c>
      <c r="BY325" s="9">
        <v>-5.8924592103249738E-5</v>
      </c>
      <c r="BZ325" s="9">
        <v>-7.9299160520455747E-5</v>
      </c>
      <c r="CA325" s="9">
        <v>-9.6626306670342108E-5</v>
      </c>
      <c r="CB325" s="9">
        <v>-1.1024015804354439E-4</v>
      </c>
      <c r="CC325" s="9">
        <v>-1.1961754196652612E-4</v>
      </c>
      <c r="CD325" s="9">
        <v>-1.2439809083402461E-4</v>
      </c>
      <c r="CE325" s="9">
        <v>-1.2439809083402461E-4</v>
      </c>
      <c r="CF325" s="9">
        <v>-1.196175419665261E-4</v>
      </c>
      <c r="CG325" s="9">
        <v>-1.1024015804354437E-4</v>
      </c>
      <c r="CH325" s="9">
        <v>-9.6626306670342081E-5</v>
      </c>
      <c r="CI325" s="9">
        <v>-7.9299160520455666E-5</v>
      </c>
      <c r="CJ325" s="9">
        <v>-5.8924592103249704E-5</v>
      </c>
      <c r="CK325" s="9">
        <v>-3.6285584656807765E-5</v>
      </c>
      <c r="CL325" s="9">
        <v>-1.2252142541195073E-5</v>
      </c>
      <c r="CM325" s="9">
        <v>1.2252142541195104E-5</v>
      </c>
      <c r="CN325" s="9">
        <v>3.6285584656807799E-5</v>
      </c>
      <c r="CO325" s="9">
        <v>5.8924592103249731E-5</v>
      </c>
      <c r="CP325" s="9">
        <v>7.9299160520455693E-5</v>
      </c>
      <c r="CQ325" s="9">
        <v>9.6626306670342135E-5</v>
      </c>
      <c r="CR325" s="9">
        <v>1.1024015804354439E-4</v>
      </c>
      <c r="CS325" s="9">
        <v>1.1961754196652612E-4</v>
      </c>
      <c r="CT325" s="9">
        <v>1.2439809083402461E-4</v>
      </c>
      <c r="CU325" s="9">
        <v>1.2439809083402461E-4</v>
      </c>
      <c r="CV325" s="9">
        <v>1.1961754196652612E-4</v>
      </c>
      <c r="CW325" s="9">
        <v>1.1024015804354437E-4</v>
      </c>
      <c r="CX325" s="9">
        <v>9.6626306670342122E-5</v>
      </c>
      <c r="CY325" s="9">
        <v>7.9299160520455693E-5</v>
      </c>
      <c r="CZ325" s="9">
        <v>5.8924592103249704E-5</v>
      </c>
      <c r="DA325" s="9">
        <v>3.6285584656807792E-5</v>
      </c>
      <c r="DB325" s="9">
        <v>1.2252142541195075E-5</v>
      </c>
      <c r="DC325" s="9">
        <v>-1.2252142541195075E-5</v>
      </c>
      <c r="DD325" s="9">
        <v>-3.6285584656807792E-5</v>
      </c>
      <c r="DE325" s="9">
        <v>-5.8924592103249704E-5</v>
      </c>
      <c r="DF325" s="9">
        <v>-7.9299160520455693E-5</v>
      </c>
      <c r="DG325" s="9">
        <v>-9.6626306670342122E-5</v>
      </c>
      <c r="DH325" s="9">
        <v>-1.1024015804354437E-4</v>
      </c>
      <c r="DI325" s="9">
        <v>-1.1961754196652612E-4</v>
      </c>
      <c r="DJ325" s="9">
        <v>-1.2439809083402461E-4</v>
      </c>
      <c r="DK325" s="9">
        <v>-1.2439809083402461E-4</v>
      </c>
      <c r="DL325" s="9">
        <v>-1.1961754196652612E-4</v>
      </c>
      <c r="DM325" s="9">
        <v>-1.1024015804354439E-4</v>
      </c>
      <c r="DN325" s="9">
        <v>-9.6626306670342135E-5</v>
      </c>
      <c r="DO325" s="9">
        <v>-7.9299160520455693E-5</v>
      </c>
      <c r="DP325" s="9">
        <v>-5.8924592103249731E-5</v>
      </c>
      <c r="DQ325" s="9">
        <v>-3.6285584656807799E-5</v>
      </c>
      <c r="DR325" s="9">
        <v>-1.2252142541195104E-5</v>
      </c>
      <c r="DS325" s="9">
        <v>1.2252142541195073E-5</v>
      </c>
      <c r="DT325" s="9">
        <v>3.6285584656807765E-5</v>
      </c>
      <c r="DU325" s="9">
        <v>5.8924592103249704E-5</v>
      </c>
      <c r="DV325" s="9">
        <v>7.9299160520455666E-5</v>
      </c>
      <c r="DW325" s="9">
        <v>9.6626306670342081E-5</v>
      </c>
      <c r="DX325" s="9">
        <v>1.1024015804354437E-4</v>
      </c>
      <c r="DY325" s="9">
        <v>1.196175419665261E-4</v>
      </c>
      <c r="DZ325" s="9">
        <v>1.2439809083402461E-4</v>
      </c>
      <c r="EA325" s="9">
        <v>1.2439809083402461E-4</v>
      </c>
      <c r="EB325" s="9">
        <v>1.1961754196652612E-4</v>
      </c>
      <c r="EC325" s="9">
        <v>1.1024015804354439E-4</v>
      </c>
      <c r="ED325" s="9">
        <v>9.6626306670342108E-5</v>
      </c>
      <c r="EE325" s="9">
        <v>7.9299160520455747E-5</v>
      </c>
      <c r="EF325" s="9">
        <v>5.8924592103249738E-5</v>
      </c>
      <c r="EG325" s="9">
        <v>3.6285584656807813E-5</v>
      </c>
      <c r="EH325" s="9">
        <v>1.2252142541195063E-5</v>
      </c>
      <c r="EI325" s="9">
        <v>-1.2252142541195002E-5</v>
      </c>
    </row>
    <row r="326" spans="7:139" x14ac:dyDescent="0.2">
      <c r="G326" s="6">
        <v>0.77331511472979519</v>
      </c>
      <c r="H326" s="9">
        <f t="shared" si="243"/>
        <v>0</v>
      </c>
      <c r="I326" s="9">
        <f t="shared" si="243"/>
        <v>-9.6063358676854187E-5</v>
      </c>
      <c r="J326" s="9">
        <f t="shared" si="243"/>
        <v>-1.885474208441602E-4</v>
      </c>
      <c r="K326" s="9">
        <f t="shared" si="243"/>
        <v>-2.7400625367733498E-4</v>
      </c>
      <c r="L326" s="9">
        <f t="shared" si="243"/>
        <v>-3.4925568262446848E-4</v>
      </c>
      <c r="M326" s="9">
        <f t="shared" si="243"/>
        <v>-4.1149193294682818E-4</v>
      </c>
      <c r="N326" s="9">
        <f t="shared" si="243"/>
        <v>-4.583960976582912E-4</v>
      </c>
      <c r="O326" s="9">
        <f t="shared" si="243"/>
        <v>-4.8822053941463604E-4</v>
      </c>
      <c r="P326" s="9">
        <f t="shared" si="243"/>
        <v>-4.9985400704009647E-4</v>
      </c>
      <c r="Q326" s="9">
        <f t="shared" si="243"/>
        <v>-4.9286304046582542E-4</v>
      </c>
      <c r="R326" s="9">
        <f t="shared" si="244"/>
        <v>-4.6750812134270742E-4</v>
      </c>
      <c r="S326" s="9">
        <f t="shared" si="244"/>
        <v>-4.2473396756076063E-4</v>
      </c>
      <c r="T326" s="9">
        <f t="shared" si="244"/>
        <v>-3.6613433329888686E-4</v>
      </c>
      <c r="U326" s="9">
        <f t="shared" si="244"/>
        <v>-2.9389262614623661E-4</v>
      </c>
      <c r="V326" s="9">
        <f t="shared" si="244"/>
        <v>-2.1070055388626454E-4</v>
      </c>
      <c r="W326" s="9">
        <f t="shared" si="244"/>
        <v>-1.1965783214377905E-4</v>
      </c>
      <c r="X326" s="9">
        <f t="shared" si="244"/>
        <v>-2.4156689762753662E-5</v>
      </c>
      <c r="Y326" s="9">
        <f t="shared" si="244"/>
        <v>7.2244524784610795E-5</v>
      </c>
      <c r="Z326" s="9">
        <f t="shared" si="244"/>
        <v>1.6595392656426419E-4</v>
      </c>
      <c r="AA326" s="9">
        <f t="shared" si="244"/>
        <v>2.5347992690679506E-4</v>
      </c>
      <c r="AB326" s="9">
        <f t="shared" si="245"/>
        <v>3.3156132912039751E-4</v>
      </c>
      <c r="AC326" s="9">
        <f t="shared" si="245"/>
        <v>3.9728883985687706E-4</v>
      </c>
      <c r="AD326" s="9">
        <f t="shared" si="245"/>
        <v>4.4821346864785179E-4</v>
      </c>
      <c r="AE326" s="9">
        <f t="shared" si="245"/>
        <v>4.8243777667177572E-4</v>
      </c>
      <c r="AF326" s="9">
        <f t="shared" si="245"/>
        <v>4.9868657484574558E-4</v>
      </c>
      <c r="AG326" s="9">
        <f t="shared" si="245"/>
        <v>4.9635443704902703E-4</v>
      </c>
      <c r="AH326" s="9">
        <f t="shared" si="245"/>
        <v>4.7552825814757685E-4</v>
      </c>
      <c r="AI326" s="9">
        <f t="shared" si="245"/>
        <v>4.3698401631325914E-4</v>
      </c>
      <c r="AJ326" s="9">
        <f t="shared" si="245"/>
        <v>3.8215786027292413E-4</v>
      </c>
      <c r="AK326" s="9">
        <f t="shared" si="245"/>
        <v>3.1309259876915698E-4</v>
      </c>
      <c r="AL326" s="9">
        <f t="shared" si="246"/>
        <v>2.323615860218846E-4</v>
      </c>
      <c r="AM326" s="9">
        <f t="shared" si="246"/>
        <v>1.429728391993447E-4</v>
      </c>
      <c r="AN326" s="7">
        <f t="shared" si="246"/>
        <v>4.8256960457257821E-5</v>
      </c>
      <c r="AO326" s="9">
        <f t="shared" si="246"/>
        <v>-4.8256960457257577E-5</v>
      </c>
      <c r="AP326" s="9">
        <f t="shared" si="246"/>
        <v>-1.4297283919934489E-4</v>
      </c>
      <c r="AQ326" s="9">
        <f t="shared" si="246"/>
        <v>-2.3236158602188398E-4</v>
      </c>
      <c r="AR326" s="9">
        <f t="shared" si="246"/>
        <v>-3.1309259876915682E-4</v>
      </c>
      <c r="AS326" s="9">
        <f t="shared" si="246"/>
        <v>-3.8215786027292396E-4</v>
      </c>
      <c r="AT326" s="9">
        <f t="shared" si="246"/>
        <v>-4.3698401631325881E-4</v>
      </c>
      <c r="AU326" s="9">
        <f t="shared" si="246"/>
        <v>-4.7552825814757679E-4</v>
      </c>
      <c r="AV326" s="9">
        <f t="shared" si="247"/>
        <v>-4.9635443704902692E-4</v>
      </c>
      <c r="AW326" s="9">
        <f t="shared" si="247"/>
        <v>-4.9868657484574558E-4</v>
      </c>
      <c r="AX326" s="9">
        <f t="shared" si="247"/>
        <v>-4.8243777667177578E-4</v>
      </c>
      <c r="AY326" s="9">
        <f t="shared" si="247"/>
        <v>-4.482134686478519E-4</v>
      </c>
      <c r="AZ326" s="9">
        <f t="shared" si="247"/>
        <v>-3.9728883985687749E-4</v>
      </c>
      <c r="BA326" s="9">
        <f t="shared" si="247"/>
        <v>-3.3156132912039784E-4</v>
      </c>
      <c r="BB326" s="9">
        <f t="shared" si="247"/>
        <v>-2.5347992690679522E-4</v>
      </c>
      <c r="BC326" s="9">
        <f t="shared" si="247"/>
        <v>-1.65953926564264E-4</v>
      </c>
      <c r="BD326" s="9">
        <f t="shared" si="247"/>
        <v>-7.2244524784611039E-5</v>
      </c>
      <c r="BE326" s="9">
        <f t="shared" si="247"/>
        <v>2.4156689762753418E-5</v>
      </c>
      <c r="BF326" s="9">
        <f t="shared" si="248"/>
        <v>1.1965783214377904E-4</v>
      </c>
      <c r="BG326" s="9">
        <f t="shared" si="248"/>
        <v>2.1070055388626414E-4</v>
      </c>
      <c r="BH326" s="9">
        <f t="shared" si="248"/>
        <v>2.9389262614623639E-4</v>
      </c>
      <c r="BI326" s="9">
        <f t="shared" si="248"/>
        <v>3.6613433329888681E-4</v>
      </c>
      <c r="BJ326" s="9">
        <f t="shared" si="248"/>
        <v>4.2473396756076019E-4</v>
      </c>
      <c r="BK326" s="9">
        <f t="shared" si="248"/>
        <v>4.6750812134270731E-4</v>
      </c>
      <c r="BL326" s="9">
        <f t="shared" si="248"/>
        <v>4.9286304046582542E-4</v>
      </c>
      <c r="BM326" s="9">
        <f t="shared" si="248"/>
        <v>4.9985400704009647E-4</v>
      </c>
      <c r="BN326" s="9">
        <f t="shared" si="248"/>
        <v>4.882205394146361E-4</v>
      </c>
      <c r="BO326" s="9">
        <f t="shared" si="248"/>
        <v>4.5839609765829125E-4</v>
      </c>
      <c r="BP326" s="9">
        <f t="shared" si="248"/>
        <v>4.1149193294682862E-4</v>
      </c>
      <c r="BQ326" s="9">
        <f t="shared" si="248"/>
        <v>3.4925568262446881E-4</v>
      </c>
      <c r="BR326" s="9">
        <f t="shared" si="248"/>
        <v>2.7400625367733514E-4</v>
      </c>
      <c r="BS326" s="9">
        <f t="shared" si="248"/>
        <v>1.8854742084416012E-4</v>
      </c>
      <c r="BT326" s="9">
        <f t="shared" si="248"/>
        <v>9.6063358676854702E-5</v>
      </c>
      <c r="BV326" s="6">
        <v>0.77331511472979519</v>
      </c>
      <c r="BW326" s="9">
        <v>-1.2252142541195063E-5</v>
      </c>
      <c r="BX326" s="9">
        <v>-3.6285584656807813E-5</v>
      </c>
      <c r="BY326" s="9">
        <v>-5.8924592103249738E-5</v>
      </c>
      <c r="BZ326" s="9">
        <v>-7.9299160520455747E-5</v>
      </c>
      <c r="CA326" s="9">
        <v>-9.6626306670342108E-5</v>
      </c>
      <c r="CB326" s="9">
        <v>-1.1024015804354439E-4</v>
      </c>
      <c r="CC326" s="9">
        <v>-1.1961754196652612E-4</v>
      </c>
      <c r="CD326" s="9">
        <v>-1.2439809083402461E-4</v>
      </c>
      <c r="CE326" s="9">
        <v>-1.2439809083402461E-4</v>
      </c>
      <c r="CF326" s="9">
        <v>-1.196175419665261E-4</v>
      </c>
      <c r="CG326" s="9">
        <v>-1.1024015804354437E-4</v>
      </c>
      <c r="CH326" s="9">
        <v>-9.6626306670342081E-5</v>
      </c>
      <c r="CI326" s="9">
        <v>-7.9299160520455666E-5</v>
      </c>
      <c r="CJ326" s="9">
        <v>-5.8924592103249704E-5</v>
      </c>
      <c r="CK326" s="9">
        <v>-3.6285584656807765E-5</v>
      </c>
      <c r="CL326" s="9">
        <v>-1.2252142541195073E-5</v>
      </c>
      <c r="CM326" s="9">
        <v>1.2252142541195104E-5</v>
      </c>
      <c r="CN326" s="9">
        <v>3.6285584656807799E-5</v>
      </c>
      <c r="CO326" s="9">
        <v>5.8924592103249731E-5</v>
      </c>
      <c r="CP326" s="9">
        <v>7.9299160520455693E-5</v>
      </c>
      <c r="CQ326" s="9">
        <v>9.6626306670342135E-5</v>
      </c>
      <c r="CR326" s="9">
        <v>1.1024015804354439E-4</v>
      </c>
      <c r="CS326" s="9">
        <v>1.1961754196652612E-4</v>
      </c>
      <c r="CT326" s="9">
        <v>1.2439809083402461E-4</v>
      </c>
      <c r="CU326" s="9">
        <v>1.2439809083402461E-4</v>
      </c>
      <c r="CV326" s="9">
        <v>1.1961754196652612E-4</v>
      </c>
      <c r="CW326" s="9">
        <v>1.1024015804354437E-4</v>
      </c>
      <c r="CX326" s="9">
        <v>9.6626306670342122E-5</v>
      </c>
      <c r="CY326" s="9">
        <v>7.9299160520455693E-5</v>
      </c>
      <c r="CZ326" s="9">
        <v>5.8924592103249704E-5</v>
      </c>
      <c r="DA326" s="9">
        <v>3.6285584656807792E-5</v>
      </c>
      <c r="DB326" s="9">
        <v>1.2252142541195075E-5</v>
      </c>
      <c r="DC326" s="9">
        <v>-1.2252142541195075E-5</v>
      </c>
      <c r="DD326" s="9">
        <v>-3.6285584656807792E-5</v>
      </c>
      <c r="DE326" s="9">
        <v>-5.8924592103249704E-5</v>
      </c>
      <c r="DF326" s="9">
        <v>-7.9299160520455693E-5</v>
      </c>
      <c r="DG326" s="9">
        <v>-9.6626306670342122E-5</v>
      </c>
      <c r="DH326" s="9">
        <v>-1.1024015804354437E-4</v>
      </c>
      <c r="DI326" s="9">
        <v>-1.1961754196652612E-4</v>
      </c>
      <c r="DJ326" s="9">
        <v>-1.2439809083402461E-4</v>
      </c>
      <c r="DK326" s="9">
        <v>-1.2439809083402461E-4</v>
      </c>
      <c r="DL326" s="9">
        <v>-1.1961754196652612E-4</v>
      </c>
      <c r="DM326" s="9">
        <v>-1.1024015804354439E-4</v>
      </c>
      <c r="DN326" s="9">
        <v>-9.6626306670342135E-5</v>
      </c>
      <c r="DO326" s="9">
        <v>-7.9299160520455693E-5</v>
      </c>
      <c r="DP326" s="9">
        <v>-5.8924592103249731E-5</v>
      </c>
      <c r="DQ326" s="9">
        <v>-3.6285584656807799E-5</v>
      </c>
      <c r="DR326" s="9">
        <v>-1.2252142541195104E-5</v>
      </c>
      <c r="DS326" s="9">
        <v>1.2252142541195073E-5</v>
      </c>
      <c r="DT326" s="9">
        <v>3.6285584656807765E-5</v>
      </c>
      <c r="DU326" s="9">
        <v>5.8924592103249704E-5</v>
      </c>
      <c r="DV326" s="9">
        <v>7.9299160520455666E-5</v>
      </c>
      <c r="DW326" s="9">
        <v>9.6626306670342081E-5</v>
      </c>
      <c r="DX326" s="9">
        <v>1.1024015804354437E-4</v>
      </c>
      <c r="DY326" s="9">
        <v>1.196175419665261E-4</v>
      </c>
      <c r="DZ326" s="9">
        <v>1.2439809083402461E-4</v>
      </c>
      <c r="EA326" s="9">
        <v>1.2439809083402461E-4</v>
      </c>
      <c r="EB326" s="9">
        <v>1.1961754196652612E-4</v>
      </c>
      <c r="EC326" s="9">
        <v>1.1024015804354439E-4</v>
      </c>
      <c r="ED326" s="9">
        <v>9.6626306670342108E-5</v>
      </c>
      <c r="EE326" s="9">
        <v>7.9299160520455747E-5</v>
      </c>
      <c r="EF326" s="9">
        <v>5.8924592103249738E-5</v>
      </c>
      <c r="EG326" s="9">
        <v>3.6285584656807813E-5</v>
      </c>
      <c r="EH326" s="9">
        <v>1.2252142541195063E-5</v>
      </c>
      <c r="EI326" s="9">
        <v>-1.2252142541195002E-5</v>
      </c>
    </row>
    <row r="327" spans="7:139" x14ac:dyDescent="0.2">
      <c r="G327" s="6">
        <v>0.67665072538857085</v>
      </c>
      <c r="H327" s="9">
        <f t="shared" si="243"/>
        <v>0</v>
      </c>
      <c r="I327" s="9">
        <f t="shared" si="243"/>
        <v>-9.6063358676854187E-5</v>
      </c>
      <c r="J327" s="9">
        <f t="shared" si="243"/>
        <v>-1.885474208441602E-4</v>
      </c>
      <c r="K327" s="9">
        <f t="shared" si="243"/>
        <v>-2.7400625367733498E-4</v>
      </c>
      <c r="L327" s="9">
        <f t="shared" si="243"/>
        <v>-3.4925568262446848E-4</v>
      </c>
      <c r="M327" s="9">
        <f t="shared" si="243"/>
        <v>-4.1149193294682818E-4</v>
      </c>
      <c r="N327" s="9">
        <f t="shared" si="243"/>
        <v>-4.583960976582912E-4</v>
      </c>
      <c r="O327" s="9">
        <f t="shared" si="243"/>
        <v>-4.8822053941463604E-4</v>
      </c>
      <c r="P327" s="9">
        <f t="shared" si="243"/>
        <v>-4.9985400704009647E-4</v>
      </c>
      <c r="Q327" s="9">
        <f t="shared" si="243"/>
        <v>-4.9286304046582542E-4</v>
      </c>
      <c r="R327" s="9">
        <f t="shared" si="244"/>
        <v>-4.6750812134270742E-4</v>
      </c>
      <c r="S327" s="9">
        <f t="shared" si="244"/>
        <v>-4.2473396756076063E-4</v>
      </c>
      <c r="T327" s="9">
        <f t="shared" si="244"/>
        <v>-3.6613433329888686E-4</v>
      </c>
      <c r="U327" s="9">
        <f t="shared" si="244"/>
        <v>-2.9389262614623661E-4</v>
      </c>
      <c r="V327" s="9">
        <f t="shared" si="244"/>
        <v>-2.1070055388626454E-4</v>
      </c>
      <c r="W327" s="9">
        <f t="shared" si="244"/>
        <v>-1.1965783214377905E-4</v>
      </c>
      <c r="X327" s="9">
        <f t="shared" si="244"/>
        <v>-2.4156689762753662E-5</v>
      </c>
      <c r="Y327" s="9">
        <f t="shared" si="244"/>
        <v>7.2244524784610795E-5</v>
      </c>
      <c r="Z327" s="9">
        <f t="shared" si="244"/>
        <v>1.6595392656426419E-4</v>
      </c>
      <c r="AA327" s="9">
        <f t="shared" si="244"/>
        <v>2.5347992690679506E-4</v>
      </c>
      <c r="AB327" s="9">
        <f t="shared" si="245"/>
        <v>3.3156132912039751E-4</v>
      </c>
      <c r="AC327" s="9">
        <f t="shared" si="245"/>
        <v>3.9728883985687706E-4</v>
      </c>
      <c r="AD327" s="9">
        <f t="shared" si="245"/>
        <v>4.4821346864785179E-4</v>
      </c>
      <c r="AE327" s="9">
        <f t="shared" si="245"/>
        <v>4.8243777667177572E-4</v>
      </c>
      <c r="AF327" s="9">
        <f t="shared" si="245"/>
        <v>4.9868657484574558E-4</v>
      </c>
      <c r="AG327" s="9">
        <f t="shared" si="245"/>
        <v>4.9635443704902703E-4</v>
      </c>
      <c r="AH327" s="9">
        <f t="shared" si="245"/>
        <v>4.7552825814757685E-4</v>
      </c>
      <c r="AI327" s="9">
        <f t="shared" si="245"/>
        <v>4.3698401631325914E-4</v>
      </c>
      <c r="AJ327" s="9">
        <f t="shared" si="245"/>
        <v>3.8215786027292413E-4</v>
      </c>
      <c r="AK327" s="9">
        <f t="shared" si="245"/>
        <v>3.1309259876915698E-4</v>
      </c>
      <c r="AL327" s="9">
        <f t="shared" si="246"/>
        <v>2.323615860218846E-4</v>
      </c>
      <c r="AM327" s="9">
        <f t="shared" si="246"/>
        <v>1.429728391993447E-4</v>
      </c>
      <c r="AN327" s="7">
        <f t="shared" si="246"/>
        <v>4.8256960457257821E-5</v>
      </c>
      <c r="AO327" s="9">
        <f t="shared" si="246"/>
        <v>-4.8256960457257577E-5</v>
      </c>
      <c r="AP327" s="9">
        <f t="shared" si="246"/>
        <v>-1.4297283919934489E-4</v>
      </c>
      <c r="AQ327" s="9">
        <f t="shared" si="246"/>
        <v>-2.3236158602188398E-4</v>
      </c>
      <c r="AR327" s="9">
        <f t="shared" si="246"/>
        <v>-3.1309259876915682E-4</v>
      </c>
      <c r="AS327" s="9">
        <f t="shared" si="246"/>
        <v>-3.8215786027292396E-4</v>
      </c>
      <c r="AT327" s="9">
        <f t="shared" si="246"/>
        <v>-4.3698401631325881E-4</v>
      </c>
      <c r="AU327" s="9">
        <f t="shared" si="246"/>
        <v>-4.7552825814757679E-4</v>
      </c>
      <c r="AV327" s="9">
        <f t="shared" si="247"/>
        <v>-4.9635443704902692E-4</v>
      </c>
      <c r="AW327" s="9">
        <f t="shared" si="247"/>
        <v>-4.9868657484574558E-4</v>
      </c>
      <c r="AX327" s="9">
        <f t="shared" si="247"/>
        <v>-4.8243777667177578E-4</v>
      </c>
      <c r="AY327" s="9">
        <f t="shared" si="247"/>
        <v>-4.482134686478519E-4</v>
      </c>
      <c r="AZ327" s="9">
        <f t="shared" si="247"/>
        <v>-3.9728883985687749E-4</v>
      </c>
      <c r="BA327" s="9">
        <f t="shared" si="247"/>
        <v>-3.3156132912039784E-4</v>
      </c>
      <c r="BB327" s="9">
        <f t="shared" si="247"/>
        <v>-2.5347992690679522E-4</v>
      </c>
      <c r="BC327" s="9">
        <f t="shared" si="247"/>
        <v>-1.65953926564264E-4</v>
      </c>
      <c r="BD327" s="9">
        <f t="shared" si="247"/>
        <v>-7.2244524784611039E-5</v>
      </c>
      <c r="BE327" s="9">
        <f t="shared" si="247"/>
        <v>2.4156689762753418E-5</v>
      </c>
      <c r="BF327" s="9">
        <f t="shared" si="248"/>
        <v>1.1965783214377904E-4</v>
      </c>
      <c r="BG327" s="9">
        <f t="shared" si="248"/>
        <v>2.1070055388626414E-4</v>
      </c>
      <c r="BH327" s="9">
        <f t="shared" si="248"/>
        <v>2.9389262614623639E-4</v>
      </c>
      <c r="BI327" s="9">
        <f t="shared" si="248"/>
        <v>3.6613433329888681E-4</v>
      </c>
      <c r="BJ327" s="9">
        <f t="shared" si="248"/>
        <v>4.2473396756076019E-4</v>
      </c>
      <c r="BK327" s="9">
        <f t="shared" si="248"/>
        <v>4.6750812134270731E-4</v>
      </c>
      <c r="BL327" s="9">
        <f t="shared" si="248"/>
        <v>4.9286304046582542E-4</v>
      </c>
      <c r="BM327" s="9">
        <f t="shared" si="248"/>
        <v>4.9985400704009647E-4</v>
      </c>
      <c r="BN327" s="9">
        <f t="shared" si="248"/>
        <v>4.882205394146361E-4</v>
      </c>
      <c r="BO327" s="9">
        <f t="shared" si="248"/>
        <v>4.5839609765829125E-4</v>
      </c>
      <c r="BP327" s="9">
        <f t="shared" si="248"/>
        <v>4.1149193294682862E-4</v>
      </c>
      <c r="BQ327" s="9">
        <f t="shared" si="248"/>
        <v>3.4925568262446881E-4</v>
      </c>
      <c r="BR327" s="9">
        <f t="shared" si="248"/>
        <v>2.7400625367733514E-4</v>
      </c>
      <c r="BS327" s="9">
        <f t="shared" si="248"/>
        <v>1.8854742084416012E-4</v>
      </c>
      <c r="BT327" s="9">
        <f t="shared" si="248"/>
        <v>9.6063358676854702E-5</v>
      </c>
      <c r="BV327" s="6">
        <v>0.67665072538857085</v>
      </c>
      <c r="BW327" s="9">
        <v>-1.2252142541195063E-5</v>
      </c>
      <c r="BX327" s="9">
        <v>-3.6285584656807813E-5</v>
      </c>
      <c r="BY327" s="9">
        <v>-5.8924592103249738E-5</v>
      </c>
      <c r="BZ327" s="9">
        <v>-7.9299160520455747E-5</v>
      </c>
      <c r="CA327" s="9">
        <v>-9.6626306670342108E-5</v>
      </c>
      <c r="CB327" s="9">
        <v>-1.1024015804354439E-4</v>
      </c>
      <c r="CC327" s="9">
        <v>-1.1961754196652612E-4</v>
      </c>
      <c r="CD327" s="9">
        <v>-1.2439809083402461E-4</v>
      </c>
      <c r="CE327" s="9">
        <v>-1.2439809083402461E-4</v>
      </c>
      <c r="CF327" s="9">
        <v>-1.196175419665261E-4</v>
      </c>
      <c r="CG327" s="9">
        <v>-1.1024015804354437E-4</v>
      </c>
      <c r="CH327" s="9">
        <v>-9.6626306670342081E-5</v>
      </c>
      <c r="CI327" s="9">
        <v>-7.9299160520455666E-5</v>
      </c>
      <c r="CJ327" s="9">
        <v>-5.8924592103249704E-5</v>
      </c>
      <c r="CK327" s="9">
        <v>-3.6285584656807765E-5</v>
      </c>
      <c r="CL327" s="9">
        <v>-1.2252142541195073E-5</v>
      </c>
      <c r="CM327" s="9">
        <v>1.2252142541195104E-5</v>
      </c>
      <c r="CN327" s="9">
        <v>3.6285584656807799E-5</v>
      </c>
      <c r="CO327" s="9">
        <v>5.8924592103249731E-5</v>
      </c>
      <c r="CP327" s="9">
        <v>7.9299160520455693E-5</v>
      </c>
      <c r="CQ327" s="9">
        <v>9.6626306670342135E-5</v>
      </c>
      <c r="CR327" s="9">
        <v>1.1024015804354439E-4</v>
      </c>
      <c r="CS327" s="9">
        <v>1.1961754196652612E-4</v>
      </c>
      <c r="CT327" s="9">
        <v>1.2439809083402461E-4</v>
      </c>
      <c r="CU327" s="9">
        <v>1.2439809083402461E-4</v>
      </c>
      <c r="CV327" s="9">
        <v>1.1961754196652612E-4</v>
      </c>
      <c r="CW327" s="9">
        <v>1.1024015804354437E-4</v>
      </c>
      <c r="CX327" s="9">
        <v>9.6626306670342122E-5</v>
      </c>
      <c r="CY327" s="9">
        <v>7.9299160520455693E-5</v>
      </c>
      <c r="CZ327" s="9">
        <v>5.8924592103249704E-5</v>
      </c>
      <c r="DA327" s="9">
        <v>3.6285584656807792E-5</v>
      </c>
      <c r="DB327" s="9">
        <v>1.2252142541195075E-5</v>
      </c>
      <c r="DC327" s="9">
        <v>-1.2252142541195075E-5</v>
      </c>
      <c r="DD327" s="9">
        <v>-3.6285584656807792E-5</v>
      </c>
      <c r="DE327" s="9">
        <v>-5.8924592103249704E-5</v>
      </c>
      <c r="DF327" s="9">
        <v>-7.9299160520455693E-5</v>
      </c>
      <c r="DG327" s="9">
        <v>-9.6626306670342122E-5</v>
      </c>
      <c r="DH327" s="9">
        <v>-1.1024015804354437E-4</v>
      </c>
      <c r="DI327" s="9">
        <v>-1.1961754196652612E-4</v>
      </c>
      <c r="DJ327" s="9">
        <v>-1.2439809083402461E-4</v>
      </c>
      <c r="DK327" s="9">
        <v>-1.2439809083402461E-4</v>
      </c>
      <c r="DL327" s="9">
        <v>-1.1961754196652612E-4</v>
      </c>
      <c r="DM327" s="9">
        <v>-1.1024015804354439E-4</v>
      </c>
      <c r="DN327" s="9">
        <v>-9.6626306670342135E-5</v>
      </c>
      <c r="DO327" s="9">
        <v>-7.9299160520455693E-5</v>
      </c>
      <c r="DP327" s="9">
        <v>-5.8924592103249731E-5</v>
      </c>
      <c r="DQ327" s="9">
        <v>-3.6285584656807799E-5</v>
      </c>
      <c r="DR327" s="9">
        <v>-1.2252142541195104E-5</v>
      </c>
      <c r="DS327" s="9">
        <v>1.2252142541195073E-5</v>
      </c>
      <c r="DT327" s="9">
        <v>3.6285584656807765E-5</v>
      </c>
      <c r="DU327" s="9">
        <v>5.8924592103249704E-5</v>
      </c>
      <c r="DV327" s="9">
        <v>7.9299160520455666E-5</v>
      </c>
      <c r="DW327" s="9">
        <v>9.6626306670342081E-5</v>
      </c>
      <c r="DX327" s="9">
        <v>1.1024015804354437E-4</v>
      </c>
      <c r="DY327" s="9">
        <v>1.196175419665261E-4</v>
      </c>
      <c r="DZ327" s="9">
        <v>1.2439809083402461E-4</v>
      </c>
      <c r="EA327" s="9">
        <v>1.2439809083402461E-4</v>
      </c>
      <c r="EB327" s="9">
        <v>1.1961754196652612E-4</v>
      </c>
      <c r="EC327" s="9">
        <v>1.1024015804354439E-4</v>
      </c>
      <c r="ED327" s="9">
        <v>9.6626306670342108E-5</v>
      </c>
      <c r="EE327" s="9">
        <v>7.9299160520455747E-5</v>
      </c>
      <c r="EF327" s="9">
        <v>5.8924592103249738E-5</v>
      </c>
      <c r="EG327" s="9">
        <v>3.6285584656807813E-5</v>
      </c>
      <c r="EH327" s="9">
        <v>1.2252142541195063E-5</v>
      </c>
      <c r="EI327" s="9">
        <v>-1.2252142541195002E-5</v>
      </c>
    </row>
    <row r="328" spans="7:139" x14ac:dyDescent="0.2">
      <c r="G328" s="6">
        <v>0.5799863360473464</v>
      </c>
      <c r="H328" s="9">
        <f t="shared" si="243"/>
        <v>0</v>
      </c>
      <c r="I328" s="9">
        <f t="shared" si="243"/>
        <v>-9.6063358676854187E-5</v>
      </c>
      <c r="J328" s="9">
        <f t="shared" si="243"/>
        <v>-1.885474208441602E-4</v>
      </c>
      <c r="K328" s="9">
        <f t="shared" si="243"/>
        <v>-2.7400625367733498E-4</v>
      </c>
      <c r="L328" s="9">
        <f t="shared" si="243"/>
        <v>-3.4925568262446848E-4</v>
      </c>
      <c r="M328" s="9">
        <f t="shared" si="243"/>
        <v>-4.1149193294682818E-4</v>
      </c>
      <c r="N328" s="9">
        <f t="shared" si="243"/>
        <v>-4.583960976582912E-4</v>
      </c>
      <c r="O328" s="9">
        <f t="shared" si="243"/>
        <v>-4.8822053941463604E-4</v>
      </c>
      <c r="P328" s="9">
        <f t="shared" si="243"/>
        <v>-4.9985400704009647E-4</v>
      </c>
      <c r="Q328" s="9">
        <f t="shared" si="243"/>
        <v>-4.9286304046582542E-4</v>
      </c>
      <c r="R328" s="9">
        <f t="shared" si="244"/>
        <v>-4.6750812134270742E-4</v>
      </c>
      <c r="S328" s="9">
        <f t="shared" si="244"/>
        <v>-4.2473396756076063E-4</v>
      </c>
      <c r="T328" s="9">
        <f t="shared" si="244"/>
        <v>-3.6613433329888686E-4</v>
      </c>
      <c r="U328" s="9">
        <f t="shared" si="244"/>
        <v>-2.9389262614623661E-4</v>
      </c>
      <c r="V328" s="9">
        <f t="shared" si="244"/>
        <v>-2.1070055388626454E-4</v>
      </c>
      <c r="W328" s="9">
        <f t="shared" si="244"/>
        <v>-1.1965783214377905E-4</v>
      </c>
      <c r="X328" s="9">
        <f t="shared" si="244"/>
        <v>-2.4156689762753662E-5</v>
      </c>
      <c r="Y328" s="9">
        <f t="shared" si="244"/>
        <v>7.2244524784610795E-5</v>
      </c>
      <c r="Z328" s="9">
        <f t="shared" si="244"/>
        <v>1.6595392656426419E-4</v>
      </c>
      <c r="AA328" s="9">
        <f t="shared" si="244"/>
        <v>2.5347992690679506E-4</v>
      </c>
      <c r="AB328" s="9">
        <f t="shared" si="245"/>
        <v>3.3156132912039751E-4</v>
      </c>
      <c r="AC328" s="9">
        <f t="shared" si="245"/>
        <v>3.9728883985687706E-4</v>
      </c>
      <c r="AD328" s="9">
        <f t="shared" si="245"/>
        <v>4.4821346864785179E-4</v>
      </c>
      <c r="AE328" s="9">
        <f t="shared" si="245"/>
        <v>4.8243777667177572E-4</v>
      </c>
      <c r="AF328" s="9">
        <f t="shared" si="245"/>
        <v>4.9868657484574558E-4</v>
      </c>
      <c r="AG328" s="9">
        <f t="shared" si="245"/>
        <v>4.9635443704902703E-4</v>
      </c>
      <c r="AH328" s="9">
        <f t="shared" si="245"/>
        <v>4.7552825814757685E-4</v>
      </c>
      <c r="AI328" s="9">
        <f t="shared" si="245"/>
        <v>4.3698401631325914E-4</v>
      </c>
      <c r="AJ328" s="9">
        <f t="shared" si="245"/>
        <v>3.8215786027292413E-4</v>
      </c>
      <c r="AK328" s="9">
        <f t="shared" si="245"/>
        <v>3.1309259876915698E-4</v>
      </c>
      <c r="AL328" s="9">
        <f t="shared" si="246"/>
        <v>2.323615860218846E-4</v>
      </c>
      <c r="AM328" s="9">
        <f t="shared" si="246"/>
        <v>1.429728391993447E-4</v>
      </c>
      <c r="AN328" s="7">
        <f t="shared" si="246"/>
        <v>4.8256960457257821E-5</v>
      </c>
      <c r="AO328" s="9">
        <f t="shared" si="246"/>
        <v>-4.8256960457257577E-5</v>
      </c>
      <c r="AP328" s="9">
        <f t="shared" si="246"/>
        <v>-1.4297283919934489E-4</v>
      </c>
      <c r="AQ328" s="9">
        <f t="shared" si="246"/>
        <v>-2.3236158602188398E-4</v>
      </c>
      <c r="AR328" s="9">
        <f t="shared" si="246"/>
        <v>-3.1309259876915682E-4</v>
      </c>
      <c r="AS328" s="9">
        <f t="shared" si="246"/>
        <v>-3.8215786027292396E-4</v>
      </c>
      <c r="AT328" s="9">
        <f t="shared" si="246"/>
        <v>-4.3698401631325881E-4</v>
      </c>
      <c r="AU328" s="9">
        <f t="shared" si="246"/>
        <v>-4.7552825814757679E-4</v>
      </c>
      <c r="AV328" s="9">
        <f t="shared" si="247"/>
        <v>-4.9635443704902692E-4</v>
      </c>
      <c r="AW328" s="9">
        <f t="shared" si="247"/>
        <v>-4.9868657484574558E-4</v>
      </c>
      <c r="AX328" s="9">
        <f t="shared" si="247"/>
        <v>-4.8243777667177578E-4</v>
      </c>
      <c r="AY328" s="9">
        <f t="shared" si="247"/>
        <v>-4.482134686478519E-4</v>
      </c>
      <c r="AZ328" s="9">
        <f t="shared" si="247"/>
        <v>-3.9728883985687749E-4</v>
      </c>
      <c r="BA328" s="9">
        <f t="shared" si="247"/>
        <v>-3.3156132912039784E-4</v>
      </c>
      <c r="BB328" s="9">
        <f t="shared" si="247"/>
        <v>-2.5347992690679522E-4</v>
      </c>
      <c r="BC328" s="9">
        <f t="shared" si="247"/>
        <v>-1.65953926564264E-4</v>
      </c>
      <c r="BD328" s="9">
        <f t="shared" si="247"/>
        <v>-7.2244524784611039E-5</v>
      </c>
      <c r="BE328" s="9">
        <f t="shared" si="247"/>
        <v>2.4156689762753418E-5</v>
      </c>
      <c r="BF328" s="9">
        <f t="shared" si="248"/>
        <v>1.1965783214377904E-4</v>
      </c>
      <c r="BG328" s="9">
        <f t="shared" si="248"/>
        <v>2.1070055388626414E-4</v>
      </c>
      <c r="BH328" s="9">
        <f t="shared" si="248"/>
        <v>2.9389262614623639E-4</v>
      </c>
      <c r="BI328" s="9">
        <f t="shared" si="248"/>
        <v>3.6613433329888681E-4</v>
      </c>
      <c r="BJ328" s="9">
        <f t="shared" si="248"/>
        <v>4.2473396756076019E-4</v>
      </c>
      <c r="BK328" s="9">
        <f t="shared" si="248"/>
        <v>4.6750812134270731E-4</v>
      </c>
      <c r="BL328" s="9">
        <f t="shared" si="248"/>
        <v>4.9286304046582542E-4</v>
      </c>
      <c r="BM328" s="9">
        <f t="shared" si="248"/>
        <v>4.9985400704009647E-4</v>
      </c>
      <c r="BN328" s="9">
        <f t="shared" si="248"/>
        <v>4.882205394146361E-4</v>
      </c>
      <c r="BO328" s="9">
        <f t="shared" si="248"/>
        <v>4.5839609765829125E-4</v>
      </c>
      <c r="BP328" s="9">
        <f t="shared" si="248"/>
        <v>4.1149193294682862E-4</v>
      </c>
      <c r="BQ328" s="9">
        <f t="shared" si="248"/>
        <v>3.4925568262446881E-4</v>
      </c>
      <c r="BR328" s="9">
        <f t="shared" si="248"/>
        <v>2.7400625367733514E-4</v>
      </c>
      <c r="BS328" s="9">
        <f t="shared" si="248"/>
        <v>1.8854742084416012E-4</v>
      </c>
      <c r="BT328" s="9">
        <f t="shared" si="248"/>
        <v>9.6063358676854702E-5</v>
      </c>
      <c r="BV328" s="6">
        <v>0.5799863360473464</v>
      </c>
      <c r="BW328" s="9">
        <v>-1.2252142541195063E-5</v>
      </c>
      <c r="BX328" s="9">
        <v>-3.6285584656807813E-5</v>
      </c>
      <c r="BY328" s="9">
        <v>-5.8924592103249738E-5</v>
      </c>
      <c r="BZ328" s="9">
        <v>-7.9299160520455747E-5</v>
      </c>
      <c r="CA328" s="9">
        <v>-9.6626306670342108E-5</v>
      </c>
      <c r="CB328" s="9">
        <v>-1.1024015804354439E-4</v>
      </c>
      <c r="CC328" s="9">
        <v>-1.1961754196652612E-4</v>
      </c>
      <c r="CD328" s="9">
        <v>-1.2439809083402461E-4</v>
      </c>
      <c r="CE328" s="9">
        <v>-1.2439809083402461E-4</v>
      </c>
      <c r="CF328" s="9">
        <v>-1.196175419665261E-4</v>
      </c>
      <c r="CG328" s="9">
        <v>-1.1024015804354437E-4</v>
      </c>
      <c r="CH328" s="9">
        <v>-9.6626306670342081E-5</v>
      </c>
      <c r="CI328" s="9">
        <v>-7.9299160520455666E-5</v>
      </c>
      <c r="CJ328" s="9">
        <v>-5.8924592103249704E-5</v>
      </c>
      <c r="CK328" s="9">
        <v>-3.6285584656807765E-5</v>
      </c>
      <c r="CL328" s="9">
        <v>-1.2252142541195073E-5</v>
      </c>
      <c r="CM328" s="9">
        <v>1.2252142541195104E-5</v>
      </c>
      <c r="CN328" s="9">
        <v>3.6285584656807799E-5</v>
      </c>
      <c r="CO328" s="9">
        <v>5.8924592103249731E-5</v>
      </c>
      <c r="CP328" s="9">
        <v>7.9299160520455693E-5</v>
      </c>
      <c r="CQ328" s="9">
        <v>9.6626306670342135E-5</v>
      </c>
      <c r="CR328" s="9">
        <v>1.1024015804354439E-4</v>
      </c>
      <c r="CS328" s="9">
        <v>1.1961754196652612E-4</v>
      </c>
      <c r="CT328" s="9">
        <v>1.2439809083402461E-4</v>
      </c>
      <c r="CU328" s="9">
        <v>1.2439809083402461E-4</v>
      </c>
      <c r="CV328" s="9">
        <v>1.1961754196652612E-4</v>
      </c>
      <c r="CW328" s="9">
        <v>1.1024015804354437E-4</v>
      </c>
      <c r="CX328" s="9">
        <v>9.6626306670342122E-5</v>
      </c>
      <c r="CY328" s="9">
        <v>7.9299160520455693E-5</v>
      </c>
      <c r="CZ328" s="9">
        <v>5.8924592103249704E-5</v>
      </c>
      <c r="DA328" s="9">
        <v>3.6285584656807792E-5</v>
      </c>
      <c r="DB328" s="9">
        <v>1.2252142541195075E-5</v>
      </c>
      <c r="DC328" s="9">
        <v>-1.2252142541195075E-5</v>
      </c>
      <c r="DD328" s="9">
        <v>-3.6285584656807792E-5</v>
      </c>
      <c r="DE328" s="9">
        <v>-5.8924592103249704E-5</v>
      </c>
      <c r="DF328" s="9">
        <v>-7.9299160520455693E-5</v>
      </c>
      <c r="DG328" s="9">
        <v>-9.6626306670342122E-5</v>
      </c>
      <c r="DH328" s="9">
        <v>-1.1024015804354437E-4</v>
      </c>
      <c r="DI328" s="9">
        <v>-1.1961754196652612E-4</v>
      </c>
      <c r="DJ328" s="9">
        <v>-1.2439809083402461E-4</v>
      </c>
      <c r="DK328" s="9">
        <v>-1.2439809083402461E-4</v>
      </c>
      <c r="DL328" s="9">
        <v>-1.1961754196652612E-4</v>
      </c>
      <c r="DM328" s="9">
        <v>-1.1024015804354439E-4</v>
      </c>
      <c r="DN328" s="9">
        <v>-9.6626306670342135E-5</v>
      </c>
      <c r="DO328" s="9">
        <v>-7.9299160520455693E-5</v>
      </c>
      <c r="DP328" s="9">
        <v>-5.8924592103249731E-5</v>
      </c>
      <c r="DQ328" s="9">
        <v>-3.6285584656807799E-5</v>
      </c>
      <c r="DR328" s="9">
        <v>-1.2252142541195104E-5</v>
      </c>
      <c r="DS328" s="9">
        <v>1.2252142541195073E-5</v>
      </c>
      <c r="DT328" s="9">
        <v>3.6285584656807765E-5</v>
      </c>
      <c r="DU328" s="9">
        <v>5.8924592103249704E-5</v>
      </c>
      <c r="DV328" s="9">
        <v>7.9299160520455666E-5</v>
      </c>
      <c r="DW328" s="9">
        <v>9.6626306670342081E-5</v>
      </c>
      <c r="DX328" s="9">
        <v>1.1024015804354437E-4</v>
      </c>
      <c r="DY328" s="9">
        <v>1.196175419665261E-4</v>
      </c>
      <c r="DZ328" s="9">
        <v>1.2439809083402461E-4</v>
      </c>
      <c r="EA328" s="9">
        <v>1.2439809083402461E-4</v>
      </c>
      <c r="EB328" s="9">
        <v>1.1961754196652612E-4</v>
      </c>
      <c r="EC328" s="9">
        <v>1.1024015804354439E-4</v>
      </c>
      <c r="ED328" s="9">
        <v>9.6626306670342108E-5</v>
      </c>
      <c r="EE328" s="9">
        <v>7.9299160520455747E-5</v>
      </c>
      <c r="EF328" s="9">
        <v>5.8924592103249738E-5</v>
      </c>
      <c r="EG328" s="9">
        <v>3.6285584656807813E-5</v>
      </c>
      <c r="EH328" s="9">
        <v>1.2252142541195063E-5</v>
      </c>
      <c r="EI328" s="9">
        <v>-1.2252142541195002E-5</v>
      </c>
    </row>
    <row r="329" spans="7:139" x14ac:dyDescent="0.2">
      <c r="G329" s="6">
        <v>0.483321946706122</v>
      </c>
      <c r="H329" s="9">
        <f t="shared" si="243"/>
        <v>0</v>
      </c>
      <c r="I329" s="9">
        <f t="shared" si="243"/>
        <v>-9.6063358676854187E-5</v>
      </c>
      <c r="J329" s="9">
        <f t="shared" si="243"/>
        <v>-1.885474208441602E-4</v>
      </c>
      <c r="K329" s="9">
        <f t="shared" si="243"/>
        <v>-2.7400625367733498E-4</v>
      </c>
      <c r="L329" s="9">
        <f t="shared" si="243"/>
        <v>-3.4925568262446848E-4</v>
      </c>
      <c r="M329" s="9">
        <f t="shared" si="243"/>
        <v>-4.1149193294682818E-4</v>
      </c>
      <c r="N329" s="9">
        <f t="shared" si="243"/>
        <v>-4.583960976582912E-4</v>
      </c>
      <c r="O329" s="9">
        <f t="shared" si="243"/>
        <v>-4.8822053941463604E-4</v>
      </c>
      <c r="P329" s="9">
        <f t="shared" si="243"/>
        <v>-4.9985400704009647E-4</v>
      </c>
      <c r="Q329" s="9">
        <f t="shared" si="243"/>
        <v>-4.9286304046582542E-4</v>
      </c>
      <c r="R329" s="9">
        <f t="shared" si="244"/>
        <v>-4.6750812134270742E-4</v>
      </c>
      <c r="S329" s="9">
        <f t="shared" si="244"/>
        <v>-4.2473396756076063E-4</v>
      </c>
      <c r="T329" s="9">
        <f t="shared" si="244"/>
        <v>-3.6613433329888686E-4</v>
      </c>
      <c r="U329" s="9">
        <f t="shared" si="244"/>
        <v>-2.9389262614623661E-4</v>
      </c>
      <c r="V329" s="9">
        <f t="shared" si="244"/>
        <v>-2.1070055388626454E-4</v>
      </c>
      <c r="W329" s="9">
        <f t="shared" si="244"/>
        <v>-1.1965783214377905E-4</v>
      </c>
      <c r="X329" s="9">
        <f t="shared" si="244"/>
        <v>-2.4156689762753662E-5</v>
      </c>
      <c r="Y329" s="9">
        <f t="shared" si="244"/>
        <v>7.2244524784610795E-5</v>
      </c>
      <c r="Z329" s="9">
        <f t="shared" si="244"/>
        <v>1.6595392656426419E-4</v>
      </c>
      <c r="AA329" s="9">
        <f t="shared" si="244"/>
        <v>2.5347992690679506E-4</v>
      </c>
      <c r="AB329" s="9">
        <f t="shared" si="245"/>
        <v>3.3156132912039751E-4</v>
      </c>
      <c r="AC329" s="9">
        <f t="shared" si="245"/>
        <v>3.9728883985687706E-4</v>
      </c>
      <c r="AD329" s="9">
        <f t="shared" si="245"/>
        <v>4.4821346864785179E-4</v>
      </c>
      <c r="AE329" s="9">
        <f t="shared" si="245"/>
        <v>4.8243777667177572E-4</v>
      </c>
      <c r="AF329" s="9">
        <f t="shared" si="245"/>
        <v>4.9868657484574558E-4</v>
      </c>
      <c r="AG329" s="9">
        <f t="shared" si="245"/>
        <v>4.9635443704902703E-4</v>
      </c>
      <c r="AH329" s="9">
        <f t="shared" si="245"/>
        <v>4.7552825814757685E-4</v>
      </c>
      <c r="AI329" s="9">
        <f t="shared" si="245"/>
        <v>4.3698401631325914E-4</v>
      </c>
      <c r="AJ329" s="9">
        <f t="shared" si="245"/>
        <v>3.8215786027292413E-4</v>
      </c>
      <c r="AK329" s="9">
        <f t="shared" si="245"/>
        <v>3.1309259876915698E-4</v>
      </c>
      <c r="AL329" s="9">
        <f t="shared" si="246"/>
        <v>2.323615860218846E-4</v>
      </c>
      <c r="AM329" s="9">
        <f t="shared" si="246"/>
        <v>1.429728391993447E-4</v>
      </c>
      <c r="AN329" s="7">
        <f t="shared" si="246"/>
        <v>4.8256960457257821E-5</v>
      </c>
      <c r="AO329" s="9">
        <f t="shared" si="246"/>
        <v>-4.8256960457257577E-5</v>
      </c>
      <c r="AP329" s="9">
        <f t="shared" si="246"/>
        <v>-1.4297283919934489E-4</v>
      </c>
      <c r="AQ329" s="9">
        <f t="shared" si="246"/>
        <v>-2.3236158602188398E-4</v>
      </c>
      <c r="AR329" s="9">
        <f t="shared" si="246"/>
        <v>-3.1309259876915682E-4</v>
      </c>
      <c r="AS329" s="9">
        <f t="shared" si="246"/>
        <v>-3.8215786027292396E-4</v>
      </c>
      <c r="AT329" s="9">
        <f t="shared" si="246"/>
        <v>-4.3698401631325881E-4</v>
      </c>
      <c r="AU329" s="9">
        <f t="shared" si="246"/>
        <v>-4.7552825814757679E-4</v>
      </c>
      <c r="AV329" s="9">
        <f t="shared" si="247"/>
        <v>-4.9635443704902692E-4</v>
      </c>
      <c r="AW329" s="9">
        <f t="shared" si="247"/>
        <v>-4.9868657484574558E-4</v>
      </c>
      <c r="AX329" s="9">
        <f t="shared" si="247"/>
        <v>-4.8243777667177578E-4</v>
      </c>
      <c r="AY329" s="9">
        <f t="shared" si="247"/>
        <v>-4.482134686478519E-4</v>
      </c>
      <c r="AZ329" s="9">
        <f t="shared" si="247"/>
        <v>-3.9728883985687749E-4</v>
      </c>
      <c r="BA329" s="9">
        <f t="shared" si="247"/>
        <v>-3.3156132912039784E-4</v>
      </c>
      <c r="BB329" s="9">
        <f t="shared" si="247"/>
        <v>-2.5347992690679522E-4</v>
      </c>
      <c r="BC329" s="9">
        <f t="shared" si="247"/>
        <v>-1.65953926564264E-4</v>
      </c>
      <c r="BD329" s="9">
        <f t="shared" si="247"/>
        <v>-7.2244524784611039E-5</v>
      </c>
      <c r="BE329" s="9">
        <f t="shared" si="247"/>
        <v>2.4156689762753418E-5</v>
      </c>
      <c r="BF329" s="9">
        <f t="shared" si="248"/>
        <v>1.1965783214377904E-4</v>
      </c>
      <c r="BG329" s="9">
        <f t="shared" si="248"/>
        <v>2.1070055388626414E-4</v>
      </c>
      <c r="BH329" s="9">
        <f t="shared" si="248"/>
        <v>2.9389262614623639E-4</v>
      </c>
      <c r="BI329" s="9">
        <f t="shared" si="248"/>
        <v>3.6613433329888681E-4</v>
      </c>
      <c r="BJ329" s="9">
        <f t="shared" si="248"/>
        <v>4.2473396756076019E-4</v>
      </c>
      <c r="BK329" s="9">
        <f t="shared" si="248"/>
        <v>4.6750812134270731E-4</v>
      </c>
      <c r="BL329" s="9">
        <f t="shared" si="248"/>
        <v>4.9286304046582542E-4</v>
      </c>
      <c r="BM329" s="9">
        <f t="shared" si="248"/>
        <v>4.9985400704009647E-4</v>
      </c>
      <c r="BN329" s="9">
        <f t="shared" si="248"/>
        <v>4.882205394146361E-4</v>
      </c>
      <c r="BO329" s="9">
        <f t="shared" si="248"/>
        <v>4.5839609765829125E-4</v>
      </c>
      <c r="BP329" s="9">
        <f t="shared" si="248"/>
        <v>4.1149193294682862E-4</v>
      </c>
      <c r="BQ329" s="9">
        <f t="shared" si="248"/>
        <v>3.4925568262446881E-4</v>
      </c>
      <c r="BR329" s="9">
        <f t="shared" si="248"/>
        <v>2.7400625367733514E-4</v>
      </c>
      <c r="BS329" s="9">
        <f t="shared" si="248"/>
        <v>1.8854742084416012E-4</v>
      </c>
      <c r="BT329" s="9">
        <f t="shared" si="248"/>
        <v>9.6063358676854702E-5</v>
      </c>
      <c r="BV329" s="6">
        <v>0.483321946706122</v>
      </c>
      <c r="BW329" s="9">
        <v>-1.2252142541195063E-5</v>
      </c>
      <c r="BX329" s="9">
        <v>-3.6285584656807813E-5</v>
      </c>
      <c r="BY329" s="9">
        <v>-5.8924592103249738E-5</v>
      </c>
      <c r="BZ329" s="9">
        <v>-7.9299160520455747E-5</v>
      </c>
      <c r="CA329" s="9">
        <v>-9.6626306670342108E-5</v>
      </c>
      <c r="CB329" s="9">
        <v>-1.1024015804354439E-4</v>
      </c>
      <c r="CC329" s="9">
        <v>-1.1961754196652612E-4</v>
      </c>
      <c r="CD329" s="9">
        <v>-1.2439809083402461E-4</v>
      </c>
      <c r="CE329" s="9">
        <v>-1.2439809083402461E-4</v>
      </c>
      <c r="CF329" s="9">
        <v>-1.196175419665261E-4</v>
      </c>
      <c r="CG329" s="9">
        <v>-1.1024015804354437E-4</v>
      </c>
      <c r="CH329" s="9">
        <v>-9.6626306670342081E-5</v>
      </c>
      <c r="CI329" s="9">
        <v>-7.9299160520455666E-5</v>
      </c>
      <c r="CJ329" s="9">
        <v>-5.8924592103249704E-5</v>
      </c>
      <c r="CK329" s="9">
        <v>-3.6285584656807765E-5</v>
      </c>
      <c r="CL329" s="9">
        <v>-1.2252142541195073E-5</v>
      </c>
      <c r="CM329" s="9">
        <v>1.2252142541195104E-5</v>
      </c>
      <c r="CN329" s="9">
        <v>3.6285584656807799E-5</v>
      </c>
      <c r="CO329" s="9">
        <v>5.8924592103249731E-5</v>
      </c>
      <c r="CP329" s="9">
        <v>7.9299160520455693E-5</v>
      </c>
      <c r="CQ329" s="9">
        <v>9.6626306670342135E-5</v>
      </c>
      <c r="CR329" s="9">
        <v>1.1024015804354439E-4</v>
      </c>
      <c r="CS329" s="9">
        <v>1.1961754196652612E-4</v>
      </c>
      <c r="CT329" s="9">
        <v>1.2439809083402461E-4</v>
      </c>
      <c r="CU329" s="9">
        <v>1.2439809083402461E-4</v>
      </c>
      <c r="CV329" s="9">
        <v>1.1961754196652612E-4</v>
      </c>
      <c r="CW329" s="9">
        <v>1.1024015804354437E-4</v>
      </c>
      <c r="CX329" s="9">
        <v>9.6626306670342122E-5</v>
      </c>
      <c r="CY329" s="9">
        <v>7.9299160520455693E-5</v>
      </c>
      <c r="CZ329" s="9">
        <v>5.8924592103249704E-5</v>
      </c>
      <c r="DA329" s="9">
        <v>3.6285584656807792E-5</v>
      </c>
      <c r="DB329" s="9">
        <v>1.2252142541195075E-5</v>
      </c>
      <c r="DC329" s="9">
        <v>-1.2252142541195075E-5</v>
      </c>
      <c r="DD329" s="9">
        <v>-3.6285584656807792E-5</v>
      </c>
      <c r="DE329" s="9">
        <v>-5.8924592103249704E-5</v>
      </c>
      <c r="DF329" s="9">
        <v>-7.9299160520455693E-5</v>
      </c>
      <c r="DG329" s="9">
        <v>-9.6626306670342122E-5</v>
      </c>
      <c r="DH329" s="9">
        <v>-1.1024015804354437E-4</v>
      </c>
      <c r="DI329" s="9">
        <v>-1.1961754196652612E-4</v>
      </c>
      <c r="DJ329" s="9">
        <v>-1.2439809083402461E-4</v>
      </c>
      <c r="DK329" s="9">
        <v>-1.2439809083402461E-4</v>
      </c>
      <c r="DL329" s="9">
        <v>-1.1961754196652612E-4</v>
      </c>
      <c r="DM329" s="9">
        <v>-1.1024015804354439E-4</v>
      </c>
      <c r="DN329" s="9">
        <v>-9.6626306670342135E-5</v>
      </c>
      <c r="DO329" s="9">
        <v>-7.9299160520455693E-5</v>
      </c>
      <c r="DP329" s="9">
        <v>-5.8924592103249731E-5</v>
      </c>
      <c r="DQ329" s="9">
        <v>-3.6285584656807799E-5</v>
      </c>
      <c r="DR329" s="9">
        <v>-1.2252142541195104E-5</v>
      </c>
      <c r="DS329" s="9">
        <v>1.2252142541195073E-5</v>
      </c>
      <c r="DT329" s="9">
        <v>3.6285584656807765E-5</v>
      </c>
      <c r="DU329" s="9">
        <v>5.8924592103249704E-5</v>
      </c>
      <c r="DV329" s="9">
        <v>7.9299160520455666E-5</v>
      </c>
      <c r="DW329" s="9">
        <v>9.6626306670342081E-5</v>
      </c>
      <c r="DX329" s="9">
        <v>1.1024015804354437E-4</v>
      </c>
      <c r="DY329" s="9">
        <v>1.196175419665261E-4</v>
      </c>
      <c r="DZ329" s="9">
        <v>1.2439809083402461E-4</v>
      </c>
      <c r="EA329" s="9">
        <v>1.2439809083402461E-4</v>
      </c>
      <c r="EB329" s="9">
        <v>1.1961754196652612E-4</v>
      </c>
      <c r="EC329" s="9">
        <v>1.1024015804354439E-4</v>
      </c>
      <c r="ED329" s="9">
        <v>9.6626306670342108E-5</v>
      </c>
      <c r="EE329" s="9">
        <v>7.9299160520455747E-5</v>
      </c>
      <c r="EF329" s="9">
        <v>5.8924592103249738E-5</v>
      </c>
      <c r="EG329" s="9">
        <v>3.6285584656807813E-5</v>
      </c>
      <c r="EH329" s="9">
        <v>1.2252142541195063E-5</v>
      </c>
      <c r="EI329" s="9">
        <v>-1.2252142541195002E-5</v>
      </c>
    </row>
    <row r="330" spans="7:139" x14ac:dyDescent="0.2">
      <c r="G330" s="6">
        <v>0.3866575573648976</v>
      </c>
      <c r="H330" s="9">
        <f t="shared" si="243"/>
        <v>0</v>
      </c>
      <c r="I330" s="9">
        <f t="shared" si="243"/>
        <v>-9.6063358676854187E-5</v>
      </c>
      <c r="J330" s="9">
        <f t="shared" si="243"/>
        <v>-1.885474208441602E-4</v>
      </c>
      <c r="K330" s="9">
        <f t="shared" si="243"/>
        <v>-2.7400625367733498E-4</v>
      </c>
      <c r="L330" s="9">
        <f t="shared" si="243"/>
        <v>-3.4925568262446848E-4</v>
      </c>
      <c r="M330" s="9">
        <f t="shared" si="243"/>
        <v>-4.1149193294682818E-4</v>
      </c>
      <c r="N330" s="9">
        <f t="shared" si="243"/>
        <v>-4.583960976582912E-4</v>
      </c>
      <c r="O330" s="9">
        <f t="shared" si="243"/>
        <v>-4.8822053941463604E-4</v>
      </c>
      <c r="P330" s="9">
        <f t="shared" si="243"/>
        <v>-4.9985400704009647E-4</v>
      </c>
      <c r="Q330" s="9">
        <f t="shared" si="243"/>
        <v>-4.9286304046582542E-4</v>
      </c>
      <c r="R330" s="9">
        <f t="shared" si="244"/>
        <v>-4.6750812134270742E-4</v>
      </c>
      <c r="S330" s="9">
        <f t="shared" si="244"/>
        <v>-4.2473396756076063E-4</v>
      </c>
      <c r="T330" s="9">
        <f t="shared" si="244"/>
        <v>-3.6613433329888686E-4</v>
      </c>
      <c r="U330" s="9">
        <f t="shared" si="244"/>
        <v>-2.9389262614623661E-4</v>
      </c>
      <c r="V330" s="9">
        <f t="shared" si="244"/>
        <v>-2.1070055388626454E-4</v>
      </c>
      <c r="W330" s="9">
        <f t="shared" si="244"/>
        <v>-1.1965783214377905E-4</v>
      </c>
      <c r="X330" s="9">
        <f t="shared" si="244"/>
        <v>-2.4156689762753662E-5</v>
      </c>
      <c r="Y330" s="9">
        <f t="shared" si="244"/>
        <v>7.2244524784610795E-5</v>
      </c>
      <c r="Z330" s="9">
        <f t="shared" si="244"/>
        <v>1.6595392656426419E-4</v>
      </c>
      <c r="AA330" s="9">
        <f t="shared" si="244"/>
        <v>2.5347992690679506E-4</v>
      </c>
      <c r="AB330" s="9">
        <f t="shared" si="245"/>
        <v>3.3156132912039751E-4</v>
      </c>
      <c r="AC330" s="9">
        <f t="shared" si="245"/>
        <v>3.9728883985687706E-4</v>
      </c>
      <c r="AD330" s="9">
        <f t="shared" si="245"/>
        <v>4.4821346864785179E-4</v>
      </c>
      <c r="AE330" s="9">
        <f t="shared" si="245"/>
        <v>4.8243777667177572E-4</v>
      </c>
      <c r="AF330" s="9">
        <f t="shared" si="245"/>
        <v>4.9868657484574558E-4</v>
      </c>
      <c r="AG330" s="9">
        <f t="shared" si="245"/>
        <v>4.9635443704902703E-4</v>
      </c>
      <c r="AH330" s="9">
        <f t="shared" si="245"/>
        <v>4.7552825814757685E-4</v>
      </c>
      <c r="AI330" s="9">
        <f t="shared" si="245"/>
        <v>4.3698401631325914E-4</v>
      </c>
      <c r="AJ330" s="9">
        <f t="shared" si="245"/>
        <v>3.8215786027292413E-4</v>
      </c>
      <c r="AK330" s="9">
        <f t="shared" si="245"/>
        <v>3.1309259876915698E-4</v>
      </c>
      <c r="AL330" s="9">
        <f t="shared" si="246"/>
        <v>2.323615860218846E-4</v>
      </c>
      <c r="AM330" s="9">
        <f t="shared" si="246"/>
        <v>1.429728391993447E-4</v>
      </c>
      <c r="AN330" s="7">
        <f t="shared" si="246"/>
        <v>4.8256960457257821E-5</v>
      </c>
      <c r="AO330" s="9">
        <f t="shared" si="246"/>
        <v>-4.8256960457257577E-5</v>
      </c>
      <c r="AP330" s="9">
        <f t="shared" si="246"/>
        <v>-1.4297283919934489E-4</v>
      </c>
      <c r="AQ330" s="9">
        <f t="shared" si="246"/>
        <v>-2.3236158602188398E-4</v>
      </c>
      <c r="AR330" s="9">
        <f t="shared" si="246"/>
        <v>-3.1309259876915682E-4</v>
      </c>
      <c r="AS330" s="9">
        <f t="shared" si="246"/>
        <v>-3.8215786027292396E-4</v>
      </c>
      <c r="AT330" s="9">
        <f t="shared" si="246"/>
        <v>-4.3698401631325881E-4</v>
      </c>
      <c r="AU330" s="9">
        <f t="shared" si="246"/>
        <v>-4.7552825814757679E-4</v>
      </c>
      <c r="AV330" s="9">
        <f t="shared" si="247"/>
        <v>-4.9635443704902692E-4</v>
      </c>
      <c r="AW330" s="9">
        <f t="shared" si="247"/>
        <v>-4.9868657484574558E-4</v>
      </c>
      <c r="AX330" s="9">
        <f t="shared" si="247"/>
        <v>-4.8243777667177578E-4</v>
      </c>
      <c r="AY330" s="9">
        <f t="shared" si="247"/>
        <v>-4.482134686478519E-4</v>
      </c>
      <c r="AZ330" s="9">
        <f t="shared" si="247"/>
        <v>-3.9728883985687749E-4</v>
      </c>
      <c r="BA330" s="9">
        <f t="shared" si="247"/>
        <v>-3.3156132912039784E-4</v>
      </c>
      <c r="BB330" s="9">
        <f t="shared" si="247"/>
        <v>-2.5347992690679522E-4</v>
      </c>
      <c r="BC330" s="9">
        <f t="shared" si="247"/>
        <v>-1.65953926564264E-4</v>
      </c>
      <c r="BD330" s="9">
        <f t="shared" si="247"/>
        <v>-7.2244524784611039E-5</v>
      </c>
      <c r="BE330" s="9">
        <f t="shared" si="247"/>
        <v>2.4156689762753418E-5</v>
      </c>
      <c r="BF330" s="9">
        <f t="shared" si="248"/>
        <v>1.1965783214377904E-4</v>
      </c>
      <c r="BG330" s="9">
        <f t="shared" si="248"/>
        <v>2.1070055388626414E-4</v>
      </c>
      <c r="BH330" s="9">
        <f t="shared" si="248"/>
        <v>2.9389262614623639E-4</v>
      </c>
      <c r="BI330" s="9">
        <f t="shared" si="248"/>
        <v>3.6613433329888681E-4</v>
      </c>
      <c r="BJ330" s="9">
        <f t="shared" si="248"/>
        <v>4.2473396756076019E-4</v>
      </c>
      <c r="BK330" s="9">
        <f t="shared" si="248"/>
        <v>4.6750812134270731E-4</v>
      </c>
      <c r="BL330" s="9">
        <f t="shared" si="248"/>
        <v>4.9286304046582542E-4</v>
      </c>
      <c r="BM330" s="9">
        <f t="shared" si="248"/>
        <v>4.9985400704009647E-4</v>
      </c>
      <c r="BN330" s="9">
        <f t="shared" si="248"/>
        <v>4.882205394146361E-4</v>
      </c>
      <c r="BO330" s="9">
        <f t="shared" si="248"/>
        <v>4.5839609765829125E-4</v>
      </c>
      <c r="BP330" s="9">
        <f t="shared" si="248"/>
        <v>4.1149193294682862E-4</v>
      </c>
      <c r="BQ330" s="9">
        <f t="shared" si="248"/>
        <v>3.4925568262446881E-4</v>
      </c>
      <c r="BR330" s="9">
        <f t="shared" si="248"/>
        <v>2.7400625367733514E-4</v>
      </c>
      <c r="BS330" s="9">
        <f t="shared" si="248"/>
        <v>1.8854742084416012E-4</v>
      </c>
      <c r="BT330" s="9">
        <f t="shared" si="248"/>
        <v>9.6063358676854702E-5</v>
      </c>
      <c r="BV330" s="6">
        <v>0.3866575573648976</v>
      </c>
      <c r="BW330" s="9">
        <v>-1.2252142541195063E-5</v>
      </c>
      <c r="BX330" s="9">
        <v>-3.6285584656807813E-5</v>
      </c>
      <c r="BY330" s="9">
        <v>-5.8924592103249738E-5</v>
      </c>
      <c r="BZ330" s="9">
        <v>-7.9299160520455747E-5</v>
      </c>
      <c r="CA330" s="9">
        <v>-9.6626306670342108E-5</v>
      </c>
      <c r="CB330" s="9">
        <v>-1.1024015804354439E-4</v>
      </c>
      <c r="CC330" s="9">
        <v>-1.1961754196652612E-4</v>
      </c>
      <c r="CD330" s="9">
        <v>-1.2439809083402461E-4</v>
      </c>
      <c r="CE330" s="9">
        <v>-1.2439809083402461E-4</v>
      </c>
      <c r="CF330" s="9">
        <v>-1.196175419665261E-4</v>
      </c>
      <c r="CG330" s="9">
        <v>-1.1024015804354437E-4</v>
      </c>
      <c r="CH330" s="9">
        <v>-9.6626306670342081E-5</v>
      </c>
      <c r="CI330" s="9">
        <v>-7.9299160520455666E-5</v>
      </c>
      <c r="CJ330" s="9">
        <v>-5.8924592103249704E-5</v>
      </c>
      <c r="CK330" s="9">
        <v>-3.6285584656807765E-5</v>
      </c>
      <c r="CL330" s="9">
        <v>-1.2252142541195073E-5</v>
      </c>
      <c r="CM330" s="9">
        <v>1.2252142541195104E-5</v>
      </c>
      <c r="CN330" s="9">
        <v>3.6285584656807799E-5</v>
      </c>
      <c r="CO330" s="9">
        <v>5.8924592103249731E-5</v>
      </c>
      <c r="CP330" s="9">
        <v>7.9299160520455693E-5</v>
      </c>
      <c r="CQ330" s="9">
        <v>9.6626306670342135E-5</v>
      </c>
      <c r="CR330" s="9">
        <v>1.1024015804354439E-4</v>
      </c>
      <c r="CS330" s="9">
        <v>1.1961754196652612E-4</v>
      </c>
      <c r="CT330" s="9">
        <v>1.2439809083402461E-4</v>
      </c>
      <c r="CU330" s="9">
        <v>1.2439809083402461E-4</v>
      </c>
      <c r="CV330" s="9">
        <v>1.1961754196652612E-4</v>
      </c>
      <c r="CW330" s="9">
        <v>1.1024015804354437E-4</v>
      </c>
      <c r="CX330" s="9">
        <v>9.6626306670342122E-5</v>
      </c>
      <c r="CY330" s="9">
        <v>7.9299160520455693E-5</v>
      </c>
      <c r="CZ330" s="9">
        <v>5.8924592103249704E-5</v>
      </c>
      <c r="DA330" s="9">
        <v>3.6285584656807792E-5</v>
      </c>
      <c r="DB330" s="9">
        <v>1.2252142541195075E-5</v>
      </c>
      <c r="DC330" s="9">
        <v>-1.2252142541195075E-5</v>
      </c>
      <c r="DD330" s="9">
        <v>-3.6285584656807792E-5</v>
      </c>
      <c r="DE330" s="9">
        <v>-5.8924592103249704E-5</v>
      </c>
      <c r="DF330" s="9">
        <v>-7.9299160520455693E-5</v>
      </c>
      <c r="DG330" s="9">
        <v>-9.6626306670342122E-5</v>
      </c>
      <c r="DH330" s="9">
        <v>-1.1024015804354437E-4</v>
      </c>
      <c r="DI330" s="9">
        <v>-1.1961754196652612E-4</v>
      </c>
      <c r="DJ330" s="9">
        <v>-1.2439809083402461E-4</v>
      </c>
      <c r="DK330" s="9">
        <v>-1.2439809083402461E-4</v>
      </c>
      <c r="DL330" s="9">
        <v>-1.1961754196652612E-4</v>
      </c>
      <c r="DM330" s="9">
        <v>-1.1024015804354439E-4</v>
      </c>
      <c r="DN330" s="9">
        <v>-9.6626306670342135E-5</v>
      </c>
      <c r="DO330" s="9">
        <v>-7.9299160520455693E-5</v>
      </c>
      <c r="DP330" s="9">
        <v>-5.8924592103249731E-5</v>
      </c>
      <c r="DQ330" s="9">
        <v>-3.6285584656807799E-5</v>
      </c>
      <c r="DR330" s="9">
        <v>-1.2252142541195104E-5</v>
      </c>
      <c r="DS330" s="9">
        <v>1.2252142541195073E-5</v>
      </c>
      <c r="DT330" s="9">
        <v>3.6285584656807765E-5</v>
      </c>
      <c r="DU330" s="9">
        <v>5.8924592103249704E-5</v>
      </c>
      <c r="DV330" s="9">
        <v>7.9299160520455666E-5</v>
      </c>
      <c r="DW330" s="9">
        <v>9.6626306670342081E-5</v>
      </c>
      <c r="DX330" s="9">
        <v>1.1024015804354437E-4</v>
      </c>
      <c r="DY330" s="9">
        <v>1.196175419665261E-4</v>
      </c>
      <c r="DZ330" s="9">
        <v>1.2439809083402461E-4</v>
      </c>
      <c r="EA330" s="9">
        <v>1.2439809083402461E-4</v>
      </c>
      <c r="EB330" s="9">
        <v>1.1961754196652612E-4</v>
      </c>
      <c r="EC330" s="9">
        <v>1.1024015804354439E-4</v>
      </c>
      <c r="ED330" s="9">
        <v>9.6626306670342108E-5</v>
      </c>
      <c r="EE330" s="9">
        <v>7.9299160520455747E-5</v>
      </c>
      <c r="EF330" s="9">
        <v>5.8924592103249738E-5</v>
      </c>
      <c r="EG330" s="9">
        <v>3.6285584656807813E-5</v>
      </c>
      <c r="EH330" s="9">
        <v>1.2252142541195063E-5</v>
      </c>
      <c r="EI330" s="9">
        <v>-1.2252142541195002E-5</v>
      </c>
    </row>
    <row r="331" spans="7:139" x14ac:dyDescent="0.2">
      <c r="G331" s="6">
        <v>0.2899931680236732</v>
      </c>
      <c r="H331" s="9">
        <f t="shared" si="243"/>
        <v>0</v>
      </c>
      <c r="I331" s="9">
        <f t="shared" si="243"/>
        <v>-9.6063358676854187E-5</v>
      </c>
      <c r="J331" s="9">
        <f t="shared" si="243"/>
        <v>-1.885474208441602E-4</v>
      </c>
      <c r="K331" s="9">
        <f t="shared" si="243"/>
        <v>-2.7400625367733498E-4</v>
      </c>
      <c r="L331" s="9">
        <f t="shared" si="243"/>
        <v>-3.4925568262446848E-4</v>
      </c>
      <c r="M331" s="9">
        <f t="shared" si="243"/>
        <v>-4.1149193294682818E-4</v>
      </c>
      <c r="N331" s="9">
        <f t="shared" si="243"/>
        <v>-4.583960976582912E-4</v>
      </c>
      <c r="O331" s="9">
        <f t="shared" si="243"/>
        <v>-4.8822053941463604E-4</v>
      </c>
      <c r="P331" s="9">
        <f t="shared" si="243"/>
        <v>-4.9985400704009647E-4</v>
      </c>
      <c r="Q331" s="9">
        <f t="shared" si="243"/>
        <v>-4.9286304046582542E-4</v>
      </c>
      <c r="R331" s="9">
        <f t="shared" si="244"/>
        <v>-4.6750812134270742E-4</v>
      </c>
      <c r="S331" s="9">
        <f t="shared" si="244"/>
        <v>-4.2473396756076063E-4</v>
      </c>
      <c r="T331" s="9">
        <f t="shared" si="244"/>
        <v>-3.6613433329888686E-4</v>
      </c>
      <c r="U331" s="9">
        <f t="shared" si="244"/>
        <v>-2.9389262614623661E-4</v>
      </c>
      <c r="V331" s="9">
        <f t="shared" si="244"/>
        <v>-2.1070055388626454E-4</v>
      </c>
      <c r="W331" s="9">
        <f t="shared" si="244"/>
        <v>-1.1965783214377905E-4</v>
      </c>
      <c r="X331" s="9">
        <f t="shared" si="244"/>
        <v>-2.4156689762753662E-5</v>
      </c>
      <c r="Y331" s="9">
        <f t="shared" si="244"/>
        <v>7.2244524784610795E-5</v>
      </c>
      <c r="Z331" s="9">
        <f t="shared" si="244"/>
        <v>1.6595392656426419E-4</v>
      </c>
      <c r="AA331" s="9">
        <f t="shared" si="244"/>
        <v>2.5347992690679506E-4</v>
      </c>
      <c r="AB331" s="9">
        <f t="shared" si="245"/>
        <v>3.3156132912039751E-4</v>
      </c>
      <c r="AC331" s="9">
        <f t="shared" si="245"/>
        <v>3.9728883985687706E-4</v>
      </c>
      <c r="AD331" s="9">
        <f t="shared" si="245"/>
        <v>4.4821346864785179E-4</v>
      </c>
      <c r="AE331" s="9">
        <f t="shared" si="245"/>
        <v>4.8243777667177572E-4</v>
      </c>
      <c r="AF331" s="9">
        <f t="shared" si="245"/>
        <v>4.9868657484574558E-4</v>
      </c>
      <c r="AG331" s="9">
        <f t="shared" si="245"/>
        <v>4.9635443704902703E-4</v>
      </c>
      <c r="AH331" s="9">
        <f t="shared" si="245"/>
        <v>4.7552825814757685E-4</v>
      </c>
      <c r="AI331" s="9">
        <f t="shared" si="245"/>
        <v>4.3698401631325914E-4</v>
      </c>
      <c r="AJ331" s="9">
        <f t="shared" si="245"/>
        <v>3.8215786027292413E-4</v>
      </c>
      <c r="AK331" s="9">
        <f t="shared" si="245"/>
        <v>3.1309259876915698E-4</v>
      </c>
      <c r="AL331" s="9">
        <f t="shared" si="246"/>
        <v>2.323615860218846E-4</v>
      </c>
      <c r="AM331" s="9">
        <f t="shared" si="246"/>
        <v>1.429728391993447E-4</v>
      </c>
      <c r="AN331" s="7">
        <f t="shared" si="246"/>
        <v>4.8256960457257821E-5</v>
      </c>
      <c r="AO331" s="9">
        <f t="shared" si="246"/>
        <v>-4.8256960457257577E-5</v>
      </c>
      <c r="AP331" s="9">
        <f t="shared" si="246"/>
        <v>-1.4297283919934489E-4</v>
      </c>
      <c r="AQ331" s="9">
        <f t="shared" si="246"/>
        <v>-2.3236158602188398E-4</v>
      </c>
      <c r="AR331" s="9">
        <f t="shared" si="246"/>
        <v>-3.1309259876915682E-4</v>
      </c>
      <c r="AS331" s="9">
        <f t="shared" si="246"/>
        <v>-3.8215786027292396E-4</v>
      </c>
      <c r="AT331" s="9">
        <f t="shared" si="246"/>
        <v>-4.3698401631325881E-4</v>
      </c>
      <c r="AU331" s="9">
        <f t="shared" si="246"/>
        <v>-4.7552825814757679E-4</v>
      </c>
      <c r="AV331" s="9">
        <f t="shared" si="247"/>
        <v>-4.9635443704902692E-4</v>
      </c>
      <c r="AW331" s="9">
        <f t="shared" si="247"/>
        <v>-4.9868657484574558E-4</v>
      </c>
      <c r="AX331" s="9">
        <f t="shared" si="247"/>
        <v>-4.8243777667177578E-4</v>
      </c>
      <c r="AY331" s="9">
        <f t="shared" si="247"/>
        <v>-4.482134686478519E-4</v>
      </c>
      <c r="AZ331" s="9">
        <f t="shared" si="247"/>
        <v>-3.9728883985687749E-4</v>
      </c>
      <c r="BA331" s="9">
        <f t="shared" si="247"/>
        <v>-3.3156132912039784E-4</v>
      </c>
      <c r="BB331" s="9">
        <f t="shared" si="247"/>
        <v>-2.5347992690679522E-4</v>
      </c>
      <c r="BC331" s="9">
        <f t="shared" si="247"/>
        <v>-1.65953926564264E-4</v>
      </c>
      <c r="BD331" s="9">
        <f t="shared" si="247"/>
        <v>-7.2244524784611039E-5</v>
      </c>
      <c r="BE331" s="9">
        <f t="shared" si="247"/>
        <v>2.4156689762753418E-5</v>
      </c>
      <c r="BF331" s="9">
        <f t="shared" si="248"/>
        <v>1.1965783214377904E-4</v>
      </c>
      <c r="BG331" s="9">
        <f t="shared" si="248"/>
        <v>2.1070055388626414E-4</v>
      </c>
      <c r="BH331" s="9">
        <f t="shared" si="248"/>
        <v>2.9389262614623639E-4</v>
      </c>
      <c r="BI331" s="9">
        <f t="shared" si="248"/>
        <v>3.6613433329888681E-4</v>
      </c>
      <c r="BJ331" s="9">
        <f t="shared" si="248"/>
        <v>4.2473396756076019E-4</v>
      </c>
      <c r="BK331" s="9">
        <f t="shared" si="248"/>
        <v>4.6750812134270731E-4</v>
      </c>
      <c r="BL331" s="9">
        <f t="shared" si="248"/>
        <v>4.9286304046582542E-4</v>
      </c>
      <c r="BM331" s="9">
        <f t="shared" si="248"/>
        <v>4.9985400704009647E-4</v>
      </c>
      <c r="BN331" s="9">
        <f t="shared" si="248"/>
        <v>4.882205394146361E-4</v>
      </c>
      <c r="BO331" s="9">
        <f t="shared" si="248"/>
        <v>4.5839609765829125E-4</v>
      </c>
      <c r="BP331" s="9">
        <f t="shared" si="248"/>
        <v>4.1149193294682862E-4</v>
      </c>
      <c r="BQ331" s="9">
        <f t="shared" si="248"/>
        <v>3.4925568262446881E-4</v>
      </c>
      <c r="BR331" s="9">
        <f t="shared" si="248"/>
        <v>2.7400625367733514E-4</v>
      </c>
      <c r="BS331" s="9">
        <f t="shared" si="248"/>
        <v>1.8854742084416012E-4</v>
      </c>
      <c r="BT331" s="9">
        <f t="shared" si="248"/>
        <v>9.6063358676854702E-5</v>
      </c>
      <c r="BV331" s="6">
        <v>0.2899931680236732</v>
      </c>
      <c r="BW331" s="9">
        <v>-1.2252142541195063E-5</v>
      </c>
      <c r="BX331" s="9">
        <v>-3.6285584656807813E-5</v>
      </c>
      <c r="BY331" s="9">
        <v>-5.8924592103249738E-5</v>
      </c>
      <c r="BZ331" s="9">
        <v>-7.9299160520455747E-5</v>
      </c>
      <c r="CA331" s="9">
        <v>-9.6626306670342108E-5</v>
      </c>
      <c r="CB331" s="9">
        <v>-1.1024015804354439E-4</v>
      </c>
      <c r="CC331" s="9">
        <v>-1.1961754196652612E-4</v>
      </c>
      <c r="CD331" s="9">
        <v>-1.2439809083402461E-4</v>
      </c>
      <c r="CE331" s="9">
        <v>-1.2439809083402461E-4</v>
      </c>
      <c r="CF331" s="9">
        <v>-1.196175419665261E-4</v>
      </c>
      <c r="CG331" s="9">
        <v>-1.1024015804354437E-4</v>
      </c>
      <c r="CH331" s="9">
        <v>-9.6626306670342081E-5</v>
      </c>
      <c r="CI331" s="9">
        <v>-7.9299160520455666E-5</v>
      </c>
      <c r="CJ331" s="9">
        <v>-5.8924592103249704E-5</v>
      </c>
      <c r="CK331" s="9">
        <v>-3.6285584656807765E-5</v>
      </c>
      <c r="CL331" s="9">
        <v>-1.2252142541195073E-5</v>
      </c>
      <c r="CM331" s="9">
        <v>1.2252142541195104E-5</v>
      </c>
      <c r="CN331" s="9">
        <v>3.6285584656807799E-5</v>
      </c>
      <c r="CO331" s="9">
        <v>5.8924592103249731E-5</v>
      </c>
      <c r="CP331" s="9">
        <v>7.9299160520455693E-5</v>
      </c>
      <c r="CQ331" s="9">
        <v>9.6626306670342135E-5</v>
      </c>
      <c r="CR331" s="9">
        <v>1.1024015804354439E-4</v>
      </c>
      <c r="CS331" s="9">
        <v>1.1961754196652612E-4</v>
      </c>
      <c r="CT331" s="9">
        <v>1.2439809083402461E-4</v>
      </c>
      <c r="CU331" s="9">
        <v>1.2439809083402461E-4</v>
      </c>
      <c r="CV331" s="9">
        <v>1.1961754196652612E-4</v>
      </c>
      <c r="CW331" s="9">
        <v>1.1024015804354437E-4</v>
      </c>
      <c r="CX331" s="9">
        <v>9.6626306670342122E-5</v>
      </c>
      <c r="CY331" s="9">
        <v>7.9299160520455693E-5</v>
      </c>
      <c r="CZ331" s="9">
        <v>5.8924592103249704E-5</v>
      </c>
      <c r="DA331" s="9">
        <v>3.6285584656807792E-5</v>
      </c>
      <c r="DB331" s="9">
        <v>1.2252142541195075E-5</v>
      </c>
      <c r="DC331" s="9">
        <v>-1.2252142541195075E-5</v>
      </c>
      <c r="DD331" s="9">
        <v>-3.6285584656807792E-5</v>
      </c>
      <c r="DE331" s="9">
        <v>-5.8924592103249704E-5</v>
      </c>
      <c r="DF331" s="9">
        <v>-7.9299160520455693E-5</v>
      </c>
      <c r="DG331" s="9">
        <v>-9.6626306670342122E-5</v>
      </c>
      <c r="DH331" s="9">
        <v>-1.1024015804354437E-4</v>
      </c>
      <c r="DI331" s="9">
        <v>-1.1961754196652612E-4</v>
      </c>
      <c r="DJ331" s="9">
        <v>-1.2439809083402461E-4</v>
      </c>
      <c r="DK331" s="9">
        <v>-1.2439809083402461E-4</v>
      </c>
      <c r="DL331" s="9">
        <v>-1.1961754196652612E-4</v>
      </c>
      <c r="DM331" s="9">
        <v>-1.1024015804354439E-4</v>
      </c>
      <c r="DN331" s="9">
        <v>-9.6626306670342135E-5</v>
      </c>
      <c r="DO331" s="9">
        <v>-7.9299160520455693E-5</v>
      </c>
      <c r="DP331" s="9">
        <v>-5.8924592103249731E-5</v>
      </c>
      <c r="DQ331" s="9">
        <v>-3.6285584656807799E-5</v>
      </c>
      <c r="DR331" s="9">
        <v>-1.2252142541195104E-5</v>
      </c>
      <c r="DS331" s="9">
        <v>1.2252142541195073E-5</v>
      </c>
      <c r="DT331" s="9">
        <v>3.6285584656807765E-5</v>
      </c>
      <c r="DU331" s="9">
        <v>5.8924592103249704E-5</v>
      </c>
      <c r="DV331" s="9">
        <v>7.9299160520455666E-5</v>
      </c>
      <c r="DW331" s="9">
        <v>9.6626306670342081E-5</v>
      </c>
      <c r="DX331" s="9">
        <v>1.1024015804354437E-4</v>
      </c>
      <c r="DY331" s="9">
        <v>1.196175419665261E-4</v>
      </c>
      <c r="DZ331" s="9">
        <v>1.2439809083402461E-4</v>
      </c>
      <c r="EA331" s="9">
        <v>1.2439809083402461E-4</v>
      </c>
      <c r="EB331" s="9">
        <v>1.1961754196652612E-4</v>
      </c>
      <c r="EC331" s="9">
        <v>1.1024015804354439E-4</v>
      </c>
      <c r="ED331" s="9">
        <v>9.6626306670342108E-5</v>
      </c>
      <c r="EE331" s="9">
        <v>7.9299160520455747E-5</v>
      </c>
      <c r="EF331" s="9">
        <v>5.8924592103249738E-5</v>
      </c>
      <c r="EG331" s="9">
        <v>3.6285584656807813E-5</v>
      </c>
      <c r="EH331" s="9">
        <v>1.2252142541195063E-5</v>
      </c>
      <c r="EI331" s="9">
        <v>-1.2252142541195002E-5</v>
      </c>
    </row>
    <row r="332" spans="7:139" x14ac:dyDescent="0.2">
      <c r="G332" s="6">
        <v>0.1933287786824488</v>
      </c>
      <c r="H332" s="9">
        <f t="shared" si="243"/>
        <v>0</v>
      </c>
      <c r="I332" s="9">
        <f t="shared" si="243"/>
        <v>-9.6063358676854187E-5</v>
      </c>
      <c r="J332" s="9">
        <f t="shared" si="243"/>
        <v>-1.885474208441602E-4</v>
      </c>
      <c r="K332" s="9">
        <f t="shared" si="243"/>
        <v>-2.7400625367733498E-4</v>
      </c>
      <c r="L332" s="9">
        <f t="shared" si="243"/>
        <v>-3.4925568262446848E-4</v>
      </c>
      <c r="M332" s="9">
        <f t="shared" si="243"/>
        <v>-4.1149193294682818E-4</v>
      </c>
      <c r="N332" s="9">
        <f t="shared" si="243"/>
        <v>-4.583960976582912E-4</v>
      </c>
      <c r="O332" s="9">
        <f t="shared" si="243"/>
        <v>-4.8822053941463604E-4</v>
      </c>
      <c r="P332" s="9">
        <f t="shared" si="243"/>
        <v>-4.9985400704009647E-4</v>
      </c>
      <c r="Q332" s="9">
        <f t="shared" si="243"/>
        <v>-4.9286304046582542E-4</v>
      </c>
      <c r="R332" s="9">
        <f t="shared" si="244"/>
        <v>-4.6750812134270742E-4</v>
      </c>
      <c r="S332" s="9">
        <f t="shared" si="244"/>
        <v>-4.2473396756076063E-4</v>
      </c>
      <c r="T332" s="9">
        <f t="shared" si="244"/>
        <v>-3.6613433329888686E-4</v>
      </c>
      <c r="U332" s="9">
        <f t="shared" si="244"/>
        <v>-2.9389262614623661E-4</v>
      </c>
      <c r="V332" s="9">
        <f t="shared" si="244"/>
        <v>-2.1070055388626454E-4</v>
      </c>
      <c r="W332" s="9">
        <f t="shared" si="244"/>
        <v>-1.1965783214377905E-4</v>
      </c>
      <c r="X332" s="9">
        <f t="shared" si="244"/>
        <v>-2.4156689762753662E-5</v>
      </c>
      <c r="Y332" s="9">
        <f t="shared" si="244"/>
        <v>7.2244524784610795E-5</v>
      </c>
      <c r="Z332" s="9">
        <f t="shared" si="244"/>
        <v>1.6595392656426419E-4</v>
      </c>
      <c r="AA332" s="9">
        <f t="shared" si="244"/>
        <v>2.5347992690679506E-4</v>
      </c>
      <c r="AB332" s="9">
        <f t="shared" si="245"/>
        <v>3.3156132912039751E-4</v>
      </c>
      <c r="AC332" s="9">
        <f t="shared" si="245"/>
        <v>3.9728883985687706E-4</v>
      </c>
      <c r="AD332" s="9">
        <f t="shared" si="245"/>
        <v>4.4821346864785179E-4</v>
      </c>
      <c r="AE332" s="9">
        <f t="shared" si="245"/>
        <v>4.8243777667177572E-4</v>
      </c>
      <c r="AF332" s="9">
        <f t="shared" si="245"/>
        <v>4.9868657484574558E-4</v>
      </c>
      <c r="AG332" s="9">
        <f t="shared" si="245"/>
        <v>4.9635443704902703E-4</v>
      </c>
      <c r="AH332" s="9">
        <f t="shared" si="245"/>
        <v>4.7552825814757685E-4</v>
      </c>
      <c r="AI332" s="9">
        <f t="shared" si="245"/>
        <v>4.3698401631325914E-4</v>
      </c>
      <c r="AJ332" s="9">
        <f t="shared" si="245"/>
        <v>3.8215786027292413E-4</v>
      </c>
      <c r="AK332" s="9">
        <f t="shared" si="245"/>
        <v>3.1309259876915698E-4</v>
      </c>
      <c r="AL332" s="9">
        <f t="shared" si="246"/>
        <v>2.323615860218846E-4</v>
      </c>
      <c r="AM332" s="9">
        <f t="shared" si="246"/>
        <v>1.429728391993447E-4</v>
      </c>
      <c r="AN332" s="7">
        <f t="shared" si="246"/>
        <v>4.8256960457257821E-5</v>
      </c>
      <c r="AO332" s="9">
        <f t="shared" si="246"/>
        <v>-4.8256960457257577E-5</v>
      </c>
      <c r="AP332" s="9">
        <f t="shared" si="246"/>
        <v>-1.4297283919934489E-4</v>
      </c>
      <c r="AQ332" s="9">
        <f t="shared" si="246"/>
        <v>-2.3236158602188398E-4</v>
      </c>
      <c r="AR332" s="9">
        <f t="shared" si="246"/>
        <v>-3.1309259876915682E-4</v>
      </c>
      <c r="AS332" s="9">
        <f t="shared" si="246"/>
        <v>-3.8215786027292396E-4</v>
      </c>
      <c r="AT332" s="9">
        <f t="shared" si="246"/>
        <v>-4.3698401631325881E-4</v>
      </c>
      <c r="AU332" s="9">
        <f t="shared" si="246"/>
        <v>-4.7552825814757679E-4</v>
      </c>
      <c r="AV332" s="9">
        <f t="shared" si="247"/>
        <v>-4.9635443704902692E-4</v>
      </c>
      <c r="AW332" s="9">
        <f t="shared" si="247"/>
        <v>-4.9868657484574558E-4</v>
      </c>
      <c r="AX332" s="9">
        <f t="shared" si="247"/>
        <v>-4.8243777667177578E-4</v>
      </c>
      <c r="AY332" s="9">
        <f t="shared" si="247"/>
        <v>-4.482134686478519E-4</v>
      </c>
      <c r="AZ332" s="9">
        <f t="shared" si="247"/>
        <v>-3.9728883985687749E-4</v>
      </c>
      <c r="BA332" s="9">
        <f t="shared" si="247"/>
        <v>-3.3156132912039784E-4</v>
      </c>
      <c r="BB332" s="9">
        <f t="shared" si="247"/>
        <v>-2.5347992690679522E-4</v>
      </c>
      <c r="BC332" s="9">
        <f t="shared" si="247"/>
        <v>-1.65953926564264E-4</v>
      </c>
      <c r="BD332" s="9">
        <f t="shared" si="247"/>
        <v>-7.2244524784611039E-5</v>
      </c>
      <c r="BE332" s="9">
        <f t="shared" si="247"/>
        <v>2.4156689762753418E-5</v>
      </c>
      <c r="BF332" s="9">
        <f t="shared" si="248"/>
        <v>1.1965783214377904E-4</v>
      </c>
      <c r="BG332" s="9">
        <f t="shared" si="248"/>
        <v>2.1070055388626414E-4</v>
      </c>
      <c r="BH332" s="9">
        <f t="shared" si="248"/>
        <v>2.9389262614623639E-4</v>
      </c>
      <c r="BI332" s="9">
        <f t="shared" si="248"/>
        <v>3.6613433329888681E-4</v>
      </c>
      <c r="BJ332" s="9">
        <f t="shared" si="248"/>
        <v>4.2473396756076019E-4</v>
      </c>
      <c r="BK332" s="9">
        <f t="shared" si="248"/>
        <v>4.6750812134270731E-4</v>
      </c>
      <c r="BL332" s="9">
        <f t="shared" si="248"/>
        <v>4.9286304046582542E-4</v>
      </c>
      <c r="BM332" s="9">
        <f t="shared" si="248"/>
        <v>4.9985400704009647E-4</v>
      </c>
      <c r="BN332" s="9">
        <f t="shared" si="248"/>
        <v>4.882205394146361E-4</v>
      </c>
      <c r="BO332" s="9">
        <f t="shared" si="248"/>
        <v>4.5839609765829125E-4</v>
      </c>
      <c r="BP332" s="9">
        <f t="shared" si="248"/>
        <v>4.1149193294682862E-4</v>
      </c>
      <c r="BQ332" s="9">
        <f t="shared" si="248"/>
        <v>3.4925568262446881E-4</v>
      </c>
      <c r="BR332" s="9">
        <f t="shared" si="248"/>
        <v>2.7400625367733514E-4</v>
      </c>
      <c r="BS332" s="9">
        <f t="shared" si="248"/>
        <v>1.8854742084416012E-4</v>
      </c>
      <c r="BT332" s="9">
        <f t="shared" si="248"/>
        <v>9.6063358676854702E-5</v>
      </c>
      <c r="BV332" s="6">
        <v>0.1933287786824488</v>
      </c>
      <c r="BW332" s="9">
        <v>-1.2252142541195063E-5</v>
      </c>
      <c r="BX332" s="9">
        <v>-3.6285584656807813E-5</v>
      </c>
      <c r="BY332" s="9">
        <v>-5.8924592103249738E-5</v>
      </c>
      <c r="BZ332" s="9">
        <v>-7.9299160520455747E-5</v>
      </c>
      <c r="CA332" s="9">
        <v>-9.6626306670342108E-5</v>
      </c>
      <c r="CB332" s="9">
        <v>-1.1024015804354439E-4</v>
      </c>
      <c r="CC332" s="9">
        <v>-1.1961754196652612E-4</v>
      </c>
      <c r="CD332" s="9">
        <v>-1.2439809083402461E-4</v>
      </c>
      <c r="CE332" s="9">
        <v>-1.2439809083402461E-4</v>
      </c>
      <c r="CF332" s="9">
        <v>-1.196175419665261E-4</v>
      </c>
      <c r="CG332" s="9">
        <v>-1.1024015804354437E-4</v>
      </c>
      <c r="CH332" s="9">
        <v>-9.6626306670342081E-5</v>
      </c>
      <c r="CI332" s="9">
        <v>-7.9299160520455666E-5</v>
      </c>
      <c r="CJ332" s="9">
        <v>-5.8924592103249704E-5</v>
      </c>
      <c r="CK332" s="9">
        <v>-3.6285584656807765E-5</v>
      </c>
      <c r="CL332" s="9">
        <v>-1.2252142541195073E-5</v>
      </c>
      <c r="CM332" s="9">
        <v>1.2252142541195104E-5</v>
      </c>
      <c r="CN332" s="9">
        <v>3.6285584656807799E-5</v>
      </c>
      <c r="CO332" s="9">
        <v>5.8924592103249731E-5</v>
      </c>
      <c r="CP332" s="9">
        <v>7.9299160520455693E-5</v>
      </c>
      <c r="CQ332" s="9">
        <v>9.6626306670342135E-5</v>
      </c>
      <c r="CR332" s="9">
        <v>1.1024015804354439E-4</v>
      </c>
      <c r="CS332" s="9">
        <v>1.1961754196652612E-4</v>
      </c>
      <c r="CT332" s="9">
        <v>1.2439809083402461E-4</v>
      </c>
      <c r="CU332" s="9">
        <v>1.2439809083402461E-4</v>
      </c>
      <c r="CV332" s="9">
        <v>1.1961754196652612E-4</v>
      </c>
      <c r="CW332" s="9">
        <v>1.1024015804354437E-4</v>
      </c>
      <c r="CX332" s="9">
        <v>9.6626306670342122E-5</v>
      </c>
      <c r="CY332" s="9">
        <v>7.9299160520455693E-5</v>
      </c>
      <c r="CZ332" s="9">
        <v>5.8924592103249704E-5</v>
      </c>
      <c r="DA332" s="9">
        <v>3.6285584656807792E-5</v>
      </c>
      <c r="DB332" s="9">
        <v>1.2252142541195075E-5</v>
      </c>
      <c r="DC332" s="9">
        <v>-1.2252142541195075E-5</v>
      </c>
      <c r="DD332" s="9">
        <v>-3.6285584656807792E-5</v>
      </c>
      <c r="DE332" s="9">
        <v>-5.8924592103249704E-5</v>
      </c>
      <c r="DF332" s="9">
        <v>-7.9299160520455693E-5</v>
      </c>
      <c r="DG332" s="9">
        <v>-9.6626306670342122E-5</v>
      </c>
      <c r="DH332" s="9">
        <v>-1.1024015804354437E-4</v>
      </c>
      <c r="DI332" s="9">
        <v>-1.1961754196652612E-4</v>
      </c>
      <c r="DJ332" s="9">
        <v>-1.2439809083402461E-4</v>
      </c>
      <c r="DK332" s="9">
        <v>-1.2439809083402461E-4</v>
      </c>
      <c r="DL332" s="9">
        <v>-1.1961754196652612E-4</v>
      </c>
      <c r="DM332" s="9">
        <v>-1.1024015804354439E-4</v>
      </c>
      <c r="DN332" s="9">
        <v>-9.6626306670342135E-5</v>
      </c>
      <c r="DO332" s="9">
        <v>-7.9299160520455693E-5</v>
      </c>
      <c r="DP332" s="9">
        <v>-5.8924592103249731E-5</v>
      </c>
      <c r="DQ332" s="9">
        <v>-3.6285584656807799E-5</v>
      </c>
      <c r="DR332" s="9">
        <v>-1.2252142541195104E-5</v>
      </c>
      <c r="DS332" s="9">
        <v>1.2252142541195073E-5</v>
      </c>
      <c r="DT332" s="9">
        <v>3.6285584656807765E-5</v>
      </c>
      <c r="DU332" s="9">
        <v>5.8924592103249704E-5</v>
      </c>
      <c r="DV332" s="9">
        <v>7.9299160520455666E-5</v>
      </c>
      <c r="DW332" s="9">
        <v>9.6626306670342081E-5</v>
      </c>
      <c r="DX332" s="9">
        <v>1.1024015804354437E-4</v>
      </c>
      <c r="DY332" s="9">
        <v>1.196175419665261E-4</v>
      </c>
      <c r="DZ332" s="9">
        <v>1.2439809083402461E-4</v>
      </c>
      <c r="EA332" s="9">
        <v>1.2439809083402461E-4</v>
      </c>
      <c r="EB332" s="9">
        <v>1.1961754196652612E-4</v>
      </c>
      <c r="EC332" s="9">
        <v>1.1024015804354439E-4</v>
      </c>
      <c r="ED332" s="9">
        <v>9.6626306670342108E-5</v>
      </c>
      <c r="EE332" s="9">
        <v>7.9299160520455747E-5</v>
      </c>
      <c r="EF332" s="9">
        <v>5.8924592103249738E-5</v>
      </c>
      <c r="EG332" s="9">
        <v>3.6285584656807813E-5</v>
      </c>
      <c r="EH332" s="9">
        <v>1.2252142541195063E-5</v>
      </c>
      <c r="EI332" s="9">
        <v>-1.2252142541195002E-5</v>
      </c>
    </row>
    <row r="333" spans="7:139" x14ac:dyDescent="0.2">
      <c r="G333" s="6">
        <v>9.6664389341224399E-2</v>
      </c>
      <c r="H333" s="9">
        <f t="shared" si="243"/>
        <v>0</v>
      </c>
      <c r="I333" s="9">
        <f t="shared" si="243"/>
        <v>-9.6063358676854187E-5</v>
      </c>
      <c r="J333" s="9">
        <f t="shared" si="243"/>
        <v>-1.885474208441602E-4</v>
      </c>
      <c r="K333" s="9">
        <f t="shared" si="243"/>
        <v>-2.7400625367733498E-4</v>
      </c>
      <c r="L333" s="9">
        <f t="shared" si="243"/>
        <v>-3.4925568262446848E-4</v>
      </c>
      <c r="M333" s="9">
        <f t="shared" si="243"/>
        <v>-4.1149193294682818E-4</v>
      </c>
      <c r="N333" s="9">
        <f t="shared" si="243"/>
        <v>-4.583960976582912E-4</v>
      </c>
      <c r="O333" s="9">
        <f t="shared" si="243"/>
        <v>-4.8822053941463604E-4</v>
      </c>
      <c r="P333" s="9">
        <f t="shared" si="243"/>
        <v>-4.9985400704009647E-4</v>
      </c>
      <c r="Q333" s="9">
        <f t="shared" si="243"/>
        <v>-4.9286304046582542E-4</v>
      </c>
      <c r="R333" s="9">
        <f t="shared" si="244"/>
        <v>-4.6750812134270742E-4</v>
      </c>
      <c r="S333" s="9">
        <f t="shared" si="244"/>
        <v>-4.2473396756076063E-4</v>
      </c>
      <c r="T333" s="9">
        <f t="shared" si="244"/>
        <v>-3.6613433329888686E-4</v>
      </c>
      <c r="U333" s="9">
        <f t="shared" si="244"/>
        <v>-2.9389262614623661E-4</v>
      </c>
      <c r="V333" s="9">
        <f t="shared" si="244"/>
        <v>-2.1070055388626454E-4</v>
      </c>
      <c r="W333" s="9">
        <f t="shared" si="244"/>
        <v>-1.1965783214377905E-4</v>
      </c>
      <c r="X333" s="9">
        <f t="shared" si="244"/>
        <v>-2.4156689762753662E-5</v>
      </c>
      <c r="Y333" s="9">
        <f t="shared" si="244"/>
        <v>7.2244524784610795E-5</v>
      </c>
      <c r="Z333" s="9">
        <f t="shared" si="244"/>
        <v>1.6595392656426419E-4</v>
      </c>
      <c r="AA333" s="9">
        <f t="shared" si="244"/>
        <v>2.5347992690679506E-4</v>
      </c>
      <c r="AB333" s="9">
        <f t="shared" si="245"/>
        <v>3.3156132912039751E-4</v>
      </c>
      <c r="AC333" s="9">
        <f t="shared" si="245"/>
        <v>3.9728883985687706E-4</v>
      </c>
      <c r="AD333" s="9">
        <f t="shared" si="245"/>
        <v>4.4821346864785179E-4</v>
      </c>
      <c r="AE333" s="9">
        <f t="shared" si="245"/>
        <v>4.8243777667177572E-4</v>
      </c>
      <c r="AF333" s="9">
        <f t="shared" si="245"/>
        <v>4.9868657484574558E-4</v>
      </c>
      <c r="AG333" s="9">
        <f t="shared" si="245"/>
        <v>4.9635443704902703E-4</v>
      </c>
      <c r="AH333" s="9">
        <f t="shared" si="245"/>
        <v>4.7552825814757685E-4</v>
      </c>
      <c r="AI333" s="9">
        <f t="shared" si="245"/>
        <v>4.3698401631325914E-4</v>
      </c>
      <c r="AJ333" s="9">
        <f t="shared" si="245"/>
        <v>3.8215786027292413E-4</v>
      </c>
      <c r="AK333" s="9">
        <f t="shared" si="245"/>
        <v>3.1309259876915698E-4</v>
      </c>
      <c r="AL333" s="9">
        <f t="shared" si="246"/>
        <v>2.323615860218846E-4</v>
      </c>
      <c r="AM333" s="9">
        <f t="shared" si="246"/>
        <v>1.429728391993447E-4</v>
      </c>
      <c r="AN333" s="7">
        <f t="shared" si="246"/>
        <v>4.8256960457257821E-5</v>
      </c>
      <c r="AO333" s="9">
        <f t="shared" si="246"/>
        <v>-4.8256960457257577E-5</v>
      </c>
      <c r="AP333" s="9">
        <f t="shared" si="246"/>
        <v>-1.4297283919934489E-4</v>
      </c>
      <c r="AQ333" s="9">
        <f t="shared" si="246"/>
        <v>-2.3236158602188398E-4</v>
      </c>
      <c r="AR333" s="9">
        <f t="shared" si="246"/>
        <v>-3.1309259876915682E-4</v>
      </c>
      <c r="AS333" s="9">
        <f t="shared" si="246"/>
        <v>-3.8215786027292396E-4</v>
      </c>
      <c r="AT333" s="9">
        <f t="shared" si="246"/>
        <v>-4.3698401631325881E-4</v>
      </c>
      <c r="AU333" s="9">
        <f t="shared" si="246"/>
        <v>-4.7552825814757679E-4</v>
      </c>
      <c r="AV333" s="9">
        <f t="shared" si="247"/>
        <v>-4.9635443704902692E-4</v>
      </c>
      <c r="AW333" s="9">
        <f t="shared" si="247"/>
        <v>-4.9868657484574558E-4</v>
      </c>
      <c r="AX333" s="9">
        <f t="shared" si="247"/>
        <v>-4.8243777667177578E-4</v>
      </c>
      <c r="AY333" s="9">
        <f t="shared" si="247"/>
        <v>-4.482134686478519E-4</v>
      </c>
      <c r="AZ333" s="9">
        <f t="shared" si="247"/>
        <v>-3.9728883985687749E-4</v>
      </c>
      <c r="BA333" s="9">
        <f t="shared" si="247"/>
        <v>-3.3156132912039784E-4</v>
      </c>
      <c r="BB333" s="9">
        <f t="shared" si="247"/>
        <v>-2.5347992690679522E-4</v>
      </c>
      <c r="BC333" s="9">
        <f t="shared" si="247"/>
        <v>-1.65953926564264E-4</v>
      </c>
      <c r="BD333" s="9">
        <f t="shared" si="247"/>
        <v>-7.2244524784611039E-5</v>
      </c>
      <c r="BE333" s="9">
        <f t="shared" si="247"/>
        <v>2.4156689762753418E-5</v>
      </c>
      <c r="BF333" s="9">
        <f t="shared" si="248"/>
        <v>1.1965783214377904E-4</v>
      </c>
      <c r="BG333" s="9">
        <f t="shared" si="248"/>
        <v>2.1070055388626414E-4</v>
      </c>
      <c r="BH333" s="9">
        <f t="shared" si="248"/>
        <v>2.9389262614623639E-4</v>
      </c>
      <c r="BI333" s="9">
        <f t="shared" si="248"/>
        <v>3.6613433329888681E-4</v>
      </c>
      <c r="BJ333" s="9">
        <f t="shared" si="248"/>
        <v>4.2473396756076019E-4</v>
      </c>
      <c r="BK333" s="9">
        <f t="shared" si="248"/>
        <v>4.6750812134270731E-4</v>
      </c>
      <c r="BL333" s="9">
        <f t="shared" si="248"/>
        <v>4.9286304046582542E-4</v>
      </c>
      <c r="BM333" s="9">
        <f t="shared" si="248"/>
        <v>4.9985400704009647E-4</v>
      </c>
      <c r="BN333" s="9">
        <f t="shared" si="248"/>
        <v>4.882205394146361E-4</v>
      </c>
      <c r="BO333" s="9">
        <f t="shared" si="248"/>
        <v>4.5839609765829125E-4</v>
      </c>
      <c r="BP333" s="9">
        <f t="shared" si="248"/>
        <v>4.1149193294682862E-4</v>
      </c>
      <c r="BQ333" s="9">
        <f t="shared" si="248"/>
        <v>3.4925568262446881E-4</v>
      </c>
      <c r="BR333" s="9">
        <f t="shared" si="248"/>
        <v>2.7400625367733514E-4</v>
      </c>
      <c r="BS333" s="9">
        <f t="shared" si="248"/>
        <v>1.8854742084416012E-4</v>
      </c>
      <c r="BT333" s="9">
        <f t="shared" si="248"/>
        <v>9.6063358676854702E-5</v>
      </c>
      <c r="BV333" s="6">
        <v>9.6664389341224399E-2</v>
      </c>
      <c r="BW333" s="9">
        <v>-1.2252142541195063E-5</v>
      </c>
      <c r="BX333" s="9">
        <v>-3.6285584656807813E-5</v>
      </c>
      <c r="BY333" s="9">
        <v>-5.8924592103249738E-5</v>
      </c>
      <c r="BZ333" s="9">
        <v>-7.9299160520455747E-5</v>
      </c>
      <c r="CA333" s="9">
        <v>-9.6626306670342108E-5</v>
      </c>
      <c r="CB333" s="9">
        <v>-1.1024015804354439E-4</v>
      </c>
      <c r="CC333" s="9">
        <v>-1.1961754196652612E-4</v>
      </c>
      <c r="CD333" s="9">
        <v>-1.2439809083402461E-4</v>
      </c>
      <c r="CE333" s="9">
        <v>-1.2439809083402461E-4</v>
      </c>
      <c r="CF333" s="9">
        <v>-1.196175419665261E-4</v>
      </c>
      <c r="CG333" s="9">
        <v>-1.1024015804354437E-4</v>
      </c>
      <c r="CH333" s="9">
        <v>-9.6626306670342081E-5</v>
      </c>
      <c r="CI333" s="9">
        <v>-7.9299160520455666E-5</v>
      </c>
      <c r="CJ333" s="9">
        <v>-5.8924592103249704E-5</v>
      </c>
      <c r="CK333" s="9">
        <v>-3.6285584656807765E-5</v>
      </c>
      <c r="CL333" s="9">
        <v>-1.2252142541195073E-5</v>
      </c>
      <c r="CM333" s="9">
        <v>1.2252142541195104E-5</v>
      </c>
      <c r="CN333" s="9">
        <v>3.6285584656807799E-5</v>
      </c>
      <c r="CO333" s="9">
        <v>5.8924592103249731E-5</v>
      </c>
      <c r="CP333" s="9">
        <v>7.9299160520455693E-5</v>
      </c>
      <c r="CQ333" s="9">
        <v>9.6626306670342135E-5</v>
      </c>
      <c r="CR333" s="9">
        <v>1.1024015804354439E-4</v>
      </c>
      <c r="CS333" s="9">
        <v>1.1961754196652612E-4</v>
      </c>
      <c r="CT333" s="9">
        <v>1.2439809083402461E-4</v>
      </c>
      <c r="CU333" s="9">
        <v>1.2439809083402461E-4</v>
      </c>
      <c r="CV333" s="9">
        <v>1.1961754196652612E-4</v>
      </c>
      <c r="CW333" s="9">
        <v>1.1024015804354437E-4</v>
      </c>
      <c r="CX333" s="9">
        <v>9.6626306670342122E-5</v>
      </c>
      <c r="CY333" s="9">
        <v>7.9299160520455693E-5</v>
      </c>
      <c r="CZ333" s="9">
        <v>5.8924592103249704E-5</v>
      </c>
      <c r="DA333" s="9">
        <v>3.6285584656807792E-5</v>
      </c>
      <c r="DB333" s="9">
        <v>1.2252142541195075E-5</v>
      </c>
      <c r="DC333" s="9">
        <v>-1.2252142541195075E-5</v>
      </c>
      <c r="DD333" s="9">
        <v>-3.6285584656807792E-5</v>
      </c>
      <c r="DE333" s="9">
        <v>-5.8924592103249704E-5</v>
      </c>
      <c r="DF333" s="9">
        <v>-7.9299160520455693E-5</v>
      </c>
      <c r="DG333" s="9">
        <v>-9.6626306670342122E-5</v>
      </c>
      <c r="DH333" s="9">
        <v>-1.1024015804354437E-4</v>
      </c>
      <c r="DI333" s="9">
        <v>-1.1961754196652612E-4</v>
      </c>
      <c r="DJ333" s="9">
        <v>-1.2439809083402461E-4</v>
      </c>
      <c r="DK333" s="9">
        <v>-1.2439809083402461E-4</v>
      </c>
      <c r="DL333" s="9">
        <v>-1.1961754196652612E-4</v>
      </c>
      <c r="DM333" s="9">
        <v>-1.1024015804354439E-4</v>
      </c>
      <c r="DN333" s="9">
        <v>-9.6626306670342135E-5</v>
      </c>
      <c r="DO333" s="9">
        <v>-7.9299160520455693E-5</v>
      </c>
      <c r="DP333" s="9">
        <v>-5.8924592103249731E-5</v>
      </c>
      <c r="DQ333" s="9">
        <v>-3.6285584656807799E-5</v>
      </c>
      <c r="DR333" s="9">
        <v>-1.2252142541195104E-5</v>
      </c>
      <c r="DS333" s="9">
        <v>1.2252142541195073E-5</v>
      </c>
      <c r="DT333" s="9">
        <v>3.6285584656807765E-5</v>
      </c>
      <c r="DU333" s="9">
        <v>5.8924592103249704E-5</v>
      </c>
      <c r="DV333" s="9">
        <v>7.9299160520455666E-5</v>
      </c>
      <c r="DW333" s="9">
        <v>9.6626306670342081E-5</v>
      </c>
      <c r="DX333" s="9">
        <v>1.1024015804354437E-4</v>
      </c>
      <c r="DY333" s="9">
        <v>1.196175419665261E-4</v>
      </c>
      <c r="DZ333" s="9">
        <v>1.2439809083402461E-4</v>
      </c>
      <c r="EA333" s="9">
        <v>1.2439809083402461E-4</v>
      </c>
      <c r="EB333" s="9">
        <v>1.1961754196652612E-4</v>
      </c>
      <c r="EC333" s="9">
        <v>1.1024015804354439E-4</v>
      </c>
      <c r="ED333" s="9">
        <v>9.6626306670342108E-5</v>
      </c>
      <c r="EE333" s="9">
        <v>7.9299160520455747E-5</v>
      </c>
      <c r="EF333" s="9">
        <v>5.8924592103249738E-5</v>
      </c>
      <c r="EG333" s="9">
        <v>3.6285584656807813E-5</v>
      </c>
      <c r="EH333" s="9">
        <v>1.2252142541195063E-5</v>
      </c>
      <c r="EI333" s="9">
        <v>-1.2252142541195002E-5</v>
      </c>
    </row>
    <row r="334" spans="7:139" x14ac:dyDescent="0.2">
      <c r="G334" s="6">
        <v>0</v>
      </c>
      <c r="H334" s="9">
        <f t="shared" si="243"/>
        <v>0</v>
      </c>
      <c r="I334" s="9">
        <f t="shared" si="243"/>
        <v>-9.6063358676854187E-5</v>
      </c>
      <c r="J334" s="9">
        <f t="shared" si="243"/>
        <v>-1.885474208441602E-4</v>
      </c>
      <c r="K334" s="9">
        <f t="shared" si="243"/>
        <v>-2.7400625367733498E-4</v>
      </c>
      <c r="L334" s="9">
        <f t="shared" si="243"/>
        <v>-3.4925568262446848E-4</v>
      </c>
      <c r="M334" s="9">
        <f t="shared" si="243"/>
        <v>-4.1149193294682818E-4</v>
      </c>
      <c r="N334" s="9">
        <f t="shared" si="243"/>
        <v>-4.583960976582912E-4</v>
      </c>
      <c r="O334" s="9">
        <f t="shared" si="243"/>
        <v>-4.8822053941463604E-4</v>
      </c>
      <c r="P334" s="9">
        <f t="shared" si="243"/>
        <v>-4.9985400704009647E-4</v>
      </c>
      <c r="Q334" s="9">
        <f t="shared" si="243"/>
        <v>-4.9286304046582542E-4</v>
      </c>
      <c r="R334" s="9">
        <f t="shared" si="244"/>
        <v>-4.6750812134270742E-4</v>
      </c>
      <c r="S334" s="9">
        <f t="shared" si="244"/>
        <v>-4.2473396756076063E-4</v>
      </c>
      <c r="T334" s="9">
        <f t="shared" si="244"/>
        <v>-3.6613433329888686E-4</v>
      </c>
      <c r="U334" s="9">
        <f t="shared" si="244"/>
        <v>-2.9389262614623661E-4</v>
      </c>
      <c r="V334" s="9">
        <f t="shared" si="244"/>
        <v>-2.1070055388626454E-4</v>
      </c>
      <c r="W334" s="9">
        <f t="shared" si="244"/>
        <v>-1.1965783214377905E-4</v>
      </c>
      <c r="X334" s="9">
        <f t="shared" si="244"/>
        <v>-2.4156689762753662E-5</v>
      </c>
      <c r="Y334" s="9">
        <f t="shared" si="244"/>
        <v>7.2244524784610795E-5</v>
      </c>
      <c r="Z334" s="9">
        <f t="shared" si="244"/>
        <v>1.6595392656426419E-4</v>
      </c>
      <c r="AA334" s="9">
        <f t="shared" si="244"/>
        <v>2.5347992690679506E-4</v>
      </c>
      <c r="AB334" s="9">
        <f t="shared" si="245"/>
        <v>3.3156132912039751E-4</v>
      </c>
      <c r="AC334" s="9">
        <f t="shared" si="245"/>
        <v>3.9728883985687706E-4</v>
      </c>
      <c r="AD334" s="9">
        <f t="shared" si="245"/>
        <v>4.4821346864785179E-4</v>
      </c>
      <c r="AE334" s="9">
        <f t="shared" si="245"/>
        <v>4.8243777667177572E-4</v>
      </c>
      <c r="AF334" s="9">
        <f t="shared" si="245"/>
        <v>4.9868657484574558E-4</v>
      </c>
      <c r="AG334" s="9">
        <f t="shared" si="245"/>
        <v>4.9635443704902703E-4</v>
      </c>
      <c r="AH334" s="9">
        <f t="shared" si="245"/>
        <v>4.7552825814757685E-4</v>
      </c>
      <c r="AI334" s="9">
        <f t="shared" si="245"/>
        <v>4.3698401631325914E-4</v>
      </c>
      <c r="AJ334" s="9">
        <f t="shared" si="245"/>
        <v>3.8215786027292413E-4</v>
      </c>
      <c r="AK334" s="9">
        <f t="shared" si="245"/>
        <v>3.1309259876915698E-4</v>
      </c>
      <c r="AL334" s="9">
        <f t="shared" si="246"/>
        <v>2.323615860218846E-4</v>
      </c>
      <c r="AM334" s="9">
        <f t="shared" si="246"/>
        <v>1.429728391993447E-4</v>
      </c>
      <c r="AN334" s="7">
        <f t="shared" si="246"/>
        <v>4.8256960457257821E-5</v>
      </c>
      <c r="AO334" s="9">
        <f t="shared" si="246"/>
        <v>-4.8256960457257577E-5</v>
      </c>
      <c r="AP334" s="9">
        <f t="shared" si="246"/>
        <v>-1.4297283919934489E-4</v>
      </c>
      <c r="AQ334" s="9">
        <f t="shared" si="246"/>
        <v>-2.3236158602188398E-4</v>
      </c>
      <c r="AR334" s="9">
        <f t="shared" si="246"/>
        <v>-3.1309259876915682E-4</v>
      </c>
      <c r="AS334" s="9">
        <f t="shared" si="246"/>
        <v>-3.8215786027292396E-4</v>
      </c>
      <c r="AT334" s="9">
        <f t="shared" si="246"/>
        <v>-4.3698401631325881E-4</v>
      </c>
      <c r="AU334" s="9">
        <f t="shared" si="246"/>
        <v>-4.7552825814757679E-4</v>
      </c>
      <c r="AV334" s="9">
        <f t="shared" si="247"/>
        <v>-4.9635443704902692E-4</v>
      </c>
      <c r="AW334" s="9">
        <f t="shared" si="247"/>
        <v>-4.9868657484574558E-4</v>
      </c>
      <c r="AX334" s="9">
        <f t="shared" si="247"/>
        <v>-4.8243777667177578E-4</v>
      </c>
      <c r="AY334" s="9">
        <f t="shared" si="247"/>
        <v>-4.482134686478519E-4</v>
      </c>
      <c r="AZ334" s="9">
        <f t="shared" si="247"/>
        <v>-3.9728883985687749E-4</v>
      </c>
      <c r="BA334" s="9">
        <f t="shared" si="247"/>
        <v>-3.3156132912039784E-4</v>
      </c>
      <c r="BB334" s="9">
        <f t="shared" si="247"/>
        <v>-2.5347992690679522E-4</v>
      </c>
      <c r="BC334" s="9">
        <f t="shared" si="247"/>
        <v>-1.65953926564264E-4</v>
      </c>
      <c r="BD334" s="9">
        <f t="shared" si="247"/>
        <v>-7.2244524784611039E-5</v>
      </c>
      <c r="BE334" s="9">
        <f t="shared" si="247"/>
        <v>2.4156689762753418E-5</v>
      </c>
      <c r="BF334" s="9">
        <f t="shared" si="248"/>
        <v>1.1965783214377904E-4</v>
      </c>
      <c r="BG334" s="9">
        <f t="shared" si="248"/>
        <v>2.1070055388626414E-4</v>
      </c>
      <c r="BH334" s="9">
        <f t="shared" si="248"/>
        <v>2.9389262614623639E-4</v>
      </c>
      <c r="BI334" s="9">
        <f t="shared" si="248"/>
        <v>3.6613433329888681E-4</v>
      </c>
      <c r="BJ334" s="9">
        <f t="shared" si="248"/>
        <v>4.2473396756076019E-4</v>
      </c>
      <c r="BK334" s="9">
        <f t="shared" si="248"/>
        <v>4.6750812134270731E-4</v>
      </c>
      <c r="BL334" s="9">
        <f t="shared" si="248"/>
        <v>4.9286304046582542E-4</v>
      </c>
      <c r="BM334" s="9">
        <f t="shared" si="248"/>
        <v>4.9985400704009647E-4</v>
      </c>
      <c r="BN334" s="9">
        <f t="shared" si="248"/>
        <v>4.882205394146361E-4</v>
      </c>
      <c r="BO334" s="9">
        <f t="shared" si="248"/>
        <v>4.5839609765829125E-4</v>
      </c>
      <c r="BP334" s="9">
        <f t="shared" si="248"/>
        <v>4.1149193294682862E-4</v>
      </c>
      <c r="BQ334" s="9">
        <f t="shared" si="248"/>
        <v>3.4925568262446881E-4</v>
      </c>
      <c r="BR334" s="9">
        <f t="shared" si="248"/>
        <v>2.7400625367733514E-4</v>
      </c>
      <c r="BS334" s="9">
        <f t="shared" si="248"/>
        <v>1.8854742084416012E-4</v>
      </c>
      <c r="BT334" s="9">
        <f t="shared" si="248"/>
        <v>9.6063358676854702E-5</v>
      </c>
      <c r="BV334" s="6">
        <v>0</v>
      </c>
      <c r="BW334" s="9">
        <v>-1.2252142541195063E-5</v>
      </c>
      <c r="BX334" s="9">
        <v>-3.6285584656807813E-5</v>
      </c>
      <c r="BY334" s="9">
        <v>-5.8924592103249738E-5</v>
      </c>
      <c r="BZ334" s="9">
        <v>-7.9299160520455747E-5</v>
      </c>
      <c r="CA334" s="9">
        <v>-9.6626306670342108E-5</v>
      </c>
      <c r="CB334" s="9">
        <v>-1.1024015804354439E-4</v>
      </c>
      <c r="CC334" s="9">
        <v>-1.1961754196652612E-4</v>
      </c>
      <c r="CD334" s="9">
        <v>-1.2439809083402461E-4</v>
      </c>
      <c r="CE334" s="9">
        <v>-1.2439809083402461E-4</v>
      </c>
      <c r="CF334" s="9">
        <v>-1.196175419665261E-4</v>
      </c>
      <c r="CG334" s="9">
        <v>-1.1024015804354437E-4</v>
      </c>
      <c r="CH334" s="9">
        <v>-9.6626306670342081E-5</v>
      </c>
      <c r="CI334" s="9">
        <v>-7.9299160520455666E-5</v>
      </c>
      <c r="CJ334" s="9">
        <v>-5.8924592103249704E-5</v>
      </c>
      <c r="CK334" s="9">
        <v>-3.6285584656807765E-5</v>
      </c>
      <c r="CL334" s="9">
        <v>-1.2252142541195073E-5</v>
      </c>
      <c r="CM334" s="9">
        <v>1.2252142541195104E-5</v>
      </c>
      <c r="CN334" s="9">
        <v>3.6285584656807799E-5</v>
      </c>
      <c r="CO334" s="9">
        <v>5.8924592103249731E-5</v>
      </c>
      <c r="CP334" s="9">
        <v>7.9299160520455693E-5</v>
      </c>
      <c r="CQ334" s="9">
        <v>9.6626306670342135E-5</v>
      </c>
      <c r="CR334" s="9">
        <v>1.1024015804354439E-4</v>
      </c>
      <c r="CS334" s="9">
        <v>1.1961754196652612E-4</v>
      </c>
      <c r="CT334" s="9">
        <v>1.2439809083402461E-4</v>
      </c>
      <c r="CU334" s="9">
        <v>1.2439809083402461E-4</v>
      </c>
      <c r="CV334" s="9">
        <v>1.1961754196652612E-4</v>
      </c>
      <c r="CW334" s="9">
        <v>1.1024015804354437E-4</v>
      </c>
      <c r="CX334" s="9">
        <v>9.6626306670342122E-5</v>
      </c>
      <c r="CY334" s="9">
        <v>7.9299160520455693E-5</v>
      </c>
      <c r="CZ334" s="9">
        <v>5.8924592103249704E-5</v>
      </c>
      <c r="DA334" s="9">
        <v>3.6285584656807792E-5</v>
      </c>
      <c r="DB334" s="9">
        <v>1.2252142541195075E-5</v>
      </c>
      <c r="DC334" s="9">
        <v>-1.2252142541195075E-5</v>
      </c>
      <c r="DD334" s="9">
        <v>-3.6285584656807792E-5</v>
      </c>
      <c r="DE334" s="9">
        <v>-5.8924592103249704E-5</v>
      </c>
      <c r="DF334" s="9">
        <v>-7.9299160520455693E-5</v>
      </c>
      <c r="DG334" s="9">
        <v>-9.6626306670342122E-5</v>
      </c>
      <c r="DH334" s="9">
        <v>-1.1024015804354437E-4</v>
      </c>
      <c r="DI334" s="9">
        <v>-1.1961754196652612E-4</v>
      </c>
      <c r="DJ334" s="9">
        <v>-1.2439809083402461E-4</v>
      </c>
      <c r="DK334" s="9">
        <v>-1.2439809083402461E-4</v>
      </c>
      <c r="DL334" s="9">
        <v>-1.1961754196652612E-4</v>
      </c>
      <c r="DM334" s="9">
        <v>-1.1024015804354439E-4</v>
      </c>
      <c r="DN334" s="9">
        <v>-9.6626306670342135E-5</v>
      </c>
      <c r="DO334" s="9">
        <v>-7.9299160520455693E-5</v>
      </c>
      <c r="DP334" s="9">
        <v>-5.8924592103249731E-5</v>
      </c>
      <c r="DQ334" s="9">
        <v>-3.6285584656807799E-5</v>
      </c>
      <c r="DR334" s="9">
        <v>-1.2252142541195104E-5</v>
      </c>
      <c r="DS334" s="9">
        <v>1.2252142541195073E-5</v>
      </c>
      <c r="DT334" s="9">
        <v>3.6285584656807765E-5</v>
      </c>
      <c r="DU334" s="9">
        <v>5.8924592103249704E-5</v>
      </c>
      <c r="DV334" s="9">
        <v>7.9299160520455666E-5</v>
      </c>
      <c r="DW334" s="9">
        <v>9.6626306670342081E-5</v>
      </c>
      <c r="DX334" s="9">
        <v>1.1024015804354437E-4</v>
      </c>
      <c r="DY334" s="9">
        <v>1.196175419665261E-4</v>
      </c>
      <c r="DZ334" s="9">
        <v>1.2439809083402461E-4</v>
      </c>
      <c r="EA334" s="9">
        <v>1.2439809083402461E-4</v>
      </c>
      <c r="EB334" s="9">
        <v>1.1961754196652612E-4</v>
      </c>
      <c r="EC334" s="9">
        <v>1.1024015804354439E-4</v>
      </c>
      <c r="ED334" s="9">
        <v>9.6626306670342108E-5</v>
      </c>
      <c r="EE334" s="9">
        <v>7.9299160520455747E-5</v>
      </c>
      <c r="EF334" s="9">
        <v>5.8924592103249738E-5</v>
      </c>
      <c r="EG334" s="9">
        <v>3.6285584656807813E-5</v>
      </c>
      <c r="EH334" s="9">
        <v>1.2252142541195063E-5</v>
      </c>
      <c r="EI334" s="9">
        <v>-1.2252142541195002E-5</v>
      </c>
    </row>
    <row r="335" spans="7:139" x14ac:dyDescent="0.2">
      <c r="H335" s="6">
        <v>0</v>
      </c>
      <c r="I335" s="6">
        <v>9.6664389341224399E-2</v>
      </c>
      <c r="J335" s="6">
        <v>0.1933287786824488</v>
      </c>
      <c r="K335" s="6">
        <v>0.2899931680236732</v>
      </c>
      <c r="L335" s="6">
        <v>0.3866575573648976</v>
      </c>
      <c r="M335" s="6">
        <v>0.483321946706122</v>
      </c>
      <c r="N335" s="6">
        <v>0.5799863360473464</v>
      </c>
      <c r="O335" s="6">
        <v>0.67665072538857085</v>
      </c>
      <c r="P335" s="6">
        <v>0.77331511472979519</v>
      </c>
      <c r="Q335" s="6">
        <v>0.86997950407101965</v>
      </c>
      <c r="R335" s="6">
        <v>0.96664389341224399</v>
      </c>
      <c r="S335" s="6">
        <v>1.0633082827534683</v>
      </c>
      <c r="T335" s="6">
        <v>1.1599726720946928</v>
      </c>
      <c r="U335" s="6">
        <v>1.2566370614359172</v>
      </c>
      <c r="V335" s="6">
        <v>1.3533014507771417</v>
      </c>
      <c r="W335" s="6">
        <v>1.4499658401183659</v>
      </c>
      <c r="X335" s="6">
        <v>1.5466302294595904</v>
      </c>
      <c r="Y335" s="6">
        <v>1.6432946188008151</v>
      </c>
      <c r="Z335" s="6">
        <v>1.7399590081420393</v>
      </c>
      <c r="AA335" s="6">
        <v>1.8366233974832635</v>
      </c>
      <c r="AB335" s="6">
        <v>1.933287786824488</v>
      </c>
      <c r="AC335" s="6">
        <v>2.0299521761657124</v>
      </c>
      <c r="AD335" s="6">
        <v>2.1266165655069367</v>
      </c>
      <c r="AE335" s="6">
        <v>2.2232809548481614</v>
      </c>
      <c r="AF335" s="6">
        <v>2.3199453441893856</v>
      </c>
      <c r="AG335" s="6">
        <v>2.4166097335306103</v>
      </c>
      <c r="AH335" s="6">
        <v>2.5132741228718345</v>
      </c>
      <c r="AI335" s="6">
        <v>2.6099385122130587</v>
      </c>
      <c r="AJ335" s="6">
        <v>2.7066029015542834</v>
      </c>
      <c r="AK335" s="6">
        <v>2.8032672908955076</v>
      </c>
      <c r="AL335" s="6">
        <v>2.8999316802367319</v>
      </c>
      <c r="AM335" s="6">
        <v>2.9965960695779565</v>
      </c>
      <c r="AN335" s="6">
        <v>3.0932604589191808</v>
      </c>
      <c r="AO335" s="6">
        <v>3.1899248482604055</v>
      </c>
      <c r="AP335" s="6">
        <v>3.2865892376016301</v>
      </c>
      <c r="AQ335" s="6">
        <v>3.3832536269428539</v>
      </c>
      <c r="AR335" s="6">
        <v>3.4799180162840786</v>
      </c>
      <c r="AS335" s="6">
        <v>3.5765824056253028</v>
      </c>
      <c r="AT335" s="6">
        <v>3.6732467949665271</v>
      </c>
      <c r="AU335" s="6">
        <v>3.7699111843077517</v>
      </c>
      <c r="AV335" s="6">
        <v>3.866575573648976</v>
      </c>
      <c r="AW335" s="6">
        <v>3.9632399629902002</v>
      </c>
      <c r="AX335" s="6">
        <v>4.0599043523314249</v>
      </c>
      <c r="AY335" s="6">
        <v>4.1565687416726496</v>
      </c>
      <c r="AZ335" s="6">
        <v>4.2532331310138733</v>
      </c>
      <c r="BA335" s="6">
        <v>4.349897520355098</v>
      </c>
      <c r="BB335" s="6">
        <v>4.4465619096963227</v>
      </c>
      <c r="BC335" s="6">
        <v>4.5432262990375474</v>
      </c>
      <c r="BD335" s="6">
        <v>4.6398906883787712</v>
      </c>
      <c r="BE335" s="6">
        <v>4.7365550777199958</v>
      </c>
      <c r="BF335" s="6">
        <v>4.8332194670612205</v>
      </c>
      <c r="BG335" s="6">
        <v>4.9298838564024443</v>
      </c>
      <c r="BH335" s="6">
        <v>5.026548245743669</v>
      </c>
      <c r="BI335" s="6">
        <v>5.1232126350848937</v>
      </c>
      <c r="BJ335" s="6">
        <v>5.2198770244261175</v>
      </c>
      <c r="BK335" s="6">
        <v>5.3165414137673421</v>
      </c>
      <c r="BL335" s="6">
        <v>5.4132058031085668</v>
      </c>
      <c r="BM335" s="6">
        <v>5.5098701924497906</v>
      </c>
      <c r="BN335" s="6">
        <v>5.6065345817910153</v>
      </c>
      <c r="BO335" s="6">
        <v>5.7031989711322399</v>
      </c>
      <c r="BP335" s="6">
        <v>5.7998633604734637</v>
      </c>
      <c r="BQ335" s="6">
        <v>5.8965277498146884</v>
      </c>
      <c r="BR335" s="6">
        <v>5.9931921391559131</v>
      </c>
      <c r="BS335" s="6">
        <v>6.0898565284971378</v>
      </c>
      <c r="BT335" s="6">
        <v>6.1865209178383616</v>
      </c>
      <c r="BW335" s="6">
        <v>0</v>
      </c>
      <c r="BX335" s="6">
        <v>9.6664389341224399E-2</v>
      </c>
      <c r="BY335" s="6">
        <v>0.1933287786824488</v>
      </c>
      <c r="BZ335" s="6">
        <v>0.2899931680236732</v>
      </c>
      <c r="CA335" s="6">
        <v>0.3866575573648976</v>
      </c>
      <c r="CB335" s="6">
        <v>0.483321946706122</v>
      </c>
      <c r="CC335" s="6">
        <v>0.5799863360473464</v>
      </c>
      <c r="CD335" s="6">
        <v>0.67665072538857085</v>
      </c>
      <c r="CE335" s="6">
        <v>0.77331511472979519</v>
      </c>
      <c r="CF335" s="6">
        <v>0.86997950407101965</v>
      </c>
      <c r="CG335" s="6">
        <v>0.96664389341224399</v>
      </c>
      <c r="CH335" s="6">
        <v>1.0633082827534683</v>
      </c>
      <c r="CI335" s="6">
        <v>1.1599726720946928</v>
      </c>
      <c r="CJ335" s="6">
        <v>1.2566370614359172</v>
      </c>
      <c r="CK335" s="6">
        <v>1.3533014507771417</v>
      </c>
      <c r="CL335" s="6">
        <v>1.4499658401183659</v>
      </c>
      <c r="CM335" s="6">
        <v>1.5466302294595904</v>
      </c>
      <c r="CN335" s="6">
        <v>1.6432946188008151</v>
      </c>
      <c r="CO335" s="6">
        <v>1.7399590081420393</v>
      </c>
      <c r="CP335" s="6">
        <v>1.8366233974832635</v>
      </c>
      <c r="CQ335" s="6">
        <v>1.933287786824488</v>
      </c>
      <c r="CR335" s="6">
        <v>2.0299521761657124</v>
      </c>
      <c r="CS335" s="6">
        <v>2.1266165655069367</v>
      </c>
      <c r="CT335" s="6">
        <v>2.2232809548481614</v>
      </c>
      <c r="CU335" s="6">
        <v>2.3199453441893856</v>
      </c>
      <c r="CV335" s="6">
        <v>2.4166097335306103</v>
      </c>
      <c r="CW335" s="6">
        <v>2.5132741228718345</v>
      </c>
      <c r="CX335" s="6">
        <v>2.6099385122130587</v>
      </c>
      <c r="CY335" s="6">
        <v>2.7066029015542834</v>
      </c>
      <c r="CZ335" s="6">
        <v>2.8032672908955076</v>
      </c>
      <c r="DA335" s="6">
        <v>2.8999316802367319</v>
      </c>
      <c r="DB335" s="6">
        <v>2.9965960695779565</v>
      </c>
      <c r="DC335" s="6">
        <v>3.0932604589191808</v>
      </c>
      <c r="DD335" s="6">
        <v>3.1899248482604055</v>
      </c>
      <c r="DE335" s="6">
        <v>3.2865892376016301</v>
      </c>
      <c r="DF335" s="6">
        <v>3.3832536269428539</v>
      </c>
      <c r="DG335" s="6">
        <v>3.4799180162840786</v>
      </c>
      <c r="DH335" s="6">
        <v>3.5765824056253028</v>
      </c>
      <c r="DI335" s="6">
        <v>3.6732467949665271</v>
      </c>
      <c r="DJ335" s="6">
        <v>3.7699111843077517</v>
      </c>
      <c r="DK335" s="6">
        <v>3.866575573648976</v>
      </c>
      <c r="DL335" s="6">
        <v>3.9632399629902002</v>
      </c>
      <c r="DM335" s="6">
        <v>4.0599043523314249</v>
      </c>
      <c r="DN335" s="6">
        <v>4.1565687416726496</v>
      </c>
      <c r="DO335" s="6">
        <v>4.2532331310138733</v>
      </c>
      <c r="DP335" s="6">
        <v>4.349897520355098</v>
      </c>
      <c r="DQ335" s="6">
        <v>4.4465619096963227</v>
      </c>
      <c r="DR335" s="6">
        <v>4.5432262990375474</v>
      </c>
      <c r="DS335" s="6">
        <v>4.6398906883787712</v>
      </c>
      <c r="DT335" s="6">
        <v>4.7365550777199958</v>
      </c>
      <c r="DU335" s="6">
        <v>4.8332194670612205</v>
      </c>
      <c r="DV335" s="6">
        <v>4.9298838564024443</v>
      </c>
      <c r="DW335" s="6">
        <v>5.026548245743669</v>
      </c>
      <c r="DX335" s="6">
        <v>5.1232126350848937</v>
      </c>
      <c r="DY335" s="6">
        <v>5.2198770244261175</v>
      </c>
      <c r="DZ335" s="6">
        <v>5.3165414137673421</v>
      </c>
      <c r="EA335" s="6">
        <v>5.4132058031085668</v>
      </c>
      <c r="EB335" s="6">
        <v>5.5098701924497906</v>
      </c>
      <c r="EC335" s="6">
        <v>5.6065345817910153</v>
      </c>
      <c r="ED335" s="6">
        <v>5.7031989711322399</v>
      </c>
      <c r="EE335" s="6">
        <v>5.7998633604734637</v>
      </c>
      <c r="EF335" s="6">
        <v>5.8965277498146884</v>
      </c>
      <c r="EG335" s="6">
        <v>5.9931921391559131</v>
      </c>
      <c r="EH335" s="6">
        <v>6.0898565284971378</v>
      </c>
      <c r="EI335" s="6">
        <v>6.1865209178383616</v>
      </c>
    </row>
    <row r="336" spans="7:139" x14ac:dyDescent="0.2">
      <c r="G336" s="2" t="s">
        <v>52</v>
      </c>
    </row>
    <row r="337" spans="7:76" x14ac:dyDescent="0.2">
      <c r="G337" s="6">
        <v>6.1865209178383616</v>
      </c>
      <c r="H337" s="9">
        <f t="shared" ref="H337:Q346" si="249">EXP(-2*$B$5*($B$1^2+$B$2^2)*$B$6)*-0.5*$B$1^2/$B$2*$B$3*SIN(2*$B$2*$G337)</f>
        <v>9.6063358676854702E-5</v>
      </c>
      <c r="I337" s="9">
        <f t="shared" si="249"/>
        <v>9.6063358676854702E-5</v>
      </c>
      <c r="J337" s="9">
        <f t="shared" si="249"/>
        <v>9.6063358676854702E-5</v>
      </c>
      <c r="K337" s="9">
        <f t="shared" si="249"/>
        <v>9.6063358676854702E-5</v>
      </c>
      <c r="L337" s="9">
        <f t="shared" si="249"/>
        <v>9.6063358676854702E-5</v>
      </c>
      <c r="M337" s="9">
        <f t="shared" si="249"/>
        <v>9.6063358676854702E-5</v>
      </c>
      <c r="N337" s="9">
        <f t="shared" si="249"/>
        <v>9.6063358676854702E-5</v>
      </c>
      <c r="O337" s="9">
        <f t="shared" si="249"/>
        <v>9.6063358676854702E-5</v>
      </c>
      <c r="P337" s="9">
        <f t="shared" si="249"/>
        <v>9.6063358676854702E-5</v>
      </c>
      <c r="Q337" s="9">
        <f t="shared" si="249"/>
        <v>9.6063358676854702E-5</v>
      </c>
      <c r="R337" s="9">
        <f t="shared" ref="R337:AA346" si="250">EXP(-2*$B$5*($B$1^2+$B$2^2)*$B$6)*-0.5*$B$1^2/$B$2*$B$3*SIN(2*$B$2*$G337)</f>
        <v>9.6063358676854702E-5</v>
      </c>
      <c r="S337" s="9">
        <f t="shared" si="250"/>
        <v>9.6063358676854702E-5</v>
      </c>
      <c r="T337" s="9">
        <f t="shared" si="250"/>
        <v>9.6063358676854702E-5</v>
      </c>
      <c r="U337" s="9">
        <f t="shared" si="250"/>
        <v>9.6063358676854702E-5</v>
      </c>
      <c r="V337" s="9">
        <f t="shared" si="250"/>
        <v>9.6063358676854702E-5</v>
      </c>
      <c r="W337" s="9">
        <f t="shared" si="250"/>
        <v>9.6063358676854702E-5</v>
      </c>
      <c r="X337" s="9">
        <f t="shared" si="250"/>
        <v>9.6063358676854702E-5</v>
      </c>
      <c r="Y337" s="9">
        <f t="shared" si="250"/>
        <v>9.6063358676854702E-5</v>
      </c>
      <c r="Z337" s="9">
        <f t="shared" si="250"/>
        <v>9.6063358676854702E-5</v>
      </c>
      <c r="AA337" s="9">
        <f t="shared" si="250"/>
        <v>9.6063358676854702E-5</v>
      </c>
      <c r="AB337" s="9">
        <f t="shared" ref="AB337:AK346" si="251">EXP(-2*$B$5*($B$1^2+$B$2^2)*$B$6)*-0.5*$B$1^2/$B$2*$B$3*SIN(2*$B$2*$G337)</f>
        <v>9.6063358676854702E-5</v>
      </c>
      <c r="AC337" s="9">
        <f t="shared" si="251"/>
        <v>9.6063358676854702E-5</v>
      </c>
      <c r="AD337" s="9">
        <f t="shared" si="251"/>
        <v>9.6063358676854702E-5</v>
      </c>
      <c r="AE337" s="9">
        <f t="shared" si="251"/>
        <v>9.6063358676854702E-5</v>
      </c>
      <c r="AF337" s="9">
        <f t="shared" si="251"/>
        <v>9.6063358676854702E-5</v>
      </c>
      <c r="AG337" s="9">
        <f t="shared" si="251"/>
        <v>9.6063358676854702E-5</v>
      </c>
      <c r="AH337" s="9">
        <f t="shared" si="251"/>
        <v>9.6063358676854702E-5</v>
      </c>
      <c r="AI337" s="9">
        <f t="shared" si="251"/>
        <v>9.6063358676854702E-5</v>
      </c>
      <c r="AJ337" s="9">
        <f t="shared" si="251"/>
        <v>9.6063358676854702E-5</v>
      </c>
      <c r="AK337" s="9">
        <f t="shared" si="251"/>
        <v>9.6063358676854702E-5</v>
      </c>
      <c r="AL337" s="9">
        <f t="shared" ref="AL337:AU346" si="252">EXP(-2*$B$5*($B$1^2+$B$2^2)*$B$6)*-0.5*$B$1^2/$B$2*$B$3*SIN(2*$B$2*$G337)</f>
        <v>9.6063358676854702E-5</v>
      </c>
      <c r="AM337" s="9">
        <f t="shared" si="252"/>
        <v>9.6063358676854702E-5</v>
      </c>
      <c r="AN337" s="7">
        <f t="shared" si="252"/>
        <v>9.6063358676854702E-5</v>
      </c>
      <c r="AO337" s="9">
        <f t="shared" si="252"/>
        <v>9.6063358676854702E-5</v>
      </c>
      <c r="AP337" s="9">
        <f t="shared" si="252"/>
        <v>9.6063358676854702E-5</v>
      </c>
      <c r="AQ337" s="9">
        <f t="shared" si="252"/>
        <v>9.6063358676854702E-5</v>
      </c>
      <c r="AR337" s="9">
        <f t="shared" si="252"/>
        <v>9.6063358676854702E-5</v>
      </c>
      <c r="AS337" s="9">
        <f t="shared" si="252"/>
        <v>9.6063358676854702E-5</v>
      </c>
      <c r="AT337" s="9">
        <f t="shared" si="252"/>
        <v>9.6063358676854702E-5</v>
      </c>
      <c r="AU337" s="9">
        <f t="shared" si="252"/>
        <v>9.6063358676854702E-5</v>
      </c>
      <c r="AV337" s="9">
        <f t="shared" ref="AV337:BE346" si="253">EXP(-2*$B$5*($B$1^2+$B$2^2)*$B$6)*-0.5*$B$1^2/$B$2*$B$3*SIN(2*$B$2*$G337)</f>
        <v>9.6063358676854702E-5</v>
      </c>
      <c r="AW337" s="9">
        <f t="shared" si="253"/>
        <v>9.6063358676854702E-5</v>
      </c>
      <c r="AX337" s="9">
        <f t="shared" si="253"/>
        <v>9.6063358676854702E-5</v>
      </c>
      <c r="AY337" s="9">
        <f t="shared" si="253"/>
        <v>9.6063358676854702E-5</v>
      </c>
      <c r="AZ337" s="9">
        <f t="shared" si="253"/>
        <v>9.6063358676854702E-5</v>
      </c>
      <c r="BA337" s="9">
        <f t="shared" si="253"/>
        <v>9.6063358676854702E-5</v>
      </c>
      <c r="BB337" s="9">
        <f t="shared" si="253"/>
        <v>9.6063358676854702E-5</v>
      </c>
      <c r="BC337" s="9">
        <f t="shared" si="253"/>
        <v>9.6063358676854702E-5</v>
      </c>
      <c r="BD337" s="9">
        <f t="shared" si="253"/>
        <v>9.6063358676854702E-5</v>
      </c>
      <c r="BE337" s="9">
        <f t="shared" si="253"/>
        <v>9.6063358676854702E-5</v>
      </c>
      <c r="BF337" s="9">
        <f t="shared" ref="BF337:BT346" si="254">EXP(-2*$B$5*($B$1^2+$B$2^2)*$B$6)*-0.5*$B$1^2/$B$2*$B$3*SIN(2*$B$2*$G337)</f>
        <v>9.6063358676854702E-5</v>
      </c>
      <c r="BG337" s="9">
        <f t="shared" si="254"/>
        <v>9.6063358676854702E-5</v>
      </c>
      <c r="BH337" s="9">
        <f t="shared" si="254"/>
        <v>9.6063358676854702E-5</v>
      </c>
      <c r="BI337" s="9">
        <f t="shared" si="254"/>
        <v>9.6063358676854702E-5</v>
      </c>
      <c r="BJ337" s="9">
        <f t="shared" si="254"/>
        <v>9.6063358676854702E-5</v>
      </c>
      <c r="BK337" s="9">
        <f t="shared" si="254"/>
        <v>9.6063358676854702E-5</v>
      </c>
      <c r="BL337" s="9">
        <f t="shared" si="254"/>
        <v>9.6063358676854702E-5</v>
      </c>
      <c r="BM337" s="9">
        <f t="shared" si="254"/>
        <v>9.6063358676854702E-5</v>
      </c>
      <c r="BN337" s="9">
        <f t="shared" si="254"/>
        <v>9.6063358676854702E-5</v>
      </c>
      <c r="BO337" s="9">
        <f t="shared" si="254"/>
        <v>9.6063358676854702E-5</v>
      </c>
      <c r="BP337" s="9">
        <f t="shared" si="254"/>
        <v>9.6063358676854702E-5</v>
      </c>
      <c r="BQ337" s="9">
        <f t="shared" si="254"/>
        <v>9.6063358676854702E-5</v>
      </c>
      <c r="BR337" s="9">
        <f t="shared" si="254"/>
        <v>9.6063358676854702E-5</v>
      </c>
      <c r="BS337" s="9">
        <f t="shared" si="254"/>
        <v>9.6063358676854702E-5</v>
      </c>
      <c r="BT337" s="9">
        <f t="shared" si="254"/>
        <v>9.6063358676854702E-5</v>
      </c>
    </row>
    <row r="338" spans="7:76" x14ac:dyDescent="0.2">
      <c r="G338" s="6">
        <v>6.0898565284971378</v>
      </c>
      <c r="H338" s="9">
        <f t="shared" si="249"/>
        <v>1.8854742084416012E-4</v>
      </c>
      <c r="I338" s="9">
        <f t="shared" si="249"/>
        <v>1.8854742084416012E-4</v>
      </c>
      <c r="J338" s="9">
        <f t="shared" si="249"/>
        <v>1.8854742084416012E-4</v>
      </c>
      <c r="K338" s="9">
        <f t="shared" si="249"/>
        <v>1.8854742084416012E-4</v>
      </c>
      <c r="L338" s="9">
        <f t="shared" si="249"/>
        <v>1.8854742084416012E-4</v>
      </c>
      <c r="M338" s="9">
        <f t="shared" si="249"/>
        <v>1.8854742084416012E-4</v>
      </c>
      <c r="N338" s="9">
        <f t="shared" si="249"/>
        <v>1.8854742084416012E-4</v>
      </c>
      <c r="O338" s="9">
        <f t="shared" si="249"/>
        <v>1.8854742084416012E-4</v>
      </c>
      <c r="P338" s="9">
        <f t="shared" si="249"/>
        <v>1.8854742084416012E-4</v>
      </c>
      <c r="Q338" s="9">
        <f t="shared" si="249"/>
        <v>1.8854742084416012E-4</v>
      </c>
      <c r="R338" s="9">
        <f t="shared" si="250"/>
        <v>1.8854742084416012E-4</v>
      </c>
      <c r="S338" s="9">
        <f t="shared" si="250"/>
        <v>1.8854742084416012E-4</v>
      </c>
      <c r="T338" s="9">
        <f t="shared" si="250"/>
        <v>1.8854742084416012E-4</v>
      </c>
      <c r="U338" s="9">
        <f t="shared" si="250"/>
        <v>1.8854742084416012E-4</v>
      </c>
      <c r="V338" s="9">
        <f t="shared" si="250"/>
        <v>1.8854742084416012E-4</v>
      </c>
      <c r="W338" s="9">
        <f t="shared" si="250"/>
        <v>1.8854742084416012E-4</v>
      </c>
      <c r="X338" s="9">
        <f t="shared" si="250"/>
        <v>1.8854742084416012E-4</v>
      </c>
      <c r="Y338" s="9">
        <f t="shared" si="250"/>
        <v>1.8854742084416012E-4</v>
      </c>
      <c r="Z338" s="9">
        <f t="shared" si="250"/>
        <v>1.8854742084416012E-4</v>
      </c>
      <c r="AA338" s="9">
        <f t="shared" si="250"/>
        <v>1.8854742084416012E-4</v>
      </c>
      <c r="AB338" s="9">
        <f t="shared" si="251"/>
        <v>1.8854742084416012E-4</v>
      </c>
      <c r="AC338" s="9">
        <f t="shared" si="251"/>
        <v>1.8854742084416012E-4</v>
      </c>
      <c r="AD338" s="9">
        <f t="shared" si="251"/>
        <v>1.8854742084416012E-4</v>
      </c>
      <c r="AE338" s="9">
        <f t="shared" si="251"/>
        <v>1.8854742084416012E-4</v>
      </c>
      <c r="AF338" s="9">
        <f t="shared" si="251"/>
        <v>1.8854742084416012E-4</v>
      </c>
      <c r="AG338" s="9">
        <f t="shared" si="251"/>
        <v>1.8854742084416012E-4</v>
      </c>
      <c r="AH338" s="9">
        <f t="shared" si="251"/>
        <v>1.8854742084416012E-4</v>
      </c>
      <c r="AI338" s="9">
        <f t="shared" si="251"/>
        <v>1.8854742084416012E-4</v>
      </c>
      <c r="AJ338" s="9">
        <f t="shared" si="251"/>
        <v>1.8854742084416012E-4</v>
      </c>
      <c r="AK338" s="9">
        <f t="shared" si="251"/>
        <v>1.8854742084416012E-4</v>
      </c>
      <c r="AL338" s="9">
        <f t="shared" si="252"/>
        <v>1.8854742084416012E-4</v>
      </c>
      <c r="AM338" s="9">
        <f t="shared" si="252"/>
        <v>1.8854742084416012E-4</v>
      </c>
      <c r="AN338" s="7">
        <f t="shared" si="252"/>
        <v>1.8854742084416012E-4</v>
      </c>
      <c r="AO338" s="9">
        <f t="shared" si="252"/>
        <v>1.8854742084416012E-4</v>
      </c>
      <c r="AP338" s="9">
        <f t="shared" si="252"/>
        <v>1.8854742084416012E-4</v>
      </c>
      <c r="AQ338" s="9">
        <f t="shared" si="252"/>
        <v>1.8854742084416012E-4</v>
      </c>
      <c r="AR338" s="9">
        <f t="shared" si="252"/>
        <v>1.8854742084416012E-4</v>
      </c>
      <c r="AS338" s="9">
        <f t="shared" si="252"/>
        <v>1.8854742084416012E-4</v>
      </c>
      <c r="AT338" s="9">
        <f t="shared" si="252"/>
        <v>1.8854742084416012E-4</v>
      </c>
      <c r="AU338" s="9">
        <f t="shared" si="252"/>
        <v>1.8854742084416012E-4</v>
      </c>
      <c r="AV338" s="9">
        <f t="shared" si="253"/>
        <v>1.8854742084416012E-4</v>
      </c>
      <c r="AW338" s="9">
        <f t="shared" si="253"/>
        <v>1.8854742084416012E-4</v>
      </c>
      <c r="AX338" s="9">
        <f t="shared" si="253"/>
        <v>1.8854742084416012E-4</v>
      </c>
      <c r="AY338" s="9">
        <f t="shared" si="253"/>
        <v>1.8854742084416012E-4</v>
      </c>
      <c r="AZ338" s="9">
        <f t="shared" si="253"/>
        <v>1.8854742084416012E-4</v>
      </c>
      <c r="BA338" s="9">
        <f t="shared" si="253"/>
        <v>1.8854742084416012E-4</v>
      </c>
      <c r="BB338" s="9">
        <f t="shared" si="253"/>
        <v>1.8854742084416012E-4</v>
      </c>
      <c r="BC338" s="9">
        <f t="shared" si="253"/>
        <v>1.8854742084416012E-4</v>
      </c>
      <c r="BD338" s="9">
        <f t="shared" si="253"/>
        <v>1.8854742084416012E-4</v>
      </c>
      <c r="BE338" s="9">
        <f t="shared" si="253"/>
        <v>1.8854742084416012E-4</v>
      </c>
      <c r="BF338" s="9">
        <f t="shared" si="254"/>
        <v>1.8854742084416012E-4</v>
      </c>
      <c r="BG338" s="9">
        <f t="shared" si="254"/>
        <v>1.8854742084416012E-4</v>
      </c>
      <c r="BH338" s="9">
        <f t="shared" si="254"/>
        <v>1.8854742084416012E-4</v>
      </c>
      <c r="BI338" s="9">
        <f t="shared" si="254"/>
        <v>1.8854742084416012E-4</v>
      </c>
      <c r="BJ338" s="9">
        <f t="shared" si="254"/>
        <v>1.8854742084416012E-4</v>
      </c>
      <c r="BK338" s="9">
        <f t="shared" si="254"/>
        <v>1.8854742084416012E-4</v>
      </c>
      <c r="BL338" s="9">
        <f t="shared" si="254"/>
        <v>1.8854742084416012E-4</v>
      </c>
      <c r="BM338" s="9">
        <f t="shared" si="254"/>
        <v>1.8854742084416012E-4</v>
      </c>
      <c r="BN338" s="9">
        <f t="shared" si="254"/>
        <v>1.8854742084416012E-4</v>
      </c>
      <c r="BO338" s="9">
        <f t="shared" si="254"/>
        <v>1.8854742084416012E-4</v>
      </c>
      <c r="BP338" s="9">
        <f t="shared" si="254"/>
        <v>1.8854742084416012E-4</v>
      </c>
      <c r="BQ338" s="9">
        <f t="shared" si="254"/>
        <v>1.8854742084416012E-4</v>
      </c>
      <c r="BR338" s="9">
        <f t="shared" si="254"/>
        <v>1.8854742084416012E-4</v>
      </c>
      <c r="BS338" s="9">
        <f t="shared" si="254"/>
        <v>1.8854742084416012E-4</v>
      </c>
      <c r="BT338" s="9">
        <f t="shared" si="254"/>
        <v>1.8854742084416012E-4</v>
      </c>
    </row>
    <row r="339" spans="7:76" x14ac:dyDescent="0.2">
      <c r="G339" s="6">
        <v>5.9931921391559131</v>
      </c>
      <c r="H339" s="9">
        <f t="shared" si="249"/>
        <v>2.7400625367733514E-4</v>
      </c>
      <c r="I339" s="9">
        <f t="shared" si="249"/>
        <v>2.7400625367733514E-4</v>
      </c>
      <c r="J339" s="9">
        <f t="shared" si="249"/>
        <v>2.7400625367733514E-4</v>
      </c>
      <c r="K339" s="9">
        <f t="shared" si="249"/>
        <v>2.7400625367733514E-4</v>
      </c>
      <c r="L339" s="9">
        <f t="shared" si="249"/>
        <v>2.7400625367733514E-4</v>
      </c>
      <c r="M339" s="9">
        <f t="shared" si="249"/>
        <v>2.7400625367733514E-4</v>
      </c>
      <c r="N339" s="9">
        <f t="shared" si="249"/>
        <v>2.7400625367733514E-4</v>
      </c>
      <c r="O339" s="9">
        <f t="shared" si="249"/>
        <v>2.7400625367733514E-4</v>
      </c>
      <c r="P339" s="9">
        <f t="shared" si="249"/>
        <v>2.7400625367733514E-4</v>
      </c>
      <c r="Q339" s="9">
        <f t="shared" si="249"/>
        <v>2.7400625367733514E-4</v>
      </c>
      <c r="R339" s="9">
        <f t="shared" si="250"/>
        <v>2.7400625367733514E-4</v>
      </c>
      <c r="S339" s="9">
        <f t="shared" si="250"/>
        <v>2.7400625367733514E-4</v>
      </c>
      <c r="T339" s="9">
        <f t="shared" si="250"/>
        <v>2.7400625367733514E-4</v>
      </c>
      <c r="U339" s="9">
        <f t="shared" si="250"/>
        <v>2.7400625367733514E-4</v>
      </c>
      <c r="V339" s="9">
        <f t="shared" si="250"/>
        <v>2.7400625367733514E-4</v>
      </c>
      <c r="W339" s="9">
        <f t="shared" si="250"/>
        <v>2.7400625367733514E-4</v>
      </c>
      <c r="X339" s="9">
        <f t="shared" si="250"/>
        <v>2.7400625367733514E-4</v>
      </c>
      <c r="Y339" s="9">
        <f t="shared" si="250"/>
        <v>2.7400625367733514E-4</v>
      </c>
      <c r="Z339" s="9">
        <f t="shared" si="250"/>
        <v>2.7400625367733514E-4</v>
      </c>
      <c r="AA339" s="9">
        <f t="shared" si="250"/>
        <v>2.7400625367733514E-4</v>
      </c>
      <c r="AB339" s="9">
        <f t="shared" si="251"/>
        <v>2.7400625367733514E-4</v>
      </c>
      <c r="AC339" s="9">
        <f t="shared" si="251"/>
        <v>2.7400625367733514E-4</v>
      </c>
      <c r="AD339" s="9">
        <f t="shared" si="251"/>
        <v>2.7400625367733514E-4</v>
      </c>
      <c r="AE339" s="9">
        <f t="shared" si="251"/>
        <v>2.7400625367733514E-4</v>
      </c>
      <c r="AF339" s="9">
        <f t="shared" si="251"/>
        <v>2.7400625367733514E-4</v>
      </c>
      <c r="AG339" s="9">
        <f t="shared" si="251"/>
        <v>2.7400625367733514E-4</v>
      </c>
      <c r="AH339" s="9">
        <f t="shared" si="251"/>
        <v>2.7400625367733514E-4</v>
      </c>
      <c r="AI339" s="9">
        <f t="shared" si="251"/>
        <v>2.7400625367733514E-4</v>
      </c>
      <c r="AJ339" s="9">
        <f t="shared" si="251"/>
        <v>2.7400625367733514E-4</v>
      </c>
      <c r="AK339" s="9">
        <f t="shared" si="251"/>
        <v>2.7400625367733514E-4</v>
      </c>
      <c r="AL339" s="9">
        <f t="shared" si="252"/>
        <v>2.7400625367733514E-4</v>
      </c>
      <c r="AM339" s="9">
        <f t="shared" si="252"/>
        <v>2.7400625367733514E-4</v>
      </c>
      <c r="AN339" s="7">
        <f t="shared" si="252"/>
        <v>2.7400625367733514E-4</v>
      </c>
      <c r="AO339" s="9">
        <f t="shared" si="252"/>
        <v>2.7400625367733514E-4</v>
      </c>
      <c r="AP339" s="9">
        <f t="shared" si="252"/>
        <v>2.7400625367733514E-4</v>
      </c>
      <c r="AQ339" s="9">
        <f t="shared" si="252"/>
        <v>2.7400625367733514E-4</v>
      </c>
      <c r="AR339" s="9">
        <f t="shared" si="252"/>
        <v>2.7400625367733514E-4</v>
      </c>
      <c r="AS339" s="9">
        <f t="shared" si="252"/>
        <v>2.7400625367733514E-4</v>
      </c>
      <c r="AT339" s="9">
        <f t="shared" si="252"/>
        <v>2.7400625367733514E-4</v>
      </c>
      <c r="AU339" s="9">
        <f t="shared" si="252"/>
        <v>2.7400625367733514E-4</v>
      </c>
      <c r="AV339" s="9">
        <f t="shared" si="253"/>
        <v>2.7400625367733514E-4</v>
      </c>
      <c r="AW339" s="9">
        <f t="shared" si="253"/>
        <v>2.7400625367733514E-4</v>
      </c>
      <c r="AX339" s="9">
        <f t="shared" si="253"/>
        <v>2.7400625367733514E-4</v>
      </c>
      <c r="AY339" s="9">
        <f t="shared" si="253"/>
        <v>2.7400625367733514E-4</v>
      </c>
      <c r="AZ339" s="9">
        <f t="shared" si="253"/>
        <v>2.7400625367733514E-4</v>
      </c>
      <c r="BA339" s="9">
        <f t="shared" si="253"/>
        <v>2.7400625367733514E-4</v>
      </c>
      <c r="BB339" s="9">
        <f t="shared" si="253"/>
        <v>2.7400625367733514E-4</v>
      </c>
      <c r="BC339" s="9">
        <f t="shared" si="253"/>
        <v>2.7400625367733514E-4</v>
      </c>
      <c r="BD339" s="9">
        <f t="shared" si="253"/>
        <v>2.7400625367733514E-4</v>
      </c>
      <c r="BE339" s="9">
        <f t="shared" si="253"/>
        <v>2.7400625367733514E-4</v>
      </c>
      <c r="BF339" s="9">
        <f t="shared" si="254"/>
        <v>2.7400625367733514E-4</v>
      </c>
      <c r="BG339" s="9">
        <f t="shared" si="254"/>
        <v>2.7400625367733514E-4</v>
      </c>
      <c r="BH339" s="9">
        <f t="shared" si="254"/>
        <v>2.7400625367733514E-4</v>
      </c>
      <c r="BI339" s="9">
        <f t="shared" si="254"/>
        <v>2.7400625367733514E-4</v>
      </c>
      <c r="BJ339" s="9">
        <f t="shared" si="254"/>
        <v>2.7400625367733514E-4</v>
      </c>
      <c r="BK339" s="9">
        <f t="shared" si="254"/>
        <v>2.7400625367733514E-4</v>
      </c>
      <c r="BL339" s="9">
        <f t="shared" si="254"/>
        <v>2.7400625367733514E-4</v>
      </c>
      <c r="BM339" s="9">
        <f t="shared" si="254"/>
        <v>2.7400625367733514E-4</v>
      </c>
      <c r="BN339" s="9">
        <f t="shared" si="254"/>
        <v>2.7400625367733514E-4</v>
      </c>
      <c r="BO339" s="9">
        <f t="shared" si="254"/>
        <v>2.7400625367733514E-4</v>
      </c>
      <c r="BP339" s="9">
        <f t="shared" si="254"/>
        <v>2.7400625367733514E-4</v>
      </c>
      <c r="BQ339" s="9">
        <f t="shared" si="254"/>
        <v>2.7400625367733514E-4</v>
      </c>
      <c r="BR339" s="9">
        <f t="shared" si="254"/>
        <v>2.7400625367733514E-4</v>
      </c>
      <c r="BS339" s="9">
        <f t="shared" si="254"/>
        <v>2.7400625367733514E-4</v>
      </c>
      <c r="BT339" s="9">
        <f t="shared" si="254"/>
        <v>2.7400625367733514E-4</v>
      </c>
    </row>
    <row r="340" spans="7:76" x14ac:dyDescent="0.2">
      <c r="G340" s="6">
        <v>5.8965277498146884</v>
      </c>
      <c r="H340" s="9">
        <f t="shared" si="249"/>
        <v>3.4925568262446881E-4</v>
      </c>
      <c r="I340" s="9">
        <f t="shared" si="249"/>
        <v>3.4925568262446881E-4</v>
      </c>
      <c r="J340" s="9">
        <f t="shared" si="249"/>
        <v>3.4925568262446881E-4</v>
      </c>
      <c r="K340" s="9">
        <f t="shared" si="249"/>
        <v>3.4925568262446881E-4</v>
      </c>
      <c r="L340" s="9">
        <f t="shared" si="249"/>
        <v>3.4925568262446881E-4</v>
      </c>
      <c r="M340" s="9">
        <f t="shared" si="249"/>
        <v>3.4925568262446881E-4</v>
      </c>
      <c r="N340" s="9">
        <f t="shared" si="249"/>
        <v>3.4925568262446881E-4</v>
      </c>
      <c r="O340" s="9">
        <f t="shared" si="249"/>
        <v>3.4925568262446881E-4</v>
      </c>
      <c r="P340" s="9">
        <f t="shared" si="249"/>
        <v>3.4925568262446881E-4</v>
      </c>
      <c r="Q340" s="9">
        <f t="shared" si="249"/>
        <v>3.4925568262446881E-4</v>
      </c>
      <c r="R340" s="9">
        <f t="shared" si="250"/>
        <v>3.4925568262446881E-4</v>
      </c>
      <c r="S340" s="9">
        <f t="shared" si="250"/>
        <v>3.4925568262446881E-4</v>
      </c>
      <c r="T340" s="9">
        <f t="shared" si="250"/>
        <v>3.4925568262446881E-4</v>
      </c>
      <c r="U340" s="9">
        <f t="shared" si="250"/>
        <v>3.4925568262446881E-4</v>
      </c>
      <c r="V340" s="9">
        <f t="shared" si="250"/>
        <v>3.4925568262446881E-4</v>
      </c>
      <c r="W340" s="9">
        <f t="shared" si="250"/>
        <v>3.4925568262446881E-4</v>
      </c>
      <c r="X340" s="9">
        <f t="shared" si="250"/>
        <v>3.4925568262446881E-4</v>
      </c>
      <c r="Y340" s="9">
        <f t="shared" si="250"/>
        <v>3.4925568262446881E-4</v>
      </c>
      <c r="Z340" s="9">
        <f t="shared" si="250"/>
        <v>3.4925568262446881E-4</v>
      </c>
      <c r="AA340" s="9">
        <f t="shared" si="250"/>
        <v>3.4925568262446881E-4</v>
      </c>
      <c r="AB340" s="9">
        <f t="shared" si="251"/>
        <v>3.4925568262446881E-4</v>
      </c>
      <c r="AC340" s="9">
        <f t="shared" si="251"/>
        <v>3.4925568262446881E-4</v>
      </c>
      <c r="AD340" s="9">
        <f t="shared" si="251"/>
        <v>3.4925568262446881E-4</v>
      </c>
      <c r="AE340" s="9">
        <f t="shared" si="251"/>
        <v>3.4925568262446881E-4</v>
      </c>
      <c r="AF340" s="9">
        <f t="shared" si="251"/>
        <v>3.4925568262446881E-4</v>
      </c>
      <c r="AG340" s="9">
        <f t="shared" si="251"/>
        <v>3.4925568262446881E-4</v>
      </c>
      <c r="AH340" s="9">
        <f t="shared" si="251"/>
        <v>3.4925568262446881E-4</v>
      </c>
      <c r="AI340" s="9">
        <f t="shared" si="251"/>
        <v>3.4925568262446881E-4</v>
      </c>
      <c r="AJ340" s="9">
        <f t="shared" si="251"/>
        <v>3.4925568262446881E-4</v>
      </c>
      <c r="AK340" s="9">
        <f t="shared" si="251"/>
        <v>3.4925568262446881E-4</v>
      </c>
      <c r="AL340" s="9">
        <f t="shared" si="252"/>
        <v>3.4925568262446881E-4</v>
      </c>
      <c r="AM340" s="9">
        <f t="shared" si="252"/>
        <v>3.4925568262446881E-4</v>
      </c>
      <c r="AN340" s="7">
        <f t="shared" si="252"/>
        <v>3.4925568262446881E-4</v>
      </c>
      <c r="AO340" s="9">
        <f t="shared" si="252"/>
        <v>3.4925568262446881E-4</v>
      </c>
      <c r="AP340" s="9">
        <f t="shared" si="252"/>
        <v>3.4925568262446881E-4</v>
      </c>
      <c r="AQ340" s="9">
        <f t="shared" si="252"/>
        <v>3.4925568262446881E-4</v>
      </c>
      <c r="AR340" s="9">
        <f t="shared" si="252"/>
        <v>3.4925568262446881E-4</v>
      </c>
      <c r="AS340" s="9">
        <f t="shared" si="252"/>
        <v>3.4925568262446881E-4</v>
      </c>
      <c r="AT340" s="9">
        <f t="shared" si="252"/>
        <v>3.4925568262446881E-4</v>
      </c>
      <c r="AU340" s="9">
        <f t="shared" si="252"/>
        <v>3.4925568262446881E-4</v>
      </c>
      <c r="AV340" s="9">
        <f t="shared" si="253"/>
        <v>3.4925568262446881E-4</v>
      </c>
      <c r="AW340" s="9">
        <f t="shared" si="253"/>
        <v>3.4925568262446881E-4</v>
      </c>
      <c r="AX340" s="9">
        <f t="shared" si="253"/>
        <v>3.4925568262446881E-4</v>
      </c>
      <c r="AY340" s="9">
        <f t="shared" si="253"/>
        <v>3.4925568262446881E-4</v>
      </c>
      <c r="AZ340" s="9">
        <f t="shared" si="253"/>
        <v>3.4925568262446881E-4</v>
      </c>
      <c r="BA340" s="9">
        <f t="shared" si="253"/>
        <v>3.4925568262446881E-4</v>
      </c>
      <c r="BB340" s="9">
        <f t="shared" si="253"/>
        <v>3.4925568262446881E-4</v>
      </c>
      <c r="BC340" s="9">
        <f t="shared" si="253"/>
        <v>3.4925568262446881E-4</v>
      </c>
      <c r="BD340" s="9">
        <f t="shared" si="253"/>
        <v>3.4925568262446881E-4</v>
      </c>
      <c r="BE340" s="9">
        <f t="shared" si="253"/>
        <v>3.4925568262446881E-4</v>
      </c>
      <c r="BF340" s="9">
        <f t="shared" si="254"/>
        <v>3.4925568262446881E-4</v>
      </c>
      <c r="BG340" s="9">
        <f t="shared" si="254"/>
        <v>3.4925568262446881E-4</v>
      </c>
      <c r="BH340" s="9">
        <f t="shared" si="254"/>
        <v>3.4925568262446881E-4</v>
      </c>
      <c r="BI340" s="9">
        <f t="shared" si="254"/>
        <v>3.4925568262446881E-4</v>
      </c>
      <c r="BJ340" s="9">
        <f t="shared" si="254"/>
        <v>3.4925568262446881E-4</v>
      </c>
      <c r="BK340" s="9">
        <f t="shared" si="254"/>
        <v>3.4925568262446881E-4</v>
      </c>
      <c r="BL340" s="9">
        <f t="shared" si="254"/>
        <v>3.4925568262446881E-4</v>
      </c>
      <c r="BM340" s="9">
        <f t="shared" si="254"/>
        <v>3.4925568262446881E-4</v>
      </c>
      <c r="BN340" s="9">
        <f t="shared" si="254"/>
        <v>3.4925568262446881E-4</v>
      </c>
      <c r="BO340" s="9">
        <f t="shared" si="254"/>
        <v>3.4925568262446881E-4</v>
      </c>
      <c r="BP340" s="9">
        <f t="shared" si="254"/>
        <v>3.4925568262446881E-4</v>
      </c>
      <c r="BQ340" s="9">
        <f t="shared" si="254"/>
        <v>3.4925568262446881E-4</v>
      </c>
      <c r="BR340" s="9">
        <f t="shared" si="254"/>
        <v>3.4925568262446881E-4</v>
      </c>
      <c r="BS340" s="9">
        <f t="shared" si="254"/>
        <v>3.4925568262446881E-4</v>
      </c>
      <c r="BT340" s="9">
        <f t="shared" si="254"/>
        <v>3.4925568262446881E-4</v>
      </c>
    </row>
    <row r="341" spans="7:76" x14ac:dyDescent="0.2">
      <c r="G341" s="6">
        <v>5.7998633604734637</v>
      </c>
      <c r="H341" s="9">
        <f t="shared" si="249"/>
        <v>4.1149193294682862E-4</v>
      </c>
      <c r="I341" s="9">
        <f t="shared" si="249"/>
        <v>4.1149193294682862E-4</v>
      </c>
      <c r="J341" s="9">
        <f t="shared" si="249"/>
        <v>4.1149193294682862E-4</v>
      </c>
      <c r="K341" s="9">
        <f t="shared" si="249"/>
        <v>4.1149193294682862E-4</v>
      </c>
      <c r="L341" s="9">
        <f t="shared" si="249"/>
        <v>4.1149193294682862E-4</v>
      </c>
      <c r="M341" s="9">
        <f t="shared" si="249"/>
        <v>4.1149193294682862E-4</v>
      </c>
      <c r="N341" s="9">
        <f t="shared" si="249"/>
        <v>4.1149193294682862E-4</v>
      </c>
      <c r="O341" s="9">
        <f t="shared" si="249"/>
        <v>4.1149193294682862E-4</v>
      </c>
      <c r="P341" s="9">
        <f t="shared" si="249"/>
        <v>4.1149193294682862E-4</v>
      </c>
      <c r="Q341" s="9">
        <f t="shared" si="249"/>
        <v>4.1149193294682862E-4</v>
      </c>
      <c r="R341" s="9">
        <f t="shared" si="250"/>
        <v>4.1149193294682862E-4</v>
      </c>
      <c r="S341" s="9">
        <f t="shared" si="250"/>
        <v>4.1149193294682862E-4</v>
      </c>
      <c r="T341" s="9">
        <f t="shared" si="250"/>
        <v>4.1149193294682862E-4</v>
      </c>
      <c r="U341" s="9">
        <f t="shared" si="250"/>
        <v>4.1149193294682862E-4</v>
      </c>
      <c r="V341" s="9">
        <f t="shared" si="250"/>
        <v>4.1149193294682862E-4</v>
      </c>
      <c r="W341" s="9">
        <f t="shared" si="250"/>
        <v>4.1149193294682862E-4</v>
      </c>
      <c r="X341" s="9">
        <f t="shared" si="250"/>
        <v>4.1149193294682862E-4</v>
      </c>
      <c r="Y341" s="9">
        <f t="shared" si="250"/>
        <v>4.1149193294682862E-4</v>
      </c>
      <c r="Z341" s="9">
        <f t="shared" si="250"/>
        <v>4.1149193294682862E-4</v>
      </c>
      <c r="AA341" s="9">
        <f t="shared" si="250"/>
        <v>4.1149193294682862E-4</v>
      </c>
      <c r="AB341" s="9">
        <f t="shared" si="251"/>
        <v>4.1149193294682862E-4</v>
      </c>
      <c r="AC341" s="9">
        <f t="shared" si="251"/>
        <v>4.1149193294682862E-4</v>
      </c>
      <c r="AD341" s="9">
        <f t="shared" si="251"/>
        <v>4.1149193294682862E-4</v>
      </c>
      <c r="AE341" s="9">
        <f t="shared" si="251"/>
        <v>4.1149193294682862E-4</v>
      </c>
      <c r="AF341" s="9">
        <f t="shared" si="251"/>
        <v>4.1149193294682862E-4</v>
      </c>
      <c r="AG341" s="9">
        <f t="shared" si="251"/>
        <v>4.1149193294682862E-4</v>
      </c>
      <c r="AH341" s="9">
        <f t="shared" si="251"/>
        <v>4.1149193294682862E-4</v>
      </c>
      <c r="AI341" s="9">
        <f t="shared" si="251"/>
        <v>4.1149193294682862E-4</v>
      </c>
      <c r="AJ341" s="9">
        <f t="shared" si="251"/>
        <v>4.1149193294682862E-4</v>
      </c>
      <c r="AK341" s="9">
        <f t="shared" si="251"/>
        <v>4.1149193294682862E-4</v>
      </c>
      <c r="AL341" s="9">
        <f t="shared" si="252"/>
        <v>4.1149193294682862E-4</v>
      </c>
      <c r="AM341" s="9">
        <f t="shared" si="252"/>
        <v>4.1149193294682862E-4</v>
      </c>
      <c r="AN341" s="7">
        <f t="shared" si="252"/>
        <v>4.1149193294682862E-4</v>
      </c>
      <c r="AO341" s="9">
        <f t="shared" si="252"/>
        <v>4.1149193294682862E-4</v>
      </c>
      <c r="AP341" s="9">
        <f t="shared" si="252"/>
        <v>4.1149193294682862E-4</v>
      </c>
      <c r="AQ341" s="9">
        <f t="shared" si="252"/>
        <v>4.1149193294682862E-4</v>
      </c>
      <c r="AR341" s="9">
        <f t="shared" si="252"/>
        <v>4.1149193294682862E-4</v>
      </c>
      <c r="AS341" s="9">
        <f t="shared" si="252"/>
        <v>4.1149193294682862E-4</v>
      </c>
      <c r="AT341" s="9">
        <f t="shared" si="252"/>
        <v>4.1149193294682862E-4</v>
      </c>
      <c r="AU341" s="9">
        <f t="shared" si="252"/>
        <v>4.1149193294682862E-4</v>
      </c>
      <c r="AV341" s="9">
        <f t="shared" si="253"/>
        <v>4.1149193294682862E-4</v>
      </c>
      <c r="AW341" s="9">
        <f t="shared" si="253"/>
        <v>4.1149193294682862E-4</v>
      </c>
      <c r="AX341" s="9">
        <f t="shared" si="253"/>
        <v>4.1149193294682862E-4</v>
      </c>
      <c r="AY341" s="9">
        <f t="shared" si="253"/>
        <v>4.1149193294682862E-4</v>
      </c>
      <c r="AZ341" s="9">
        <f t="shared" si="253"/>
        <v>4.1149193294682862E-4</v>
      </c>
      <c r="BA341" s="9">
        <f t="shared" si="253"/>
        <v>4.1149193294682862E-4</v>
      </c>
      <c r="BB341" s="9">
        <f t="shared" si="253"/>
        <v>4.1149193294682862E-4</v>
      </c>
      <c r="BC341" s="9">
        <f t="shared" si="253"/>
        <v>4.1149193294682862E-4</v>
      </c>
      <c r="BD341" s="9">
        <f t="shared" si="253"/>
        <v>4.1149193294682862E-4</v>
      </c>
      <c r="BE341" s="9">
        <f t="shared" si="253"/>
        <v>4.1149193294682862E-4</v>
      </c>
      <c r="BF341" s="9">
        <f t="shared" si="254"/>
        <v>4.1149193294682862E-4</v>
      </c>
      <c r="BG341" s="9">
        <f t="shared" si="254"/>
        <v>4.1149193294682862E-4</v>
      </c>
      <c r="BH341" s="9">
        <f t="shared" si="254"/>
        <v>4.1149193294682862E-4</v>
      </c>
      <c r="BI341" s="9">
        <f t="shared" si="254"/>
        <v>4.1149193294682862E-4</v>
      </c>
      <c r="BJ341" s="9">
        <f t="shared" si="254"/>
        <v>4.1149193294682862E-4</v>
      </c>
      <c r="BK341" s="9">
        <f t="shared" si="254"/>
        <v>4.1149193294682862E-4</v>
      </c>
      <c r="BL341" s="9">
        <f t="shared" si="254"/>
        <v>4.1149193294682862E-4</v>
      </c>
      <c r="BM341" s="9">
        <f t="shared" si="254"/>
        <v>4.1149193294682862E-4</v>
      </c>
      <c r="BN341" s="9">
        <f t="shared" si="254"/>
        <v>4.1149193294682862E-4</v>
      </c>
      <c r="BO341" s="9">
        <f t="shared" si="254"/>
        <v>4.1149193294682862E-4</v>
      </c>
      <c r="BP341" s="9">
        <f t="shared" si="254"/>
        <v>4.1149193294682862E-4</v>
      </c>
      <c r="BQ341" s="9">
        <f t="shared" si="254"/>
        <v>4.1149193294682862E-4</v>
      </c>
      <c r="BR341" s="9">
        <f t="shared" si="254"/>
        <v>4.1149193294682862E-4</v>
      </c>
      <c r="BS341" s="9">
        <f t="shared" si="254"/>
        <v>4.1149193294682862E-4</v>
      </c>
      <c r="BT341" s="9">
        <f t="shared" si="254"/>
        <v>4.1149193294682862E-4</v>
      </c>
      <c r="BX341" s="6"/>
    </row>
    <row r="342" spans="7:76" x14ac:dyDescent="0.2">
      <c r="G342" s="6">
        <v>5.7031989711322399</v>
      </c>
      <c r="H342" s="9">
        <f t="shared" si="249"/>
        <v>4.5839609765829125E-4</v>
      </c>
      <c r="I342" s="9">
        <f t="shared" si="249"/>
        <v>4.5839609765829125E-4</v>
      </c>
      <c r="J342" s="9">
        <f t="shared" si="249"/>
        <v>4.5839609765829125E-4</v>
      </c>
      <c r="K342" s="9">
        <f t="shared" si="249"/>
        <v>4.5839609765829125E-4</v>
      </c>
      <c r="L342" s="9">
        <f t="shared" si="249"/>
        <v>4.5839609765829125E-4</v>
      </c>
      <c r="M342" s="9">
        <f t="shared" si="249"/>
        <v>4.5839609765829125E-4</v>
      </c>
      <c r="N342" s="9">
        <f t="shared" si="249"/>
        <v>4.5839609765829125E-4</v>
      </c>
      <c r="O342" s="9">
        <f t="shared" si="249"/>
        <v>4.5839609765829125E-4</v>
      </c>
      <c r="P342" s="9">
        <f t="shared" si="249"/>
        <v>4.5839609765829125E-4</v>
      </c>
      <c r="Q342" s="9">
        <f t="shared" si="249"/>
        <v>4.5839609765829125E-4</v>
      </c>
      <c r="R342" s="9">
        <f t="shared" si="250"/>
        <v>4.5839609765829125E-4</v>
      </c>
      <c r="S342" s="9">
        <f t="shared" si="250"/>
        <v>4.5839609765829125E-4</v>
      </c>
      <c r="T342" s="9">
        <f t="shared" si="250"/>
        <v>4.5839609765829125E-4</v>
      </c>
      <c r="U342" s="9">
        <f t="shared" si="250"/>
        <v>4.5839609765829125E-4</v>
      </c>
      <c r="V342" s="9">
        <f t="shared" si="250"/>
        <v>4.5839609765829125E-4</v>
      </c>
      <c r="W342" s="9">
        <f t="shared" si="250"/>
        <v>4.5839609765829125E-4</v>
      </c>
      <c r="X342" s="9">
        <f t="shared" si="250"/>
        <v>4.5839609765829125E-4</v>
      </c>
      <c r="Y342" s="9">
        <f t="shared" si="250"/>
        <v>4.5839609765829125E-4</v>
      </c>
      <c r="Z342" s="9">
        <f t="shared" si="250"/>
        <v>4.5839609765829125E-4</v>
      </c>
      <c r="AA342" s="9">
        <f t="shared" si="250"/>
        <v>4.5839609765829125E-4</v>
      </c>
      <c r="AB342" s="9">
        <f t="shared" si="251"/>
        <v>4.5839609765829125E-4</v>
      </c>
      <c r="AC342" s="9">
        <f t="shared" si="251"/>
        <v>4.5839609765829125E-4</v>
      </c>
      <c r="AD342" s="9">
        <f t="shared" si="251"/>
        <v>4.5839609765829125E-4</v>
      </c>
      <c r="AE342" s="9">
        <f t="shared" si="251"/>
        <v>4.5839609765829125E-4</v>
      </c>
      <c r="AF342" s="9">
        <f t="shared" si="251"/>
        <v>4.5839609765829125E-4</v>
      </c>
      <c r="AG342" s="9">
        <f t="shared" si="251"/>
        <v>4.5839609765829125E-4</v>
      </c>
      <c r="AH342" s="9">
        <f t="shared" si="251"/>
        <v>4.5839609765829125E-4</v>
      </c>
      <c r="AI342" s="9">
        <f t="shared" si="251"/>
        <v>4.5839609765829125E-4</v>
      </c>
      <c r="AJ342" s="9">
        <f t="shared" si="251"/>
        <v>4.5839609765829125E-4</v>
      </c>
      <c r="AK342" s="9">
        <f t="shared" si="251"/>
        <v>4.5839609765829125E-4</v>
      </c>
      <c r="AL342" s="9">
        <f t="shared" si="252"/>
        <v>4.5839609765829125E-4</v>
      </c>
      <c r="AM342" s="9">
        <f t="shared" si="252"/>
        <v>4.5839609765829125E-4</v>
      </c>
      <c r="AN342" s="7">
        <f t="shared" si="252"/>
        <v>4.5839609765829125E-4</v>
      </c>
      <c r="AO342" s="9">
        <f t="shared" si="252"/>
        <v>4.5839609765829125E-4</v>
      </c>
      <c r="AP342" s="9">
        <f t="shared" si="252"/>
        <v>4.5839609765829125E-4</v>
      </c>
      <c r="AQ342" s="9">
        <f t="shared" si="252"/>
        <v>4.5839609765829125E-4</v>
      </c>
      <c r="AR342" s="9">
        <f t="shared" si="252"/>
        <v>4.5839609765829125E-4</v>
      </c>
      <c r="AS342" s="9">
        <f t="shared" si="252"/>
        <v>4.5839609765829125E-4</v>
      </c>
      <c r="AT342" s="9">
        <f t="shared" si="252"/>
        <v>4.5839609765829125E-4</v>
      </c>
      <c r="AU342" s="9">
        <f t="shared" si="252"/>
        <v>4.5839609765829125E-4</v>
      </c>
      <c r="AV342" s="9">
        <f t="shared" si="253"/>
        <v>4.5839609765829125E-4</v>
      </c>
      <c r="AW342" s="9">
        <f t="shared" si="253"/>
        <v>4.5839609765829125E-4</v>
      </c>
      <c r="AX342" s="9">
        <f t="shared" si="253"/>
        <v>4.5839609765829125E-4</v>
      </c>
      <c r="AY342" s="9">
        <f t="shared" si="253"/>
        <v>4.5839609765829125E-4</v>
      </c>
      <c r="AZ342" s="9">
        <f t="shared" si="253"/>
        <v>4.5839609765829125E-4</v>
      </c>
      <c r="BA342" s="9">
        <f t="shared" si="253"/>
        <v>4.5839609765829125E-4</v>
      </c>
      <c r="BB342" s="9">
        <f t="shared" si="253"/>
        <v>4.5839609765829125E-4</v>
      </c>
      <c r="BC342" s="9">
        <f t="shared" si="253"/>
        <v>4.5839609765829125E-4</v>
      </c>
      <c r="BD342" s="9">
        <f t="shared" si="253"/>
        <v>4.5839609765829125E-4</v>
      </c>
      <c r="BE342" s="9">
        <f t="shared" si="253"/>
        <v>4.5839609765829125E-4</v>
      </c>
      <c r="BF342" s="9">
        <f t="shared" si="254"/>
        <v>4.5839609765829125E-4</v>
      </c>
      <c r="BG342" s="9">
        <f t="shared" si="254"/>
        <v>4.5839609765829125E-4</v>
      </c>
      <c r="BH342" s="9">
        <f t="shared" si="254"/>
        <v>4.5839609765829125E-4</v>
      </c>
      <c r="BI342" s="9">
        <f t="shared" si="254"/>
        <v>4.5839609765829125E-4</v>
      </c>
      <c r="BJ342" s="9">
        <f t="shared" si="254"/>
        <v>4.5839609765829125E-4</v>
      </c>
      <c r="BK342" s="9">
        <f t="shared" si="254"/>
        <v>4.5839609765829125E-4</v>
      </c>
      <c r="BL342" s="9">
        <f t="shared" si="254"/>
        <v>4.5839609765829125E-4</v>
      </c>
      <c r="BM342" s="9">
        <f t="shared" si="254"/>
        <v>4.5839609765829125E-4</v>
      </c>
      <c r="BN342" s="9">
        <f t="shared" si="254"/>
        <v>4.5839609765829125E-4</v>
      </c>
      <c r="BO342" s="9">
        <f t="shared" si="254"/>
        <v>4.5839609765829125E-4</v>
      </c>
      <c r="BP342" s="9">
        <f t="shared" si="254"/>
        <v>4.5839609765829125E-4</v>
      </c>
      <c r="BQ342" s="9">
        <f t="shared" si="254"/>
        <v>4.5839609765829125E-4</v>
      </c>
      <c r="BR342" s="9">
        <f t="shared" si="254"/>
        <v>4.5839609765829125E-4</v>
      </c>
      <c r="BS342" s="9">
        <f t="shared" si="254"/>
        <v>4.5839609765829125E-4</v>
      </c>
      <c r="BT342" s="9">
        <f t="shared" si="254"/>
        <v>4.5839609765829125E-4</v>
      </c>
      <c r="BX342" s="6"/>
    </row>
    <row r="343" spans="7:76" x14ac:dyDescent="0.2">
      <c r="G343" s="6">
        <v>5.6065345817910153</v>
      </c>
      <c r="H343" s="9">
        <f t="shared" si="249"/>
        <v>4.882205394146361E-4</v>
      </c>
      <c r="I343" s="9">
        <f t="shared" si="249"/>
        <v>4.882205394146361E-4</v>
      </c>
      <c r="J343" s="9">
        <f t="shared" si="249"/>
        <v>4.882205394146361E-4</v>
      </c>
      <c r="K343" s="9">
        <f t="shared" si="249"/>
        <v>4.882205394146361E-4</v>
      </c>
      <c r="L343" s="9">
        <f t="shared" si="249"/>
        <v>4.882205394146361E-4</v>
      </c>
      <c r="M343" s="9">
        <f t="shared" si="249"/>
        <v>4.882205394146361E-4</v>
      </c>
      <c r="N343" s="9">
        <f t="shared" si="249"/>
        <v>4.882205394146361E-4</v>
      </c>
      <c r="O343" s="9">
        <f t="shared" si="249"/>
        <v>4.882205394146361E-4</v>
      </c>
      <c r="P343" s="9">
        <f t="shared" si="249"/>
        <v>4.882205394146361E-4</v>
      </c>
      <c r="Q343" s="9">
        <f t="shared" si="249"/>
        <v>4.882205394146361E-4</v>
      </c>
      <c r="R343" s="9">
        <f t="shared" si="250"/>
        <v>4.882205394146361E-4</v>
      </c>
      <c r="S343" s="9">
        <f t="shared" si="250"/>
        <v>4.882205394146361E-4</v>
      </c>
      <c r="T343" s="9">
        <f t="shared" si="250"/>
        <v>4.882205394146361E-4</v>
      </c>
      <c r="U343" s="9">
        <f t="shared" si="250"/>
        <v>4.882205394146361E-4</v>
      </c>
      <c r="V343" s="9">
        <f t="shared" si="250"/>
        <v>4.882205394146361E-4</v>
      </c>
      <c r="W343" s="9">
        <f t="shared" si="250"/>
        <v>4.882205394146361E-4</v>
      </c>
      <c r="X343" s="9">
        <f t="shared" si="250"/>
        <v>4.882205394146361E-4</v>
      </c>
      <c r="Y343" s="9">
        <f t="shared" si="250"/>
        <v>4.882205394146361E-4</v>
      </c>
      <c r="Z343" s="9">
        <f t="shared" si="250"/>
        <v>4.882205394146361E-4</v>
      </c>
      <c r="AA343" s="9">
        <f t="shared" si="250"/>
        <v>4.882205394146361E-4</v>
      </c>
      <c r="AB343" s="9">
        <f t="shared" si="251"/>
        <v>4.882205394146361E-4</v>
      </c>
      <c r="AC343" s="9">
        <f t="shared" si="251"/>
        <v>4.882205394146361E-4</v>
      </c>
      <c r="AD343" s="9">
        <f t="shared" si="251"/>
        <v>4.882205394146361E-4</v>
      </c>
      <c r="AE343" s="9">
        <f t="shared" si="251"/>
        <v>4.882205394146361E-4</v>
      </c>
      <c r="AF343" s="9">
        <f t="shared" si="251"/>
        <v>4.882205394146361E-4</v>
      </c>
      <c r="AG343" s="9">
        <f t="shared" si="251"/>
        <v>4.882205394146361E-4</v>
      </c>
      <c r="AH343" s="9">
        <f t="shared" si="251"/>
        <v>4.882205394146361E-4</v>
      </c>
      <c r="AI343" s="9">
        <f t="shared" si="251"/>
        <v>4.882205394146361E-4</v>
      </c>
      <c r="AJ343" s="9">
        <f t="shared" si="251"/>
        <v>4.882205394146361E-4</v>
      </c>
      <c r="AK343" s="9">
        <f t="shared" si="251"/>
        <v>4.882205394146361E-4</v>
      </c>
      <c r="AL343" s="9">
        <f t="shared" si="252"/>
        <v>4.882205394146361E-4</v>
      </c>
      <c r="AM343" s="9">
        <f t="shared" si="252"/>
        <v>4.882205394146361E-4</v>
      </c>
      <c r="AN343" s="7">
        <f t="shared" si="252"/>
        <v>4.882205394146361E-4</v>
      </c>
      <c r="AO343" s="9">
        <f t="shared" si="252"/>
        <v>4.882205394146361E-4</v>
      </c>
      <c r="AP343" s="9">
        <f t="shared" si="252"/>
        <v>4.882205394146361E-4</v>
      </c>
      <c r="AQ343" s="9">
        <f t="shared" si="252"/>
        <v>4.882205394146361E-4</v>
      </c>
      <c r="AR343" s="9">
        <f t="shared" si="252"/>
        <v>4.882205394146361E-4</v>
      </c>
      <c r="AS343" s="9">
        <f t="shared" si="252"/>
        <v>4.882205394146361E-4</v>
      </c>
      <c r="AT343" s="9">
        <f t="shared" si="252"/>
        <v>4.882205394146361E-4</v>
      </c>
      <c r="AU343" s="9">
        <f t="shared" si="252"/>
        <v>4.882205394146361E-4</v>
      </c>
      <c r="AV343" s="9">
        <f t="shared" si="253"/>
        <v>4.882205394146361E-4</v>
      </c>
      <c r="AW343" s="9">
        <f t="shared" si="253"/>
        <v>4.882205394146361E-4</v>
      </c>
      <c r="AX343" s="9">
        <f t="shared" si="253"/>
        <v>4.882205394146361E-4</v>
      </c>
      <c r="AY343" s="9">
        <f t="shared" si="253"/>
        <v>4.882205394146361E-4</v>
      </c>
      <c r="AZ343" s="9">
        <f t="shared" si="253"/>
        <v>4.882205394146361E-4</v>
      </c>
      <c r="BA343" s="9">
        <f t="shared" si="253"/>
        <v>4.882205394146361E-4</v>
      </c>
      <c r="BB343" s="9">
        <f t="shared" si="253"/>
        <v>4.882205394146361E-4</v>
      </c>
      <c r="BC343" s="9">
        <f t="shared" si="253"/>
        <v>4.882205394146361E-4</v>
      </c>
      <c r="BD343" s="9">
        <f t="shared" si="253"/>
        <v>4.882205394146361E-4</v>
      </c>
      <c r="BE343" s="9">
        <f t="shared" si="253"/>
        <v>4.882205394146361E-4</v>
      </c>
      <c r="BF343" s="9">
        <f t="shared" si="254"/>
        <v>4.882205394146361E-4</v>
      </c>
      <c r="BG343" s="9">
        <f t="shared" si="254"/>
        <v>4.882205394146361E-4</v>
      </c>
      <c r="BH343" s="9">
        <f t="shared" si="254"/>
        <v>4.882205394146361E-4</v>
      </c>
      <c r="BI343" s="9">
        <f t="shared" si="254"/>
        <v>4.882205394146361E-4</v>
      </c>
      <c r="BJ343" s="9">
        <f t="shared" si="254"/>
        <v>4.882205394146361E-4</v>
      </c>
      <c r="BK343" s="9">
        <f t="shared" si="254"/>
        <v>4.882205394146361E-4</v>
      </c>
      <c r="BL343" s="9">
        <f t="shared" si="254"/>
        <v>4.882205394146361E-4</v>
      </c>
      <c r="BM343" s="9">
        <f t="shared" si="254"/>
        <v>4.882205394146361E-4</v>
      </c>
      <c r="BN343" s="9">
        <f t="shared" si="254"/>
        <v>4.882205394146361E-4</v>
      </c>
      <c r="BO343" s="9">
        <f t="shared" si="254"/>
        <v>4.882205394146361E-4</v>
      </c>
      <c r="BP343" s="9">
        <f t="shared" si="254"/>
        <v>4.882205394146361E-4</v>
      </c>
      <c r="BQ343" s="9">
        <f t="shared" si="254"/>
        <v>4.882205394146361E-4</v>
      </c>
      <c r="BR343" s="9">
        <f t="shared" si="254"/>
        <v>4.882205394146361E-4</v>
      </c>
      <c r="BS343" s="9">
        <f t="shared" si="254"/>
        <v>4.882205394146361E-4</v>
      </c>
      <c r="BT343" s="9">
        <f t="shared" si="254"/>
        <v>4.882205394146361E-4</v>
      </c>
      <c r="BX343" s="6"/>
    </row>
    <row r="344" spans="7:76" x14ac:dyDescent="0.2">
      <c r="G344" s="6">
        <v>5.5098701924497906</v>
      </c>
      <c r="H344" s="9">
        <f t="shared" si="249"/>
        <v>4.9985400704009647E-4</v>
      </c>
      <c r="I344" s="9">
        <f t="shared" si="249"/>
        <v>4.9985400704009647E-4</v>
      </c>
      <c r="J344" s="9">
        <f t="shared" si="249"/>
        <v>4.9985400704009647E-4</v>
      </c>
      <c r="K344" s="9">
        <f t="shared" si="249"/>
        <v>4.9985400704009647E-4</v>
      </c>
      <c r="L344" s="9">
        <f t="shared" si="249"/>
        <v>4.9985400704009647E-4</v>
      </c>
      <c r="M344" s="9">
        <f t="shared" si="249"/>
        <v>4.9985400704009647E-4</v>
      </c>
      <c r="N344" s="9">
        <f t="shared" si="249"/>
        <v>4.9985400704009647E-4</v>
      </c>
      <c r="O344" s="9">
        <f t="shared" si="249"/>
        <v>4.9985400704009647E-4</v>
      </c>
      <c r="P344" s="9">
        <f t="shared" si="249"/>
        <v>4.9985400704009647E-4</v>
      </c>
      <c r="Q344" s="9">
        <f t="shared" si="249"/>
        <v>4.9985400704009647E-4</v>
      </c>
      <c r="R344" s="9">
        <f t="shared" si="250"/>
        <v>4.9985400704009647E-4</v>
      </c>
      <c r="S344" s="9">
        <f t="shared" si="250"/>
        <v>4.9985400704009647E-4</v>
      </c>
      <c r="T344" s="9">
        <f t="shared" si="250"/>
        <v>4.9985400704009647E-4</v>
      </c>
      <c r="U344" s="9">
        <f t="shared" si="250"/>
        <v>4.9985400704009647E-4</v>
      </c>
      <c r="V344" s="9">
        <f t="shared" si="250"/>
        <v>4.9985400704009647E-4</v>
      </c>
      <c r="W344" s="9">
        <f t="shared" si="250"/>
        <v>4.9985400704009647E-4</v>
      </c>
      <c r="X344" s="9">
        <f t="shared" si="250"/>
        <v>4.9985400704009647E-4</v>
      </c>
      <c r="Y344" s="9">
        <f t="shared" si="250"/>
        <v>4.9985400704009647E-4</v>
      </c>
      <c r="Z344" s="9">
        <f t="shared" si="250"/>
        <v>4.9985400704009647E-4</v>
      </c>
      <c r="AA344" s="9">
        <f t="shared" si="250"/>
        <v>4.9985400704009647E-4</v>
      </c>
      <c r="AB344" s="9">
        <f t="shared" si="251"/>
        <v>4.9985400704009647E-4</v>
      </c>
      <c r="AC344" s="9">
        <f t="shared" si="251"/>
        <v>4.9985400704009647E-4</v>
      </c>
      <c r="AD344" s="9">
        <f t="shared" si="251"/>
        <v>4.9985400704009647E-4</v>
      </c>
      <c r="AE344" s="9">
        <f t="shared" si="251"/>
        <v>4.9985400704009647E-4</v>
      </c>
      <c r="AF344" s="9">
        <f t="shared" si="251"/>
        <v>4.9985400704009647E-4</v>
      </c>
      <c r="AG344" s="9">
        <f t="shared" si="251"/>
        <v>4.9985400704009647E-4</v>
      </c>
      <c r="AH344" s="9">
        <f t="shared" si="251"/>
        <v>4.9985400704009647E-4</v>
      </c>
      <c r="AI344" s="9">
        <f t="shared" si="251"/>
        <v>4.9985400704009647E-4</v>
      </c>
      <c r="AJ344" s="9">
        <f t="shared" si="251"/>
        <v>4.9985400704009647E-4</v>
      </c>
      <c r="AK344" s="9">
        <f t="shared" si="251"/>
        <v>4.9985400704009647E-4</v>
      </c>
      <c r="AL344" s="9">
        <f t="shared" si="252"/>
        <v>4.9985400704009647E-4</v>
      </c>
      <c r="AM344" s="9">
        <f t="shared" si="252"/>
        <v>4.9985400704009647E-4</v>
      </c>
      <c r="AN344" s="7">
        <f t="shared" si="252"/>
        <v>4.9985400704009647E-4</v>
      </c>
      <c r="AO344" s="9">
        <f t="shared" si="252"/>
        <v>4.9985400704009647E-4</v>
      </c>
      <c r="AP344" s="9">
        <f t="shared" si="252"/>
        <v>4.9985400704009647E-4</v>
      </c>
      <c r="AQ344" s="9">
        <f t="shared" si="252"/>
        <v>4.9985400704009647E-4</v>
      </c>
      <c r="AR344" s="9">
        <f t="shared" si="252"/>
        <v>4.9985400704009647E-4</v>
      </c>
      <c r="AS344" s="9">
        <f t="shared" si="252"/>
        <v>4.9985400704009647E-4</v>
      </c>
      <c r="AT344" s="9">
        <f t="shared" si="252"/>
        <v>4.9985400704009647E-4</v>
      </c>
      <c r="AU344" s="9">
        <f t="shared" si="252"/>
        <v>4.9985400704009647E-4</v>
      </c>
      <c r="AV344" s="9">
        <f t="shared" si="253"/>
        <v>4.9985400704009647E-4</v>
      </c>
      <c r="AW344" s="9">
        <f t="shared" si="253"/>
        <v>4.9985400704009647E-4</v>
      </c>
      <c r="AX344" s="9">
        <f t="shared" si="253"/>
        <v>4.9985400704009647E-4</v>
      </c>
      <c r="AY344" s="9">
        <f t="shared" si="253"/>
        <v>4.9985400704009647E-4</v>
      </c>
      <c r="AZ344" s="9">
        <f t="shared" si="253"/>
        <v>4.9985400704009647E-4</v>
      </c>
      <c r="BA344" s="9">
        <f t="shared" si="253"/>
        <v>4.9985400704009647E-4</v>
      </c>
      <c r="BB344" s="9">
        <f t="shared" si="253"/>
        <v>4.9985400704009647E-4</v>
      </c>
      <c r="BC344" s="9">
        <f t="shared" si="253"/>
        <v>4.9985400704009647E-4</v>
      </c>
      <c r="BD344" s="9">
        <f t="shared" si="253"/>
        <v>4.9985400704009647E-4</v>
      </c>
      <c r="BE344" s="9">
        <f t="shared" si="253"/>
        <v>4.9985400704009647E-4</v>
      </c>
      <c r="BF344" s="9">
        <f t="shared" si="254"/>
        <v>4.9985400704009647E-4</v>
      </c>
      <c r="BG344" s="9">
        <f t="shared" si="254"/>
        <v>4.9985400704009647E-4</v>
      </c>
      <c r="BH344" s="9">
        <f t="shared" si="254"/>
        <v>4.9985400704009647E-4</v>
      </c>
      <c r="BI344" s="9">
        <f t="shared" si="254"/>
        <v>4.9985400704009647E-4</v>
      </c>
      <c r="BJ344" s="9">
        <f t="shared" si="254"/>
        <v>4.9985400704009647E-4</v>
      </c>
      <c r="BK344" s="9">
        <f t="shared" si="254"/>
        <v>4.9985400704009647E-4</v>
      </c>
      <c r="BL344" s="9">
        <f t="shared" si="254"/>
        <v>4.9985400704009647E-4</v>
      </c>
      <c r="BM344" s="9">
        <f t="shared" si="254"/>
        <v>4.9985400704009647E-4</v>
      </c>
      <c r="BN344" s="9">
        <f t="shared" si="254"/>
        <v>4.9985400704009647E-4</v>
      </c>
      <c r="BO344" s="9">
        <f t="shared" si="254"/>
        <v>4.9985400704009647E-4</v>
      </c>
      <c r="BP344" s="9">
        <f t="shared" si="254"/>
        <v>4.9985400704009647E-4</v>
      </c>
      <c r="BQ344" s="9">
        <f t="shared" si="254"/>
        <v>4.9985400704009647E-4</v>
      </c>
      <c r="BR344" s="9">
        <f t="shared" si="254"/>
        <v>4.9985400704009647E-4</v>
      </c>
      <c r="BS344" s="9">
        <f t="shared" si="254"/>
        <v>4.9985400704009647E-4</v>
      </c>
      <c r="BT344" s="9">
        <f t="shared" si="254"/>
        <v>4.9985400704009647E-4</v>
      </c>
      <c r="BX344" s="6"/>
    </row>
    <row r="345" spans="7:76" x14ac:dyDescent="0.2">
      <c r="G345" s="6">
        <v>5.4132058031085668</v>
      </c>
      <c r="H345" s="9">
        <f t="shared" si="249"/>
        <v>4.9286304046582542E-4</v>
      </c>
      <c r="I345" s="9">
        <f t="shared" si="249"/>
        <v>4.9286304046582542E-4</v>
      </c>
      <c r="J345" s="9">
        <f t="shared" si="249"/>
        <v>4.9286304046582542E-4</v>
      </c>
      <c r="K345" s="9">
        <f t="shared" si="249"/>
        <v>4.9286304046582542E-4</v>
      </c>
      <c r="L345" s="9">
        <f t="shared" si="249"/>
        <v>4.9286304046582542E-4</v>
      </c>
      <c r="M345" s="9">
        <f t="shared" si="249"/>
        <v>4.9286304046582542E-4</v>
      </c>
      <c r="N345" s="9">
        <f t="shared" si="249"/>
        <v>4.9286304046582542E-4</v>
      </c>
      <c r="O345" s="9">
        <f t="shared" si="249"/>
        <v>4.9286304046582542E-4</v>
      </c>
      <c r="P345" s="9">
        <f t="shared" si="249"/>
        <v>4.9286304046582542E-4</v>
      </c>
      <c r="Q345" s="9">
        <f t="shared" si="249"/>
        <v>4.9286304046582542E-4</v>
      </c>
      <c r="R345" s="9">
        <f t="shared" si="250"/>
        <v>4.9286304046582542E-4</v>
      </c>
      <c r="S345" s="9">
        <f t="shared" si="250"/>
        <v>4.9286304046582542E-4</v>
      </c>
      <c r="T345" s="9">
        <f t="shared" si="250"/>
        <v>4.9286304046582542E-4</v>
      </c>
      <c r="U345" s="9">
        <f t="shared" si="250"/>
        <v>4.9286304046582542E-4</v>
      </c>
      <c r="V345" s="9">
        <f t="shared" si="250"/>
        <v>4.9286304046582542E-4</v>
      </c>
      <c r="W345" s="9">
        <f t="shared" si="250"/>
        <v>4.9286304046582542E-4</v>
      </c>
      <c r="X345" s="9">
        <f t="shared" si="250"/>
        <v>4.9286304046582542E-4</v>
      </c>
      <c r="Y345" s="9">
        <f t="shared" si="250"/>
        <v>4.9286304046582542E-4</v>
      </c>
      <c r="Z345" s="9">
        <f t="shared" si="250"/>
        <v>4.9286304046582542E-4</v>
      </c>
      <c r="AA345" s="9">
        <f t="shared" si="250"/>
        <v>4.9286304046582542E-4</v>
      </c>
      <c r="AB345" s="9">
        <f t="shared" si="251"/>
        <v>4.9286304046582542E-4</v>
      </c>
      <c r="AC345" s="9">
        <f t="shared" si="251"/>
        <v>4.9286304046582542E-4</v>
      </c>
      <c r="AD345" s="9">
        <f t="shared" si="251"/>
        <v>4.9286304046582542E-4</v>
      </c>
      <c r="AE345" s="9">
        <f t="shared" si="251"/>
        <v>4.9286304046582542E-4</v>
      </c>
      <c r="AF345" s="9">
        <f t="shared" si="251"/>
        <v>4.9286304046582542E-4</v>
      </c>
      <c r="AG345" s="9">
        <f t="shared" si="251"/>
        <v>4.9286304046582542E-4</v>
      </c>
      <c r="AH345" s="9">
        <f t="shared" si="251"/>
        <v>4.9286304046582542E-4</v>
      </c>
      <c r="AI345" s="9">
        <f t="shared" si="251"/>
        <v>4.9286304046582542E-4</v>
      </c>
      <c r="AJ345" s="9">
        <f t="shared" si="251"/>
        <v>4.9286304046582542E-4</v>
      </c>
      <c r="AK345" s="9">
        <f t="shared" si="251"/>
        <v>4.9286304046582542E-4</v>
      </c>
      <c r="AL345" s="9">
        <f t="shared" si="252"/>
        <v>4.9286304046582542E-4</v>
      </c>
      <c r="AM345" s="9">
        <f t="shared" si="252"/>
        <v>4.9286304046582542E-4</v>
      </c>
      <c r="AN345" s="7">
        <f t="shared" si="252"/>
        <v>4.9286304046582542E-4</v>
      </c>
      <c r="AO345" s="9">
        <f t="shared" si="252"/>
        <v>4.9286304046582542E-4</v>
      </c>
      <c r="AP345" s="9">
        <f t="shared" si="252"/>
        <v>4.9286304046582542E-4</v>
      </c>
      <c r="AQ345" s="9">
        <f t="shared" si="252"/>
        <v>4.9286304046582542E-4</v>
      </c>
      <c r="AR345" s="9">
        <f t="shared" si="252"/>
        <v>4.9286304046582542E-4</v>
      </c>
      <c r="AS345" s="9">
        <f t="shared" si="252"/>
        <v>4.9286304046582542E-4</v>
      </c>
      <c r="AT345" s="9">
        <f t="shared" si="252"/>
        <v>4.9286304046582542E-4</v>
      </c>
      <c r="AU345" s="9">
        <f t="shared" si="252"/>
        <v>4.9286304046582542E-4</v>
      </c>
      <c r="AV345" s="9">
        <f t="shared" si="253"/>
        <v>4.9286304046582542E-4</v>
      </c>
      <c r="AW345" s="9">
        <f t="shared" si="253"/>
        <v>4.9286304046582542E-4</v>
      </c>
      <c r="AX345" s="9">
        <f t="shared" si="253"/>
        <v>4.9286304046582542E-4</v>
      </c>
      <c r="AY345" s="9">
        <f t="shared" si="253"/>
        <v>4.9286304046582542E-4</v>
      </c>
      <c r="AZ345" s="9">
        <f t="shared" si="253"/>
        <v>4.9286304046582542E-4</v>
      </c>
      <c r="BA345" s="9">
        <f t="shared" si="253"/>
        <v>4.9286304046582542E-4</v>
      </c>
      <c r="BB345" s="9">
        <f t="shared" si="253"/>
        <v>4.9286304046582542E-4</v>
      </c>
      <c r="BC345" s="9">
        <f t="shared" si="253"/>
        <v>4.9286304046582542E-4</v>
      </c>
      <c r="BD345" s="9">
        <f t="shared" si="253"/>
        <v>4.9286304046582542E-4</v>
      </c>
      <c r="BE345" s="9">
        <f t="shared" si="253"/>
        <v>4.9286304046582542E-4</v>
      </c>
      <c r="BF345" s="9">
        <f t="shared" si="254"/>
        <v>4.9286304046582542E-4</v>
      </c>
      <c r="BG345" s="9">
        <f t="shared" si="254"/>
        <v>4.9286304046582542E-4</v>
      </c>
      <c r="BH345" s="9">
        <f t="shared" si="254"/>
        <v>4.9286304046582542E-4</v>
      </c>
      <c r="BI345" s="9">
        <f t="shared" si="254"/>
        <v>4.9286304046582542E-4</v>
      </c>
      <c r="BJ345" s="9">
        <f t="shared" si="254"/>
        <v>4.9286304046582542E-4</v>
      </c>
      <c r="BK345" s="9">
        <f t="shared" si="254"/>
        <v>4.9286304046582542E-4</v>
      </c>
      <c r="BL345" s="9">
        <f t="shared" si="254"/>
        <v>4.9286304046582542E-4</v>
      </c>
      <c r="BM345" s="9">
        <f t="shared" si="254"/>
        <v>4.9286304046582542E-4</v>
      </c>
      <c r="BN345" s="9">
        <f t="shared" si="254"/>
        <v>4.9286304046582542E-4</v>
      </c>
      <c r="BO345" s="9">
        <f t="shared" si="254"/>
        <v>4.9286304046582542E-4</v>
      </c>
      <c r="BP345" s="9">
        <f t="shared" si="254"/>
        <v>4.9286304046582542E-4</v>
      </c>
      <c r="BQ345" s="9">
        <f t="shared" si="254"/>
        <v>4.9286304046582542E-4</v>
      </c>
      <c r="BR345" s="9">
        <f t="shared" si="254"/>
        <v>4.9286304046582542E-4</v>
      </c>
      <c r="BS345" s="9">
        <f t="shared" si="254"/>
        <v>4.9286304046582542E-4</v>
      </c>
      <c r="BT345" s="9">
        <f t="shared" si="254"/>
        <v>4.9286304046582542E-4</v>
      </c>
      <c r="BX345" s="6"/>
    </row>
    <row r="346" spans="7:76" x14ac:dyDescent="0.2">
      <c r="G346" s="6">
        <v>5.3165414137673421</v>
      </c>
      <c r="H346" s="9">
        <f t="shared" si="249"/>
        <v>4.6750812134270731E-4</v>
      </c>
      <c r="I346" s="9">
        <f t="shared" si="249"/>
        <v>4.6750812134270731E-4</v>
      </c>
      <c r="J346" s="9">
        <f t="shared" si="249"/>
        <v>4.6750812134270731E-4</v>
      </c>
      <c r="K346" s="9">
        <f t="shared" si="249"/>
        <v>4.6750812134270731E-4</v>
      </c>
      <c r="L346" s="9">
        <f t="shared" si="249"/>
        <v>4.6750812134270731E-4</v>
      </c>
      <c r="M346" s="9">
        <f t="shared" si="249"/>
        <v>4.6750812134270731E-4</v>
      </c>
      <c r="N346" s="9">
        <f t="shared" si="249"/>
        <v>4.6750812134270731E-4</v>
      </c>
      <c r="O346" s="9">
        <f t="shared" si="249"/>
        <v>4.6750812134270731E-4</v>
      </c>
      <c r="P346" s="9">
        <f t="shared" si="249"/>
        <v>4.6750812134270731E-4</v>
      </c>
      <c r="Q346" s="9">
        <f t="shared" si="249"/>
        <v>4.6750812134270731E-4</v>
      </c>
      <c r="R346" s="9">
        <f t="shared" si="250"/>
        <v>4.6750812134270731E-4</v>
      </c>
      <c r="S346" s="9">
        <f t="shared" si="250"/>
        <v>4.6750812134270731E-4</v>
      </c>
      <c r="T346" s="9">
        <f t="shared" si="250"/>
        <v>4.6750812134270731E-4</v>
      </c>
      <c r="U346" s="9">
        <f t="shared" si="250"/>
        <v>4.6750812134270731E-4</v>
      </c>
      <c r="V346" s="9">
        <f t="shared" si="250"/>
        <v>4.6750812134270731E-4</v>
      </c>
      <c r="W346" s="9">
        <f t="shared" si="250"/>
        <v>4.6750812134270731E-4</v>
      </c>
      <c r="X346" s="9">
        <f t="shared" si="250"/>
        <v>4.6750812134270731E-4</v>
      </c>
      <c r="Y346" s="9">
        <f t="shared" si="250"/>
        <v>4.6750812134270731E-4</v>
      </c>
      <c r="Z346" s="9">
        <f t="shared" si="250"/>
        <v>4.6750812134270731E-4</v>
      </c>
      <c r="AA346" s="9">
        <f t="shared" si="250"/>
        <v>4.6750812134270731E-4</v>
      </c>
      <c r="AB346" s="9">
        <f t="shared" si="251"/>
        <v>4.6750812134270731E-4</v>
      </c>
      <c r="AC346" s="9">
        <f t="shared" si="251"/>
        <v>4.6750812134270731E-4</v>
      </c>
      <c r="AD346" s="9">
        <f t="shared" si="251"/>
        <v>4.6750812134270731E-4</v>
      </c>
      <c r="AE346" s="9">
        <f t="shared" si="251"/>
        <v>4.6750812134270731E-4</v>
      </c>
      <c r="AF346" s="9">
        <f t="shared" si="251"/>
        <v>4.6750812134270731E-4</v>
      </c>
      <c r="AG346" s="9">
        <f t="shared" si="251"/>
        <v>4.6750812134270731E-4</v>
      </c>
      <c r="AH346" s="9">
        <f t="shared" si="251"/>
        <v>4.6750812134270731E-4</v>
      </c>
      <c r="AI346" s="9">
        <f t="shared" si="251"/>
        <v>4.6750812134270731E-4</v>
      </c>
      <c r="AJ346" s="9">
        <f t="shared" si="251"/>
        <v>4.6750812134270731E-4</v>
      </c>
      <c r="AK346" s="9">
        <f t="shared" si="251"/>
        <v>4.6750812134270731E-4</v>
      </c>
      <c r="AL346" s="9">
        <f t="shared" si="252"/>
        <v>4.6750812134270731E-4</v>
      </c>
      <c r="AM346" s="9">
        <f t="shared" si="252"/>
        <v>4.6750812134270731E-4</v>
      </c>
      <c r="AN346" s="7">
        <f t="shared" si="252"/>
        <v>4.6750812134270731E-4</v>
      </c>
      <c r="AO346" s="9">
        <f t="shared" si="252"/>
        <v>4.6750812134270731E-4</v>
      </c>
      <c r="AP346" s="9">
        <f t="shared" si="252"/>
        <v>4.6750812134270731E-4</v>
      </c>
      <c r="AQ346" s="9">
        <f t="shared" si="252"/>
        <v>4.6750812134270731E-4</v>
      </c>
      <c r="AR346" s="9">
        <f t="shared" si="252"/>
        <v>4.6750812134270731E-4</v>
      </c>
      <c r="AS346" s="9">
        <f t="shared" si="252"/>
        <v>4.6750812134270731E-4</v>
      </c>
      <c r="AT346" s="9">
        <f t="shared" si="252"/>
        <v>4.6750812134270731E-4</v>
      </c>
      <c r="AU346" s="9">
        <f t="shared" si="252"/>
        <v>4.6750812134270731E-4</v>
      </c>
      <c r="AV346" s="9">
        <f t="shared" si="253"/>
        <v>4.6750812134270731E-4</v>
      </c>
      <c r="AW346" s="9">
        <f t="shared" si="253"/>
        <v>4.6750812134270731E-4</v>
      </c>
      <c r="AX346" s="9">
        <f t="shared" si="253"/>
        <v>4.6750812134270731E-4</v>
      </c>
      <c r="AY346" s="9">
        <f t="shared" si="253"/>
        <v>4.6750812134270731E-4</v>
      </c>
      <c r="AZ346" s="9">
        <f t="shared" si="253"/>
        <v>4.6750812134270731E-4</v>
      </c>
      <c r="BA346" s="9">
        <f t="shared" si="253"/>
        <v>4.6750812134270731E-4</v>
      </c>
      <c r="BB346" s="9">
        <f t="shared" si="253"/>
        <v>4.6750812134270731E-4</v>
      </c>
      <c r="BC346" s="9">
        <f t="shared" si="253"/>
        <v>4.6750812134270731E-4</v>
      </c>
      <c r="BD346" s="9">
        <f t="shared" si="253"/>
        <v>4.6750812134270731E-4</v>
      </c>
      <c r="BE346" s="9">
        <f t="shared" si="253"/>
        <v>4.6750812134270731E-4</v>
      </c>
      <c r="BF346" s="9">
        <f t="shared" si="254"/>
        <v>4.6750812134270731E-4</v>
      </c>
      <c r="BG346" s="9">
        <f t="shared" si="254"/>
        <v>4.6750812134270731E-4</v>
      </c>
      <c r="BH346" s="9">
        <f t="shared" si="254"/>
        <v>4.6750812134270731E-4</v>
      </c>
      <c r="BI346" s="9">
        <f t="shared" si="254"/>
        <v>4.6750812134270731E-4</v>
      </c>
      <c r="BJ346" s="9">
        <f t="shared" si="254"/>
        <v>4.6750812134270731E-4</v>
      </c>
      <c r="BK346" s="9">
        <f t="shared" si="254"/>
        <v>4.6750812134270731E-4</v>
      </c>
      <c r="BL346" s="9">
        <f t="shared" si="254"/>
        <v>4.6750812134270731E-4</v>
      </c>
      <c r="BM346" s="9">
        <f t="shared" si="254"/>
        <v>4.6750812134270731E-4</v>
      </c>
      <c r="BN346" s="9">
        <f t="shared" si="254"/>
        <v>4.6750812134270731E-4</v>
      </c>
      <c r="BO346" s="9">
        <f t="shared" si="254"/>
        <v>4.6750812134270731E-4</v>
      </c>
      <c r="BP346" s="9">
        <f t="shared" si="254"/>
        <v>4.6750812134270731E-4</v>
      </c>
      <c r="BQ346" s="9">
        <f t="shared" si="254"/>
        <v>4.6750812134270731E-4</v>
      </c>
      <c r="BR346" s="9">
        <f t="shared" si="254"/>
        <v>4.6750812134270731E-4</v>
      </c>
      <c r="BS346" s="9">
        <f t="shared" si="254"/>
        <v>4.6750812134270731E-4</v>
      </c>
      <c r="BT346" s="9">
        <f t="shared" si="254"/>
        <v>4.6750812134270731E-4</v>
      </c>
      <c r="BX346" s="6"/>
    </row>
    <row r="347" spans="7:76" x14ac:dyDescent="0.2">
      <c r="G347" s="6">
        <v>5.2198770244261175</v>
      </c>
      <c r="H347" s="9">
        <f t="shared" ref="H347:Q356" si="255">EXP(-2*$B$5*($B$1^2+$B$2^2)*$B$6)*-0.5*$B$1^2/$B$2*$B$3*SIN(2*$B$2*$G347)</f>
        <v>4.2473396756076019E-4</v>
      </c>
      <c r="I347" s="9">
        <f t="shared" si="255"/>
        <v>4.2473396756076019E-4</v>
      </c>
      <c r="J347" s="9">
        <f t="shared" si="255"/>
        <v>4.2473396756076019E-4</v>
      </c>
      <c r="K347" s="9">
        <f t="shared" si="255"/>
        <v>4.2473396756076019E-4</v>
      </c>
      <c r="L347" s="9">
        <f t="shared" si="255"/>
        <v>4.2473396756076019E-4</v>
      </c>
      <c r="M347" s="9">
        <f t="shared" si="255"/>
        <v>4.2473396756076019E-4</v>
      </c>
      <c r="N347" s="9">
        <f t="shared" si="255"/>
        <v>4.2473396756076019E-4</v>
      </c>
      <c r="O347" s="9">
        <f t="shared" si="255"/>
        <v>4.2473396756076019E-4</v>
      </c>
      <c r="P347" s="9">
        <f t="shared" si="255"/>
        <v>4.2473396756076019E-4</v>
      </c>
      <c r="Q347" s="9">
        <f t="shared" si="255"/>
        <v>4.2473396756076019E-4</v>
      </c>
      <c r="R347" s="9">
        <f t="shared" ref="R347:AA356" si="256">EXP(-2*$B$5*($B$1^2+$B$2^2)*$B$6)*-0.5*$B$1^2/$B$2*$B$3*SIN(2*$B$2*$G347)</f>
        <v>4.2473396756076019E-4</v>
      </c>
      <c r="S347" s="9">
        <f t="shared" si="256"/>
        <v>4.2473396756076019E-4</v>
      </c>
      <c r="T347" s="9">
        <f t="shared" si="256"/>
        <v>4.2473396756076019E-4</v>
      </c>
      <c r="U347" s="9">
        <f t="shared" si="256"/>
        <v>4.2473396756076019E-4</v>
      </c>
      <c r="V347" s="9">
        <f t="shared" si="256"/>
        <v>4.2473396756076019E-4</v>
      </c>
      <c r="W347" s="9">
        <f t="shared" si="256"/>
        <v>4.2473396756076019E-4</v>
      </c>
      <c r="X347" s="9">
        <f t="shared" si="256"/>
        <v>4.2473396756076019E-4</v>
      </c>
      <c r="Y347" s="9">
        <f t="shared" si="256"/>
        <v>4.2473396756076019E-4</v>
      </c>
      <c r="Z347" s="9">
        <f t="shared" si="256"/>
        <v>4.2473396756076019E-4</v>
      </c>
      <c r="AA347" s="9">
        <f t="shared" si="256"/>
        <v>4.2473396756076019E-4</v>
      </c>
      <c r="AB347" s="9">
        <f t="shared" ref="AB347:AK356" si="257">EXP(-2*$B$5*($B$1^2+$B$2^2)*$B$6)*-0.5*$B$1^2/$B$2*$B$3*SIN(2*$B$2*$G347)</f>
        <v>4.2473396756076019E-4</v>
      </c>
      <c r="AC347" s="9">
        <f t="shared" si="257"/>
        <v>4.2473396756076019E-4</v>
      </c>
      <c r="AD347" s="9">
        <f t="shared" si="257"/>
        <v>4.2473396756076019E-4</v>
      </c>
      <c r="AE347" s="9">
        <f t="shared" si="257"/>
        <v>4.2473396756076019E-4</v>
      </c>
      <c r="AF347" s="9">
        <f t="shared" si="257"/>
        <v>4.2473396756076019E-4</v>
      </c>
      <c r="AG347" s="9">
        <f t="shared" si="257"/>
        <v>4.2473396756076019E-4</v>
      </c>
      <c r="AH347" s="9">
        <f t="shared" si="257"/>
        <v>4.2473396756076019E-4</v>
      </c>
      <c r="AI347" s="9">
        <f t="shared" si="257"/>
        <v>4.2473396756076019E-4</v>
      </c>
      <c r="AJ347" s="9">
        <f t="shared" si="257"/>
        <v>4.2473396756076019E-4</v>
      </c>
      <c r="AK347" s="9">
        <f t="shared" si="257"/>
        <v>4.2473396756076019E-4</v>
      </c>
      <c r="AL347" s="9">
        <f t="shared" ref="AL347:AU356" si="258">EXP(-2*$B$5*($B$1^2+$B$2^2)*$B$6)*-0.5*$B$1^2/$B$2*$B$3*SIN(2*$B$2*$G347)</f>
        <v>4.2473396756076019E-4</v>
      </c>
      <c r="AM347" s="9">
        <f t="shared" si="258"/>
        <v>4.2473396756076019E-4</v>
      </c>
      <c r="AN347" s="7">
        <f t="shared" si="258"/>
        <v>4.2473396756076019E-4</v>
      </c>
      <c r="AO347" s="9">
        <f t="shared" si="258"/>
        <v>4.2473396756076019E-4</v>
      </c>
      <c r="AP347" s="9">
        <f t="shared" si="258"/>
        <v>4.2473396756076019E-4</v>
      </c>
      <c r="AQ347" s="9">
        <f t="shared" si="258"/>
        <v>4.2473396756076019E-4</v>
      </c>
      <c r="AR347" s="9">
        <f t="shared" si="258"/>
        <v>4.2473396756076019E-4</v>
      </c>
      <c r="AS347" s="9">
        <f t="shared" si="258"/>
        <v>4.2473396756076019E-4</v>
      </c>
      <c r="AT347" s="9">
        <f t="shared" si="258"/>
        <v>4.2473396756076019E-4</v>
      </c>
      <c r="AU347" s="9">
        <f t="shared" si="258"/>
        <v>4.2473396756076019E-4</v>
      </c>
      <c r="AV347" s="9">
        <f t="shared" ref="AV347:BE356" si="259">EXP(-2*$B$5*($B$1^2+$B$2^2)*$B$6)*-0.5*$B$1^2/$B$2*$B$3*SIN(2*$B$2*$G347)</f>
        <v>4.2473396756076019E-4</v>
      </c>
      <c r="AW347" s="9">
        <f t="shared" si="259"/>
        <v>4.2473396756076019E-4</v>
      </c>
      <c r="AX347" s="9">
        <f t="shared" si="259"/>
        <v>4.2473396756076019E-4</v>
      </c>
      <c r="AY347" s="9">
        <f t="shared" si="259"/>
        <v>4.2473396756076019E-4</v>
      </c>
      <c r="AZ347" s="9">
        <f t="shared" si="259"/>
        <v>4.2473396756076019E-4</v>
      </c>
      <c r="BA347" s="9">
        <f t="shared" si="259"/>
        <v>4.2473396756076019E-4</v>
      </c>
      <c r="BB347" s="9">
        <f t="shared" si="259"/>
        <v>4.2473396756076019E-4</v>
      </c>
      <c r="BC347" s="9">
        <f t="shared" si="259"/>
        <v>4.2473396756076019E-4</v>
      </c>
      <c r="BD347" s="9">
        <f t="shared" si="259"/>
        <v>4.2473396756076019E-4</v>
      </c>
      <c r="BE347" s="9">
        <f t="shared" si="259"/>
        <v>4.2473396756076019E-4</v>
      </c>
      <c r="BF347" s="9">
        <f t="shared" ref="BF347:BT356" si="260">EXP(-2*$B$5*($B$1^2+$B$2^2)*$B$6)*-0.5*$B$1^2/$B$2*$B$3*SIN(2*$B$2*$G347)</f>
        <v>4.2473396756076019E-4</v>
      </c>
      <c r="BG347" s="9">
        <f t="shared" si="260"/>
        <v>4.2473396756076019E-4</v>
      </c>
      <c r="BH347" s="9">
        <f t="shared" si="260"/>
        <v>4.2473396756076019E-4</v>
      </c>
      <c r="BI347" s="9">
        <f t="shared" si="260"/>
        <v>4.2473396756076019E-4</v>
      </c>
      <c r="BJ347" s="9">
        <f t="shared" si="260"/>
        <v>4.2473396756076019E-4</v>
      </c>
      <c r="BK347" s="9">
        <f t="shared" si="260"/>
        <v>4.2473396756076019E-4</v>
      </c>
      <c r="BL347" s="9">
        <f t="shared" si="260"/>
        <v>4.2473396756076019E-4</v>
      </c>
      <c r="BM347" s="9">
        <f t="shared" si="260"/>
        <v>4.2473396756076019E-4</v>
      </c>
      <c r="BN347" s="9">
        <f t="shared" si="260"/>
        <v>4.2473396756076019E-4</v>
      </c>
      <c r="BO347" s="9">
        <f t="shared" si="260"/>
        <v>4.2473396756076019E-4</v>
      </c>
      <c r="BP347" s="9">
        <f t="shared" si="260"/>
        <v>4.2473396756076019E-4</v>
      </c>
      <c r="BQ347" s="9">
        <f t="shared" si="260"/>
        <v>4.2473396756076019E-4</v>
      </c>
      <c r="BR347" s="9">
        <f t="shared" si="260"/>
        <v>4.2473396756076019E-4</v>
      </c>
      <c r="BS347" s="9">
        <f t="shared" si="260"/>
        <v>4.2473396756076019E-4</v>
      </c>
      <c r="BT347" s="9">
        <f t="shared" si="260"/>
        <v>4.2473396756076019E-4</v>
      </c>
      <c r="BX347" s="6"/>
    </row>
    <row r="348" spans="7:76" x14ac:dyDescent="0.2">
      <c r="G348" s="6">
        <v>5.1232126350848937</v>
      </c>
      <c r="H348" s="9">
        <f t="shared" si="255"/>
        <v>3.6613433329888681E-4</v>
      </c>
      <c r="I348" s="9">
        <f t="shared" si="255"/>
        <v>3.6613433329888681E-4</v>
      </c>
      <c r="J348" s="9">
        <f t="shared" si="255"/>
        <v>3.6613433329888681E-4</v>
      </c>
      <c r="K348" s="9">
        <f t="shared" si="255"/>
        <v>3.6613433329888681E-4</v>
      </c>
      <c r="L348" s="9">
        <f t="shared" si="255"/>
        <v>3.6613433329888681E-4</v>
      </c>
      <c r="M348" s="9">
        <f t="shared" si="255"/>
        <v>3.6613433329888681E-4</v>
      </c>
      <c r="N348" s="9">
        <f t="shared" si="255"/>
        <v>3.6613433329888681E-4</v>
      </c>
      <c r="O348" s="9">
        <f t="shared" si="255"/>
        <v>3.6613433329888681E-4</v>
      </c>
      <c r="P348" s="9">
        <f t="shared" si="255"/>
        <v>3.6613433329888681E-4</v>
      </c>
      <c r="Q348" s="9">
        <f t="shared" si="255"/>
        <v>3.6613433329888681E-4</v>
      </c>
      <c r="R348" s="9">
        <f t="shared" si="256"/>
        <v>3.6613433329888681E-4</v>
      </c>
      <c r="S348" s="9">
        <f t="shared" si="256"/>
        <v>3.6613433329888681E-4</v>
      </c>
      <c r="T348" s="9">
        <f t="shared" si="256"/>
        <v>3.6613433329888681E-4</v>
      </c>
      <c r="U348" s="9">
        <f t="shared" si="256"/>
        <v>3.6613433329888681E-4</v>
      </c>
      <c r="V348" s="9">
        <f t="shared" si="256"/>
        <v>3.6613433329888681E-4</v>
      </c>
      <c r="W348" s="9">
        <f t="shared" si="256"/>
        <v>3.6613433329888681E-4</v>
      </c>
      <c r="X348" s="9">
        <f t="shared" si="256"/>
        <v>3.6613433329888681E-4</v>
      </c>
      <c r="Y348" s="9">
        <f t="shared" si="256"/>
        <v>3.6613433329888681E-4</v>
      </c>
      <c r="Z348" s="9">
        <f t="shared" si="256"/>
        <v>3.6613433329888681E-4</v>
      </c>
      <c r="AA348" s="9">
        <f t="shared" si="256"/>
        <v>3.6613433329888681E-4</v>
      </c>
      <c r="AB348" s="9">
        <f t="shared" si="257"/>
        <v>3.6613433329888681E-4</v>
      </c>
      <c r="AC348" s="9">
        <f t="shared" si="257"/>
        <v>3.6613433329888681E-4</v>
      </c>
      <c r="AD348" s="9">
        <f t="shared" si="257"/>
        <v>3.6613433329888681E-4</v>
      </c>
      <c r="AE348" s="9">
        <f t="shared" si="257"/>
        <v>3.6613433329888681E-4</v>
      </c>
      <c r="AF348" s="9">
        <f t="shared" si="257"/>
        <v>3.6613433329888681E-4</v>
      </c>
      <c r="AG348" s="9">
        <f t="shared" si="257"/>
        <v>3.6613433329888681E-4</v>
      </c>
      <c r="AH348" s="9">
        <f t="shared" si="257"/>
        <v>3.6613433329888681E-4</v>
      </c>
      <c r="AI348" s="9">
        <f t="shared" si="257"/>
        <v>3.6613433329888681E-4</v>
      </c>
      <c r="AJ348" s="9">
        <f t="shared" si="257"/>
        <v>3.6613433329888681E-4</v>
      </c>
      <c r="AK348" s="9">
        <f t="shared" si="257"/>
        <v>3.6613433329888681E-4</v>
      </c>
      <c r="AL348" s="9">
        <f t="shared" si="258"/>
        <v>3.6613433329888681E-4</v>
      </c>
      <c r="AM348" s="9">
        <f t="shared" si="258"/>
        <v>3.6613433329888681E-4</v>
      </c>
      <c r="AN348" s="7">
        <f t="shared" si="258"/>
        <v>3.6613433329888681E-4</v>
      </c>
      <c r="AO348" s="9">
        <f t="shared" si="258"/>
        <v>3.6613433329888681E-4</v>
      </c>
      <c r="AP348" s="9">
        <f t="shared" si="258"/>
        <v>3.6613433329888681E-4</v>
      </c>
      <c r="AQ348" s="9">
        <f t="shared" si="258"/>
        <v>3.6613433329888681E-4</v>
      </c>
      <c r="AR348" s="9">
        <f t="shared" si="258"/>
        <v>3.6613433329888681E-4</v>
      </c>
      <c r="AS348" s="9">
        <f t="shared" si="258"/>
        <v>3.6613433329888681E-4</v>
      </c>
      <c r="AT348" s="9">
        <f t="shared" si="258"/>
        <v>3.6613433329888681E-4</v>
      </c>
      <c r="AU348" s="9">
        <f t="shared" si="258"/>
        <v>3.6613433329888681E-4</v>
      </c>
      <c r="AV348" s="9">
        <f t="shared" si="259"/>
        <v>3.6613433329888681E-4</v>
      </c>
      <c r="AW348" s="9">
        <f t="shared" si="259"/>
        <v>3.6613433329888681E-4</v>
      </c>
      <c r="AX348" s="9">
        <f t="shared" si="259"/>
        <v>3.6613433329888681E-4</v>
      </c>
      <c r="AY348" s="9">
        <f t="shared" si="259"/>
        <v>3.6613433329888681E-4</v>
      </c>
      <c r="AZ348" s="9">
        <f t="shared" si="259"/>
        <v>3.6613433329888681E-4</v>
      </c>
      <c r="BA348" s="9">
        <f t="shared" si="259"/>
        <v>3.6613433329888681E-4</v>
      </c>
      <c r="BB348" s="9">
        <f t="shared" si="259"/>
        <v>3.6613433329888681E-4</v>
      </c>
      <c r="BC348" s="9">
        <f t="shared" si="259"/>
        <v>3.6613433329888681E-4</v>
      </c>
      <c r="BD348" s="9">
        <f t="shared" si="259"/>
        <v>3.6613433329888681E-4</v>
      </c>
      <c r="BE348" s="9">
        <f t="shared" si="259"/>
        <v>3.6613433329888681E-4</v>
      </c>
      <c r="BF348" s="9">
        <f t="shared" si="260"/>
        <v>3.6613433329888681E-4</v>
      </c>
      <c r="BG348" s="9">
        <f t="shared" si="260"/>
        <v>3.6613433329888681E-4</v>
      </c>
      <c r="BH348" s="9">
        <f t="shared" si="260"/>
        <v>3.6613433329888681E-4</v>
      </c>
      <c r="BI348" s="9">
        <f t="shared" si="260"/>
        <v>3.6613433329888681E-4</v>
      </c>
      <c r="BJ348" s="9">
        <f t="shared" si="260"/>
        <v>3.6613433329888681E-4</v>
      </c>
      <c r="BK348" s="9">
        <f t="shared" si="260"/>
        <v>3.6613433329888681E-4</v>
      </c>
      <c r="BL348" s="9">
        <f t="shared" si="260"/>
        <v>3.6613433329888681E-4</v>
      </c>
      <c r="BM348" s="9">
        <f t="shared" si="260"/>
        <v>3.6613433329888681E-4</v>
      </c>
      <c r="BN348" s="9">
        <f t="shared" si="260"/>
        <v>3.6613433329888681E-4</v>
      </c>
      <c r="BO348" s="9">
        <f t="shared" si="260"/>
        <v>3.6613433329888681E-4</v>
      </c>
      <c r="BP348" s="9">
        <f t="shared" si="260"/>
        <v>3.6613433329888681E-4</v>
      </c>
      <c r="BQ348" s="9">
        <f t="shared" si="260"/>
        <v>3.6613433329888681E-4</v>
      </c>
      <c r="BR348" s="9">
        <f t="shared" si="260"/>
        <v>3.6613433329888681E-4</v>
      </c>
      <c r="BS348" s="9">
        <f t="shared" si="260"/>
        <v>3.6613433329888681E-4</v>
      </c>
      <c r="BT348" s="9">
        <f t="shared" si="260"/>
        <v>3.6613433329888681E-4</v>
      </c>
      <c r="BX348" s="6"/>
    </row>
    <row r="349" spans="7:76" x14ac:dyDescent="0.2">
      <c r="G349" s="6">
        <v>5.026548245743669</v>
      </c>
      <c r="H349" s="9">
        <f t="shared" si="255"/>
        <v>2.9389262614623639E-4</v>
      </c>
      <c r="I349" s="9">
        <f t="shared" si="255"/>
        <v>2.9389262614623639E-4</v>
      </c>
      <c r="J349" s="9">
        <f t="shared" si="255"/>
        <v>2.9389262614623639E-4</v>
      </c>
      <c r="K349" s="9">
        <f t="shared" si="255"/>
        <v>2.9389262614623639E-4</v>
      </c>
      <c r="L349" s="9">
        <f t="shared" si="255"/>
        <v>2.9389262614623639E-4</v>
      </c>
      <c r="M349" s="9">
        <f t="shared" si="255"/>
        <v>2.9389262614623639E-4</v>
      </c>
      <c r="N349" s="9">
        <f t="shared" si="255"/>
        <v>2.9389262614623639E-4</v>
      </c>
      <c r="O349" s="9">
        <f t="shared" si="255"/>
        <v>2.9389262614623639E-4</v>
      </c>
      <c r="P349" s="9">
        <f t="shared" si="255"/>
        <v>2.9389262614623639E-4</v>
      </c>
      <c r="Q349" s="9">
        <f t="shared" si="255"/>
        <v>2.9389262614623639E-4</v>
      </c>
      <c r="R349" s="9">
        <f t="shared" si="256"/>
        <v>2.9389262614623639E-4</v>
      </c>
      <c r="S349" s="9">
        <f t="shared" si="256"/>
        <v>2.9389262614623639E-4</v>
      </c>
      <c r="T349" s="9">
        <f t="shared" si="256"/>
        <v>2.9389262614623639E-4</v>
      </c>
      <c r="U349" s="9">
        <f t="shared" si="256"/>
        <v>2.9389262614623639E-4</v>
      </c>
      <c r="V349" s="9">
        <f t="shared" si="256"/>
        <v>2.9389262614623639E-4</v>
      </c>
      <c r="W349" s="9">
        <f t="shared" si="256"/>
        <v>2.9389262614623639E-4</v>
      </c>
      <c r="X349" s="9">
        <f t="shared" si="256"/>
        <v>2.9389262614623639E-4</v>
      </c>
      <c r="Y349" s="9">
        <f t="shared" si="256"/>
        <v>2.9389262614623639E-4</v>
      </c>
      <c r="Z349" s="9">
        <f t="shared" si="256"/>
        <v>2.9389262614623639E-4</v>
      </c>
      <c r="AA349" s="9">
        <f t="shared" si="256"/>
        <v>2.9389262614623639E-4</v>
      </c>
      <c r="AB349" s="9">
        <f t="shared" si="257"/>
        <v>2.9389262614623639E-4</v>
      </c>
      <c r="AC349" s="9">
        <f t="shared" si="257"/>
        <v>2.9389262614623639E-4</v>
      </c>
      <c r="AD349" s="9">
        <f t="shared" si="257"/>
        <v>2.9389262614623639E-4</v>
      </c>
      <c r="AE349" s="9">
        <f t="shared" si="257"/>
        <v>2.9389262614623639E-4</v>
      </c>
      <c r="AF349" s="9">
        <f t="shared" si="257"/>
        <v>2.9389262614623639E-4</v>
      </c>
      <c r="AG349" s="9">
        <f t="shared" si="257"/>
        <v>2.9389262614623639E-4</v>
      </c>
      <c r="AH349" s="9">
        <f t="shared" si="257"/>
        <v>2.9389262614623639E-4</v>
      </c>
      <c r="AI349" s="9">
        <f t="shared" si="257"/>
        <v>2.9389262614623639E-4</v>
      </c>
      <c r="AJ349" s="9">
        <f t="shared" si="257"/>
        <v>2.9389262614623639E-4</v>
      </c>
      <c r="AK349" s="9">
        <f t="shared" si="257"/>
        <v>2.9389262614623639E-4</v>
      </c>
      <c r="AL349" s="9">
        <f t="shared" si="258"/>
        <v>2.9389262614623639E-4</v>
      </c>
      <c r="AM349" s="9">
        <f t="shared" si="258"/>
        <v>2.9389262614623639E-4</v>
      </c>
      <c r="AN349" s="7">
        <f t="shared" si="258"/>
        <v>2.9389262614623639E-4</v>
      </c>
      <c r="AO349" s="9">
        <f t="shared" si="258"/>
        <v>2.9389262614623639E-4</v>
      </c>
      <c r="AP349" s="9">
        <f t="shared" si="258"/>
        <v>2.9389262614623639E-4</v>
      </c>
      <c r="AQ349" s="9">
        <f t="shared" si="258"/>
        <v>2.9389262614623639E-4</v>
      </c>
      <c r="AR349" s="9">
        <f t="shared" si="258"/>
        <v>2.9389262614623639E-4</v>
      </c>
      <c r="AS349" s="9">
        <f t="shared" si="258"/>
        <v>2.9389262614623639E-4</v>
      </c>
      <c r="AT349" s="9">
        <f t="shared" si="258"/>
        <v>2.9389262614623639E-4</v>
      </c>
      <c r="AU349" s="9">
        <f t="shared" si="258"/>
        <v>2.9389262614623639E-4</v>
      </c>
      <c r="AV349" s="9">
        <f t="shared" si="259"/>
        <v>2.9389262614623639E-4</v>
      </c>
      <c r="AW349" s="9">
        <f t="shared" si="259"/>
        <v>2.9389262614623639E-4</v>
      </c>
      <c r="AX349" s="9">
        <f t="shared" si="259"/>
        <v>2.9389262614623639E-4</v>
      </c>
      <c r="AY349" s="9">
        <f t="shared" si="259"/>
        <v>2.9389262614623639E-4</v>
      </c>
      <c r="AZ349" s="9">
        <f t="shared" si="259"/>
        <v>2.9389262614623639E-4</v>
      </c>
      <c r="BA349" s="9">
        <f t="shared" si="259"/>
        <v>2.9389262614623639E-4</v>
      </c>
      <c r="BB349" s="9">
        <f t="shared" si="259"/>
        <v>2.9389262614623639E-4</v>
      </c>
      <c r="BC349" s="9">
        <f t="shared" si="259"/>
        <v>2.9389262614623639E-4</v>
      </c>
      <c r="BD349" s="9">
        <f t="shared" si="259"/>
        <v>2.9389262614623639E-4</v>
      </c>
      <c r="BE349" s="9">
        <f t="shared" si="259"/>
        <v>2.9389262614623639E-4</v>
      </c>
      <c r="BF349" s="9">
        <f t="shared" si="260"/>
        <v>2.9389262614623639E-4</v>
      </c>
      <c r="BG349" s="9">
        <f t="shared" si="260"/>
        <v>2.9389262614623639E-4</v>
      </c>
      <c r="BH349" s="9">
        <f t="shared" si="260"/>
        <v>2.9389262614623639E-4</v>
      </c>
      <c r="BI349" s="9">
        <f t="shared" si="260"/>
        <v>2.9389262614623639E-4</v>
      </c>
      <c r="BJ349" s="9">
        <f t="shared" si="260"/>
        <v>2.9389262614623639E-4</v>
      </c>
      <c r="BK349" s="9">
        <f t="shared" si="260"/>
        <v>2.9389262614623639E-4</v>
      </c>
      <c r="BL349" s="9">
        <f t="shared" si="260"/>
        <v>2.9389262614623639E-4</v>
      </c>
      <c r="BM349" s="9">
        <f t="shared" si="260"/>
        <v>2.9389262614623639E-4</v>
      </c>
      <c r="BN349" s="9">
        <f t="shared" si="260"/>
        <v>2.9389262614623639E-4</v>
      </c>
      <c r="BO349" s="9">
        <f t="shared" si="260"/>
        <v>2.9389262614623639E-4</v>
      </c>
      <c r="BP349" s="9">
        <f t="shared" si="260"/>
        <v>2.9389262614623639E-4</v>
      </c>
      <c r="BQ349" s="9">
        <f t="shared" si="260"/>
        <v>2.9389262614623639E-4</v>
      </c>
      <c r="BR349" s="9">
        <f t="shared" si="260"/>
        <v>2.9389262614623639E-4</v>
      </c>
      <c r="BS349" s="9">
        <f t="shared" si="260"/>
        <v>2.9389262614623639E-4</v>
      </c>
      <c r="BT349" s="9">
        <f t="shared" si="260"/>
        <v>2.9389262614623639E-4</v>
      </c>
      <c r="BX349" s="6"/>
    </row>
    <row r="350" spans="7:76" x14ac:dyDescent="0.2">
      <c r="G350" s="6">
        <v>4.9298838564024443</v>
      </c>
      <c r="H350" s="9">
        <f t="shared" si="255"/>
        <v>2.1070055388626414E-4</v>
      </c>
      <c r="I350" s="9">
        <f t="shared" si="255"/>
        <v>2.1070055388626414E-4</v>
      </c>
      <c r="J350" s="9">
        <f t="shared" si="255"/>
        <v>2.1070055388626414E-4</v>
      </c>
      <c r="K350" s="9">
        <f t="shared" si="255"/>
        <v>2.1070055388626414E-4</v>
      </c>
      <c r="L350" s="9">
        <f t="shared" si="255"/>
        <v>2.1070055388626414E-4</v>
      </c>
      <c r="M350" s="9">
        <f t="shared" si="255"/>
        <v>2.1070055388626414E-4</v>
      </c>
      <c r="N350" s="9">
        <f t="shared" si="255"/>
        <v>2.1070055388626414E-4</v>
      </c>
      <c r="O350" s="9">
        <f t="shared" si="255"/>
        <v>2.1070055388626414E-4</v>
      </c>
      <c r="P350" s="9">
        <f t="shared" si="255"/>
        <v>2.1070055388626414E-4</v>
      </c>
      <c r="Q350" s="9">
        <f t="shared" si="255"/>
        <v>2.1070055388626414E-4</v>
      </c>
      <c r="R350" s="9">
        <f t="shared" si="256"/>
        <v>2.1070055388626414E-4</v>
      </c>
      <c r="S350" s="9">
        <f t="shared" si="256"/>
        <v>2.1070055388626414E-4</v>
      </c>
      <c r="T350" s="9">
        <f t="shared" si="256"/>
        <v>2.1070055388626414E-4</v>
      </c>
      <c r="U350" s="9">
        <f t="shared" si="256"/>
        <v>2.1070055388626414E-4</v>
      </c>
      <c r="V350" s="9">
        <f t="shared" si="256"/>
        <v>2.1070055388626414E-4</v>
      </c>
      <c r="W350" s="9">
        <f t="shared" si="256"/>
        <v>2.1070055388626414E-4</v>
      </c>
      <c r="X350" s="9">
        <f t="shared" si="256"/>
        <v>2.1070055388626414E-4</v>
      </c>
      <c r="Y350" s="9">
        <f t="shared" si="256"/>
        <v>2.1070055388626414E-4</v>
      </c>
      <c r="Z350" s="9">
        <f t="shared" si="256"/>
        <v>2.1070055388626414E-4</v>
      </c>
      <c r="AA350" s="9">
        <f t="shared" si="256"/>
        <v>2.1070055388626414E-4</v>
      </c>
      <c r="AB350" s="9">
        <f t="shared" si="257"/>
        <v>2.1070055388626414E-4</v>
      </c>
      <c r="AC350" s="9">
        <f t="shared" si="257"/>
        <v>2.1070055388626414E-4</v>
      </c>
      <c r="AD350" s="9">
        <f t="shared" si="257"/>
        <v>2.1070055388626414E-4</v>
      </c>
      <c r="AE350" s="9">
        <f t="shared" si="257"/>
        <v>2.1070055388626414E-4</v>
      </c>
      <c r="AF350" s="9">
        <f t="shared" si="257"/>
        <v>2.1070055388626414E-4</v>
      </c>
      <c r="AG350" s="9">
        <f t="shared" si="257"/>
        <v>2.1070055388626414E-4</v>
      </c>
      <c r="AH350" s="9">
        <f t="shared" si="257"/>
        <v>2.1070055388626414E-4</v>
      </c>
      <c r="AI350" s="9">
        <f t="shared" si="257"/>
        <v>2.1070055388626414E-4</v>
      </c>
      <c r="AJ350" s="9">
        <f t="shared" si="257"/>
        <v>2.1070055388626414E-4</v>
      </c>
      <c r="AK350" s="9">
        <f t="shared" si="257"/>
        <v>2.1070055388626414E-4</v>
      </c>
      <c r="AL350" s="9">
        <f t="shared" si="258"/>
        <v>2.1070055388626414E-4</v>
      </c>
      <c r="AM350" s="9">
        <f t="shared" si="258"/>
        <v>2.1070055388626414E-4</v>
      </c>
      <c r="AN350" s="7">
        <f t="shared" si="258"/>
        <v>2.1070055388626414E-4</v>
      </c>
      <c r="AO350" s="9">
        <f t="shared" si="258"/>
        <v>2.1070055388626414E-4</v>
      </c>
      <c r="AP350" s="9">
        <f t="shared" si="258"/>
        <v>2.1070055388626414E-4</v>
      </c>
      <c r="AQ350" s="9">
        <f t="shared" si="258"/>
        <v>2.1070055388626414E-4</v>
      </c>
      <c r="AR350" s="9">
        <f t="shared" si="258"/>
        <v>2.1070055388626414E-4</v>
      </c>
      <c r="AS350" s="9">
        <f t="shared" si="258"/>
        <v>2.1070055388626414E-4</v>
      </c>
      <c r="AT350" s="9">
        <f t="shared" si="258"/>
        <v>2.1070055388626414E-4</v>
      </c>
      <c r="AU350" s="9">
        <f t="shared" si="258"/>
        <v>2.1070055388626414E-4</v>
      </c>
      <c r="AV350" s="9">
        <f t="shared" si="259"/>
        <v>2.1070055388626414E-4</v>
      </c>
      <c r="AW350" s="9">
        <f t="shared" si="259"/>
        <v>2.1070055388626414E-4</v>
      </c>
      <c r="AX350" s="9">
        <f t="shared" si="259"/>
        <v>2.1070055388626414E-4</v>
      </c>
      <c r="AY350" s="9">
        <f t="shared" si="259"/>
        <v>2.1070055388626414E-4</v>
      </c>
      <c r="AZ350" s="9">
        <f t="shared" si="259"/>
        <v>2.1070055388626414E-4</v>
      </c>
      <c r="BA350" s="9">
        <f t="shared" si="259"/>
        <v>2.1070055388626414E-4</v>
      </c>
      <c r="BB350" s="9">
        <f t="shared" si="259"/>
        <v>2.1070055388626414E-4</v>
      </c>
      <c r="BC350" s="9">
        <f t="shared" si="259"/>
        <v>2.1070055388626414E-4</v>
      </c>
      <c r="BD350" s="9">
        <f t="shared" si="259"/>
        <v>2.1070055388626414E-4</v>
      </c>
      <c r="BE350" s="9">
        <f t="shared" si="259"/>
        <v>2.1070055388626414E-4</v>
      </c>
      <c r="BF350" s="9">
        <f t="shared" si="260"/>
        <v>2.1070055388626414E-4</v>
      </c>
      <c r="BG350" s="9">
        <f t="shared" si="260"/>
        <v>2.1070055388626414E-4</v>
      </c>
      <c r="BH350" s="9">
        <f t="shared" si="260"/>
        <v>2.1070055388626414E-4</v>
      </c>
      <c r="BI350" s="9">
        <f t="shared" si="260"/>
        <v>2.1070055388626414E-4</v>
      </c>
      <c r="BJ350" s="9">
        <f t="shared" si="260"/>
        <v>2.1070055388626414E-4</v>
      </c>
      <c r="BK350" s="9">
        <f t="shared" si="260"/>
        <v>2.1070055388626414E-4</v>
      </c>
      <c r="BL350" s="9">
        <f t="shared" si="260"/>
        <v>2.1070055388626414E-4</v>
      </c>
      <c r="BM350" s="9">
        <f t="shared" si="260"/>
        <v>2.1070055388626414E-4</v>
      </c>
      <c r="BN350" s="9">
        <f t="shared" si="260"/>
        <v>2.1070055388626414E-4</v>
      </c>
      <c r="BO350" s="9">
        <f t="shared" si="260"/>
        <v>2.1070055388626414E-4</v>
      </c>
      <c r="BP350" s="9">
        <f t="shared" si="260"/>
        <v>2.1070055388626414E-4</v>
      </c>
      <c r="BQ350" s="9">
        <f t="shared" si="260"/>
        <v>2.1070055388626414E-4</v>
      </c>
      <c r="BR350" s="9">
        <f t="shared" si="260"/>
        <v>2.1070055388626414E-4</v>
      </c>
      <c r="BS350" s="9">
        <f t="shared" si="260"/>
        <v>2.1070055388626414E-4</v>
      </c>
      <c r="BT350" s="9">
        <f t="shared" si="260"/>
        <v>2.1070055388626414E-4</v>
      </c>
      <c r="BX350" s="6"/>
    </row>
    <row r="351" spans="7:76" x14ac:dyDescent="0.2">
      <c r="G351" s="6">
        <v>4.8332194670612205</v>
      </c>
      <c r="H351" s="9">
        <f t="shared" si="255"/>
        <v>1.1965783214377904E-4</v>
      </c>
      <c r="I351" s="9">
        <f t="shared" si="255"/>
        <v>1.1965783214377904E-4</v>
      </c>
      <c r="J351" s="9">
        <f t="shared" si="255"/>
        <v>1.1965783214377904E-4</v>
      </c>
      <c r="K351" s="9">
        <f t="shared" si="255"/>
        <v>1.1965783214377904E-4</v>
      </c>
      <c r="L351" s="9">
        <f t="shared" si="255"/>
        <v>1.1965783214377904E-4</v>
      </c>
      <c r="M351" s="9">
        <f t="shared" si="255"/>
        <v>1.1965783214377904E-4</v>
      </c>
      <c r="N351" s="9">
        <f t="shared" si="255"/>
        <v>1.1965783214377904E-4</v>
      </c>
      <c r="O351" s="9">
        <f t="shared" si="255"/>
        <v>1.1965783214377904E-4</v>
      </c>
      <c r="P351" s="9">
        <f t="shared" si="255"/>
        <v>1.1965783214377904E-4</v>
      </c>
      <c r="Q351" s="9">
        <f t="shared" si="255"/>
        <v>1.1965783214377904E-4</v>
      </c>
      <c r="R351" s="9">
        <f t="shared" si="256"/>
        <v>1.1965783214377904E-4</v>
      </c>
      <c r="S351" s="9">
        <f t="shared" si="256"/>
        <v>1.1965783214377904E-4</v>
      </c>
      <c r="T351" s="9">
        <f t="shared" si="256"/>
        <v>1.1965783214377904E-4</v>
      </c>
      <c r="U351" s="9">
        <f t="shared" si="256"/>
        <v>1.1965783214377904E-4</v>
      </c>
      <c r="V351" s="9">
        <f t="shared" si="256"/>
        <v>1.1965783214377904E-4</v>
      </c>
      <c r="W351" s="9">
        <f t="shared" si="256"/>
        <v>1.1965783214377904E-4</v>
      </c>
      <c r="X351" s="9">
        <f t="shared" si="256"/>
        <v>1.1965783214377904E-4</v>
      </c>
      <c r="Y351" s="9">
        <f t="shared" si="256"/>
        <v>1.1965783214377904E-4</v>
      </c>
      <c r="Z351" s="9">
        <f t="shared" si="256"/>
        <v>1.1965783214377904E-4</v>
      </c>
      <c r="AA351" s="9">
        <f t="shared" si="256"/>
        <v>1.1965783214377904E-4</v>
      </c>
      <c r="AB351" s="9">
        <f t="shared" si="257"/>
        <v>1.1965783214377904E-4</v>
      </c>
      <c r="AC351" s="9">
        <f t="shared" si="257"/>
        <v>1.1965783214377904E-4</v>
      </c>
      <c r="AD351" s="9">
        <f t="shared" si="257"/>
        <v>1.1965783214377904E-4</v>
      </c>
      <c r="AE351" s="9">
        <f t="shared" si="257"/>
        <v>1.1965783214377904E-4</v>
      </c>
      <c r="AF351" s="9">
        <f t="shared" si="257"/>
        <v>1.1965783214377904E-4</v>
      </c>
      <c r="AG351" s="9">
        <f t="shared" si="257"/>
        <v>1.1965783214377904E-4</v>
      </c>
      <c r="AH351" s="9">
        <f t="shared" si="257"/>
        <v>1.1965783214377904E-4</v>
      </c>
      <c r="AI351" s="9">
        <f t="shared" si="257"/>
        <v>1.1965783214377904E-4</v>
      </c>
      <c r="AJ351" s="9">
        <f t="shared" si="257"/>
        <v>1.1965783214377904E-4</v>
      </c>
      <c r="AK351" s="9">
        <f t="shared" si="257"/>
        <v>1.1965783214377904E-4</v>
      </c>
      <c r="AL351" s="9">
        <f t="shared" si="258"/>
        <v>1.1965783214377904E-4</v>
      </c>
      <c r="AM351" s="9">
        <f t="shared" si="258"/>
        <v>1.1965783214377904E-4</v>
      </c>
      <c r="AN351" s="7">
        <f t="shared" si="258"/>
        <v>1.1965783214377904E-4</v>
      </c>
      <c r="AO351" s="9">
        <f t="shared" si="258"/>
        <v>1.1965783214377904E-4</v>
      </c>
      <c r="AP351" s="9">
        <f t="shared" si="258"/>
        <v>1.1965783214377904E-4</v>
      </c>
      <c r="AQ351" s="9">
        <f t="shared" si="258"/>
        <v>1.1965783214377904E-4</v>
      </c>
      <c r="AR351" s="9">
        <f t="shared" si="258"/>
        <v>1.1965783214377904E-4</v>
      </c>
      <c r="AS351" s="9">
        <f t="shared" si="258"/>
        <v>1.1965783214377904E-4</v>
      </c>
      <c r="AT351" s="9">
        <f t="shared" si="258"/>
        <v>1.1965783214377904E-4</v>
      </c>
      <c r="AU351" s="9">
        <f t="shared" si="258"/>
        <v>1.1965783214377904E-4</v>
      </c>
      <c r="AV351" s="9">
        <f t="shared" si="259"/>
        <v>1.1965783214377904E-4</v>
      </c>
      <c r="AW351" s="9">
        <f t="shared" si="259"/>
        <v>1.1965783214377904E-4</v>
      </c>
      <c r="AX351" s="9">
        <f t="shared" si="259"/>
        <v>1.1965783214377904E-4</v>
      </c>
      <c r="AY351" s="9">
        <f t="shared" si="259"/>
        <v>1.1965783214377904E-4</v>
      </c>
      <c r="AZ351" s="9">
        <f t="shared" si="259"/>
        <v>1.1965783214377904E-4</v>
      </c>
      <c r="BA351" s="9">
        <f t="shared" si="259"/>
        <v>1.1965783214377904E-4</v>
      </c>
      <c r="BB351" s="9">
        <f t="shared" si="259"/>
        <v>1.1965783214377904E-4</v>
      </c>
      <c r="BC351" s="9">
        <f t="shared" si="259"/>
        <v>1.1965783214377904E-4</v>
      </c>
      <c r="BD351" s="9">
        <f t="shared" si="259"/>
        <v>1.1965783214377904E-4</v>
      </c>
      <c r="BE351" s="9">
        <f t="shared" si="259"/>
        <v>1.1965783214377904E-4</v>
      </c>
      <c r="BF351" s="9">
        <f t="shared" si="260"/>
        <v>1.1965783214377904E-4</v>
      </c>
      <c r="BG351" s="9">
        <f t="shared" si="260"/>
        <v>1.1965783214377904E-4</v>
      </c>
      <c r="BH351" s="9">
        <f t="shared" si="260"/>
        <v>1.1965783214377904E-4</v>
      </c>
      <c r="BI351" s="9">
        <f t="shared" si="260"/>
        <v>1.1965783214377904E-4</v>
      </c>
      <c r="BJ351" s="9">
        <f t="shared" si="260"/>
        <v>1.1965783214377904E-4</v>
      </c>
      <c r="BK351" s="9">
        <f t="shared" si="260"/>
        <v>1.1965783214377904E-4</v>
      </c>
      <c r="BL351" s="9">
        <f t="shared" si="260"/>
        <v>1.1965783214377904E-4</v>
      </c>
      <c r="BM351" s="9">
        <f t="shared" si="260"/>
        <v>1.1965783214377904E-4</v>
      </c>
      <c r="BN351" s="9">
        <f t="shared" si="260"/>
        <v>1.1965783214377904E-4</v>
      </c>
      <c r="BO351" s="9">
        <f t="shared" si="260"/>
        <v>1.1965783214377904E-4</v>
      </c>
      <c r="BP351" s="9">
        <f t="shared" si="260"/>
        <v>1.1965783214377904E-4</v>
      </c>
      <c r="BQ351" s="9">
        <f t="shared" si="260"/>
        <v>1.1965783214377904E-4</v>
      </c>
      <c r="BR351" s="9">
        <f t="shared" si="260"/>
        <v>1.1965783214377904E-4</v>
      </c>
      <c r="BS351" s="9">
        <f t="shared" si="260"/>
        <v>1.1965783214377904E-4</v>
      </c>
      <c r="BT351" s="9">
        <f t="shared" si="260"/>
        <v>1.1965783214377904E-4</v>
      </c>
      <c r="BX351" s="6"/>
    </row>
    <row r="352" spans="7:76" x14ac:dyDescent="0.2">
      <c r="G352" s="6">
        <v>4.7365550777199958</v>
      </c>
      <c r="H352" s="9">
        <f t="shared" si="255"/>
        <v>2.4156689762753418E-5</v>
      </c>
      <c r="I352" s="9">
        <f t="shared" si="255"/>
        <v>2.4156689762753418E-5</v>
      </c>
      <c r="J352" s="9">
        <f t="shared" si="255"/>
        <v>2.4156689762753418E-5</v>
      </c>
      <c r="K352" s="9">
        <f t="shared" si="255"/>
        <v>2.4156689762753418E-5</v>
      </c>
      <c r="L352" s="9">
        <f t="shared" si="255"/>
        <v>2.4156689762753418E-5</v>
      </c>
      <c r="M352" s="9">
        <f t="shared" si="255"/>
        <v>2.4156689762753418E-5</v>
      </c>
      <c r="N352" s="9">
        <f t="shared" si="255"/>
        <v>2.4156689762753418E-5</v>
      </c>
      <c r="O352" s="9">
        <f t="shared" si="255"/>
        <v>2.4156689762753418E-5</v>
      </c>
      <c r="P352" s="9">
        <f t="shared" si="255"/>
        <v>2.4156689762753418E-5</v>
      </c>
      <c r="Q352" s="9">
        <f t="shared" si="255"/>
        <v>2.4156689762753418E-5</v>
      </c>
      <c r="R352" s="9">
        <f t="shared" si="256"/>
        <v>2.4156689762753418E-5</v>
      </c>
      <c r="S352" s="9">
        <f t="shared" si="256"/>
        <v>2.4156689762753418E-5</v>
      </c>
      <c r="T352" s="9">
        <f t="shared" si="256"/>
        <v>2.4156689762753418E-5</v>
      </c>
      <c r="U352" s="9">
        <f t="shared" si="256"/>
        <v>2.4156689762753418E-5</v>
      </c>
      <c r="V352" s="9">
        <f t="shared" si="256"/>
        <v>2.4156689762753418E-5</v>
      </c>
      <c r="W352" s="9">
        <f t="shared" si="256"/>
        <v>2.4156689762753418E-5</v>
      </c>
      <c r="X352" s="9">
        <f t="shared" si="256"/>
        <v>2.4156689762753418E-5</v>
      </c>
      <c r="Y352" s="9">
        <f t="shared" si="256"/>
        <v>2.4156689762753418E-5</v>
      </c>
      <c r="Z352" s="9">
        <f t="shared" si="256"/>
        <v>2.4156689762753418E-5</v>
      </c>
      <c r="AA352" s="9">
        <f t="shared" si="256"/>
        <v>2.4156689762753418E-5</v>
      </c>
      <c r="AB352" s="9">
        <f t="shared" si="257"/>
        <v>2.4156689762753418E-5</v>
      </c>
      <c r="AC352" s="9">
        <f t="shared" si="257"/>
        <v>2.4156689762753418E-5</v>
      </c>
      <c r="AD352" s="9">
        <f t="shared" si="257"/>
        <v>2.4156689762753418E-5</v>
      </c>
      <c r="AE352" s="9">
        <f t="shared" si="257"/>
        <v>2.4156689762753418E-5</v>
      </c>
      <c r="AF352" s="9">
        <f t="shared" si="257"/>
        <v>2.4156689762753418E-5</v>
      </c>
      <c r="AG352" s="9">
        <f t="shared" si="257"/>
        <v>2.4156689762753418E-5</v>
      </c>
      <c r="AH352" s="9">
        <f t="shared" si="257"/>
        <v>2.4156689762753418E-5</v>
      </c>
      <c r="AI352" s="9">
        <f t="shared" si="257"/>
        <v>2.4156689762753418E-5</v>
      </c>
      <c r="AJ352" s="9">
        <f t="shared" si="257"/>
        <v>2.4156689762753418E-5</v>
      </c>
      <c r="AK352" s="9">
        <f t="shared" si="257"/>
        <v>2.4156689762753418E-5</v>
      </c>
      <c r="AL352" s="9">
        <f t="shared" si="258"/>
        <v>2.4156689762753418E-5</v>
      </c>
      <c r="AM352" s="9">
        <f t="shared" si="258"/>
        <v>2.4156689762753418E-5</v>
      </c>
      <c r="AN352" s="7">
        <f t="shared" si="258"/>
        <v>2.4156689762753418E-5</v>
      </c>
      <c r="AO352" s="9">
        <f t="shared" si="258"/>
        <v>2.4156689762753418E-5</v>
      </c>
      <c r="AP352" s="9">
        <f t="shared" si="258"/>
        <v>2.4156689762753418E-5</v>
      </c>
      <c r="AQ352" s="9">
        <f t="shared" si="258"/>
        <v>2.4156689762753418E-5</v>
      </c>
      <c r="AR352" s="9">
        <f t="shared" si="258"/>
        <v>2.4156689762753418E-5</v>
      </c>
      <c r="AS352" s="9">
        <f t="shared" si="258"/>
        <v>2.4156689762753418E-5</v>
      </c>
      <c r="AT352" s="9">
        <f t="shared" si="258"/>
        <v>2.4156689762753418E-5</v>
      </c>
      <c r="AU352" s="9">
        <f t="shared" si="258"/>
        <v>2.4156689762753418E-5</v>
      </c>
      <c r="AV352" s="9">
        <f t="shared" si="259"/>
        <v>2.4156689762753418E-5</v>
      </c>
      <c r="AW352" s="9">
        <f t="shared" si="259"/>
        <v>2.4156689762753418E-5</v>
      </c>
      <c r="AX352" s="9">
        <f t="shared" si="259"/>
        <v>2.4156689762753418E-5</v>
      </c>
      <c r="AY352" s="9">
        <f t="shared" si="259"/>
        <v>2.4156689762753418E-5</v>
      </c>
      <c r="AZ352" s="9">
        <f t="shared" si="259"/>
        <v>2.4156689762753418E-5</v>
      </c>
      <c r="BA352" s="9">
        <f t="shared" si="259"/>
        <v>2.4156689762753418E-5</v>
      </c>
      <c r="BB352" s="9">
        <f t="shared" si="259"/>
        <v>2.4156689762753418E-5</v>
      </c>
      <c r="BC352" s="9">
        <f t="shared" si="259"/>
        <v>2.4156689762753418E-5</v>
      </c>
      <c r="BD352" s="9">
        <f t="shared" si="259"/>
        <v>2.4156689762753418E-5</v>
      </c>
      <c r="BE352" s="9">
        <f t="shared" si="259"/>
        <v>2.4156689762753418E-5</v>
      </c>
      <c r="BF352" s="9">
        <f t="shared" si="260"/>
        <v>2.4156689762753418E-5</v>
      </c>
      <c r="BG352" s="9">
        <f t="shared" si="260"/>
        <v>2.4156689762753418E-5</v>
      </c>
      <c r="BH352" s="9">
        <f t="shared" si="260"/>
        <v>2.4156689762753418E-5</v>
      </c>
      <c r="BI352" s="9">
        <f t="shared" si="260"/>
        <v>2.4156689762753418E-5</v>
      </c>
      <c r="BJ352" s="9">
        <f t="shared" si="260"/>
        <v>2.4156689762753418E-5</v>
      </c>
      <c r="BK352" s="9">
        <f t="shared" si="260"/>
        <v>2.4156689762753418E-5</v>
      </c>
      <c r="BL352" s="9">
        <f t="shared" si="260"/>
        <v>2.4156689762753418E-5</v>
      </c>
      <c r="BM352" s="9">
        <f t="shared" si="260"/>
        <v>2.4156689762753418E-5</v>
      </c>
      <c r="BN352" s="9">
        <f t="shared" si="260"/>
        <v>2.4156689762753418E-5</v>
      </c>
      <c r="BO352" s="9">
        <f t="shared" si="260"/>
        <v>2.4156689762753418E-5</v>
      </c>
      <c r="BP352" s="9">
        <f t="shared" si="260"/>
        <v>2.4156689762753418E-5</v>
      </c>
      <c r="BQ352" s="9">
        <f t="shared" si="260"/>
        <v>2.4156689762753418E-5</v>
      </c>
      <c r="BR352" s="9">
        <f t="shared" si="260"/>
        <v>2.4156689762753418E-5</v>
      </c>
      <c r="BS352" s="9">
        <f t="shared" si="260"/>
        <v>2.4156689762753418E-5</v>
      </c>
      <c r="BT352" s="9">
        <f t="shared" si="260"/>
        <v>2.4156689762753418E-5</v>
      </c>
      <c r="BX352" s="6"/>
    </row>
    <row r="353" spans="7:76" x14ac:dyDescent="0.2">
      <c r="G353" s="6">
        <v>4.6398906883787712</v>
      </c>
      <c r="H353" s="9">
        <f t="shared" si="255"/>
        <v>-7.2244524784611039E-5</v>
      </c>
      <c r="I353" s="9">
        <f t="shared" si="255"/>
        <v>-7.2244524784611039E-5</v>
      </c>
      <c r="J353" s="9">
        <f t="shared" si="255"/>
        <v>-7.2244524784611039E-5</v>
      </c>
      <c r="K353" s="9">
        <f t="shared" si="255"/>
        <v>-7.2244524784611039E-5</v>
      </c>
      <c r="L353" s="9">
        <f t="shared" si="255"/>
        <v>-7.2244524784611039E-5</v>
      </c>
      <c r="M353" s="9">
        <f t="shared" si="255"/>
        <v>-7.2244524784611039E-5</v>
      </c>
      <c r="N353" s="9">
        <f t="shared" si="255"/>
        <v>-7.2244524784611039E-5</v>
      </c>
      <c r="O353" s="9">
        <f t="shared" si="255"/>
        <v>-7.2244524784611039E-5</v>
      </c>
      <c r="P353" s="9">
        <f t="shared" si="255"/>
        <v>-7.2244524784611039E-5</v>
      </c>
      <c r="Q353" s="9">
        <f t="shared" si="255"/>
        <v>-7.2244524784611039E-5</v>
      </c>
      <c r="R353" s="9">
        <f t="shared" si="256"/>
        <v>-7.2244524784611039E-5</v>
      </c>
      <c r="S353" s="9">
        <f t="shared" si="256"/>
        <v>-7.2244524784611039E-5</v>
      </c>
      <c r="T353" s="9">
        <f t="shared" si="256"/>
        <v>-7.2244524784611039E-5</v>
      </c>
      <c r="U353" s="9">
        <f t="shared" si="256"/>
        <v>-7.2244524784611039E-5</v>
      </c>
      <c r="V353" s="9">
        <f t="shared" si="256"/>
        <v>-7.2244524784611039E-5</v>
      </c>
      <c r="W353" s="9">
        <f t="shared" si="256"/>
        <v>-7.2244524784611039E-5</v>
      </c>
      <c r="X353" s="9">
        <f t="shared" si="256"/>
        <v>-7.2244524784611039E-5</v>
      </c>
      <c r="Y353" s="9">
        <f t="shared" si="256"/>
        <v>-7.2244524784611039E-5</v>
      </c>
      <c r="Z353" s="9">
        <f t="shared" si="256"/>
        <v>-7.2244524784611039E-5</v>
      </c>
      <c r="AA353" s="9">
        <f t="shared" si="256"/>
        <v>-7.2244524784611039E-5</v>
      </c>
      <c r="AB353" s="9">
        <f t="shared" si="257"/>
        <v>-7.2244524784611039E-5</v>
      </c>
      <c r="AC353" s="9">
        <f t="shared" si="257"/>
        <v>-7.2244524784611039E-5</v>
      </c>
      <c r="AD353" s="9">
        <f t="shared" si="257"/>
        <v>-7.2244524784611039E-5</v>
      </c>
      <c r="AE353" s="9">
        <f t="shared" si="257"/>
        <v>-7.2244524784611039E-5</v>
      </c>
      <c r="AF353" s="9">
        <f t="shared" si="257"/>
        <v>-7.2244524784611039E-5</v>
      </c>
      <c r="AG353" s="9">
        <f t="shared" si="257"/>
        <v>-7.2244524784611039E-5</v>
      </c>
      <c r="AH353" s="9">
        <f t="shared" si="257"/>
        <v>-7.2244524784611039E-5</v>
      </c>
      <c r="AI353" s="9">
        <f t="shared" si="257"/>
        <v>-7.2244524784611039E-5</v>
      </c>
      <c r="AJ353" s="9">
        <f t="shared" si="257"/>
        <v>-7.2244524784611039E-5</v>
      </c>
      <c r="AK353" s="9">
        <f t="shared" si="257"/>
        <v>-7.2244524784611039E-5</v>
      </c>
      <c r="AL353" s="9">
        <f t="shared" si="258"/>
        <v>-7.2244524784611039E-5</v>
      </c>
      <c r="AM353" s="9">
        <f t="shared" si="258"/>
        <v>-7.2244524784611039E-5</v>
      </c>
      <c r="AN353" s="7">
        <f t="shared" si="258"/>
        <v>-7.2244524784611039E-5</v>
      </c>
      <c r="AO353" s="9">
        <f t="shared" si="258"/>
        <v>-7.2244524784611039E-5</v>
      </c>
      <c r="AP353" s="9">
        <f t="shared" si="258"/>
        <v>-7.2244524784611039E-5</v>
      </c>
      <c r="AQ353" s="9">
        <f t="shared" si="258"/>
        <v>-7.2244524784611039E-5</v>
      </c>
      <c r="AR353" s="9">
        <f t="shared" si="258"/>
        <v>-7.2244524784611039E-5</v>
      </c>
      <c r="AS353" s="9">
        <f t="shared" si="258"/>
        <v>-7.2244524784611039E-5</v>
      </c>
      <c r="AT353" s="9">
        <f t="shared" si="258"/>
        <v>-7.2244524784611039E-5</v>
      </c>
      <c r="AU353" s="9">
        <f t="shared" si="258"/>
        <v>-7.2244524784611039E-5</v>
      </c>
      <c r="AV353" s="9">
        <f t="shared" si="259"/>
        <v>-7.2244524784611039E-5</v>
      </c>
      <c r="AW353" s="9">
        <f t="shared" si="259"/>
        <v>-7.2244524784611039E-5</v>
      </c>
      <c r="AX353" s="9">
        <f t="shared" si="259"/>
        <v>-7.2244524784611039E-5</v>
      </c>
      <c r="AY353" s="9">
        <f t="shared" si="259"/>
        <v>-7.2244524784611039E-5</v>
      </c>
      <c r="AZ353" s="9">
        <f t="shared" si="259"/>
        <v>-7.2244524784611039E-5</v>
      </c>
      <c r="BA353" s="9">
        <f t="shared" si="259"/>
        <v>-7.2244524784611039E-5</v>
      </c>
      <c r="BB353" s="9">
        <f t="shared" si="259"/>
        <v>-7.2244524784611039E-5</v>
      </c>
      <c r="BC353" s="9">
        <f t="shared" si="259"/>
        <v>-7.2244524784611039E-5</v>
      </c>
      <c r="BD353" s="9">
        <f t="shared" si="259"/>
        <v>-7.2244524784611039E-5</v>
      </c>
      <c r="BE353" s="9">
        <f t="shared" si="259"/>
        <v>-7.2244524784611039E-5</v>
      </c>
      <c r="BF353" s="9">
        <f t="shared" si="260"/>
        <v>-7.2244524784611039E-5</v>
      </c>
      <c r="BG353" s="9">
        <f t="shared" si="260"/>
        <v>-7.2244524784611039E-5</v>
      </c>
      <c r="BH353" s="9">
        <f t="shared" si="260"/>
        <v>-7.2244524784611039E-5</v>
      </c>
      <c r="BI353" s="9">
        <f t="shared" si="260"/>
        <v>-7.2244524784611039E-5</v>
      </c>
      <c r="BJ353" s="9">
        <f t="shared" si="260"/>
        <v>-7.2244524784611039E-5</v>
      </c>
      <c r="BK353" s="9">
        <f t="shared" si="260"/>
        <v>-7.2244524784611039E-5</v>
      </c>
      <c r="BL353" s="9">
        <f t="shared" si="260"/>
        <v>-7.2244524784611039E-5</v>
      </c>
      <c r="BM353" s="9">
        <f t="shared" si="260"/>
        <v>-7.2244524784611039E-5</v>
      </c>
      <c r="BN353" s="9">
        <f t="shared" si="260"/>
        <v>-7.2244524784611039E-5</v>
      </c>
      <c r="BO353" s="9">
        <f t="shared" si="260"/>
        <v>-7.2244524784611039E-5</v>
      </c>
      <c r="BP353" s="9">
        <f t="shared" si="260"/>
        <v>-7.2244524784611039E-5</v>
      </c>
      <c r="BQ353" s="9">
        <f t="shared" si="260"/>
        <v>-7.2244524784611039E-5</v>
      </c>
      <c r="BR353" s="9">
        <f t="shared" si="260"/>
        <v>-7.2244524784611039E-5</v>
      </c>
      <c r="BS353" s="9">
        <f t="shared" si="260"/>
        <v>-7.2244524784611039E-5</v>
      </c>
      <c r="BT353" s="9">
        <f t="shared" si="260"/>
        <v>-7.2244524784611039E-5</v>
      </c>
      <c r="BX353" s="6"/>
    </row>
    <row r="354" spans="7:76" x14ac:dyDescent="0.2">
      <c r="G354" s="6">
        <v>4.5432262990375474</v>
      </c>
      <c r="H354" s="9">
        <f t="shared" si="255"/>
        <v>-1.65953926564264E-4</v>
      </c>
      <c r="I354" s="9">
        <f t="shared" si="255"/>
        <v>-1.65953926564264E-4</v>
      </c>
      <c r="J354" s="9">
        <f t="shared" si="255"/>
        <v>-1.65953926564264E-4</v>
      </c>
      <c r="K354" s="9">
        <f t="shared" si="255"/>
        <v>-1.65953926564264E-4</v>
      </c>
      <c r="L354" s="9">
        <f t="shared" si="255"/>
        <v>-1.65953926564264E-4</v>
      </c>
      <c r="M354" s="9">
        <f t="shared" si="255"/>
        <v>-1.65953926564264E-4</v>
      </c>
      <c r="N354" s="9">
        <f t="shared" si="255"/>
        <v>-1.65953926564264E-4</v>
      </c>
      <c r="O354" s="9">
        <f t="shared" si="255"/>
        <v>-1.65953926564264E-4</v>
      </c>
      <c r="P354" s="9">
        <f t="shared" si="255"/>
        <v>-1.65953926564264E-4</v>
      </c>
      <c r="Q354" s="9">
        <f t="shared" si="255"/>
        <v>-1.65953926564264E-4</v>
      </c>
      <c r="R354" s="9">
        <f t="shared" si="256"/>
        <v>-1.65953926564264E-4</v>
      </c>
      <c r="S354" s="9">
        <f t="shared" si="256"/>
        <v>-1.65953926564264E-4</v>
      </c>
      <c r="T354" s="9">
        <f t="shared" si="256"/>
        <v>-1.65953926564264E-4</v>
      </c>
      <c r="U354" s="9">
        <f t="shared" si="256"/>
        <v>-1.65953926564264E-4</v>
      </c>
      <c r="V354" s="9">
        <f t="shared" si="256"/>
        <v>-1.65953926564264E-4</v>
      </c>
      <c r="W354" s="9">
        <f t="shared" si="256"/>
        <v>-1.65953926564264E-4</v>
      </c>
      <c r="X354" s="9">
        <f t="shared" si="256"/>
        <v>-1.65953926564264E-4</v>
      </c>
      <c r="Y354" s="9">
        <f t="shared" si="256"/>
        <v>-1.65953926564264E-4</v>
      </c>
      <c r="Z354" s="9">
        <f t="shared" si="256"/>
        <v>-1.65953926564264E-4</v>
      </c>
      <c r="AA354" s="9">
        <f t="shared" si="256"/>
        <v>-1.65953926564264E-4</v>
      </c>
      <c r="AB354" s="9">
        <f t="shared" si="257"/>
        <v>-1.65953926564264E-4</v>
      </c>
      <c r="AC354" s="9">
        <f t="shared" si="257"/>
        <v>-1.65953926564264E-4</v>
      </c>
      <c r="AD354" s="9">
        <f t="shared" si="257"/>
        <v>-1.65953926564264E-4</v>
      </c>
      <c r="AE354" s="9">
        <f t="shared" si="257"/>
        <v>-1.65953926564264E-4</v>
      </c>
      <c r="AF354" s="9">
        <f t="shared" si="257"/>
        <v>-1.65953926564264E-4</v>
      </c>
      <c r="AG354" s="9">
        <f t="shared" si="257"/>
        <v>-1.65953926564264E-4</v>
      </c>
      <c r="AH354" s="9">
        <f t="shared" si="257"/>
        <v>-1.65953926564264E-4</v>
      </c>
      <c r="AI354" s="9">
        <f t="shared" si="257"/>
        <v>-1.65953926564264E-4</v>
      </c>
      <c r="AJ354" s="9">
        <f t="shared" si="257"/>
        <v>-1.65953926564264E-4</v>
      </c>
      <c r="AK354" s="9">
        <f t="shared" si="257"/>
        <v>-1.65953926564264E-4</v>
      </c>
      <c r="AL354" s="9">
        <f t="shared" si="258"/>
        <v>-1.65953926564264E-4</v>
      </c>
      <c r="AM354" s="9">
        <f t="shared" si="258"/>
        <v>-1.65953926564264E-4</v>
      </c>
      <c r="AN354" s="7">
        <f t="shared" si="258"/>
        <v>-1.65953926564264E-4</v>
      </c>
      <c r="AO354" s="9">
        <f t="shared" si="258"/>
        <v>-1.65953926564264E-4</v>
      </c>
      <c r="AP354" s="9">
        <f t="shared" si="258"/>
        <v>-1.65953926564264E-4</v>
      </c>
      <c r="AQ354" s="9">
        <f t="shared" si="258"/>
        <v>-1.65953926564264E-4</v>
      </c>
      <c r="AR354" s="9">
        <f t="shared" si="258"/>
        <v>-1.65953926564264E-4</v>
      </c>
      <c r="AS354" s="9">
        <f t="shared" si="258"/>
        <v>-1.65953926564264E-4</v>
      </c>
      <c r="AT354" s="9">
        <f t="shared" si="258"/>
        <v>-1.65953926564264E-4</v>
      </c>
      <c r="AU354" s="9">
        <f t="shared" si="258"/>
        <v>-1.65953926564264E-4</v>
      </c>
      <c r="AV354" s="9">
        <f t="shared" si="259"/>
        <v>-1.65953926564264E-4</v>
      </c>
      <c r="AW354" s="9">
        <f t="shared" si="259"/>
        <v>-1.65953926564264E-4</v>
      </c>
      <c r="AX354" s="9">
        <f t="shared" si="259"/>
        <v>-1.65953926564264E-4</v>
      </c>
      <c r="AY354" s="9">
        <f t="shared" si="259"/>
        <v>-1.65953926564264E-4</v>
      </c>
      <c r="AZ354" s="9">
        <f t="shared" si="259"/>
        <v>-1.65953926564264E-4</v>
      </c>
      <c r="BA354" s="9">
        <f t="shared" si="259"/>
        <v>-1.65953926564264E-4</v>
      </c>
      <c r="BB354" s="9">
        <f t="shared" si="259"/>
        <v>-1.65953926564264E-4</v>
      </c>
      <c r="BC354" s="9">
        <f t="shared" si="259"/>
        <v>-1.65953926564264E-4</v>
      </c>
      <c r="BD354" s="9">
        <f t="shared" si="259"/>
        <v>-1.65953926564264E-4</v>
      </c>
      <c r="BE354" s="9">
        <f t="shared" si="259"/>
        <v>-1.65953926564264E-4</v>
      </c>
      <c r="BF354" s="9">
        <f t="shared" si="260"/>
        <v>-1.65953926564264E-4</v>
      </c>
      <c r="BG354" s="9">
        <f t="shared" si="260"/>
        <v>-1.65953926564264E-4</v>
      </c>
      <c r="BH354" s="9">
        <f t="shared" si="260"/>
        <v>-1.65953926564264E-4</v>
      </c>
      <c r="BI354" s="9">
        <f t="shared" si="260"/>
        <v>-1.65953926564264E-4</v>
      </c>
      <c r="BJ354" s="9">
        <f t="shared" si="260"/>
        <v>-1.65953926564264E-4</v>
      </c>
      <c r="BK354" s="9">
        <f t="shared" si="260"/>
        <v>-1.65953926564264E-4</v>
      </c>
      <c r="BL354" s="9">
        <f t="shared" si="260"/>
        <v>-1.65953926564264E-4</v>
      </c>
      <c r="BM354" s="9">
        <f t="shared" si="260"/>
        <v>-1.65953926564264E-4</v>
      </c>
      <c r="BN354" s="9">
        <f t="shared" si="260"/>
        <v>-1.65953926564264E-4</v>
      </c>
      <c r="BO354" s="9">
        <f t="shared" si="260"/>
        <v>-1.65953926564264E-4</v>
      </c>
      <c r="BP354" s="9">
        <f t="shared" si="260"/>
        <v>-1.65953926564264E-4</v>
      </c>
      <c r="BQ354" s="9">
        <f t="shared" si="260"/>
        <v>-1.65953926564264E-4</v>
      </c>
      <c r="BR354" s="9">
        <f t="shared" si="260"/>
        <v>-1.65953926564264E-4</v>
      </c>
      <c r="BS354" s="9">
        <f t="shared" si="260"/>
        <v>-1.65953926564264E-4</v>
      </c>
      <c r="BT354" s="9">
        <f t="shared" si="260"/>
        <v>-1.65953926564264E-4</v>
      </c>
      <c r="BX354" s="6"/>
    </row>
    <row r="355" spans="7:76" x14ac:dyDescent="0.2">
      <c r="G355" s="6">
        <v>4.4465619096963227</v>
      </c>
      <c r="H355" s="9">
        <f t="shared" si="255"/>
        <v>-2.5347992690679522E-4</v>
      </c>
      <c r="I355" s="9">
        <f t="shared" si="255"/>
        <v>-2.5347992690679522E-4</v>
      </c>
      <c r="J355" s="9">
        <f t="shared" si="255"/>
        <v>-2.5347992690679522E-4</v>
      </c>
      <c r="K355" s="9">
        <f t="shared" si="255"/>
        <v>-2.5347992690679522E-4</v>
      </c>
      <c r="L355" s="9">
        <f t="shared" si="255"/>
        <v>-2.5347992690679522E-4</v>
      </c>
      <c r="M355" s="9">
        <f t="shared" si="255"/>
        <v>-2.5347992690679522E-4</v>
      </c>
      <c r="N355" s="9">
        <f t="shared" si="255"/>
        <v>-2.5347992690679522E-4</v>
      </c>
      <c r="O355" s="9">
        <f t="shared" si="255"/>
        <v>-2.5347992690679522E-4</v>
      </c>
      <c r="P355" s="9">
        <f t="shared" si="255"/>
        <v>-2.5347992690679522E-4</v>
      </c>
      <c r="Q355" s="9">
        <f t="shared" si="255"/>
        <v>-2.5347992690679522E-4</v>
      </c>
      <c r="R355" s="9">
        <f t="shared" si="256"/>
        <v>-2.5347992690679522E-4</v>
      </c>
      <c r="S355" s="9">
        <f t="shared" si="256"/>
        <v>-2.5347992690679522E-4</v>
      </c>
      <c r="T355" s="9">
        <f t="shared" si="256"/>
        <v>-2.5347992690679522E-4</v>
      </c>
      <c r="U355" s="9">
        <f t="shared" si="256"/>
        <v>-2.5347992690679522E-4</v>
      </c>
      <c r="V355" s="9">
        <f t="shared" si="256"/>
        <v>-2.5347992690679522E-4</v>
      </c>
      <c r="W355" s="9">
        <f t="shared" si="256"/>
        <v>-2.5347992690679522E-4</v>
      </c>
      <c r="X355" s="9">
        <f t="shared" si="256"/>
        <v>-2.5347992690679522E-4</v>
      </c>
      <c r="Y355" s="9">
        <f t="shared" si="256"/>
        <v>-2.5347992690679522E-4</v>
      </c>
      <c r="Z355" s="9">
        <f t="shared" si="256"/>
        <v>-2.5347992690679522E-4</v>
      </c>
      <c r="AA355" s="9">
        <f t="shared" si="256"/>
        <v>-2.5347992690679522E-4</v>
      </c>
      <c r="AB355" s="9">
        <f t="shared" si="257"/>
        <v>-2.5347992690679522E-4</v>
      </c>
      <c r="AC355" s="9">
        <f t="shared" si="257"/>
        <v>-2.5347992690679522E-4</v>
      </c>
      <c r="AD355" s="9">
        <f t="shared" si="257"/>
        <v>-2.5347992690679522E-4</v>
      </c>
      <c r="AE355" s="9">
        <f t="shared" si="257"/>
        <v>-2.5347992690679522E-4</v>
      </c>
      <c r="AF355" s="9">
        <f t="shared" si="257"/>
        <v>-2.5347992690679522E-4</v>
      </c>
      <c r="AG355" s="9">
        <f t="shared" si="257"/>
        <v>-2.5347992690679522E-4</v>
      </c>
      <c r="AH355" s="9">
        <f t="shared" si="257"/>
        <v>-2.5347992690679522E-4</v>
      </c>
      <c r="AI355" s="9">
        <f t="shared" si="257"/>
        <v>-2.5347992690679522E-4</v>
      </c>
      <c r="AJ355" s="9">
        <f t="shared" si="257"/>
        <v>-2.5347992690679522E-4</v>
      </c>
      <c r="AK355" s="9">
        <f t="shared" si="257"/>
        <v>-2.5347992690679522E-4</v>
      </c>
      <c r="AL355" s="9">
        <f t="shared" si="258"/>
        <v>-2.5347992690679522E-4</v>
      </c>
      <c r="AM355" s="9">
        <f t="shared" si="258"/>
        <v>-2.5347992690679522E-4</v>
      </c>
      <c r="AN355" s="7">
        <f t="shared" si="258"/>
        <v>-2.5347992690679522E-4</v>
      </c>
      <c r="AO355" s="9">
        <f t="shared" si="258"/>
        <v>-2.5347992690679522E-4</v>
      </c>
      <c r="AP355" s="9">
        <f t="shared" si="258"/>
        <v>-2.5347992690679522E-4</v>
      </c>
      <c r="AQ355" s="9">
        <f t="shared" si="258"/>
        <v>-2.5347992690679522E-4</v>
      </c>
      <c r="AR355" s="9">
        <f t="shared" si="258"/>
        <v>-2.5347992690679522E-4</v>
      </c>
      <c r="AS355" s="9">
        <f t="shared" si="258"/>
        <v>-2.5347992690679522E-4</v>
      </c>
      <c r="AT355" s="9">
        <f t="shared" si="258"/>
        <v>-2.5347992690679522E-4</v>
      </c>
      <c r="AU355" s="9">
        <f t="shared" si="258"/>
        <v>-2.5347992690679522E-4</v>
      </c>
      <c r="AV355" s="9">
        <f t="shared" si="259"/>
        <v>-2.5347992690679522E-4</v>
      </c>
      <c r="AW355" s="9">
        <f t="shared" si="259"/>
        <v>-2.5347992690679522E-4</v>
      </c>
      <c r="AX355" s="9">
        <f t="shared" si="259"/>
        <v>-2.5347992690679522E-4</v>
      </c>
      <c r="AY355" s="9">
        <f t="shared" si="259"/>
        <v>-2.5347992690679522E-4</v>
      </c>
      <c r="AZ355" s="9">
        <f t="shared" si="259"/>
        <v>-2.5347992690679522E-4</v>
      </c>
      <c r="BA355" s="9">
        <f t="shared" si="259"/>
        <v>-2.5347992690679522E-4</v>
      </c>
      <c r="BB355" s="9">
        <f t="shared" si="259"/>
        <v>-2.5347992690679522E-4</v>
      </c>
      <c r="BC355" s="9">
        <f t="shared" si="259"/>
        <v>-2.5347992690679522E-4</v>
      </c>
      <c r="BD355" s="9">
        <f t="shared" si="259"/>
        <v>-2.5347992690679522E-4</v>
      </c>
      <c r="BE355" s="9">
        <f t="shared" si="259"/>
        <v>-2.5347992690679522E-4</v>
      </c>
      <c r="BF355" s="9">
        <f t="shared" si="260"/>
        <v>-2.5347992690679522E-4</v>
      </c>
      <c r="BG355" s="9">
        <f t="shared" si="260"/>
        <v>-2.5347992690679522E-4</v>
      </c>
      <c r="BH355" s="9">
        <f t="shared" si="260"/>
        <v>-2.5347992690679522E-4</v>
      </c>
      <c r="BI355" s="9">
        <f t="shared" si="260"/>
        <v>-2.5347992690679522E-4</v>
      </c>
      <c r="BJ355" s="9">
        <f t="shared" si="260"/>
        <v>-2.5347992690679522E-4</v>
      </c>
      <c r="BK355" s="9">
        <f t="shared" si="260"/>
        <v>-2.5347992690679522E-4</v>
      </c>
      <c r="BL355" s="9">
        <f t="shared" si="260"/>
        <v>-2.5347992690679522E-4</v>
      </c>
      <c r="BM355" s="9">
        <f t="shared" si="260"/>
        <v>-2.5347992690679522E-4</v>
      </c>
      <c r="BN355" s="9">
        <f t="shared" si="260"/>
        <v>-2.5347992690679522E-4</v>
      </c>
      <c r="BO355" s="9">
        <f t="shared" si="260"/>
        <v>-2.5347992690679522E-4</v>
      </c>
      <c r="BP355" s="9">
        <f t="shared" si="260"/>
        <v>-2.5347992690679522E-4</v>
      </c>
      <c r="BQ355" s="9">
        <f t="shared" si="260"/>
        <v>-2.5347992690679522E-4</v>
      </c>
      <c r="BR355" s="9">
        <f t="shared" si="260"/>
        <v>-2.5347992690679522E-4</v>
      </c>
      <c r="BS355" s="9">
        <f t="shared" si="260"/>
        <v>-2.5347992690679522E-4</v>
      </c>
      <c r="BT355" s="9">
        <f t="shared" si="260"/>
        <v>-2.5347992690679522E-4</v>
      </c>
      <c r="BX355" s="6"/>
    </row>
    <row r="356" spans="7:76" x14ac:dyDescent="0.2">
      <c r="G356" s="6">
        <v>4.349897520355098</v>
      </c>
      <c r="H356" s="9">
        <f t="shared" si="255"/>
        <v>-3.3156132912039784E-4</v>
      </c>
      <c r="I356" s="9">
        <f t="shared" si="255"/>
        <v>-3.3156132912039784E-4</v>
      </c>
      <c r="J356" s="9">
        <f t="shared" si="255"/>
        <v>-3.3156132912039784E-4</v>
      </c>
      <c r="K356" s="9">
        <f t="shared" si="255"/>
        <v>-3.3156132912039784E-4</v>
      </c>
      <c r="L356" s="9">
        <f t="shared" si="255"/>
        <v>-3.3156132912039784E-4</v>
      </c>
      <c r="M356" s="9">
        <f t="shared" si="255"/>
        <v>-3.3156132912039784E-4</v>
      </c>
      <c r="N356" s="9">
        <f t="shared" si="255"/>
        <v>-3.3156132912039784E-4</v>
      </c>
      <c r="O356" s="9">
        <f t="shared" si="255"/>
        <v>-3.3156132912039784E-4</v>
      </c>
      <c r="P356" s="9">
        <f t="shared" si="255"/>
        <v>-3.3156132912039784E-4</v>
      </c>
      <c r="Q356" s="9">
        <f t="shared" si="255"/>
        <v>-3.3156132912039784E-4</v>
      </c>
      <c r="R356" s="9">
        <f t="shared" si="256"/>
        <v>-3.3156132912039784E-4</v>
      </c>
      <c r="S356" s="9">
        <f t="shared" si="256"/>
        <v>-3.3156132912039784E-4</v>
      </c>
      <c r="T356" s="9">
        <f t="shared" si="256"/>
        <v>-3.3156132912039784E-4</v>
      </c>
      <c r="U356" s="9">
        <f t="shared" si="256"/>
        <v>-3.3156132912039784E-4</v>
      </c>
      <c r="V356" s="9">
        <f t="shared" si="256"/>
        <v>-3.3156132912039784E-4</v>
      </c>
      <c r="W356" s="9">
        <f t="shared" si="256"/>
        <v>-3.3156132912039784E-4</v>
      </c>
      <c r="X356" s="9">
        <f t="shared" si="256"/>
        <v>-3.3156132912039784E-4</v>
      </c>
      <c r="Y356" s="9">
        <f t="shared" si="256"/>
        <v>-3.3156132912039784E-4</v>
      </c>
      <c r="Z356" s="9">
        <f t="shared" si="256"/>
        <v>-3.3156132912039784E-4</v>
      </c>
      <c r="AA356" s="9">
        <f t="shared" si="256"/>
        <v>-3.3156132912039784E-4</v>
      </c>
      <c r="AB356" s="9">
        <f t="shared" si="257"/>
        <v>-3.3156132912039784E-4</v>
      </c>
      <c r="AC356" s="9">
        <f t="shared" si="257"/>
        <v>-3.3156132912039784E-4</v>
      </c>
      <c r="AD356" s="9">
        <f t="shared" si="257"/>
        <v>-3.3156132912039784E-4</v>
      </c>
      <c r="AE356" s="9">
        <f t="shared" si="257"/>
        <v>-3.3156132912039784E-4</v>
      </c>
      <c r="AF356" s="9">
        <f t="shared" si="257"/>
        <v>-3.3156132912039784E-4</v>
      </c>
      <c r="AG356" s="9">
        <f t="shared" si="257"/>
        <v>-3.3156132912039784E-4</v>
      </c>
      <c r="AH356" s="9">
        <f t="shared" si="257"/>
        <v>-3.3156132912039784E-4</v>
      </c>
      <c r="AI356" s="9">
        <f t="shared" si="257"/>
        <v>-3.3156132912039784E-4</v>
      </c>
      <c r="AJ356" s="9">
        <f t="shared" si="257"/>
        <v>-3.3156132912039784E-4</v>
      </c>
      <c r="AK356" s="9">
        <f t="shared" si="257"/>
        <v>-3.3156132912039784E-4</v>
      </c>
      <c r="AL356" s="9">
        <f t="shared" si="258"/>
        <v>-3.3156132912039784E-4</v>
      </c>
      <c r="AM356" s="9">
        <f t="shared" si="258"/>
        <v>-3.3156132912039784E-4</v>
      </c>
      <c r="AN356" s="7">
        <f t="shared" si="258"/>
        <v>-3.3156132912039784E-4</v>
      </c>
      <c r="AO356" s="9">
        <f t="shared" si="258"/>
        <v>-3.3156132912039784E-4</v>
      </c>
      <c r="AP356" s="9">
        <f t="shared" si="258"/>
        <v>-3.3156132912039784E-4</v>
      </c>
      <c r="AQ356" s="9">
        <f t="shared" si="258"/>
        <v>-3.3156132912039784E-4</v>
      </c>
      <c r="AR356" s="9">
        <f t="shared" si="258"/>
        <v>-3.3156132912039784E-4</v>
      </c>
      <c r="AS356" s="9">
        <f t="shared" si="258"/>
        <v>-3.3156132912039784E-4</v>
      </c>
      <c r="AT356" s="9">
        <f t="shared" si="258"/>
        <v>-3.3156132912039784E-4</v>
      </c>
      <c r="AU356" s="9">
        <f t="shared" si="258"/>
        <v>-3.3156132912039784E-4</v>
      </c>
      <c r="AV356" s="9">
        <f t="shared" si="259"/>
        <v>-3.3156132912039784E-4</v>
      </c>
      <c r="AW356" s="9">
        <f t="shared" si="259"/>
        <v>-3.3156132912039784E-4</v>
      </c>
      <c r="AX356" s="9">
        <f t="shared" si="259"/>
        <v>-3.3156132912039784E-4</v>
      </c>
      <c r="AY356" s="9">
        <f t="shared" si="259"/>
        <v>-3.3156132912039784E-4</v>
      </c>
      <c r="AZ356" s="9">
        <f t="shared" si="259"/>
        <v>-3.3156132912039784E-4</v>
      </c>
      <c r="BA356" s="9">
        <f t="shared" si="259"/>
        <v>-3.3156132912039784E-4</v>
      </c>
      <c r="BB356" s="9">
        <f t="shared" si="259"/>
        <v>-3.3156132912039784E-4</v>
      </c>
      <c r="BC356" s="9">
        <f t="shared" si="259"/>
        <v>-3.3156132912039784E-4</v>
      </c>
      <c r="BD356" s="9">
        <f t="shared" si="259"/>
        <v>-3.3156132912039784E-4</v>
      </c>
      <c r="BE356" s="9">
        <f t="shared" si="259"/>
        <v>-3.3156132912039784E-4</v>
      </c>
      <c r="BF356" s="9">
        <f t="shared" si="260"/>
        <v>-3.3156132912039784E-4</v>
      </c>
      <c r="BG356" s="9">
        <f t="shared" si="260"/>
        <v>-3.3156132912039784E-4</v>
      </c>
      <c r="BH356" s="9">
        <f t="shared" si="260"/>
        <v>-3.3156132912039784E-4</v>
      </c>
      <c r="BI356" s="9">
        <f t="shared" si="260"/>
        <v>-3.3156132912039784E-4</v>
      </c>
      <c r="BJ356" s="9">
        <f t="shared" si="260"/>
        <v>-3.3156132912039784E-4</v>
      </c>
      <c r="BK356" s="9">
        <f t="shared" si="260"/>
        <v>-3.3156132912039784E-4</v>
      </c>
      <c r="BL356" s="9">
        <f t="shared" si="260"/>
        <v>-3.3156132912039784E-4</v>
      </c>
      <c r="BM356" s="9">
        <f t="shared" si="260"/>
        <v>-3.3156132912039784E-4</v>
      </c>
      <c r="BN356" s="9">
        <f t="shared" si="260"/>
        <v>-3.3156132912039784E-4</v>
      </c>
      <c r="BO356" s="9">
        <f t="shared" si="260"/>
        <v>-3.3156132912039784E-4</v>
      </c>
      <c r="BP356" s="9">
        <f t="shared" si="260"/>
        <v>-3.3156132912039784E-4</v>
      </c>
      <c r="BQ356" s="9">
        <f t="shared" si="260"/>
        <v>-3.3156132912039784E-4</v>
      </c>
      <c r="BR356" s="9">
        <f t="shared" si="260"/>
        <v>-3.3156132912039784E-4</v>
      </c>
      <c r="BS356" s="9">
        <f t="shared" si="260"/>
        <v>-3.3156132912039784E-4</v>
      </c>
      <c r="BT356" s="9">
        <f t="shared" si="260"/>
        <v>-3.3156132912039784E-4</v>
      </c>
      <c r="BX356" s="6"/>
    </row>
    <row r="357" spans="7:76" x14ac:dyDescent="0.2">
      <c r="G357" s="6">
        <v>4.2532331310138733</v>
      </c>
      <c r="H357" s="9">
        <f t="shared" ref="H357:Q366" si="261">EXP(-2*$B$5*($B$1^2+$B$2^2)*$B$6)*-0.5*$B$1^2/$B$2*$B$3*SIN(2*$B$2*$G357)</f>
        <v>-3.9728883985687749E-4</v>
      </c>
      <c r="I357" s="9">
        <f t="shared" si="261"/>
        <v>-3.9728883985687749E-4</v>
      </c>
      <c r="J357" s="9">
        <f t="shared" si="261"/>
        <v>-3.9728883985687749E-4</v>
      </c>
      <c r="K357" s="9">
        <f t="shared" si="261"/>
        <v>-3.9728883985687749E-4</v>
      </c>
      <c r="L357" s="9">
        <f t="shared" si="261"/>
        <v>-3.9728883985687749E-4</v>
      </c>
      <c r="M357" s="9">
        <f t="shared" si="261"/>
        <v>-3.9728883985687749E-4</v>
      </c>
      <c r="N357" s="9">
        <f t="shared" si="261"/>
        <v>-3.9728883985687749E-4</v>
      </c>
      <c r="O357" s="9">
        <f t="shared" si="261"/>
        <v>-3.9728883985687749E-4</v>
      </c>
      <c r="P357" s="9">
        <f t="shared" si="261"/>
        <v>-3.9728883985687749E-4</v>
      </c>
      <c r="Q357" s="9">
        <f t="shared" si="261"/>
        <v>-3.9728883985687749E-4</v>
      </c>
      <c r="R357" s="9">
        <f t="shared" ref="R357:AA366" si="262">EXP(-2*$B$5*($B$1^2+$B$2^2)*$B$6)*-0.5*$B$1^2/$B$2*$B$3*SIN(2*$B$2*$G357)</f>
        <v>-3.9728883985687749E-4</v>
      </c>
      <c r="S357" s="9">
        <f t="shared" si="262"/>
        <v>-3.9728883985687749E-4</v>
      </c>
      <c r="T357" s="9">
        <f t="shared" si="262"/>
        <v>-3.9728883985687749E-4</v>
      </c>
      <c r="U357" s="9">
        <f t="shared" si="262"/>
        <v>-3.9728883985687749E-4</v>
      </c>
      <c r="V357" s="9">
        <f t="shared" si="262"/>
        <v>-3.9728883985687749E-4</v>
      </c>
      <c r="W357" s="9">
        <f t="shared" si="262"/>
        <v>-3.9728883985687749E-4</v>
      </c>
      <c r="X357" s="9">
        <f t="shared" si="262"/>
        <v>-3.9728883985687749E-4</v>
      </c>
      <c r="Y357" s="9">
        <f t="shared" si="262"/>
        <v>-3.9728883985687749E-4</v>
      </c>
      <c r="Z357" s="9">
        <f t="shared" si="262"/>
        <v>-3.9728883985687749E-4</v>
      </c>
      <c r="AA357" s="9">
        <f t="shared" si="262"/>
        <v>-3.9728883985687749E-4</v>
      </c>
      <c r="AB357" s="9">
        <f t="shared" ref="AB357:AK366" si="263">EXP(-2*$B$5*($B$1^2+$B$2^2)*$B$6)*-0.5*$B$1^2/$B$2*$B$3*SIN(2*$B$2*$G357)</f>
        <v>-3.9728883985687749E-4</v>
      </c>
      <c r="AC357" s="9">
        <f t="shared" si="263"/>
        <v>-3.9728883985687749E-4</v>
      </c>
      <c r="AD357" s="9">
        <f t="shared" si="263"/>
        <v>-3.9728883985687749E-4</v>
      </c>
      <c r="AE357" s="9">
        <f t="shared" si="263"/>
        <v>-3.9728883985687749E-4</v>
      </c>
      <c r="AF357" s="9">
        <f t="shared" si="263"/>
        <v>-3.9728883985687749E-4</v>
      </c>
      <c r="AG357" s="9">
        <f t="shared" si="263"/>
        <v>-3.9728883985687749E-4</v>
      </c>
      <c r="AH357" s="9">
        <f t="shared" si="263"/>
        <v>-3.9728883985687749E-4</v>
      </c>
      <c r="AI357" s="9">
        <f t="shared" si="263"/>
        <v>-3.9728883985687749E-4</v>
      </c>
      <c r="AJ357" s="9">
        <f t="shared" si="263"/>
        <v>-3.9728883985687749E-4</v>
      </c>
      <c r="AK357" s="9">
        <f t="shared" si="263"/>
        <v>-3.9728883985687749E-4</v>
      </c>
      <c r="AL357" s="9">
        <f t="shared" ref="AL357:AU366" si="264">EXP(-2*$B$5*($B$1^2+$B$2^2)*$B$6)*-0.5*$B$1^2/$B$2*$B$3*SIN(2*$B$2*$G357)</f>
        <v>-3.9728883985687749E-4</v>
      </c>
      <c r="AM357" s="9">
        <f t="shared" si="264"/>
        <v>-3.9728883985687749E-4</v>
      </c>
      <c r="AN357" s="7">
        <f t="shared" si="264"/>
        <v>-3.9728883985687749E-4</v>
      </c>
      <c r="AO357" s="9">
        <f t="shared" si="264"/>
        <v>-3.9728883985687749E-4</v>
      </c>
      <c r="AP357" s="9">
        <f t="shared" si="264"/>
        <v>-3.9728883985687749E-4</v>
      </c>
      <c r="AQ357" s="9">
        <f t="shared" si="264"/>
        <v>-3.9728883985687749E-4</v>
      </c>
      <c r="AR357" s="9">
        <f t="shared" si="264"/>
        <v>-3.9728883985687749E-4</v>
      </c>
      <c r="AS357" s="9">
        <f t="shared" si="264"/>
        <v>-3.9728883985687749E-4</v>
      </c>
      <c r="AT357" s="9">
        <f t="shared" si="264"/>
        <v>-3.9728883985687749E-4</v>
      </c>
      <c r="AU357" s="9">
        <f t="shared" si="264"/>
        <v>-3.9728883985687749E-4</v>
      </c>
      <c r="AV357" s="9">
        <f t="shared" ref="AV357:BE366" si="265">EXP(-2*$B$5*($B$1^2+$B$2^2)*$B$6)*-0.5*$B$1^2/$B$2*$B$3*SIN(2*$B$2*$G357)</f>
        <v>-3.9728883985687749E-4</v>
      </c>
      <c r="AW357" s="9">
        <f t="shared" si="265"/>
        <v>-3.9728883985687749E-4</v>
      </c>
      <c r="AX357" s="9">
        <f t="shared" si="265"/>
        <v>-3.9728883985687749E-4</v>
      </c>
      <c r="AY357" s="9">
        <f t="shared" si="265"/>
        <v>-3.9728883985687749E-4</v>
      </c>
      <c r="AZ357" s="9">
        <f t="shared" si="265"/>
        <v>-3.9728883985687749E-4</v>
      </c>
      <c r="BA357" s="9">
        <f t="shared" si="265"/>
        <v>-3.9728883985687749E-4</v>
      </c>
      <c r="BB357" s="9">
        <f t="shared" si="265"/>
        <v>-3.9728883985687749E-4</v>
      </c>
      <c r="BC357" s="9">
        <f t="shared" si="265"/>
        <v>-3.9728883985687749E-4</v>
      </c>
      <c r="BD357" s="9">
        <f t="shared" si="265"/>
        <v>-3.9728883985687749E-4</v>
      </c>
      <c r="BE357" s="9">
        <f t="shared" si="265"/>
        <v>-3.9728883985687749E-4</v>
      </c>
      <c r="BF357" s="9">
        <f t="shared" ref="BF357:BT366" si="266">EXP(-2*$B$5*($B$1^2+$B$2^2)*$B$6)*-0.5*$B$1^2/$B$2*$B$3*SIN(2*$B$2*$G357)</f>
        <v>-3.9728883985687749E-4</v>
      </c>
      <c r="BG357" s="9">
        <f t="shared" si="266"/>
        <v>-3.9728883985687749E-4</v>
      </c>
      <c r="BH357" s="9">
        <f t="shared" si="266"/>
        <v>-3.9728883985687749E-4</v>
      </c>
      <c r="BI357" s="9">
        <f t="shared" si="266"/>
        <v>-3.9728883985687749E-4</v>
      </c>
      <c r="BJ357" s="9">
        <f t="shared" si="266"/>
        <v>-3.9728883985687749E-4</v>
      </c>
      <c r="BK357" s="9">
        <f t="shared" si="266"/>
        <v>-3.9728883985687749E-4</v>
      </c>
      <c r="BL357" s="9">
        <f t="shared" si="266"/>
        <v>-3.9728883985687749E-4</v>
      </c>
      <c r="BM357" s="9">
        <f t="shared" si="266"/>
        <v>-3.9728883985687749E-4</v>
      </c>
      <c r="BN357" s="9">
        <f t="shared" si="266"/>
        <v>-3.9728883985687749E-4</v>
      </c>
      <c r="BO357" s="9">
        <f t="shared" si="266"/>
        <v>-3.9728883985687749E-4</v>
      </c>
      <c r="BP357" s="9">
        <f t="shared" si="266"/>
        <v>-3.9728883985687749E-4</v>
      </c>
      <c r="BQ357" s="9">
        <f t="shared" si="266"/>
        <v>-3.9728883985687749E-4</v>
      </c>
      <c r="BR357" s="9">
        <f t="shared" si="266"/>
        <v>-3.9728883985687749E-4</v>
      </c>
      <c r="BS357" s="9">
        <f t="shared" si="266"/>
        <v>-3.9728883985687749E-4</v>
      </c>
      <c r="BT357" s="9">
        <f t="shared" si="266"/>
        <v>-3.9728883985687749E-4</v>
      </c>
      <c r="BX357" s="6"/>
    </row>
    <row r="358" spans="7:76" x14ac:dyDescent="0.2">
      <c r="G358" s="6">
        <v>4.1565687416726496</v>
      </c>
      <c r="H358" s="9">
        <f t="shared" si="261"/>
        <v>-4.482134686478519E-4</v>
      </c>
      <c r="I358" s="9">
        <f t="shared" si="261"/>
        <v>-4.482134686478519E-4</v>
      </c>
      <c r="J358" s="9">
        <f t="shared" si="261"/>
        <v>-4.482134686478519E-4</v>
      </c>
      <c r="K358" s="9">
        <f t="shared" si="261"/>
        <v>-4.482134686478519E-4</v>
      </c>
      <c r="L358" s="9">
        <f t="shared" si="261"/>
        <v>-4.482134686478519E-4</v>
      </c>
      <c r="M358" s="9">
        <f t="shared" si="261"/>
        <v>-4.482134686478519E-4</v>
      </c>
      <c r="N358" s="9">
        <f t="shared" si="261"/>
        <v>-4.482134686478519E-4</v>
      </c>
      <c r="O358" s="9">
        <f t="shared" si="261"/>
        <v>-4.482134686478519E-4</v>
      </c>
      <c r="P358" s="9">
        <f t="shared" si="261"/>
        <v>-4.482134686478519E-4</v>
      </c>
      <c r="Q358" s="9">
        <f t="shared" si="261"/>
        <v>-4.482134686478519E-4</v>
      </c>
      <c r="R358" s="9">
        <f t="shared" si="262"/>
        <v>-4.482134686478519E-4</v>
      </c>
      <c r="S358" s="9">
        <f t="shared" si="262"/>
        <v>-4.482134686478519E-4</v>
      </c>
      <c r="T358" s="9">
        <f t="shared" si="262"/>
        <v>-4.482134686478519E-4</v>
      </c>
      <c r="U358" s="9">
        <f t="shared" si="262"/>
        <v>-4.482134686478519E-4</v>
      </c>
      <c r="V358" s="9">
        <f t="shared" si="262"/>
        <v>-4.482134686478519E-4</v>
      </c>
      <c r="W358" s="9">
        <f t="shared" si="262"/>
        <v>-4.482134686478519E-4</v>
      </c>
      <c r="X358" s="9">
        <f t="shared" si="262"/>
        <v>-4.482134686478519E-4</v>
      </c>
      <c r="Y358" s="9">
        <f t="shared" si="262"/>
        <v>-4.482134686478519E-4</v>
      </c>
      <c r="Z358" s="9">
        <f t="shared" si="262"/>
        <v>-4.482134686478519E-4</v>
      </c>
      <c r="AA358" s="9">
        <f t="shared" si="262"/>
        <v>-4.482134686478519E-4</v>
      </c>
      <c r="AB358" s="9">
        <f t="shared" si="263"/>
        <v>-4.482134686478519E-4</v>
      </c>
      <c r="AC358" s="9">
        <f t="shared" si="263"/>
        <v>-4.482134686478519E-4</v>
      </c>
      <c r="AD358" s="9">
        <f t="shared" si="263"/>
        <v>-4.482134686478519E-4</v>
      </c>
      <c r="AE358" s="9">
        <f t="shared" si="263"/>
        <v>-4.482134686478519E-4</v>
      </c>
      <c r="AF358" s="9">
        <f t="shared" si="263"/>
        <v>-4.482134686478519E-4</v>
      </c>
      <c r="AG358" s="9">
        <f t="shared" si="263"/>
        <v>-4.482134686478519E-4</v>
      </c>
      <c r="AH358" s="9">
        <f t="shared" si="263"/>
        <v>-4.482134686478519E-4</v>
      </c>
      <c r="AI358" s="9">
        <f t="shared" si="263"/>
        <v>-4.482134686478519E-4</v>
      </c>
      <c r="AJ358" s="9">
        <f t="shared" si="263"/>
        <v>-4.482134686478519E-4</v>
      </c>
      <c r="AK358" s="9">
        <f t="shared" si="263"/>
        <v>-4.482134686478519E-4</v>
      </c>
      <c r="AL358" s="9">
        <f t="shared" si="264"/>
        <v>-4.482134686478519E-4</v>
      </c>
      <c r="AM358" s="9">
        <f t="shared" si="264"/>
        <v>-4.482134686478519E-4</v>
      </c>
      <c r="AN358" s="7">
        <f t="shared" si="264"/>
        <v>-4.482134686478519E-4</v>
      </c>
      <c r="AO358" s="9">
        <f t="shared" si="264"/>
        <v>-4.482134686478519E-4</v>
      </c>
      <c r="AP358" s="9">
        <f t="shared" si="264"/>
        <v>-4.482134686478519E-4</v>
      </c>
      <c r="AQ358" s="9">
        <f t="shared" si="264"/>
        <v>-4.482134686478519E-4</v>
      </c>
      <c r="AR358" s="9">
        <f t="shared" si="264"/>
        <v>-4.482134686478519E-4</v>
      </c>
      <c r="AS358" s="9">
        <f t="shared" si="264"/>
        <v>-4.482134686478519E-4</v>
      </c>
      <c r="AT358" s="9">
        <f t="shared" si="264"/>
        <v>-4.482134686478519E-4</v>
      </c>
      <c r="AU358" s="9">
        <f t="shared" si="264"/>
        <v>-4.482134686478519E-4</v>
      </c>
      <c r="AV358" s="9">
        <f t="shared" si="265"/>
        <v>-4.482134686478519E-4</v>
      </c>
      <c r="AW358" s="9">
        <f t="shared" si="265"/>
        <v>-4.482134686478519E-4</v>
      </c>
      <c r="AX358" s="9">
        <f t="shared" si="265"/>
        <v>-4.482134686478519E-4</v>
      </c>
      <c r="AY358" s="9">
        <f t="shared" si="265"/>
        <v>-4.482134686478519E-4</v>
      </c>
      <c r="AZ358" s="9">
        <f t="shared" si="265"/>
        <v>-4.482134686478519E-4</v>
      </c>
      <c r="BA358" s="9">
        <f t="shared" si="265"/>
        <v>-4.482134686478519E-4</v>
      </c>
      <c r="BB358" s="9">
        <f t="shared" si="265"/>
        <v>-4.482134686478519E-4</v>
      </c>
      <c r="BC358" s="9">
        <f t="shared" si="265"/>
        <v>-4.482134686478519E-4</v>
      </c>
      <c r="BD358" s="9">
        <f t="shared" si="265"/>
        <v>-4.482134686478519E-4</v>
      </c>
      <c r="BE358" s="9">
        <f t="shared" si="265"/>
        <v>-4.482134686478519E-4</v>
      </c>
      <c r="BF358" s="9">
        <f t="shared" si="266"/>
        <v>-4.482134686478519E-4</v>
      </c>
      <c r="BG358" s="9">
        <f t="shared" si="266"/>
        <v>-4.482134686478519E-4</v>
      </c>
      <c r="BH358" s="9">
        <f t="shared" si="266"/>
        <v>-4.482134686478519E-4</v>
      </c>
      <c r="BI358" s="9">
        <f t="shared" si="266"/>
        <v>-4.482134686478519E-4</v>
      </c>
      <c r="BJ358" s="9">
        <f t="shared" si="266"/>
        <v>-4.482134686478519E-4</v>
      </c>
      <c r="BK358" s="9">
        <f t="shared" si="266"/>
        <v>-4.482134686478519E-4</v>
      </c>
      <c r="BL358" s="9">
        <f t="shared" si="266"/>
        <v>-4.482134686478519E-4</v>
      </c>
      <c r="BM358" s="9">
        <f t="shared" si="266"/>
        <v>-4.482134686478519E-4</v>
      </c>
      <c r="BN358" s="9">
        <f t="shared" si="266"/>
        <v>-4.482134686478519E-4</v>
      </c>
      <c r="BO358" s="9">
        <f t="shared" si="266"/>
        <v>-4.482134686478519E-4</v>
      </c>
      <c r="BP358" s="9">
        <f t="shared" si="266"/>
        <v>-4.482134686478519E-4</v>
      </c>
      <c r="BQ358" s="9">
        <f t="shared" si="266"/>
        <v>-4.482134686478519E-4</v>
      </c>
      <c r="BR358" s="9">
        <f t="shared" si="266"/>
        <v>-4.482134686478519E-4</v>
      </c>
      <c r="BS358" s="9">
        <f t="shared" si="266"/>
        <v>-4.482134686478519E-4</v>
      </c>
      <c r="BT358" s="9">
        <f t="shared" si="266"/>
        <v>-4.482134686478519E-4</v>
      </c>
      <c r="BX358" s="6"/>
    </row>
    <row r="359" spans="7:76" x14ac:dyDescent="0.2">
      <c r="G359" s="6">
        <v>4.0599043523314249</v>
      </c>
      <c r="H359" s="9">
        <f t="shared" si="261"/>
        <v>-4.8243777667177578E-4</v>
      </c>
      <c r="I359" s="9">
        <f t="shared" si="261"/>
        <v>-4.8243777667177578E-4</v>
      </c>
      <c r="J359" s="9">
        <f t="shared" si="261"/>
        <v>-4.8243777667177578E-4</v>
      </c>
      <c r="K359" s="9">
        <f t="shared" si="261"/>
        <v>-4.8243777667177578E-4</v>
      </c>
      <c r="L359" s="9">
        <f t="shared" si="261"/>
        <v>-4.8243777667177578E-4</v>
      </c>
      <c r="M359" s="9">
        <f t="shared" si="261"/>
        <v>-4.8243777667177578E-4</v>
      </c>
      <c r="N359" s="9">
        <f t="shared" si="261"/>
        <v>-4.8243777667177578E-4</v>
      </c>
      <c r="O359" s="9">
        <f t="shared" si="261"/>
        <v>-4.8243777667177578E-4</v>
      </c>
      <c r="P359" s="9">
        <f t="shared" si="261"/>
        <v>-4.8243777667177578E-4</v>
      </c>
      <c r="Q359" s="9">
        <f t="shared" si="261"/>
        <v>-4.8243777667177578E-4</v>
      </c>
      <c r="R359" s="9">
        <f t="shared" si="262"/>
        <v>-4.8243777667177578E-4</v>
      </c>
      <c r="S359" s="9">
        <f t="shared" si="262"/>
        <v>-4.8243777667177578E-4</v>
      </c>
      <c r="T359" s="9">
        <f t="shared" si="262"/>
        <v>-4.8243777667177578E-4</v>
      </c>
      <c r="U359" s="9">
        <f t="shared" si="262"/>
        <v>-4.8243777667177578E-4</v>
      </c>
      <c r="V359" s="9">
        <f t="shared" si="262"/>
        <v>-4.8243777667177578E-4</v>
      </c>
      <c r="W359" s="9">
        <f t="shared" si="262"/>
        <v>-4.8243777667177578E-4</v>
      </c>
      <c r="X359" s="9">
        <f t="shared" si="262"/>
        <v>-4.8243777667177578E-4</v>
      </c>
      <c r="Y359" s="9">
        <f t="shared" si="262"/>
        <v>-4.8243777667177578E-4</v>
      </c>
      <c r="Z359" s="9">
        <f t="shared" si="262"/>
        <v>-4.8243777667177578E-4</v>
      </c>
      <c r="AA359" s="9">
        <f t="shared" si="262"/>
        <v>-4.8243777667177578E-4</v>
      </c>
      <c r="AB359" s="9">
        <f t="shared" si="263"/>
        <v>-4.8243777667177578E-4</v>
      </c>
      <c r="AC359" s="9">
        <f t="shared" si="263"/>
        <v>-4.8243777667177578E-4</v>
      </c>
      <c r="AD359" s="9">
        <f t="shared" si="263"/>
        <v>-4.8243777667177578E-4</v>
      </c>
      <c r="AE359" s="9">
        <f t="shared" si="263"/>
        <v>-4.8243777667177578E-4</v>
      </c>
      <c r="AF359" s="9">
        <f t="shared" si="263"/>
        <v>-4.8243777667177578E-4</v>
      </c>
      <c r="AG359" s="9">
        <f t="shared" si="263"/>
        <v>-4.8243777667177578E-4</v>
      </c>
      <c r="AH359" s="9">
        <f t="shared" si="263"/>
        <v>-4.8243777667177578E-4</v>
      </c>
      <c r="AI359" s="9">
        <f t="shared" si="263"/>
        <v>-4.8243777667177578E-4</v>
      </c>
      <c r="AJ359" s="9">
        <f t="shared" si="263"/>
        <v>-4.8243777667177578E-4</v>
      </c>
      <c r="AK359" s="9">
        <f t="shared" si="263"/>
        <v>-4.8243777667177578E-4</v>
      </c>
      <c r="AL359" s="9">
        <f t="shared" si="264"/>
        <v>-4.8243777667177578E-4</v>
      </c>
      <c r="AM359" s="9">
        <f t="shared" si="264"/>
        <v>-4.8243777667177578E-4</v>
      </c>
      <c r="AN359" s="7">
        <f t="shared" si="264"/>
        <v>-4.8243777667177578E-4</v>
      </c>
      <c r="AO359" s="9">
        <f t="shared" si="264"/>
        <v>-4.8243777667177578E-4</v>
      </c>
      <c r="AP359" s="9">
        <f t="shared" si="264"/>
        <v>-4.8243777667177578E-4</v>
      </c>
      <c r="AQ359" s="9">
        <f t="shared" si="264"/>
        <v>-4.8243777667177578E-4</v>
      </c>
      <c r="AR359" s="9">
        <f t="shared" si="264"/>
        <v>-4.8243777667177578E-4</v>
      </c>
      <c r="AS359" s="9">
        <f t="shared" si="264"/>
        <v>-4.8243777667177578E-4</v>
      </c>
      <c r="AT359" s="9">
        <f t="shared" si="264"/>
        <v>-4.8243777667177578E-4</v>
      </c>
      <c r="AU359" s="9">
        <f t="shared" si="264"/>
        <v>-4.8243777667177578E-4</v>
      </c>
      <c r="AV359" s="9">
        <f t="shared" si="265"/>
        <v>-4.8243777667177578E-4</v>
      </c>
      <c r="AW359" s="9">
        <f t="shared" si="265"/>
        <v>-4.8243777667177578E-4</v>
      </c>
      <c r="AX359" s="9">
        <f t="shared" si="265"/>
        <v>-4.8243777667177578E-4</v>
      </c>
      <c r="AY359" s="9">
        <f t="shared" si="265"/>
        <v>-4.8243777667177578E-4</v>
      </c>
      <c r="AZ359" s="9">
        <f t="shared" si="265"/>
        <v>-4.8243777667177578E-4</v>
      </c>
      <c r="BA359" s="9">
        <f t="shared" si="265"/>
        <v>-4.8243777667177578E-4</v>
      </c>
      <c r="BB359" s="9">
        <f t="shared" si="265"/>
        <v>-4.8243777667177578E-4</v>
      </c>
      <c r="BC359" s="9">
        <f t="shared" si="265"/>
        <v>-4.8243777667177578E-4</v>
      </c>
      <c r="BD359" s="9">
        <f t="shared" si="265"/>
        <v>-4.8243777667177578E-4</v>
      </c>
      <c r="BE359" s="9">
        <f t="shared" si="265"/>
        <v>-4.8243777667177578E-4</v>
      </c>
      <c r="BF359" s="9">
        <f t="shared" si="266"/>
        <v>-4.8243777667177578E-4</v>
      </c>
      <c r="BG359" s="9">
        <f t="shared" si="266"/>
        <v>-4.8243777667177578E-4</v>
      </c>
      <c r="BH359" s="9">
        <f t="shared" si="266"/>
        <v>-4.8243777667177578E-4</v>
      </c>
      <c r="BI359" s="9">
        <f t="shared" si="266"/>
        <v>-4.8243777667177578E-4</v>
      </c>
      <c r="BJ359" s="9">
        <f t="shared" si="266"/>
        <v>-4.8243777667177578E-4</v>
      </c>
      <c r="BK359" s="9">
        <f t="shared" si="266"/>
        <v>-4.8243777667177578E-4</v>
      </c>
      <c r="BL359" s="9">
        <f t="shared" si="266"/>
        <v>-4.8243777667177578E-4</v>
      </c>
      <c r="BM359" s="9">
        <f t="shared" si="266"/>
        <v>-4.8243777667177578E-4</v>
      </c>
      <c r="BN359" s="9">
        <f t="shared" si="266"/>
        <v>-4.8243777667177578E-4</v>
      </c>
      <c r="BO359" s="9">
        <f t="shared" si="266"/>
        <v>-4.8243777667177578E-4</v>
      </c>
      <c r="BP359" s="9">
        <f t="shared" si="266"/>
        <v>-4.8243777667177578E-4</v>
      </c>
      <c r="BQ359" s="9">
        <f t="shared" si="266"/>
        <v>-4.8243777667177578E-4</v>
      </c>
      <c r="BR359" s="9">
        <f t="shared" si="266"/>
        <v>-4.8243777667177578E-4</v>
      </c>
      <c r="BS359" s="9">
        <f t="shared" si="266"/>
        <v>-4.8243777667177578E-4</v>
      </c>
      <c r="BT359" s="9">
        <f t="shared" si="266"/>
        <v>-4.8243777667177578E-4</v>
      </c>
      <c r="BX359" s="6"/>
    </row>
    <row r="360" spans="7:76" x14ac:dyDescent="0.2">
      <c r="G360" s="6">
        <v>3.9632399629902002</v>
      </c>
      <c r="H360" s="9">
        <f t="shared" si="261"/>
        <v>-4.9868657484574558E-4</v>
      </c>
      <c r="I360" s="9">
        <f t="shared" si="261"/>
        <v>-4.9868657484574558E-4</v>
      </c>
      <c r="J360" s="9">
        <f t="shared" si="261"/>
        <v>-4.9868657484574558E-4</v>
      </c>
      <c r="K360" s="9">
        <f t="shared" si="261"/>
        <v>-4.9868657484574558E-4</v>
      </c>
      <c r="L360" s="9">
        <f t="shared" si="261"/>
        <v>-4.9868657484574558E-4</v>
      </c>
      <c r="M360" s="9">
        <f t="shared" si="261"/>
        <v>-4.9868657484574558E-4</v>
      </c>
      <c r="N360" s="9">
        <f t="shared" si="261"/>
        <v>-4.9868657484574558E-4</v>
      </c>
      <c r="O360" s="9">
        <f t="shared" si="261"/>
        <v>-4.9868657484574558E-4</v>
      </c>
      <c r="P360" s="9">
        <f t="shared" si="261"/>
        <v>-4.9868657484574558E-4</v>
      </c>
      <c r="Q360" s="9">
        <f t="shared" si="261"/>
        <v>-4.9868657484574558E-4</v>
      </c>
      <c r="R360" s="9">
        <f t="shared" si="262"/>
        <v>-4.9868657484574558E-4</v>
      </c>
      <c r="S360" s="9">
        <f t="shared" si="262"/>
        <v>-4.9868657484574558E-4</v>
      </c>
      <c r="T360" s="9">
        <f t="shared" si="262"/>
        <v>-4.9868657484574558E-4</v>
      </c>
      <c r="U360" s="9">
        <f t="shared" si="262"/>
        <v>-4.9868657484574558E-4</v>
      </c>
      <c r="V360" s="9">
        <f t="shared" si="262"/>
        <v>-4.9868657484574558E-4</v>
      </c>
      <c r="W360" s="9">
        <f t="shared" si="262"/>
        <v>-4.9868657484574558E-4</v>
      </c>
      <c r="X360" s="9">
        <f t="shared" si="262"/>
        <v>-4.9868657484574558E-4</v>
      </c>
      <c r="Y360" s="9">
        <f t="shared" si="262"/>
        <v>-4.9868657484574558E-4</v>
      </c>
      <c r="Z360" s="9">
        <f t="shared" si="262"/>
        <v>-4.9868657484574558E-4</v>
      </c>
      <c r="AA360" s="9">
        <f t="shared" si="262"/>
        <v>-4.9868657484574558E-4</v>
      </c>
      <c r="AB360" s="9">
        <f t="shared" si="263"/>
        <v>-4.9868657484574558E-4</v>
      </c>
      <c r="AC360" s="9">
        <f t="shared" si="263"/>
        <v>-4.9868657484574558E-4</v>
      </c>
      <c r="AD360" s="9">
        <f t="shared" si="263"/>
        <v>-4.9868657484574558E-4</v>
      </c>
      <c r="AE360" s="9">
        <f t="shared" si="263"/>
        <v>-4.9868657484574558E-4</v>
      </c>
      <c r="AF360" s="9">
        <f t="shared" si="263"/>
        <v>-4.9868657484574558E-4</v>
      </c>
      <c r="AG360" s="9">
        <f t="shared" si="263"/>
        <v>-4.9868657484574558E-4</v>
      </c>
      <c r="AH360" s="9">
        <f t="shared" si="263"/>
        <v>-4.9868657484574558E-4</v>
      </c>
      <c r="AI360" s="9">
        <f t="shared" si="263"/>
        <v>-4.9868657484574558E-4</v>
      </c>
      <c r="AJ360" s="9">
        <f t="shared" si="263"/>
        <v>-4.9868657484574558E-4</v>
      </c>
      <c r="AK360" s="9">
        <f t="shared" si="263"/>
        <v>-4.9868657484574558E-4</v>
      </c>
      <c r="AL360" s="9">
        <f t="shared" si="264"/>
        <v>-4.9868657484574558E-4</v>
      </c>
      <c r="AM360" s="9">
        <f t="shared" si="264"/>
        <v>-4.9868657484574558E-4</v>
      </c>
      <c r="AN360" s="7">
        <f t="shared" si="264"/>
        <v>-4.9868657484574558E-4</v>
      </c>
      <c r="AO360" s="9">
        <f t="shared" si="264"/>
        <v>-4.9868657484574558E-4</v>
      </c>
      <c r="AP360" s="9">
        <f t="shared" si="264"/>
        <v>-4.9868657484574558E-4</v>
      </c>
      <c r="AQ360" s="9">
        <f t="shared" si="264"/>
        <v>-4.9868657484574558E-4</v>
      </c>
      <c r="AR360" s="9">
        <f t="shared" si="264"/>
        <v>-4.9868657484574558E-4</v>
      </c>
      <c r="AS360" s="9">
        <f t="shared" si="264"/>
        <v>-4.9868657484574558E-4</v>
      </c>
      <c r="AT360" s="9">
        <f t="shared" si="264"/>
        <v>-4.9868657484574558E-4</v>
      </c>
      <c r="AU360" s="9">
        <f t="shared" si="264"/>
        <v>-4.9868657484574558E-4</v>
      </c>
      <c r="AV360" s="9">
        <f t="shared" si="265"/>
        <v>-4.9868657484574558E-4</v>
      </c>
      <c r="AW360" s="9">
        <f t="shared" si="265"/>
        <v>-4.9868657484574558E-4</v>
      </c>
      <c r="AX360" s="9">
        <f t="shared" si="265"/>
        <v>-4.9868657484574558E-4</v>
      </c>
      <c r="AY360" s="9">
        <f t="shared" si="265"/>
        <v>-4.9868657484574558E-4</v>
      </c>
      <c r="AZ360" s="9">
        <f t="shared" si="265"/>
        <v>-4.9868657484574558E-4</v>
      </c>
      <c r="BA360" s="9">
        <f t="shared" si="265"/>
        <v>-4.9868657484574558E-4</v>
      </c>
      <c r="BB360" s="9">
        <f t="shared" si="265"/>
        <v>-4.9868657484574558E-4</v>
      </c>
      <c r="BC360" s="9">
        <f t="shared" si="265"/>
        <v>-4.9868657484574558E-4</v>
      </c>
      <c r="BD360" s="9">
        <f t="shared" si="265"/>
        <v>-4.9868657484574558E-4</v>
      </c>
      <c r="BE360" s="9">
        <f t="shared" si="265"/>
        <v>-4.9868657484574558E-4</v>
      </c>
      <c r="BF360" s="9">
        <f t="shared" si="266"/>
        <v>-4.9868657484574558E-4</v>
      </c>
      <c r="BG360" s="9">
        <f t="shared" si="266"/>
        <v>-4.9868657484574558E-4</v>
      </c>
      <c r="BH360" s="9">
        <f t="shared" si="266"/>
        <v>-4.9868657484574558E-4</v>
      </c>
      <c r="BI360" s="9">
        <f t="shared" si="266"/>
        <v>-4.9868657484574558E-4</v>
      </c>
      <c r="BJ360" s="9">
        <f t="shared" si="266"/>
        <v>-4.9868657484574558E-4</v>
      </c>
      <c r="BK360" s="9">
        <f t="shared" si="266"/>
        <v>-4.9868657484574558E-4</v>
      </c>
      <c r="BL360" s="9">
        <f t="shared" si="266"/>
        <v>-4.9868657484574558E-4</v>
      </c>
      <c r="BM360" s="9">
        <f t="shared" si="266"/>
        <v>-4.9868657484574558E-4</v>
      </c>
      <c r="BN360" s="9">
        <f t="shared" si="266"/>
        <v>-4.9868657484574558E-4</v>
      </c>
      <c r="BO360" s="9">
        <f t="shared" si="266"/>
        <v>-4.9868657484574558E-4</v>
      </c>
      <c r="BP360" s="9">
        <f t="shared" si="266"/>
        <v>-4.9868657484574558E-4</v>
      </c>
      <c r="BQ360" s="9">
        <f t="shared" si="266"/>
        <v>-4.9868657484574558E-4</v>
      </c>
      <c r="BR360" s="9">
        <f t="shared" si="266"/>
        <v>-4.9868657484574558E-4</v>
      </c>
      <c r="BS360" s="9">
        <f t="shared" si="266"/>
        <v>-4.9868657484574558E-4</v>
      </c>
      <c r="BT360" s="9">
        <f t="shared" si="266"/>
        <v>-4.9868657484574558E-4</v>
      </c>
      <c r="BX360" s="6"/>
    </row>
    <row r="361" spans="7:76" x14ac:dyDescent="0.2">
      <c r="G361" s="6">
        <v>3.866575573648976</v>
      </c>
      <c r="H361" s="9">
        <f t="shared" si="261"/>
        <v>-4.9635443704902692E-4</v>
      </c>
      <c r="I361" s="9">
        <f t="shared" si="261"/>
        <v>-4.9635443704902692E-4</v>
      </c>
      <c r="J361" s="9">
        <f t="shared" si="261"/>
        <v>-4.9635443704902692E-4</v>
      </c>
      <c r="K361" s="9">
        <f t="shared" si="261"/>
        <v>-4.9635443704902692E-4</v>
      </c>
      <c r="L361" s="9">
        <f t="shared" si="261"/>
        <v>-4.9635443704902692E-4</v>
      </c>
      <c r="M361" s="9">
        <f t="shared" si="261"/>
        <v>-4.9635443704902692E-4</v>
      </c>
      <c r="N361" s="9">
        <f t="shared" si="261"/>
        <v>-4.9635443704902692E-4</v>
      </c>
      <c r="O361" s="9">
        <f t="shared" si="261"/>
        <v>-4.9635443704902692E-4</v>
      </c>
      <c r="P361" s="9">
        <f t="shared" si="261"/>
        <v>-4.9635443704902692E-4</v>
      </c>
      <c r="Q361" s="9">
        <f t="shared" si="261"/>
        <v>-4.9635443704902692E-4</v>
      </c>
      <c r="R361" s="9">
        <f t="shared" si="262"/>
        <v>-4.9635443704902692E-4</v>
      </c>
      <c r="S361" s="9">
        <f t="shared" si="262"/>
        <v>-4.9635443704902692E-4</v>
      </c>
      <c r="T361" s="9">
        <f t="shared" si="262"/>
        <v>-4.9635443704902692E-4</v>
      </c>
      <c r="U361" s="9">
        <f t="shared" si="262"/>
        <v>-4.9635443704902692E-4</v>
      </c>
      <c r="V361" s="9">
        <f t="shared" si="262"/>
        <v>-4.9635443704902692E-4</v>
      </c>
      <c r="W361" s="9">
        <f t="shared" si="262"/>
        <v>-4.9635443704902692E-4</v>
      </c>
      <c r="X361" s="9">
        <f t="shared" si="262"/>
        <v>-4.9635443704902692E-4</v>
      </c>
      <c r="Y361" s="9">
        <f t="shared" si="262"/>
        <v>-4.9635443704902692E-4</v>
      </c>
      <c r="Z361" s="9">
        <f t="shared" si="262"/>
        <v>-4.9635443704902692E-4</v>
      </c>
      <c r="AA361" s="9">
        <f t="shared" si="262"/>
        <v>-4.9635443704902692E-4</v>
      </c>
      <c r="AB361" s="9">
        <f t="shared" si="263"/>
        <v>-4.9635443704902692E-4</v>
      </c>
      <c r="AC361" s="9">
        <f t="shared" si="263"/>
        <v>-4.9635443704902692E-4</v>
      </c>
      <c r="AD361" s="9">
        <f t="shared" si="263"/>
        <v>-4.9635443704902692E-4</v>
      </c>
      <c r="AE361" s="9">
        <f t="shared" si="263"/>
        <v>-4.9635443704902692E-4</v>
      </c>
      <c r="AF361" s="9">
        <f t="shared" si="263"/>
        <v>-4.9635443704902692E-4</v>
      </c>
      <c r="AG361" s="9">
        <f t="shared" si="263"/>
        <v>-4.9635443704902692E-4</v>
      </c>
      <c r="AH361" s="9">
        <f t="shared" si="263"/>
        <v>-4.9635443704902692E-4</v>
      </c>
      <c r="AI361" s="9">
        <f t="shared" si="263"/>
        <v>-4.9635443704902692E-4</v>
      </c>
      <c r="AJ361" s="9">
        <f t="shared" si="263"/>
        <v>-4.9635443704902692E-4</v>
      </c>
      <c r="AK361" s="9">
        <f t="shared" si="263"/>
        <v>-4.9635443704902692E-4</v>
      </c>
      <c r="AL361" s="9">
        <f t="shared" si="264"/>
        <v>-4.9635443704902692E-4</v>
      </c>
      <c r="AM361" s="9">
        <f t="shared" si="264"/>
        <v>-4.9635443704902692E-4</v>
      </c>
      <c r="AN361" s="7">
        <f t="shared" si="264"/>
        <v>-4.9635443704902692E-4</v>
      </c>
      <c r="AO361" s="9">
        <f t="shared" si="264"/>
        <v>-4.9635443704902692E-4</v>
      </c>
      <c r="AP361" s="9">
        <f t="shared" si="264"/>
        <v>-4.9635443704902692E-4</v>
      </c>
      <c r="AQ361" s="9">
        <f t="shared" si="264"/>
        <v>-4.9635443704902692E-4</v>
      </c>
      <c r="AR361" s="9">
        <f t="shared" si="264"/>
        <v>-4.9635443704902692E-4</v>
      </c>
      <c r="AS361" s="9">
        <f t="shared" si="264"/>
        <v>-4.9635443704902692E-4</v>
      </c>
      <c r="AT361" s="9">
        <f t="shared" si="264"/>
        <v>-4.9635443704902692E-4</v>
      </c>
      <c r="AU361" s="9">
        <f t="shared" si="264"/>
        <v>-4.9635443704902692E-4</v>
      </c>
      <c r="AV361" s="9">
        <f t="shared" si="265"/>
        <v>-4.9635443704902692E-4</v>
      </c>
      <c r="AW361" s="9">
        <f t="shared" si="265"/>
        <v>-4.9635443704902692E-4</v>
      </c>
      <c r="AX361" s="9">
        <f t="shared" si="265"/>
        <v>-4.9635443704902692E-4</v>
      </c>
      <c r="AY361" s="9">
        <f t="shared" si="265"/>
        <v>-4.9635443704902692E-4</v>
      </c>
      <c r="AZ361" s="9">
        <f t="shared" si="265"/>
        <v>-4.9635443704902692E-4</v>
      </c>
      <c r="BA361" s="9">
        <f t="shared" si="265"/>
        <v>-4.9635443704902692E-4</v>
      </c>
      <c r="BB361" s="9">
        <f t="shared" si="265"/>
        <v>-4.9635443704902692E-4</v>
      </c>
      <c r="BC361" s="9">
        <f t="shared" si="265"/>
        <v>-4.9635443704902692E-4</v>
      </c>
      <c r="BD361" s="9">
        <f t="shared" si="265"/>
        <v>-4.9635443704902692E-4</v>
      </c>
      <c r="BE361" s="9">
        <f t="shared" si="265"/>
        <v>-4.9635443704902692E-4</v>
      </c>
      <c r="BF361" s="9">
        <f t="shared" si="266"/>
        <v>-4.9635443704902692E-4</v>
      </c>
      <c r="BG361" s="9">
        <f t="shared" si="266"/>
        <v>-4.9635443704902692E-4</v>
      </c>
      <c r="BH361" s="9">
        <f t="shared" si="266"/>
        <v>-4.9635443704902692E-4</v>
      </c>
      <c r="BI361" s="9">
        <f t="shared" si="266"/>
        <v>-4.9635443704902692E-4</v>
      </c>
      <c r="BJ361" s="9">
        <f t="shared" si="266"/>
        <v>-4.9635443704902692E-4</v>
      </c>
      <c r="BK361" s="9">
        <f t="shared" si="266"/>
        <v>-4.9635443704902692E-4</v>
      </c>
      <c r="BL361" s="9">
        <f t="shared" si="266"/>
        <v>-4.9635443704902692E-4</v>
      </c>
      <c r="BM361" s="9">
        <f t="shared" si="266"/>
        <v>-4.9635443704902692E-4</v>
      </c>
      <c r="BN361" s="9">
        <f t="shared" si="266"/>
        <v>-4.9635443704902692E-4</v>
      </c>
      <c r="BO361" s="9">
        <f t="shared" si="266"/>
        <v>-4.9635443704902692E-4</v>
      </c>
      <c r="BP361" s="9">
        <f t="shared" si="266"/>
        <v>-4.9635443704902692E-4</v>
      </c>
      <c r="BQ361" s="9">
        <f t="shared" si="266"/>
        <v>-4.9635443704902692E-4</v>
      </c>
      <c r="BR361" s="9">
        <f t="shared" si="266"/>
        <v>-4.9635443704902692E-4</v>
      </c>
      <c r="BS361" s="9">
        <f t="shared" si="266"/>
        <v>-4.9635443704902692E-4</v>
      </c>
      <c r="BT361" s="9">
        <f t="shared" si="266"/>
        <v>-4.9635443704902692E-4</v>
      </c>
      <c r="BX361" s="6"/>
    </row>
    <row r="362" spans="7:76" x14ac:dyDescent="0.2">
      <c r="G362" s="6">
        <v>3.7699111843077517</v>
      </c>
      <c r="H362" s="9">
        <f t="shared" si="261"/>
        <v>-4.7552825814757679E-4</v>
      </c>
      <c r="I362" s="9">
        <f t="shared" si="261"/>
        <v>-4.7552825814757679E-4</v>
      </c>
      <c r="J362" s="9">
        <f t="shared" si="261"/>
        <v>-4.7552825814757679E-4</v>
      </c>
      <c r="K362" s="9">
        <f t="shared" si="261"/>
        <v>-4.7552825814757679E-4</v>
      </c>
      <c r="L362" s="9">
        <f t="shared" si="261"/>
        <v>-4.7552825814757679E-4</v>
      </c>
      <c r="M362" s="9">
        <f t="shared" si="261"/>
        <v>-4.7552825814757679E-4</v>
      </c>
      <c r="N362" s="9">
        <f t="shared" si="261"/>
        <v>-4.7552825814757679E-4</v>
      </c>
      <c r="O362" s="9">
        <f t="shared" si="261"/>
        <v>-4.7552825814757679E-4</v>
      </c>
      <c r="P362" s="9">
        <f t="shared" si="261"/>
        <v>-4.7552825814757679E-4</v>
      </c>
      <c r="Q362" s="9">
        <f t="shared" si="261"/>
        <v>-4.7552825814757679E-4</v>
      </c>
      <c r="R362" s="9">
        <f t="shared" si="262"/>
        <v>-4.7552825814757679E-4</v>
      </c>
      <c r="S362" s="9">
        <f t="shared" si="262"/>
        <v>-4.7552825814757679E-4</v>
      </c>
      <c r="T362" s="9">
        <f t="shared" si="262"/>
        <v>-4.7552825814757679E-4</v>
      </c>
      <c r="U362" s="9">
        <f t="shared" si="262"/>
        <v>-4.7552825814757679E-4</v>
      </c>
      <c r="V362" s="9">
        <f t="shared" si="262"/>
        <v>-4.7552825814757679E-4</v>
      </c>
      <c r="W362" s="9">
        <f t="shared" si="262"/>
        <v>-4.7552825814757679E-4</v>
      </c>
      <c r="X362" s="9">
        <f t="shared" si="262"/>
        <v>-4.7552825814757679E-4</v>
      </c>
      <c r="Y362" s="9">
        <f t="shared" si="262"/>
        <v>-4.7552825814757679E-4</v>
      </c>
      <c r="Z362" s="9">
        <f t="shared" si="262"/>
        <v>-4.7552825814757679E-4</v>
      </c>
      <c r="AA362" s="9">
        <f t="shared" si="262"/>
        <v>-4.7552825814757679E-4</v>
      </c>
      <c r="AB362" s="9">
        <f t="shared" si="263"/>
        <v>-4.7552825814757679E-4</v>
      </c>
      <c r="AC362" s="9">
        <f t="shared" si="263"/>
        <v>-4.7552825814757679E-4</v>
      </c>
      <c r="AD362" s="9">
        <f t="shared" si="263"/>
        <v>-4.7552825814757679E-4</v>
      </c>
      <c r="AE362" s="9">
        <f t="shared" si="263"/>
        <v>-4.7552825814757679E-4</v>
      </c>
      <c r="AF362" s="9">
        <f t="shared" si="263"/>
        <v>-4.7552825814757679E-4</v>
      </c>
      <c r="AG362" s="9">
        <f t="shared" si="263"/>
        <v>-4.7552825814757679E-4</v>
      </c>
      <c r="AH362" s="9">
        <f t="shared" si="263"/>
        <v>-4.7552825814757679E-4</v>
      </c>
      <c r="AI362" s="9">
        <f t="shared" si="263"/>
        <v>-4.7552825814757679E-4</v>
      </c>
      <c r="AJ362" s="9">
        <f t="shared" si="263"/>
        <v>-4.7552825814757679E-4</v>
      </c>
      <c r="AK362" s="9">
        <f t="shared" si="263"/>
        <v>-4.7552825814757679E-4</v>
      </c>
      <c r="AL362" s="9">
        <f t="shared" si="264"/>
        <v>-4.7552825814757679E-4</v>
      </c>
      <c r="AM362" s="9">
        <f t="shared" si="264"/>
        <v>-4.7552825814757679E-4</v>
      </c>
      <c r="AN362" s="7">
        <f t="shared" si="264"/>
        <v>-4.7552825814757679E-4</v>
      </c>
      <c r="AO362" s="9">
        <f t="shared" si="264"/>
        <v>-4.7552825814757679E-4</v>
      </c>
      <c r="AP362" s="9">
        <f t="shared" si="264"/>
        <v>-4.7552825814757679E-4</v>
      </c>
      <c r="AQ362" s="9">
        <f t="shared" si="264"/>
        <v>-4.7552825814757679E-4</v>
      </c>
      <c r="AR362" s="9">
        <f t="shared" si="264"/>
        <v>-4.7552825814757679E-4</v>
      </c>
      <c r="AS362" s="9">
        <f t="shared" si="264"/>
        <v>-4.7552825814757679E-4</v>
      </c>
      <c r="AT362" s="9">
        <f t="shared" si="264"/>
        <v>-4.7552825814757679E-4</v>
      </c>
      <c r="AU362" s="9">
        <f t="shared" si="264"/>
        <v>-4.7552825814757679E-4</v>
      </c>
      <c r="AV362" s="9">
        <f t="shared" si="265"/>
        <v>-4.7552825814757679E-4</v>
      </c>
      <c r="AW362" s="9">
        <f t="shared" si="265"/>
        <v>-4.7552825814757679E-4</v>
      </c>
      <c r="AX362" s="9">
        <f t="shared" si="265"/>
        <v>-4.7552825814757679E-4</v>
      </c>
      <c r="AY362" s="9">
        <f t="shared" si="265"/>
        <v>-4.7552825814757679E-4</v>
      </c>
      <c r="AZ362" s="9">
        <f t="shared" si="265"/>
        <v>-4.7552825814757679E-4</v>
      </c>
      <c r="BA362" s="9">
        <f t="shared" si="265"/>
        <v>-4.7552825814757679E-4</v>
      </c>
      <c r="BB362" s="9">
        <f t="shared" si="265"/>
        <v>-4.7552825814757679E-4</v>
      </c>
      <c r="BC362" s="9">
        <f t="shared" si="265"/>
        <v>-4.7552825814757679E-4</v>
      </c>
      <c r="BD362" s="9">
        <f t="shared" si="265"/>
        <v>-4.7552825814757679E-4</v>
      </c>
      <c r="BE362" s="9">
        <f t="shared" si="265"/>
        <v>-4.7552825814757679E-4</v>
      </c>
      <c r="BF362" s="9">
        <f t="shared" si="266"/>
        <v>-4.7552825814757679E-4</v>
      </c>
      <c r="BG362" s="9">
        <f t="shared" si="266"/>
        <v>-4.7552825814757679E-4</v>
      </c>
      <c r="BH362" s="9">
        <f t="shared" si="266"/>
        <v>-4.7552825814757679E-4</v>
      </c>
      <c r="BI362" s="9">
        <f t="shared" si="266"/>
        <v>-4.7552825814757679E-4</v>
      </c>
      <c r="BJ362" s="9">
        <f t="shared" si="266"/>
        <v>-4.7552825814757679E-4</v>
      </c>
      <c r="BK362" s="9">
        <f t="shared" si="266"/>
        <v>-4.7552825814757679E-4</v>
      </c>
      <c r="BL362" s="9">
        <f t="shared" si="266"/>
        <v>-4.7552825814757679E-4</v>
      </c>
      <c r="BM362" s="9">
        <f t="shared" si="266"/>
        <v>-4.7552825814757679E-4</v>
      </c>
      <c r="BN362" s="9">
        <f t="shared" si="266"/>
        <v>-4.7552825814757679E-4</v>
      </c>
      <c r="BO362" s="9">
        <f t="shared" si="266"/>
        <v>-4.7552825814757679E-4</v>
      </c>
      <c r="BP362" s="9">
        <f t="shared" si="266"/>
        <v>-4.7552825814757679E-4</v>
      </c>
      <c r="BQ362" s="9">
        <f t="shared" si="266"/>
        <v>-4.7552825814757679E-4</v>
      </c>
      <c r="BR362" s="9">
        <f t="shared" si="266"/>
        <v>-4.7552825814757679E-4</v>
      </c>
      <c r="BS362" s="9">
        <f t="shared" si="266"/>
        <v>-4.7552825814757679E-4</v>
      </c>
      <c r="BT362" s="9">
        <f t="shared" si="266"/>
        <v>-4.7552825814757679E-4</v>
      </c>
      <c r="BX362" s="6"/>
    </row>
    <row r="363" spans="7:76" x14ac:dyDescent="0.2">
      <c r="G363" s="6">
        <v>3.6732467949665271</v>
      </c>
      <c r="H363" s="9">
        <f t="shared" si="261"/>
        <v>-4.3698401631325881E-4</v>
      </c>
      <c r="I363" s="9">
        <f t="shared" si="261"/>
        <v>-4.3698401631325881E-4</v>
      </c>
      <c r="J363" s="9">
        <f t="shared" si="261"/>
        <v>-4.3698401631325881E-4</v>
      </c>
      <c r="K363" s="9">
        <f t="shared" si="261"/>
        <v>-4.3698401631325881E-4</v>
      </c>
      <c r="L363" s="9">
        <f t="shared" si="261"/>
        <v>-4.3698401631325881E-4</v>
      </c>
      <c r="M363" s="9">
        <f t="shared" si="261"/>
        <v>-4.3698401631325881E-4</v>
      </c>
      <c r="N363" s="9">
        <f t="shared" si="261"/>
        <v>-4.3698401631325881E-4</v>
      </c>
      <c r="O363" s="9">
        <f t="shared" si="261"/>
        <v>-4.3698401631325881E-4</v>
      </c>
      <c r="P363" s="9">
        <f t="shared" si="261"/>
        <v>-4.3698401631325881E-4</v>
      </c>
      <c r="Q363" s="9">
        <f t="shared" si="261"/>
        <v>-4.3698401631325881E-4</v>
      </c>
      <c r="R363" s="9">
        <f t="shared" si="262"/>
        <v>-4.3698401631325881E-4</v>
      </c>
      <c r="S363" s="9">
        <f t="shared" si="262"/>
        <v>-4.3698401631325881E-4</v>
      </c>
      <c r="T363" s="9">
        <f t="shared" si="262"/>
        <v>-4.3698401631325881E-4</v>
      </c>
      <c r="U363" s="9">
        <f t="shared" si="262"/>
        <v>-4.3698401631325881E-4</v>
      </c>
      <c r="V363" s="9">
        <f t="shared" si="262"/>
        <v>-4.3698401631325881E-4</v>
      </c>
      <c r="W363" s="9">
        <f t="shared" si="262"/>
        <v>-4.3698401631325881E-4</v>
      </c>
      <c r="X363" s="9">
        <f t="shared" si="262"/>
        <v>-4.3698401631325881E-4</v>
      </c>
      <c r="Y363" s="9">
        <f t="shared" si="262"/>
        <v>-4.3698401631325881E-4</v>
      </c>
      <c r="Z363" s="9">
        <f t="shared" si="262"/>
        <v>-4.3698401631325881E-4</v>
      </c>
      <c r="AA363" s="9">
        <f t="shared" si="262"/>
        <v>-4.3698401631325881E-4</v>
      </c>
      <c r="AB363" s="9">
        <f t="shared" si="263"/>
        <v>-4.3698401631325881E-4</v>
      </c>
      <c r="AC363" s="9">
        <f t="shared" si="263"/>
        <v>-4.3698401631325881E-4</v>
      </c>
      <c r="AD363" s="9">
        <f t="shared" si="263"/>
        <v>-4.3698401631325881E-4</v>
      </c>
      <c r="AE363" s="9">
        <f t="shared" si="263"/>
        <v>-4.3698401631325881E-4</v>
      </c>
      <c r="AF363" s="9">
        <f t="shared" si="263"/>
        <v>-4.3698401631325881E-4</v>
      </c>
      <c r="AG363" s="9">
        <f t="shared" si="263"/>
        <v>-4.3698401631325881E-4</v>
      </c>
      <c r="AH363" s="9">
        <f t="shared" si="263"/>
        <v>-4.3698401631325881E-4</v>
      </c>
      <c r="AI363" s="9">
        <f t="shared" si="263"/>
        <v>-4.3698401631325881E-4</v>
      </c>
      <c r="AJ363" s="9">
        <f t="shared" si="263"/>
        <v>-4.3698401631325881E-4</v>
      </c>
      <c r="AK363" s="9">
        <f t="shared" si="263"/>
        <v>-4.3698401631325881E-4</v>
      </c>
      <c r="AL363" s="9">
        <f t="shared" si="264"/>
        <v>-4.3698401631325881E-4</v>
      </c>
      <c r="AM363" s="9">
        <f t="shared" si="264"/>
        <v>-4.3698401631325881E-4</v>
      </c>
      <c r="AN363" s="7">
        <f t="shared" si="264"/>
        <v>-4.3698401631325881E-4</v>
      </c>
      <c r="AO363" s="9">
        <f t="shared" si="264"/>
        <v>-4.3698401631325881E-4</v>
      </c>
      <c r="AP363" s="9">
        <f t="shared" si="264"/>
        <v>-4.3698401631325881E-4</v>
      </c>
      <c r="AQ363" s="9">
        <f t="shared" si="264"/>
        <v>-4.3698401631325881E-4</v>
      </c>
      <c r="AR363" s="9">
        <f t="shared" si="264"/>
        <v>-4.3698401631325881E-4</v>
      </c>
      <c r="AS363" s="9">
        <f t="shared" si="264"/>
        <v>-4.3698401631325881E-4</v>
      </c>
      <c r="AT363" s="9">
        <f t="shared" si="264"/>
        <v>-4.3698401631325881E-4</v>
      </c>
      <c r="AU363" s="9">
        <f t="shared" si="264"/>
        <v>-4.3698401631325881E-4</v>
      </c>
      <c r="AV363" s="9">
        <f t="shared" si="265"/>
        <v>-4.3698401631325881E-4</v>
      </c>
      <c r="AW363" s="9">
        <f t="shared" si="265"/>
        <v>-4.3698401631325881E-4</v>
      </c>
      <c r="AX363" s="9">
        <f t="shared" si="265"/>
        <v>-4.3698401631325881E-4</v>
      </c>
      <c r="AY363" s="9">
        <f t="shared" si="265"/>
        <v>-4.3698401631325881E-4</v>
      </c>
      <c r="AZ363" s="9">
        <f t="shared" si="265"/>
        <v>-4.3698401631325881E-4</v>
      </c>
      <c r="BA363" s="9">
        <f t="shared" si="265"/>
        <v>-4.3698401631325881E-4</v>
      </c>
      <c r="BB363" s="9">
        <f t="shared" si="265"/>
        <v>-4.3698401631325881E-4</v>
      </c>
      <c r="BC363" s="9">
        <f t="shared" si="265"/>
        <v>-4.3698401631325881E-4</v>
      </c>
      <c r="BD363" s="9">
        <f t="shared" si="265"/>
        <v>-4.3698401631325881E-4</v>
      </c>
      <c r="BE363" s="9">
        <f t="shared" si="265"/>
        <v>-4.3698401631325881E-4</v>
      </c>
      <c r="BF363" s="9">
        <f t="shared" si="266"/>
        <v>-4.3698401631325881E-4</v>
      </c>
      <c r="BG363" s="9">
        <f t="shared" si="266"/>
        <v>-4.3698401631325881E-4</v>
      </c>
      <c r="BH363" s="9">
        <f t="shared" si="266"/>
        <v>-4.3698401631325881E-4</v>
      </c>
      <c r="BI363" s="9">
        <f t="shared" si="266"/>
        <v>-4.3698401631325881E-4</v>
      </c>
      <c r="BJ363" s="9">
        <f t="shared" si="266"/>
        <v>-4.3698401631325881E-4</v>
      </c>
      <c r="BK363" s="9">
        <f t="shared" si="266"/>
        <v>-4.3698401631325881E-4</v>
      </c>
      <c r="BL363" s="9">
        <f t="shared" si="266"/>
        <v>-4.3698401631325881E-4</v>
      </c>
      <c r="BM363" s="9">
        <f t="shared" si="266"/>
        <v>-4.3698401631325881E-4</v>
      </c>
      <c r="BN363" s="9">
        <f t="shared" si="266"/>
        <v>-4.3698401631325881E-4</v>
      </c>
      <c r="BO363" s="9">
        <f t="shared" si="266"/>
        <v>-4.3698401631325881E-4</v>
      </c>
      <c r="BP363" s="9">
        <f t="shared" si="266"/>
        <v>-4.3698401631325881E-4</v>
      </c>
      <c r="BQ363" s="9">
        <f t="shared" si="266"/>
        <v>-4.3698401631325881E-4</v>
      </c>
      <c r="BR363" s="9">
        <f t="shared" si="266"/>
        <v>-4.3698401631325881E-4</v>
      </c>
      <c r="BS363" s="9">
        <f t="shared" si="266"/>
        <v>-4.3698401631325881E-4</v>
      </c>
      <c r="BT363" s="9">
        <f t="shared" si="266"/>
        <v>-4.3698401631325881E-4</v>
      </c>
      <c r="BX363" s="6"/>
    </row>
    <row r="364" spans="7:76" x14ac:dyDescent="0.2">
      <c r="G364" s="6">
        <v>3.5765824056253028</v>
      </c>
      <c r="H364" s="9">
        <f t="shared" si="261"/>
        <v>-3.8215786027292396E-4</v>
      </c>
      <c r="I364" s="9">
        <f t="shared" si="261"/>
        <v>-3.8215786027292396E-4</v>
      </c>
      <c r="J364" s="9">
        <f t="shared" si="261"/>
        <v>-3.8215786027292396E-4</v>
      </c>
      <c r="K364" s="9">
        <f t="shared" si="261"/>
        <v>-3.8215786027292396E-4</v>
      </c>
      <c r="L364" s="9">
        <f t="shared" si="261"/>
        <v>-3.8215786027292396E-4</v>
      </c>
      <c r="M364" s="9">
        <f t="shared" si="261"/>
        <v>-3.8215786027292396E-4</v>
      </c>
      <c r="N364" s="9">
        <f t="shared" si="261"/>
        <v>-3.8215786027292396E-4</v>
      </c>
      <c r="O364" s="9">
        <f t="shared" si="261"/>
        <v>-3.8215786027292396E-4</v>
      </c>
      <c r="P364" s="9">
        <f t="shared" si="261"/>
        <v>-3.8215786027292396E-4</v>
      </c>
      <c r="Q364" s="9">
        <f t="shared" si="261"/>
        <v>-3.8215786027292396E-4</v>
      </c>
      <c r="R364" s="9">
        <f t="shared" si="262"/>
        <v>-3.8215786027292396E-4</v>
      </c>
      <c r="S364" s="9">
        <f t="shared" si="262"/>
        <v>-3.8215786027292396E-4</v>
      </c>
      <c r="T364" s="9">
        <f t="shared" si="262"/>
        <v>-3.8215786027292396E-4</v>
      </c>
      <c r="U364" s="9">
        <f t="shared" si="262"/>
        <v>-3.8215786027292396E-4</v>
      </c>
      <c r="V364" s="9">
        <f t="shared" si="262"/>
        <v>-3.8215786027292396E-4</v>
      </c>
      <c r="W364" s="9">
        <f t="shared" si="262"/>
        <v>-3.8215786027292396E-4</v>
      </c>
      <c r="X364" s="9">
        <f t="shared" si="262"/>
        <v>-3.8215786027292396E-4</v>
      </c>
      <c r="Y364" s="9">
        <f t="shared" si="262"/>
        <v>-3.8215786027292396E-4</v>
      </c>
      <c r="Z364" s="9">
        <f t="shared" si="262"/>
        <v>-3.8215786027292396E-4</v>
      </c>
      <c r="AA364" s="9">
        <f t="shared" si="262"/>
        <v>-3.8215786027292396E-4</v>
      </c>
      <c r="AB364" s="9">
        <f t="shared" si="263"/>
        <v>-3.8215786027292396E-4</v>
      </c>
      <c r="AC364" s="9">
        <f t="shared" si="263"/>
        <v>-3.8215786027292396E-4</v>
      </c>
      <c r="AD364" s="9">
        <f t="shared" si="263"/>
        <v>-3.8215786027292396E-4</v>
      </c>
      <c r="AE364" s="9">
        <f t="shared" si="263"/>
        <v>-3.8215786027292396E-4</v>
      </c>
      <c r="AF364" s="9">
        <f t="shared" si="263"/>
        <v>-3.8215786027292396E-4</v>
      </c>
      <c r="AG364" s="9">
        <f t="shared" si="263"/>
        <v>-3.8215786027292396E-4</v>
      </c>
      <c r="AH364" s="9">
        <f t="shared" si="263"/>
        <v>-3.8215786027292396E-4</v>
      </c>
      <c r="AI364" s="9">
        <f t="shared" si="263"/>
        <v>-3.8215786027292396E-4</v>
      </c>
      <c r="AJ364" s="9">
        <f t="shared" si="263"/>
        <v>-3.8215786027292396E-4</v>
      </c>
      <c r="AK364" s="9">
        <f t="shared" si="263"/>
        <v>-3.8215786027292396E-4</v>
      </c>
      <c r="AL364" s="9">
        <f t="shared" si="264"/>
        <v>-3.8215786027292396E-4</v>
      </c>
      <c r="AM364" s="9">
        <f t="shared" si="264"/>
        <v>-3.8215786027292396E-4</v>
      </c>
      <c r="AN364" s="7">
        <f t="shared" si="264"/>
        <v>-3.8215786027292396E-4</v>
      </c>
      <c r="AO364" s="9">
        <f t="shared" si="264"/>
        <v>-3.8215786027292396E-4</v>
      </c>
      <c r="AP364" s="9">
        <f t="shared" si="264"/>
        <v>-3.8215786027292396E-4</v>
      </c>
      <c r="AQ364" s="9">
        <f t="shared" si="264"/>
        <v>-3.8215786027292396E-4</v>
      </c>
      <c r="AR364" s="9">
        <f t="shared" si="264"/>
        <v>-3.8215786027292396E-4</v>
      </c>
      <c r="AS364" s="9">
        <f t="shared" si="264"/>
        <v>-3.8215786027292396E-4</v>
      </c>
      <c r="AT364" s="9">
        <f t="shared" si="264"/>
        <v>-3.8215786027292396E-4</v>
      </c>
      <c r="AU364" s="9">
        <f t="shared" si="264"/>
        <v>-3.8215786027292396E-4</v>
      </c>
      <c r="AV364" s="9">
        <f t="shared" si="265"/>
        <v>-3.8215786027292396E-4</v>
      </c>
      <c r="AW364" s="9">
        <f t="shared" si="265"/>
        <v>-3.8215786027292396E-4</v>
      </c>
      <c r="AX364" s="9">
        <f t="shared" si="265"/>
        <v>-3.8215786027292396E-4</v>
      </c>
      <c r="AY364" s="9">
        <f t="shared" si="265"/>
        <v>-3.8215786027292396E-4</v>
      </c>
      <c r="AZ364" s="9">
        <f t="shared" si="265"/>
        <v>-3.8215786027292396E-4</v>
      </c>
      <c r="BA364" s="9">
        <f t="shared" si="265"/>
        <v>-3.8215786027292396E-4</v>
      </c>
      <c r="BB364" s="9">
        <f t="shared" si="265"/>
        <v>-3.8215786027292396E-4</v>
      </c>
      <c r="BC364" s="9">
        <f t="shared" si="265"/>
        <v>-3.8215786027292396E-4</v>
      </c>
      <c r="BD364" s="9">
        <f t="shared" si="265"/>
        <v>-3.8215786027292396E-4</v>
      </c>
      <c r="BE364" s="9">
        <f t="shared" si="265"/>
        <v>-3.8215786027292396E-4</v>
      </c>
      <c r="BF364" s="9">
        <f t="shared" si="266"/>
        <v>-3.8215786027292396E-4</v>
      </c>
      <c r="BG364" s="9">
        <f t="shared" si="266"/>
        <v>-3.8215786027292396E-4</v>
      </c>
      <c r="BH364" s="9">
        <f t="shared" si="266"/>
        <v>-3.8215786027292396E-4</v>
      </c>
      <c r="BI364" s="9">
        <f t="shared" si="266"/>
        <v>-3.8215786027292396E-4</v>
      </c>
      <c r="BJ364" s="9">
        <f t="shared" si="266"/>
        <v>-3.8215786027292396E-4</v>
      </c>
      <c r="BK364" s="9">
        <f t="shared" si="266"/>
        <v>-3.8215786027292396E-4</v>
      </c>
      <c r="BL364" s="9">
        <f t="shared" si="266"/>
        <v>-3.8215786027292396E-4</v>
      </c>
      <c r="BM364" s="9">
        <f t="shared" si="266"/>
        <v>-3.8215786027292396E-4</v>
      </c>
      <c r="BN364" s="9">
        <f t="shared" si="266"/>
        <v>-3.8215786027292396E-4</v>
      </c>
      <c r="BO364" s="9">
        <f t="shared" si="266"/>
        <v>-3.8215786027292396E-4</v>
      </c>
      <c r="BP364" s="9">
        <f t="shared" si="266"/>
        <v>-3.8215786027292396E-4</v>
      </c>
      <c r="BQ364" s="9">
        <f t="shared" si="266"/>
        <v>-3.8215786027292396E-4</v>
      </c>
      <c r="BR364" s="9">
        <f t="shared" si="266"/>
        <v>-3.8215786027292396E-4</v>
      </c>
      <c r="BS364" s="9">
        <f t="shared" si="266"/>
        <v>-3.8215786027292396E-4</v>
      </c>
      <c r="BT364" s="9">
        <f t="shared" si="266"/>
        <v>-3.8215786027292396E-4</v>
      </c>
      <c r="BX364" s="6"/>
    </row>
    <row r="365" spans="7:76" x14ac:dyDescent="0.2">
      <c r="G365" s="6">
        <v>3.4799180162840786</v>
      </c>
      <c r="H365" s="9">
        <f t="shared" si="261"/>
        <v>-3.1309259876915682E-4</v>
      </c>
      <c r="I365" s="9">
        <f t="shared" si="261"/>
        <v>-3.1309259876915682E-4</v>
      </c>
      <c r="J365" s="9">
        <f t="shared" si="261"/>
        <v>-3.1309259876915682E-4</v>
      </c>
      <c r="K365" s="9">
        <f t="shared" si="261"/>
        <v>-3.1309259876915682E-4</v>
      </c>
      <c r="L365" s="9">
        <f t="shared" si="261"/>
        <v>-3.1309259876915682E-4</v>
      </c>
      <c r="M365" s="9">
        <f t="shared" si="261"/>
        <v>-3.1309259876915682E-4</v>
      </c>
      <c r="N365" s="9">
        <f t="shared" si="261"/>
        <v>-3.1309259876915682E-4</v>
      </c>
      <c r="O365" s="9">
        <f t="shared" si="261"/>
        <v>-3.1309259876915682E-4</v>
      </c>
      <c r="P365" s="9">
        <f t="shared" si="261"/>
        <v>-3.1309259876915682E-4</v>
      </c>
      <c r="Q365" s="9">
        <f t="shared" si="261"/>
        <v>-3.1309259876915682E-4</v>
      </c>
      <c r="R365" s="9">
        <f t="shared" si="262"/>
        <v>-3.1309259876915682E-4</v>
      </c>
      <c r="S365" s="9">
        <f t="shared" si="262"/>
        <v>-3.1309259876915682E-4</v>
      </c>
      <c r="T365" s="9">
        <f t="shared" si="262"/>
        <v>-3.1309259876915682E-4</v>
      </c>
      <c r="U365" s="9">
        <f t="shared" si="262"/>
        <v>-3.1309259876915682E-4</v>
      </c>
      <c r="V365" s="9">
        <f t="shared" si="262"/>
        <v>-3.1309259876915682E-4</v>
      </c>
      <c r="W365" s="9">
        <f t="shared" si="262"/>
        <v>-3.1309259876915682E-4</v>
      </c>
      <c r="X365" s="9">
        <f t="shared" si="262"/>
        <v>-3.1309259876915682E-4</v>
      </c>
      <c r="Y365" s="9">
        <f t="shared" si="262"/>
        <v>-3.1309259876915682E-4</v>
      </c>
      <c r="Z365" s="9">
        <f t="shared" si="262"/>
        <v>-3.1309259876915682E-4</v>
      </c>
      <c r="AA365" s="9">
        <f t="shared" si="262"/>
        <v>-3.1309259876915682E-4</v>
      </c>
      <c r="AB365" s="9">
        <f t="shared" si="263"/>
        <v>-3.1309259876915682E-4</v>
      </c>
      <c r="AC365" s="9">
        <f t="shared" si="263"/>
        <v>-3.1309259876915682E-4</v>
      </c>
      <c r="AD365" s="9">
        <f t="shared" si="263"/>
        <v>-3.1309259876915682E-4</v>
      </c>
      <c r="AE365" s="9">
        <f t="shared" si="263"/>
        <v>-3.1309259876915682E-4</v>
      </c>
      <c r="AF365" s="9">
        <f t="shared" si="263"/>
        <v>-3.1309259876915682E-4</v>
      </c>
      <c r="AG365" s="9">
        <f t="shared" si="263"/>
        <v>-3.1309259876915682E-4</v>
      </c>
      <c r="AH365" s="9">
        <f t="shared" si="263"/>
        <v>-3.1309259876915682E-4</v>
      </c>
      <c r="AI365" s="9">
        <f t="shared" si="263"/>
        <v>-3.1309259876915682E-4</v>
      </c>
      <c r="AJ365" s="9">
        <f t="shared" si="263"/>
        <v>-3.1309259876915682E-4</v>
      </c>
      <c r="AK365" s="9">
        <f t="shared" si="263"/>
        <v>-3.1309259876915682E-4</v>
      </c>
      <c r="AL365" s="9">
        <f t="shared" si="264"/>
        <v>-3.1309259876915682E-4</v>
      </c>
      <c r="AM365" s="9">
        <f t="shared" si="264"/>
        <v>-3.1309259876915682E-4</v>
      </c>
      <c r="AN365" s="7">
        <f t="shared" si="264"/>
        <v>-3.1309259876915682E-4</v>
      </c>
      <c r="AO365" s="9">
        <f t="shared" si="264"/>
        <v>-3.1309259876915682E-4</v>
      </c>
      <c r="AP365" s="9">
        <f t="shared" si="264"/>
        <v>-3.1309259876915682E-4</v>
      </c>
      <c r="AQ365" s="9">
        <f t="shared" si="264"/>
        <v>-3.1309259876915682E-4</v>
      </c>
      <c r="AR365" s="9">
        <f t="shared" si="264"/>
        <v>-3.1309259876915682E-4</v>
      </c>
      <c r="AS365" s="9">
        <f t="shared" si="264"/>
        <v>-3.1309259876915682E-4</v>
      </c>
      <c r="AT365" s="9">
        <f t="shared" si="264"/>
        <v>-3.1309259876915682E-4</v>
      </c>
      <c r="AU365" s="9">
        <f t="shared" si="264"/>
        <v>-3.1309259876915682E-4</v>
      </c>
      <c r="AV365" s="9">
        <f t="shared" si="265"/>
        <v>-3.1309259876915682E-4</v>
      </c>
      <c r="AW365" s="9">
        <f t="shared" si="265"/>
        <v>-3.1309259876915682E-4</v>
      </c>
      <c r="AX365" s="9">
        <f t="shared" si="265"/>
        <v>-3.1309259876915682E-4</v>
      </c>
      <c r="AY365" s="9">
        <f t="shared" si="265"/>
        <v>-3.1309259876915682E-4</v>
      </c>
      <c r="AZ365" s="9">
        <f t="shared" si="265"/>
        <v>-3.1309259876915682E-4</v>
      </c>
      <c r="BA365" s="9">
        <f t="shared" si="265"/>
        <v>-3.1309259876915682E-4</v>
      </c>
      <c r="BB365" s="9">
        <f t="shared" si="265"/>
        <v>-3.1309259876915682E-4</v>
      </c>
      <c r="BC365" s="9">
        <f t="shared" si="265"/>
        <v>-3.1309259876915682E-4</v>
      </c>
      <c r="BD365" s="9">
        <f t="shared" si="265"/>
        <v>-3.1309259876915682E-4</v>
      </c>
      <c r="BE365" s="9">
        <f t="shared" si="265"/>
        <v>-3.1309259876915682E-4</v>
      </c>
      <c r="BF365" s="9">
        <f t="shared" si="266"/>
        <v>-3.1309259876915682E-4</v>
      </c>
      <c r="BG365" s="9">
        <f t="shared" si="266"/>
        <v>-3.1309259876915682E-4</v>
      </c>
      <c r="BH365" s="9">
        <f t="shared" si="266"/>
        <v>-3.1309259876915682E-4</v>
      </c>
      <c r="BI365" s="9">
        <f t="shared" si="266"/>
        <v>-3.1309259876915682E-4</v>
      </c>
      <c r="BJ365" s="9">
        <f t="shared" si="266"/>
        <v>-3.1309259876915682E-4</v>
      </c>
      <c r="BK365" s="9">
        <f t="shared" si="266"/>
        <v>-3.1309259876915682E-4</v>
      </c>
      <c r="BL365" s="9">
        <f t="shared" si="266"/>
        <v>-3.1309259876915682E-4</v>
      </c>
      <c r="BM365" s="9">
        <f t="shared" si="266"/>
        <v>-3.1309259876915682E-4</v>
      </c>
      <c r="BN365" s="9">
        <f t="shared" si="266"/>
        <v>-3.1309259876915682E-4</v>
      </c>
      <c r="BO365" s="9">
        <f t="shared" si="266"/>
        <v>-3.1309259876915682E-4</v>
      </c>
      <c r="BP365" s="9">
        <f t="shared" si="266"/>
        <v>-3.1309259876915682E-4</v>
      </c>
      <c r="BQ365" s="9">
        <f t="shared" si="266"/>
        <v>-3.1309259876915682E-4</v>
      </c>
      <c r="BR365" s="9">
        <f t="shared" si="266"/>
        <v>-3.1309259876915682E-4</v>
      </c>
      <c r="BS365" s="9">
        <f t="shared" si="266"/>
        <v>-3.1309259876915682E-4</v>
      </c>
      <c r="BT365" s="9">
        <f t="shared" si="266"/>
        <v>-3.1309259876915682E-4</v>
      </c>
      <c r="BX365" s="6"/>
    </row>
    <row r="366" spans="7:76" x14ac:dyDescent="0.2">
      <c r="G366" s="6">
        <v>3.3832536269428539</v>
      </c>
      <c r="H366" s="9">
        <f t="shared" si="261"/>
        <v>-2.3236158602188398E-4</v>
      </c>
      <c r="I366" s="9">
        <f t="shared" si="261"/>
        <v>-2.3236158602188398E-4</v>
      </c>
      <c r="J366" s="9">
        <f t="shared" si="261"/>
        <v>-2.3236158602188398E-4</v>
      </c>
      <c r="K366" s="9">
        <f t="shared" si="261"/>
        <v>-2.3236158602188398E-4</v>
      </c>
      <c r="L366" s="9">
        <f t="shared" si="261"/>
        <v>-2.3236158602188398E-4</v>
      </c>
      <c r="M366" s="9">
        <f t="shared" si="261"/>
        <v>-2.3236158602188398E-4</v>
      </c>
      <c r="N366" s="9">
        <f t="shared" si="261"/>
        <v>-2.3236158602188398E-4</v>
      </c>
      <c r="O366" s="9">
        <f t="shared" si="261"/>
        <v>-2.3236158602188398E-4</v>
      </c>
      <c r="P366" s="9">
        <f t="shared" si="261"/>
        <v>-2.3236158602188398E-4</v>
      </c>
      <c r="Q366" s="9">
        <f t="shared" si="261"/>
        <v>-2.3236158602188398E-4</v>
      </c>
      <c r="R366" s="9">
        <f t="shared" si="262"/>
        <v>-2.3236158602188398E-4</v>
      </c>
      <c r="S366" s="9">
        <f t="shared" si="262"/>
        <v>-2.3236158602188398E-4</v>
      </c>
      <c r="T366" s="9">
        <f t="shared" si="262"/>
        <v>-2.3236158602188398E-4</v>
      </c>
      <c r="U366" s="9">
        <f t="shared" si="262"/>
        <v>-2.3236158602188398E-4</v>
      </c>
      <c r="V366" s="9">
        <f t="shared" si="262"/>
        <v>-2.3236158602188398E-4</v>
      </c>
      <c r="W366" s="9">
        <f t="shared" si="262"/>
        <v>-2.3236158602188398E-4</v>
      </c>
      <c r="X366" s="9">
        <f t="shared" si="262"/>
        <v>-2.3236158602188398E-4</v>
      </c>
      <c r="Y366" s="9">
        <f t="shared" si="262"/>
        <v>-2.3236158602188398E-4</v>
      </c>
      <c r="Z366" s="9">
        <f t="shared" si="262"/>
        <v>-2.3236158602188398E-4</v>
      </c>
      <c r="AA366" s="9">
        <f t="shared" si="262"/>
        <v>-2.3236158602188398E-4</v>
      </c>
      <c r="AB366" s="9">
        <f t="shared" si="263"/>
        <v>-2.3236158602188398E-4</v>
      </c>
      <c r="AC366" s="9">
        <f t="shared" si="263"/>
        <v>-2.3236158602188398E-4</v>
      </c>
      <c r="AD366" s="9">
        <f t="shared" si="263"/>
        <v>-2.3236158602188398E-4</v>
      </c>
      <c r="AE366" s="9">
        <f t="shared" si="263"/>
        <v>-2.3236158602188398E-4</v>
      </c>
      <c r="AF366" s="9">
        <f t="shared" si="263"/>
        <v>-2.3236158602188398E-4</v>
      </c>
      <c r="AG366" s="9">
        <f t="shared" si="263"/>
        <v>-2.3236158602188398E-4</v>
      </c>
      <c r="AH366" s="9">
        <f t="shared" si="263"/>
        <v>-2.3236158602188398E-4</v>
      </c>
      <c r="AI366" s="9">
        <f t="shared" si="263"/>
        <v>-2.3236158602188398E-4</v>
      </c>
      <c r="AJ366" s="9">
        <f t="shared" si="263"/>
        <v>-2.3236158602188398E-4</v>
      </c>
      <c r="AK366" s="9">
        <f t="shared" si="263"/>
        <v>-2.3236158602188398E-4</v>
      </c>
      <c r="AL366" s="9">
        <f t="shared" si="264"/>
        <v>-2.3236158602188398E-4</v>
      </c>
      <c r="AM366" s="9">
        <f t="shared" si="264"/>
        <v>-2.3236158602188398E-4</v>
      </c>
      <c r="AN366" s="7">
        <f t="shared" si="264"/>
        <v>-2.3236158602188398E-4</v>
      </c>
      <c r="AO366" s="9">
        <f t="shared" si="264"/>
        <v>-2.3236158602188398E-4</v>
      </c>
      <c r="AP366" s="9">
        <f t="shared" si="264"/>
        <v>-2.3236158602188398E-4</v>
      </c>
      <c r="AQ366" s="9">
        <f t="shared" si="264"/>
        <v>-2.3236158602188398E-4</v>
      </c>
      <c r="AR366" s="9">
        <f t="shared" si="264"/>
        <v>-2.3236158602188398E-4</v>
      </c>
      <c r="AS366" s="9">
        <f t="shared" si="264"/>
        <v>-2.3236158602188398E-4</v>
      </c>
      <c r="AT366" s="9">
        <f t="shared" si="264"/>
        <v>-2.3236158602188398E-4</v>
      </c>
      <c r="AU366" s="9">
        <f t="shared" si="264"/>
        <v>-2.3236158602188398E-4</v>
      </c>
      <c r="AV366" s="9">
        <f t="shared" si="265"/>
        <v>-2.3236158602188398E-4</v>
      </c>
      <c r="AW366" s="9">
        <f t="shared" si="265"/>
        <v>-2.3236158602188398E-4</v>
      </c>
      <c r="AX366" s="9">
        <f t="shared" si="265"/>
        <v>-2.3236158602188398E-4</v>
      </c>
      <c r="AY366" s="9">
        <f t="shared" si="265"/>
        <v>-2.3236158602188398E-4</v>
      </c>
      <c r="AZ366" s="9">
        <f t="shared" si="265"/>
        <v>-2.3236158602188398E-4</v>
      </c>
      <c r="BA366" s="9">
        <f t="shared" si="265"/>
        <v>-2.3236158602188398E-4</v>
      </c>
      <c r="BB366" s="9">
        <f t="shared" si="265"/>
        <v>-2.3236158602188398E-4</v>
      </c>
      <c r="BC366" s="9">
        <f t="shared" si="265"/>
        <v>-2.3236158602188398E-4</v>
      </c>
      <c r="BD366" s="9">
        <f t="shared" si="265"/>
        <v>-2.3236158602188398E-4</v>
      </c>
      <c r="BE366" s="9">
        <f t="shared" si="265"/>
        <v>-2.3236158602188398E-4</v>
      </c>
      <c r="BF366" s="9">
        <f t="shared" si="266"/>
        <v>-2.3236158602188398E-4</v>
      </c>
      <c r="BG366" s="9">
        <f t="shared" si="266"/>
        <v>-2.3236158602188398E-4</v>
      </c>
      <c r="BH366" s="9">
        <f t="shared" si="266"/>
        <v>-2.3236158602188398E-4</v>
      </c>
      <c r="BI366" s="9">
        <f t="shared" si="266"/>
        <v>-2.3236158602188398E-4</v>
      </c>
      <c r="BJ366" s="9">
        <f t="shared" si="266"/>
        <v>-2.3236158602188398E-4</v>
      </c>
      <c r="BK366" s="9">
        <f t="shared" si="266"/>
        <v>-2.3236158602188398E-4</v>
      </c>
      <c r="BL366" s="9">
        <f t="shared" si="266"/>
        <v>-2.3236158602188398E-4</v>
      </c>
      <c r="BM366" s="9">
        <f t="shared" si="266"/>
        <v>-2.3236158602188398E-4</v>
      </c>
      <c r="BN366" s="9">
        <f t="shared" si="266"/>
        <v>-2.3236158602188398E-4</v>
      </c>
      <c r="BO366" s="9">
        <f t="shared" si="266"/>
        <v>-2.3236158602188398E-4</v>
      </c>
      <c r="BP366" s="9">
        <f t="shared" si="266"/>
        <v>-2.3236158602188398E-4</v>
      </c>
      <c r="BQ366" s="9">
        <f t="shared" si="266"/>
        <v>-2.3236158602188398E-4</v>
      </c>
      <c r="BR366" s="9">
        <f t="shared" si="266"/>
        <v>-2.3236158602188398E-4</v>
      </c>
      <c r="BS366" s="9">
        <f t="shared" si="266"/>
        <v>-2.3236158602188398E-4</v>
      </c>
      <c r="BT366" s="9">
        <f t="shared" si="266"/>
        <v>-2.3236158602188398E-4</v>
      </c>
      <c r="BX366" s="6"/>
    </row>
    <row r="367" spans="7:76" x14ac:dyDescent="0.2">
      <c r="G367" s="6">
        <v>3.2865892376016301</v>
      </c>
      <c r="H367" s="9">
        <f t="shared" ref="H367:Q376" si="267">EXP(-2*$B$5*($B$1^2+$B$2^2)*$B$6)*-0.5*$B$1^2/$B$2*$B$3*SIN(2*$B$2*$G367)</f>
        <v>-1.4297283919934489E-4</v>
      </c>
      <c r="I367" s="9">
        <f t="shared" si="267"/>
        <v>-1.4297283919934489E-4</v>
      </c>
      <c r="J367" s="9">
        <f t="shared" si="267"/>
        <v>-1.4297283919934489E-4</v>
      </c>
      <c r="K367" s="9">
        <f t="shared" si="267"/>
        <v>-1.4297283919934489E-4</v>
      </c>
      <c r="L367" s="9">
        <f t="shared" si="267"/>
        <v>-1.4297283919934489E-4</v>
      </c>
      <c r="M367" s="9">
        <f t="shared" si="267"/>
        <v>-1.4297283919934489E-4</v>
      </c>
      <c r="N367" s="9">
        <f t="shared" si="267"/>
        <v>-1.4297283919934489E-4</v>
      </c>
      <c r="O367" s="9">
        <f t="shared" si="267"/>
        <v>-1.4297283919934489E-4</v>
      </c>
      <c r="P367" s="9">
        <f t="shared" si="267"/>
        <v>-1.4297283919934489E-4</v>
      </c>
      <c r="Q367" s="9">
        <f t="shared" si="267"/>
        <v>-1.4297283919934489E-4</v>
      </c>
      <c r="R367" s="9">
        <f t="shared" ref="R367:AA376" si="268">EXP(-2*$B$5*($B$1^2+$B$2^2)*$B$6)*-0.5*$B$1^2/$B$2*$B$3*SIN(2*$B$2*$G367)</f>
        <v>-1.4297283919934489E-4</v>
      </c>
      <c r="S367" s="9">
        <f t="shared" si="268"/>
        <v>-1.4297283919934489E-4</v>
      </c>
      <c r="T367" s="9">
        <f t="shared" si="268"/>
        <v>-1.4297283919934489E-4</v>
      </c>
      <c r="U367" s="9">
        <f t="shared" si="268"/>
        <v>-1.4297283919934489E-4</v>
      </c>
      <c r="V367" s="9">
        <f t="shared" si="268"/>
        <v>-1.4297283919934489E-4</v>
      </c>
      <c r="W367" s="9">
        <f t="shared" si="268"/>
        <v>-1.4297283919934489E-4</v>
      </c>
      <c r="X367" s="9">
        <f t="shared" si="268"/>
        <v>-1.4297283919934489E-4</v>
      </c>
      <c r="Y367" s="9">
        <f t="shared" si="268"/>
        <v>-1.4297283919934489E-4</v>
      </c>
      <c r="Z367" s="9">
        <f t="shared" si="268"/>
        <v>-1.4297283919934489E-4</v>
      </c>
      <c r="AA367" s="9">
        <f t="shared" si="268"/>
        <v>-1.4297283919934489E-4</v>
      </c>
      <c r="AB367" s="9">
        <f t="shared" ref="AB367:AK376" si="269">EXP(-2*$B$5*($B$1^2+$B$2^2)*$B$6)*-0.5*$B$1^2/$B$2*$B$3*SIN(2*$B$2*$G367)</f>
        <v>-1.4297283919934489E-4</v>
      </c>
      <c r="AC367" s="9">
        <f t="shared" si="269"/>
        <v>-1.4297283919934489E-4</v>
      </c>
      <c r="AD367" s="9">
        <f t="shared" si="269"/>
        <v>-1.4297283919934489E-4</v>
      </c>
      <c r="AE367" s="9">
        <f t="shared" si="269"/>
        <v>-1.4297283919934489E-4</v>
      </c>
      <c r="AF367" s="9">
        <f t="shared" si="269"/>
        <v>-1.4297283919934489E-4</v>
      </c>
      <c r="AG367" s="9">
        <f t="shared" si="269"/>
        <v>-1.4297283919934489E-4</v>
      </c>
      <c r="AH367" s="9">
        <f t="shared" si="269"/>
        <v>-1.4297283919934489E-4</v>
      </c>
      <c r="AI367" s="9">
        <f t="shared" si="269"/>
        <v>-1.4297283919934489E-4</v>
      </c>
      <c r="AJ367" s="9">
        <f t="shared" si="269"/>
        <v>-1.4297283919934489E-4</v>
      </c>
      <c r="AK367" s="9">
        <f t="shared" si="269"/>
        <v>-1.4297283919934489E-4</v>
      </c>
      <c r="AL367" s="9">
        <f t="shared" ref="AL367:AU376" si="270">EXP(-2*$B$5*($B$1^2+$B$2^2)*$B$6)*-0.5*$B$1^2/$B$2*$B$3*SIN(2*$B$2*$G367)</f>
        <v>-1.4297283919934489E-4</v>
      </c>
      <c r="AM367" s="9">
        <f t="shared" si="270"/>
        <v>-1.4297283919934489E-4</v>
      </c>
      <c r="AN367" s="7">
        <f t="shared" si="270"/>
        <v>-1.4297283919934489E-4</v>
      </c>
      <c r="AO367" s="9">
        <f t="shared" si="270"/>
        <v>-1.4297283919934489E-4</v>
      </c>
      <c r="AP367" s="9">
        <f t="shared" si="270"/>
        <v>-1.4297283919934489E-4</v>
      </c>
      <c r="AQ367" s="9">
        <f t="shared" si="270"/>
        <v>-1.4297283919934489E-4</v>
      </c>
      <c r="AR367" s="9">
        <f t="shared" si="270"/>
        <v>-1.4297283919934489E-4</v>
      </c>
      <c r="AS367" s="9">
        <f t="shared" si="270"/>
        <v>-1.4297283919934489E-4</v>
      </c>
      <c r="AT367" s="9">
        <f t="shared" si="270"/>
        <v>-1.4297283919934489E-4</v>
      </c>
      <c r="AU367" s="9">
        <f t="shared" si="270"/>
        <v>-1.4297283919934489E-4</v>
      </c>
      <c r="AV367" s="9">
        <f t="shared" ref="AV367:BE376" si="271">EXP(-2*$B$5*($B$1^2+$B$2^2)*$B$6)*-0.5*$B$1^2/$B$2*$B$3*SIN(2*$B$2*$G367)</f>
        <v>-1.4297283919934489E-4</v>
      </c>
      <c r="AW367" s="9">
        <f t="shared" si="271"/>
        <v>-1.4297283919934489E-4</v>
      </c>
      <c r="AX367" s="9">
        <f t="shared" si="271"/>
        <v>-1.4297283919934489E-4</v>
      </c>
      <c r="AY367" s="9">
        <f t="shared" si="271"/>
        <v>-1.4297283919934489E-4</v>
      </c>
      <c r="AZ367" s="9">
        <f t="shared" si="271"/>
        <v>-1.4297283919934489E-4</v>
      </c>
      <c r="BA367" s="9">
        <f t="shared" si="271"/>
        <v>-1.4297283919934489E-4</v>
      </c>
      <c r="BB367" s="9">
        <f t="shared" si="271"/>
        <v>-1.4297283919934489E-4</v>
      </c>
      <c r="BC367" s="9">
        <f t="shared" si="271"/>
        <v>-1.4297283919934489E-4</v>
      </c>
      <c r="BD367" s="9">
        <f t="shared" si="271"/>
        <v>-1.4297283919934489E-4</v>
      </c>
      <c r="BE367" s="9">
        <f t="shared" si="271"/>
        <v>-1.4297283919934489E-4</v>
      </c>
      <c r="BF367" s="9">
        <f t="shared" ref="BF367:BT376" si="272">EXP(-2*$B$5*($B$1^2+$B$2^2)*$B$6)*-0.5*$B$1^2/$B$2*$B$3*SIN(2*$B$2*$G367)</f>
        <v>-1.4297283919934489E-4</v>
      </c>
      <c r="BG367" s="9">
        <f t="shared" si="272"/>
        <v>-1.4297283919934489E-4</v>
      </c>
      <c r="BH367" s="9">
        <f t="shared" si="272"/>
        <v>-1.4297283919934489E-4</v>
      </c>
      <c r="BI367" s="9">
        <f t="shared" si="272"/>
        <v>-1.4297283919934489E-4</v>
      </c>
      <c r="BJ367" s="9">
        <f t="shared" si="272"/>
        <v>-1.4297283919934489E-4</v>
      </c>
      <c r="BK367" s="9">
        <f t="shared" si="272"/>
        <v>-1.4297283919934489E-4</v>
      </c>
      <c r="BL367" s="9">
        <f t="shared" si="272"/>
        <v>-1.4297283919934489E-4</v>
      </c>
      <c r="BM367" s="9">
        <f t="shared" si="272"/>
        <v>-1.4297283919934489E-4</v>
      </c>
      <c r="BN367" s="9">
        <f t="shared" si="272"/>
        <v>-1.4297283919934489E-4</v>
      </c>
      <c r="BO367" s="9">
        <f t="shared" si="272"/>
        <v>-1.4297283919934489E-4</v>
      </c>
      <c r="BP367" s="9">
        <f t="shared" si="272"/>
        <v>-1.4297283919934489E-4</v>
      </c>
      <c r="BQ367" s="9">
        <f t="shared" si="272"/>
        <v>-1.4297283919934489E-4</v>
      </c>
      <c r="BR367" s="9">
        <f t="shared" si="272"/>
        <v>-1.4297283919934489E-4</v>
      </c>
      <c r="BS367" s="9">
        <f t="shared" si="272"/>
        <v>-1.4297283919934489E-4</v>
      </c>
      <c r="BT367" s="9">
        <f t="shared" si="272"/>
        <v>-1.4297283919934489E-4</v>
      </c>
      <c r="BX367" s="6"/>
    </row>
    <row r="368" spans="7:76" x14ac:dyDescent="0.2">
      <c r="G368" s="6">
        <v>3.1899248482604055</v>
      </c>
      <c r="H368" s="9">
        <f t="shared" si="267"/>
        <v>-4.8256960457257577E-5</v>
      </c>
      <c r="I368" s="9">
        <f t="shared" si="267"/>
        <v>-4.8256960457257577E-5</v>
      </c>
      <c r="J368" s="9">
        <f t="shared" si="267"/>
        <v>-4.8256960457257577E-5</v>
      </c>
      <c r="K368" s="9">
        <f t="shared" si="267"/>
        <v>-4.8256960457257577E-5</v>
      </c>
      <c r="L368" s="9">
        <f t="shared" si="267"/>
        <v>-4.8256960457257577E-5</v>
      </c>
      <c r="M368" s="9">
        <f t="shared" si="267"/>
        <v>-4.8256960457257577E-5</v>
      </c>
      <c r="N368" s="9">
        <f t="shared" si="267"/>
        <v>-4.8256960457257577E-5</v>
      </c>
      <c r="O368" s="9">
        <f t="shared" si="267"/>
        <v>-4.8256960457257577E-5</v>
      </c>
      <c r="P368" s="9">
        <f t="shared" si="267"/>
        <v>-4.8256960457257577E-5</v>
      </c>
      <c r="Q368" s="9">
        <f t="shared" si="267"/>
        <v>-4.8256960457257577E-5</v>
      </c>
      <c r="R368" s="9">
        <f t="shared" si="268"/>
        <v>-4.8256960457257577E-5</v>
      </c>
      <c r="S368" s="9">
        <f t="shared" si="268"/>
        <v>-4.8256960457257577E-5</v>
      </c>
      <c r="T368" s="9">
        <f t="shared" si="268"/>
        <v>-4.8256960457257577E-5</v>
      </c>
      <c r="U368" s="9">
        <f t="shared" si="268"/>
        <v>-4.8256960457257577E-5</v>
      </c>
      <c r="V368" s="9">
        <f t="shared" si="268"/>
        <v>-4.8256960457257577E-5</v>
      </c>
      <c r="W368" s="9">
        <f t="shared" si="268"/>
        <v>-4.8256960457257577E-5</v>
      </c>
      <c r="X368" s="9">
        <f t="shared" si="268"/>
        <v>-4.8256960457257577E-5</v>
      </c>
      <c r="Y368" s="9">
        <f t="shared" si="268"/>
        <v>-4.8256960457257577E-5</v>
      </c>
      <c r="Z368" s="9">
        <f t="shared" si="268"/>
        <v>-4.8256960457257577E-5</v>
      </c>
      <c r="AA368" s="9">
        <f t="shared" si="268"/>
        <v>-4.8256960457257577E-5</v>
      </c>
      <c r="AB368" s="9">
        <f t="shared" si="269"/>
        <v>-4.8256960457257577E-5</v>
      </c>
      <c r="AC368" s="9">
        <f t="shared" si="269"/>
        <v>-4.8256960457257577E-5</v>
      </c>
      <c r="AD368" s="9">
        <f t="shared" si="269"/>
        <v>-4.8256960457257577E-5</v>
      </c>
      <c r="AE368" s="9">
        <f t="shared" si="269"/>
        <v>-4.8256960457257577E-5</v>
      </c>
      <c r="AF368" s="9">
        <f t="shared" si="269"/>
        <v>-4.8256960457257577E-5</v>
      </c>
      <c r="AG368" s="9">
        <f t="shared" si="269"/>
        <v>-4.8256960457257577E-5</v>
      </c>
      <c r="AH368" s="9">
        <f t="shared" si="269"/>
        <v>-4.8256960457257577E-5</v>
      </c>
      <c r="AI368" s="9">
        <f t="shared" si="269"/>
        <v>-4.8256960457257577E-5</v>
      </c>
      <c r="AJ368" s="9">
        <f t="shared" si="269"/>
        <v>-4.8256960457257577E-5</v>
      </c>
      <c r="AK368" s="9">
        <f t="shared" si="269"/>
        <v>-4.8256960457257577E-5</v>
      </c>
      <c r="AL368" s="9">
        <f t="shared" si="270"/>
        <v>-4.8256960457257577E-5</v>
      </c>
      <c r="AM368" s="9">
        <f t="shared" si="270"/>
        <v>-4.8256960457257577E-5</v>
      </c>
      <c r="AN368" s="7">
        <f t="shared" si="270"/>
        <v>-4.8256960457257577E-5</v>
      </c>
      <c r="AO368" s="9">
        <f t="shared" si="270"/>
        <v>-4.8256960457257577E-5</v>
      </c>
      <c r="AP368" s="9">
        <f t="shared" si="270"/>
        <v>-4.8256960457257577E-5</v>
      </c>
      <c r="AQ368" s="9">
        <f t="shared" si="270"/>
        <v>-4.8256960457257577E-5</v>
      </c>
      <c r="AR368" s="9">
        <f t="shared" si="270"/>
        <v>-4.8256960457257577E-5</v>
      </c>
      <c r="AS368" s="9">
        <f t="shared" si="270"/>
        <v>-4.8256960457257577E-5</v>
      </c>
      <c r="AT368" s="9">
        <f t="shared" si="270"/>
        <v>-4.8256960457257577E-5</v>
      </c>
      <c r="AU368" s="9">
        <f t="shared" si="270"/>
        <v>-4.8256960457257577E-5</v>
      </c>
      <c r="AV368" s="9">
        <f t="shared" si="271"/>
        <v>-4.8256960457257577E-5</v>
      </c>
      <c r="AW368" s="9">
        <f t="shared" si="271"/>
        <v>-4.8256960457257577E-5</v>
      </c>
      <c r="AX368" s="9">
        <f t="shared" si="271"/>
        <v>-4.8256960457257577E-5</v>
      </c>
      <c r="AY368" s="9">
        <f t="shared" si="271"/>
        <v>-4.8256960457257577E-5</v>
      </c>
      <c r="AZ368" s="9">
        <f t="shared" si="271"/>
        <v>-4.8256960457257577E-5</v>
      </c>
      <c r="BA368" s="9">
        <f t="shared" si="271"/>
        <v>-4.8256960457257577E-5</v>
      </c>
      <c r="BB368" s="9">
        <f t="shared" si="271"/>
        <v>-4.8256960457257577E-5</v>
      </c>
      <c r="BC368" s="9">
        <f t="shared" si="271"/>
        <v>-4.8256960457257577E-5</v>
      </c>
      <c r="BD368" s="9">
        <f t="shared" si="271"/>
        <v>-4.8256960457257577E-5</v>
      </c>
      <c r="BE368" s="9">
        <f t="shared" si="271"/>
        <v>-4.8256960457257577E-5</v>
      </c>
      <c r="BF368" s="9">
        <f t="shared" si="272"/>
        <v>-4.8256960457257577E-5</v>
      </c>
      <c r="BG368" s="9">
        <f t="shared" si="272"/>
        <v>-4.8256960457257577E-5</v>
      </c>
      <c r="BH368" s="9">
        <f t="shared" si="272"/>
        <v>-4.8256960457257577E-5</v>
      </c>
      <c r="BI368" s="9">
        <f t="shared" si="272"/>
        <v>-4.8256960457257577E-5</v>
      </c>
      <c r="BJ368" s="9">
        <f t="shared" si="272"/>
        <v>-4.8256960457257577E-5</v>
      </c>
      <c r="BK368" s="9">
        <f t="shared" si="272"/>
        <v>-4.8256960457257577E-5</v>
      </c>
      <c r="BL368" s="9">
        <f t="shared" si="272"/>
        <v>-4.8256960457257577E-5</v>
      </c>
      <c r="BM368" s="9">
        <f t="shared" si="272"/>
        <v>-4.8256960457257577E-5</v>
      </c>
      <c r="BN368" s="9">
        <f t="shared" si="272"/>
        <v>-4.8256960457257577E-5</v>
      </c>
      <c r="BO368" s="9">
        <f t="shared" si="272"/>
        <v>-4.8256960457257577E-5</v>
      </c>
      <c r="BP368" s="9">
        <f t="shared" si="272"/>
        <v>-4.8256960457257577E-5</v>
      </c>
      <c r="BQ368" s="9">
        <f t="shared" si="272"/>
        <v>-4.8256960457257577E-5</v>
      </c>
      <c r="BR368" s="9">
        <f t="shared" si="272"/>
        <v>-4.8256960457257577E-5</v>
      </c>
      <c r="BS368" s="9">
        <f t="shared" si="272"/>
        <v>-4.8256960457257577E-5</v>
      </c>
      <c r="BT368" s="9">
        <f t="shared" si="272"/>
        <v>-4.8256960457257577E-5</v>
      </c>
      <c r="BX368" s="6"/>
    </row>
    <row r="369" spans="7:76" x14ac:dyDescent="0.2">
      <c r="G369" s="6">
        <v>3.0932604589191808</v>
      </c>
      <c r="H369" s="8">
        <f t="shared" si="267"/>
        <v>4.8256960457257821E-5</v>
      </c>
      <c r="I369" s="8">
        <f t="shared" si="267"/>
        <v>4.8256960457257821E-5</v>
      </c>
      <c r="J369" s="8">
        <f t="shared" si="267"/>
        <v>4.8256960457257821E-5</v>
      </c>
      <c r="K369" s="8">
        <f t="shared" si="267"/>
        <v>4.8256960457257821E-5</v>
      </c>
      <c r="L369" s="8">
        <f t="shared" si="267"/>
        <v>4.8256960457257821E-5</v>
      </c>
      <c r="M369" s="8">
        <f t="shared" si="267"/>
        <v>4.8256960457257821E-5</v>
      </c>
      <c r="N369" s="8">
        <f t="shared" si="267"/>
        <v>4.8256960457257821E-5</v>
      </c>
      <c r="O369" s="8">
        <f t="shared" si="267"/>
        <v>4.8256960457257821E-5</v>
      </c>
      <c r="P369" s="8">
        <f t="shared" si="267"/>
        <v>4.8256960457257821E-5</v>
      </c>
      <c r="Q369" s="8">
        <f t="shared" si="267"/>
        <v>4.8256960457257821E-5</v>
      </c>
      <c r="R369" s="8">
        <f t="shared" si="268"/>
        <v>4.8256960457257821E-5</v>
      </c>
      <c r="S369" s="8">
        <f t="shared" si="268"/>
        <v>4.8256960457257821E-5</v>
      </c>
      <c r="T369" s="8">
        <f t="shared" si="268"/>
        <v>4.8256960457257821E-5</v>
      </c>
      <c r="U369" s="8">
        <f t="shared" si="268"/>
        <v>4.8256960457257821E-5</v>
      </c>
      <c r="V369" s="8">
        <f t="shared" si="268"/>
        <v>4.8256960457257821E-5</v>
      </c>
      <c r="W369" s="8">
        <f t="shared" si="268"/>
        <v>4.8256960457257821E-5</v>
      </c>
      <c r="X369" s="8">
        <f t="shared" si="268"/>
        <v>4.8256960457257821E-5</v>
      </c>
      <c r="Y369" s="8">
        <f t="shared" si="268"/>
        <v>4.8256960457257821E-5</v>
      </c>
      <c r="Z369" s="8">
        <f t="shared" si="268"/>
        <v>4.8256960457257821E-5</v>
      </c>
      <c r="AA369" s="8">
        <f t="shared" si="268"/>
        <v>4.8256960457257821E-5</v>
      </c>
      <c r="AB369" s="8">
        <f t="shared" si="269"/>
        <v>4.8256960457257821E-5</v>
      </c>
      <c r="AC369" s="8">
        <f t="shared" si="269"/>
        <v>4.8256960457257821E-5</v>
      </c>
      <c r="AD369" s="8">
        <f t="shared" si="269"/>
        <v>4.8256960457257821E-5</v>
      </c>
      <c r="AE369" s="8">
        <f t="shared" si="269"/>
        <v>4.8256960457257821E-5</v>
      </c>
      <c r="AF369" s="8">
        <f t="shared" si="269"/>
        <v>4.8256960457257821E-5</v>
      </c>
      <c r="AG369" s="8">
        <f t="shared" si="269"/>
        <v>4.8256960457257821E-5</v>
      </c>
      <c r="AH369" s="8">
        <f t="shared" si="269"/>
        <v>4.8256960457257821E-5</v>
      </c>
      <c r="AI369" s="8">
        <f t="shared" si="269"/>
        <v>4.8256960457257821E-5</v>
      </c>
      <c r="AJ369" s="8">
        <f t="shared" si="269"/>
        <v>4.8256960457257821E-5</v>
      </c>
      <c r="AK369" s="8">
        <f t="shared" si="269"/>
        <v>4.8256960457257821E-5</v>
      </c>
      <c r="AL369" s="8">
        <f t="shared" si="270"/>
        <v>4.8256960457257821E-5</v>
      </c>
      <c r="AM369" s="8">
        <f t="shared" si="270"/>
        <v>4.8256960457257821E-5</v>
      </c>
      <c r="AN369" s="10">
        <f t="shared" si="270"/>
        <v>4.8256960457257821E-5</v>
      </c>
      <c r="AO369" s="8">
        <f t="shared" si="270"/>
        <v>4.8256960457257821E-5</v>
      </c>
      <c r="AP369" s="8">
        <f t="shared" si="270"/>
        <v>4.8256960457257821E-5</v>
      </c>
      <c r="AQ369" s="8">
        <f t="shared" si="270"/>
        <v>4.8256960457257821E-5</v>
      </c>
      <c r="AR369" s="8">
        <f t="shared" si="270"/>
        <v>4.8256960457257821E-5</v>
      </c>
      <c r="AS369" s="8">
        <f t="shared" si="270"/>
        <v>4.8256960457257821E-5</v>
      </c>
      <c r="AT369" s="8">
        <f t="shared" si="270"/>
        <v>4.8256960457257821E-5</v>
      </c>
      <c r="AU369" s="8">
        <f t="shared" si="270"/>
        <v>4.8256960457257821E-5</v>
      </c>
      <c r="AV369" s="8">
        <f t="shared" si="271"/>
        <v>4.8256960457257821E-5</v>
      </c>
      <c r="AW369" s="8">
        <f t="shared" si="271"/>
        <v>4.8256960457257821E-5</v>
      </c>
      <c r="AX369" s="8">
        <f t="shared" si="271"/>
        <v>4.8256960457257821E-5</v>
      </c>
      <c r="AY369" s="8">
        <f t="shared" si="271"/>
        <v>4.8256960457257821E-5</v>
      </c>
      <c r="AZ369" s="8">
        <f t="shared" si="271"/>
        <v>4.8256960457257821E-5</v>
      </c>
      <c r="BA369" s="8">
        <f t="shared" si="271"/>
        <v>4.8256960457257821E-5</v>
      </c>
      <c r="BB369" s="8">
        <f t="shared" si="271"/>
        <v>4.8256960457257821E-5</v>
      </c>
      <c r="BC369" s="8">
        <f t="shared" si="271"/>
        <v>4.8256960457257821E-5</v>
      </c>
      <c r="BD369" s="8">
        <f t="shared" si="271"/>
        <v>4.8256960457257821E-5</v>
      </c>
      <c r="BE369" s="8">
        <f t="shared" si="271"/>
        <v>4.8256960457257821E-5</v>
      </c>
      <c r="BF369" s="8">
        <f t="shared" si="272"/>
        <v>4.8256960457257821E-5</v>
      </c>
      <c r="BG369" s="8">
        <f t="shared" si="272"/>
        <v>4.8256960457257821E-5</v>
      </c>
      <c r="BH369" s="8">
        <f t="shared" si="272"/>
        <v>4.8256960457257821E-5</v>
      </c>
      <c r="BI369" s="8">
        <f t="shared" si="272"/>
        <v>4.8256960457257821E-5</v>
      </c>
      <c r="BJ369" s="8">
        <f t="shared" si="272"/>
        <v>4.8256960457257821E-5</v>
      </c>
      <c r="BK369" s="8">
        <f t="shared" si="272"/>
        <v>4.8256960457257821E-5</v>
      </c>
      <c r="BL369" s="8">
        <f t="shared" si="272"/>
        <v>4.8256960457257821E-5</v>
      </c>
      <c r="BM369" s="8">
        <f t="shared" si="272"/>
        <v>4.8256960457257821E-5</v>
      </c>
      <c r="BN369" s="8">
        <f t="shared" si="272"/>
        <v>4.8256960457257821E-5</v>
      </c>
      <c r="BO369" s="8">
        <f t="shared" si="272"/>
        <v>4.8256960457257821E-5</v>
      </c>
      <c r="BP369" s="8">
        <f t="shared" si="272"/>
        <v>4.8256960457257821E-5</v>
      </c>
      <c r="BQ369" s="8">
        <f t="shared" si="272"/>
        <v>4.8256960457257821E-5</v>
      </c>
      <c r="BR369" s="8">
        <f t="shared" si="272"/>
        <v>4.8256960457257821E-5</v>
      </c>
      <c r="BS369" s="8">
        <f t="shared" si="272"/>
        <v>4.8256960457257821E-5</v>
      </c>
      <c r="BT369" s="8">
        <f t="shared" si="272"/>
        <v>4.8256960457257821E-5</v>
      </c>
      <c r="BX369" s="6"/>
    </row>
    <row r="370" spans="7:76" x14ac:dyDescent="0.2">
      <c r="G370" s="6">
        <v>2.9965960695779565</v>
      </c>
      <c r="H370" s="9">
        <f t="shared" si="267"/>
        <v>1.429728391993447E-4</v>
      </c>
      <c r="I370" s="9">
        <f t="shared" si="267"/>
        <v>1.429728391993447E-4</v>
      </c>
      <c r="J370" s="9">
        <f t="shared" si="267"/>
        <v>1.429728391993447E-4</v>
      </c>
      <c r="K370" s="9">
        <f t="shared" si="267"/>
        <v>1.429728391993447E-4</v>
      </c>
      <c r="L370" s="9">
        <f t="shared" si="267"/>
        <v>1.429728391993447E-4</v>
      </c>
      <c r="M370" s="9">
        <f t="shared" si="267"/>
        <v>1.429728391993447E-4</v>
      </c>
      <c r="N370" s="9">
        <f t="shared" si="267"/>
        <v>1.429728391993447E-4</v>
      </c>
      <c r="O370" s="9">
        <f t="shared" si="267"/>
        <v>1.429728391993447E-4</v>
      </c>
      <c r="P370" s="9">
        <f t="shared" si="267"/>
        <v>1.429728391993447E-4</v>
      </c>
      <c r="Q370" s="9">
        <f t="shared" si="267"/>
        <v>1.429728391993447E-4</v>
      </c>
      <c r="R370" s="9">
        <f t="shared" si="268"/>
        <v>1.429728391993447E-4</v>
      </c>
      <c r="S370" s="9">
        <f t="shared" si="268"/>
        <v>1.429728391993447E-4</v>
      </c>
      <c r="T370" s="9">
        <f t="shared" si="268"/>
        <v>1.429728391993447E-4</v>
      </c>
      <c r="U370" s="9">
        <f t="shared" si="268"/>
        <v>1.429728391993447E-4</v>
      </c>
      <c r="V370" s="9">
        <f t="shared" si="268"/>
        <v>1.429728391993447E-4</v>
      </c>
      <c r="W370" s="9">
        <f t="shared" si="268"/>
        <v>1.429728391993447E-4</v>
      </c>
      <c r="X370" s="9">
        <f t="shared" si="268"/>
        <v>1.429728391993447E-4</v>
      </c>
      <c r="Y370" s="9">
        <f t="shared" si="268"/>
        <v>1.429728391993447E-4</v>
      </c>
      <c r="Z370" s="9">
        <f t="shared" si="268"/>
        <v>1.429728391993447E-4</v>
      </c>
      <c r="AA370" s="9">
        <f t="shared" si="268"/>
        <v>1.429728391993447E-4</v>
      </c>
      <c r="AB370" s="9">
        <f t="shared" si="269"/>
        <v>1.429728391993447E-4</v>
      </c>
      <c r="AC370" s="9">
        <f t="shared" si="269"/>
        <v>1.429728391993447E-4</v>
      </c>
      <c r="AD370" s="9">
        <f t="shared" si="269"/>
        <v>1.429728391993447E-4</v>
      </c>
      <c r="AE370" s="9">
        <f t="shared" si="269"/>
        <v>1.429728391993447E-4</v>
      </c>
      <c r="AF370" s="9">
        <f t="shared" si="269"/>
        <v>1.429728391993447E-4</v>
      </c>
      <c r="AG370" s="9">
        <f t="shared" si="269"/>
        <v>1.429728391993447E-4</v>
      </c>
      <c r="AH370" s="9">
        <f t="shared" si="269"/>
        <v>1.429728391993447E-4</v>
      </c>
      <c r="AI370" s="9">
        <f t="shared" si="269"/>
        <v>1.429728391993447E-4</v>
      </c>
      <c r="AJ370" s="9">
        <f t="shared" si="269"/>
        <v>1.429728391993447E-4</v>
      </c>
      <c r="AK370" s="9">
        <f t="shared" si="269"/>
        <v>1.429728391993447E-4</v>
      </c>
      <c r="AL370" s="9">
        <f t="shared" si="270"/>
        <v>1.429728391993447E-4</v>
      </c>
      <c r="AM370" s="9">
        <f t="shared" si="270"/>
        <v>1.429728391993447E-4</v>
      </c>
      <c r="AN370" s="7">
        <f t="shared" si="270"/>
        <v>1.429728391993447E-4</v>
      </c>
      <c r="AO370" s="9">
        <f t="shared" si="270"/>
        <v>1.429728391993447E-4</v>
      </c>
      <c r="AP370" s="9">
        <f t="shared" si="270"/>
        <v>1.429728391993447E-4</v>
      </c>
      <c r="AQ370" s="9">
        <f t="shared" si="270"/>
        <v>1.429728391993447E-4</v>
      </c>
      <c r="AR370" s="9">
        <f t="shared" si="270"/>
        <v>1.429728391993447E-4</v>
      </c>
      <c r="AS370" s="9">
        <f t="shared" si="270"/>
        <v>1.429728391993447E-4</v>
      </c>
      <c r="AT370" s="9">
        <f t="shared" si="270"/>
        <v>1.429728391993447E-4</v>
      </c>
      <c r="AU370" s="9">
        <f t="shared" si="270"/>
        <v>1.429728391993447E-4</v>
      </c>
      <c r="AV370" s="9">
        <f t="shared" si="271"/>
        <v>1.429728391993447E-4</v>
      </c>
      <c r="AW370" s="9">
        <f t="shared" si="271"/>
        <v>1.429728391993447E-4</v>
      </c>
      <c r="AX370" s="9">
        <f t="shared" si="271"/>
        <v>1.429728391993447E-4</v>
      </c>
      <c r="AY370" s="9">
        <f t="shared" si="271"/>
        <v>1.429728391993447E-4</v>
      </c>
      <c r="AZ370" s="9">
        <f t="shared" si="271"/>
        <v>1.429728391993447E-4</v>
      </c>
      <c r="BA370" s="9">
        <f t="shared" si="271"/>
        <v>1.429728391993447E-4</v>
      </c>
      <c r="BB370" s="9">
        <f t="shared" si="271"/>
        <v>1.429728391993447E-4</v>
      </c>
      <c r="BC370" s="9">
        <f t="shared" si="271"/>
        <v>1.429728391993447E-4</v>
      </c>
      <c r="BD370" s="9">
        <f t="shared" si="271"/>
        <v>1.429728391993447E-4</v>
      </c>
      <c r="BE370" s="9">
        <f t="shared" si="271"/>
        <v>1.429728391993447E-4</v>
      </c>
      <c r="BF370" s="9">
        <f t="shared" si="272"/>
        <v>1.429728391993447E-4</v>
      </c>
      <c r="BG370" s="9">
        <f t="shared" si="272"/>
        <v>1.429728391993447E-4</v>
      </c>
      <c r="BH370" s="9">
        <f t="shared" si="272"/>
        <v>1.429728391993447E-4</v>
      </c>
      <c r="BI370" s="9">
        <f t="shared" si="272"/>
        <v>1.429728391993447E-4</v>
      </c>
      <c r="BJ370" s="9">
        <f t="shared" si="272"/>
        <v>1.429728391993447E-4</v>
      </c>
      <c r="BK370" s="9">
        <f t="shared" si="272"/>
        <v>1.429728391993447E-4</v>
      </c>
      <c r="BL370" s="9">
        <f t="shared" si="272"/>
        <v>1.429728391993447E-4</v>
      </c>
      <c r="BM370" s="9">
        <f t="shared" si="272"/>
        <v>1.429728391993447E-4</v>
      </c>
      <c r="BN370" s="9">
        <f t="shared" si="272"/>
        <v>1.429728391993447E-4</v>
      </c>
      <c r="BO370" s="9">
        <f t="shared" si="272"/>
        <v>1.429728391993447E-4</v>
      </c>
      <c r="BP370" s="9">
        <f t="shared" si="272"/>
        <v>1.429728391993447E-4</v>
      </c>
      <c r="BQ370" s="9">
        <f t="shared" si="272"/>
        <v>1.429728391993447E-4</v>
      </c>
      <c r="BR370" s="9">
        <f t="shared" si="272"/>
        <v>1.429728391993447E-4</v>
      </c>
      <c r="BS370" s="9">
        <f t="shared" si="272"/>
        <v>1.429728391993447E-4</v>
      </c>
      <c r="BT370" s="9">
        <f t="shared" si="272"/>
        <v>1.429728391993447E-4</v>
      </c>
      <c r="BX370" s="6"/>
    </row>
    <row r="371" spans="7:76" x14ac:dyDescent="0.2">
      <c r="G371" s="6">
        <v>2.8999316802367319</v>
      </c>
      <c r="H371" s="9">
        <f t="shared" si="267"/>
        <v>2.323615860218846E-4</v>
      </c>
      <c r="I371" s="9">
        <f t="shared" si="267"/>
        <v>2.323615860218846E-4</v>
      </c>
      <c r="J371" s="9">
        <f t="shared" si="267"/>
        <v>2.323615860218846E-4</v>
      </c>
      <c r="K371" s="9">
        <f t="shared" si="267"/>
        <v>2.323615860218846E-4</v>
      </c>
      <c r="L371" s="9">
        <f t="shared" si="267"/>
        <v>2.323615860218846E-4</v>
      </c>
      <c r="M371" s="9">
        <f t="shared" si="267"/>
        <v>2.323615860218846E-4</v>
      </c>
      <c r="N371" s="9">
        <f t="shared" si="267"/>
        <v>2.323615860218846E-4</v>
      </c>
      <c r="O371" s="9">
        <f t="shared" si="267"/>
        <v>2.323615860218846E-4</v>
      </c>
      <c r="P371" s="9">
        <f t="shared" si="267"/>
        <v>2.323615860218846E-4</v>
      </c>
      <c r="Q371" s="9">
        <f t="shared" si="267"/>
        <v>2.323615860218846E-4</v>
      </c>
      <c r="R371" s="9">
        <f t="shared" si="268"/>
        <v>2.323615860218846E-4</v>
      </c>
      <c r="S371" s="9">
        <f t="shared" si="268"/>
        <v>2.323615860218846E-4</v>
      </c>
      <c r="T371" s="9">
        <f t="shared" si="268"/>
        <v>2.323615860218846E-4</v>
      </c>
      <c r="U371" s="9">
        <f t="shared" si="268"/>
        <v>2.323615860218846E-4</v>
      </c>
      <c r="V371" s="9">
        <f t="shared" si="268"/>
        <v>2.323615860218846E-4</v>
      </c>
      <c r="W371" s="9">
        <f t="shared" si="268"/>
        <v>2.323615860218846E-4</v>
      </c>
      <c r="X371" s="9">
        <f t="shared" si="268"/>
        <v>2.323615860218846E-4</v>
      </c>
      <c r="Y371" s="9">
        <f t="shared" si="268"/>
        <v>2.323615860218846E-4</v>
      </c>
      <c r="Z371" s="9">
        <f t="shared" si="268"/>
        <v>2.323615860218846E-4</v>
      </c>
      <c r="AA371" s="9">
        <f t="shared" si="268"/>
        <v>2.323615860218846E-4</v>
      </c>
      <c r="AB371" s="9">
        <f t="shared" si="269"/>
        <v>2.323615860218846E-4</v>
      </c>
      <c r="AC371" s="9">
        <f t="shared" si="269"/>
        <v>2.323615860218846E-4</v>
      </c>
      <c r="AD371" s="9">
        <f t="shared" si="269"/>
        <v>2.323615860218846E-4</v>
      </c>
      <c r="AE371" s="9">
        <f t="shared" si="269"/>
        <v>2.323615860218846E-4</v>
      </c>
      <c r="AF371" s="9">
        <f t="shared" si="269"/>
        <v>2.323615860218846E-4</v>
      </c>
      <c r="AG371" s="9">
        <f t="shared" si="269"/>
        <v>2.323615860218846E-4</v>
      </c>
      <c r="AH371" s="9">
        <f t="shared" si="269"/>
        <v>2.323615860218846E-4</v>
      </c>
      <c r="AI371" s="9">
        <f t="shared" si="269"/>
        <v>2.323615860218846E-4</v>
      </c>
      <c r="AJ371" s="9">
        <f t="shared" si="269"/>
        <v>2.323615860218846E-4</v>
      </c>
      <c r="AK371" s="9">
        <f t="shared" si="269"/>
        <v>2.323615860218846E-4</v>
      </c>
      <c r="AL371" s="9">
        <f t="shared" si="270"/>
        <v>2.323615860218846E-4</v>
      </c>
      <c r="AM371" s="9">
        <f t="shared" si="270"/>
        <v>2.323615860218846E-4</v>
      </c>
      <c r="AN371" s="7">
        <f t="shared" si="270"/>
        <v>2.323615860218846E-4</v>
      </c>
      <c r="AO371" s="9">
        <f t="shared" si="270"/>
        <v>2.323615860218846E-4</v>
      </c>
      <c r="AP371" s="9">
        <f t="shared" si="270"/>
        <v>2.323615860218846E-4</v>
      </c>
      <c r="AQ371" s="9">
        <f t="shared" si="270"/>
        <v>2.323615860218846E-4</v>
      </c>
      <c r="AR371" s="9">
        <f t="shared" si="270"/>
        <v>2.323615860218846E-4</v>
      </c>
      <c r="AS371" s="9">
        <f t="shared" si="270"/>
        <v>2.323615860218846E-4</v>
      </c>
      <c r="AT371" s="9">
        <f t="shared" si="270"/>
        <v>2.323615860218846E-4</v>
      </c>
      <c r="AU371" s="9">
        <f t="shared" si="270"/>
        <v>2.323615860218846E-4</v>
      </c>
      <c r="AV371" s="9">
        <f t="shared" si="271"/>
        <v>2.323615860218846E-4</v>
      </c>
      <c r="AW371" s="9">
        <f t="shared" si="271"/>
        <v>2.323615860218846E-4</v>
      </c>
      <c r="AX371" s="9">
        <f t="shared" si="271"/>
        <v>2.323615860218846E-4</v>
      </c>
      <c r="AY371" s="9">
        <f t="shared" si="271"/>
        <v>2.323615860218846E-4</v>
      </c>
      <c r="AZ371" s="9">
        <f t="shared" si="271"/>
        <v>2.323615860218846E-4</v>
      </c>
      <c r="BA371" s="9">
        <f t="shared" si="271"/>
        <v>2.323615860218846E-4</v>
      </c>
      <c r="BB371" s="9">
        <f t="shared" si="271"/>
        <v>2.323615860218846E-4</v>
      </c>
      <c r="BC371" s="9">
        <f t="shared" si="271"/>
        <v>2.323615860218846E-4</v>
      </c>
      <c r="BD371" s="9">
        <f t="shared" si="271"/>
        <v>2.323615860218846E-4</v>
      </c>
      <c r="BE371" s="9">
        <f t="shared" si="271"/>
        <v>2.323615860218846E-4</v>
      </c>
      <c r="BF371" s="9">
        <f t="shared" si="272"/>
        <v>2.323615860218846E-4</v>
      </c>
      <c r="BG371" s="9">
        <f t="shared" si="272"/>
        <v>2.323615860218846E-4</v>
      </c>
      <c r="BH371" s="9">
        <f t="shared" si="272"/>
        <v>2.323615860218846E-4</v>
      </c>
      <c r="BI371" s="9">
        <f t="shared" si="272"/>
        <v>2.323615860218846E-4</v>
      </c>
      <c r="BJ371" s="9">
        <f t="shared" si="272"/>
        <v>2.323615860218846E-4</v>
      </c>
      <c r="BK371" s="9">
        <f t="shared" si="272"/>
        <v>2.323615860218846E-4</v>
      </c>
      <c r="BL371" s="9">
        <f t="shared" si="272"/>
        <v>2.323615860218846E-4</v>
      </c>
      <c r="BM371" s="9">
        <f t="shared" si="272"/>
        <v>2.323615860218846E-4</v>
      </c>
      <c r="BN371" s="9">
        <f t="shared" si="272"/>
        <v>2.323615860218846E-4</v>
      </c>
      <c r="BO371" s="9">
        <f t="shared" si="272"/>
        <v>2.323615860218846E-4</v>
      </c>
      <c r="BP371" s="9">
        <f t="shared" si="272"/>
        <v>2.323615860218846E-4</v>
      </c>
      <c r="BQ371" s="9">
        <f t="shared" si="272"/>
        <v>2.323615860218846E-4</v>
      </c>
      <c r="BR371" s="9">
        <f t="shared" si="272"/>
        <v>2.323615860218846E-4</v>
      </c>
      <c r="BS371" s="9">
        <f t="shared" si="272"/>
        <v>2.323615860218846E-4</v>
      </c>
      <c r="BT371" s="9">
        <f t="shared" si="272"/>
        <v>2.323615860218846E-4</v>
      </c>
      <c r="BX371" s="6"/>
    </row>
    <row r="372" spans="7:76" x14ac:dyDescent="0.2">
      <c r="G372" s="6">
        <v>2.8032672908955076</v>
      </c>
      <c r="H372" s="9">
        <f t="shared" si="267"/>
        <v>3.1309259876915698E-4</v>
      </c>
      <c r="I372" s="9">
        <f t="shared" si="267"/>
        <v>3.1309259876915698E-4</v>
      </c>
      <c r="J372" s="9">
        <f t="shared" si="267"/>
        <v>3.1309259876915698E-4</v>
      </c>
      <c r="K372" s="9">
        <f t="shared" si="267"/>
        <v>3.1309259876915698E-4</v>
      </c>
      <c r="L372" s="9">
        <f t="shared" si="267"/>
        <v>3.1309259876915698E-4</v>
      </c>
      <c r="M372" s="9">
        <f t="shared" si="267"/>
        <v>3.1309259876915698E-4</v>
      </c>
      <c r="N372" s="9">
        <f t="shared" si="267"/>
        <v>3.1309259876915698E-4</v>
      </c>
      <c r="O372" s="9">
        <f t="shared" si="267"/>
        <v>3.1309259876915698E-4</v>
      </c>
      <c r="P372" s="9">
        <f t="shared" si="267"/>
        <v>3.1309259876915698E-4</v>
      </c>
      <c r="Q372" s="9">
        <f t="shared" si="267"/>
        <v>3.1309259876915698E-4</v>
      </c>
      <c r="R372" s="9">
        <f t="shared" si="268"/>
        <v>3.1309259876915698E-4</v>
      </c>
      <c r="S372" s="9">
        <f t="shared" si="268"/>
        <v>3.1309259876915698E-4</v>
      </c>
      <c r="T372" s="9">
        <f t="shared" si="268"/>
        <v>3.1309259876915698E-4</v>
      </c>
      <c r="U372" s="9">
        <f t="shared" si="268"/>
        <v>3.1309259876915698E-4</v>
      </c>
      <c r="V372" s="9">
        <f t="shared" si="268"/>
        <v>3.1309259876915698E-4</v>
      </c>
      <c r="W372" s="9">
        <f t="shared" si="268"/>
        <v>3.1309259876915698E-4</v>
      </c>
      <c r="X372" s="9">
        <f t="shared" si="268"/>
        <v>3.1309259876915698E-4</v>
      </c>
      <c r="Y372" s="9">
        <f t="shared" si="268"/>
        <v>3.1309259876915698E-4</v>
      </c>
      <c r="Z372" s="9">
        <f t="shared" si="268"/>
        <v>3.1309259876915698E-4</v>
      </c>
      <c r="AA372" s="9">
        <f t="shared" si="268"/>
        <v>3.1309259876915698E-4</v>
      </c>
      <c r="AB372" s="9">
        <f t="shared" si="269"/>
        <v>3.1309259876915698E-4</v>
      </c>
      <c r="AC372" s="9">
        <f t="shared" si="269"/>
        <v>3.1309259876915698E-4</v>
      </c>
      <c r="AD372" s="9">
        <f t="shared" si="269"/>
        <v>3.1309259876915698E-4</v>
      </c>
      <c r="AE372" s="9">
        <f t="shared" si="269"/>
        <v>3.1309259876915698E-4</v>
      </c>
      <c r="AF372" s="9">
        <f t="shared" si="269"/>
        <v>3.1309259876915698E-4</v>
      </c>
      <c r="AG372" s="9">
        <f t="shared" si="269"/>
        <v>3.1309259876915698E-4</v>
      </c>
      <c r="AH372" s="9">
        <f t="shared" si="269"/>
        <v>3.1309259876915698E-4</v>
      </c>
      <c r="AI372" s="9">
        <f t="shared" si="269"/>
        <v>3.1309259876915698E-4</v>
      </c>
      <c r="AJ372" s="9">
        <f t="shared" si="269"/>
        <v>3.1309259876915698E-4</v>
      </c>
      <c r="AK372" s="9">
        <f t="shared" si="269"/>
        <v>3.1309259876915698E-4</v>
      </c>
      <c r="AL372" s="9">
        <f t="shared" si="270"/>
        <v>3.1309259876915698E-4</v>
      </c>
      <c r="AM372" s="9">
        <f t="shared" si="270"/>
        <v>3.1309259876915698E-4</v>
      </c>
      <c r="AN372" s="7">
        <f t="shared" si="270"/>
        <v>3.1309259876915698E-4</v>
      </c>
      <c r="AO372" s="9">
        <f t="shared" si="270"/>
        <v>3.1309259876915698E-4</v>
      </c>
      <c r="AP372" s="9">
        <f t="shared" si="270"/>
        <v>3.1309259876915698E-4</v>
      </c>
      <c r="AQ372" s="9">
        <f t="shared" si="270"/>
        <v>3.1309259876915698E-4</v>
      </c>
      <c r="AR372" s="9">
        <f t="shared" si="270"/>
        <v>3.1309259876915698E-4</v>
      </c>
      <c r="AS372" s="9">
        <f t="shared" si="270"/>
        <v>3.1309259876915698E-4</v>
      </c>
      <c r="AT372" s="9">
        <f t="shared" si="270"/>
        <v>3.1309259876915698E-4</v>
      </c>
      <c r="AU372" s="9">
        <f t="shared" si="270"/>
        <v>3.1309259876915698E-4</v>
      </c>
      <c r="AV372" s="9">
        <f t="shared" si="271"/>
        <v>3.1309259876915698E-4</v>
      </c>
      <c r="AW372" s="9">
        <f t="shared" si="271"/>
        <v>3.1309259876915698E-4</v>
      </c>
      <c r="AX372" s="9">
        <f t="shared" si="271"/>
        <v>3.1309259876915698E-4</v>
      </c>
      <c r="AY372" s="9">
        <f t="shared" si="271"/>
        <v>3.1309259876915698E-4</v>
      </c>
      <c r="AZ372" s="9">
        <f t="shared" si="271"/>
        <v>3.1309259876915698E-4</v>
      </c>
      <c r="BA372" s="9">
        <f t="shared" si="271"/>
        <v>3.1309259876915698E-4</v>
      </c>
      <c r="BB372" s="9">
        <f t="shared" si="271"/>
        <v>3.1309259876915698E-4</v>
      </c>
      <c r="BC372" s="9">
        <f t="shared" si="271"/>
        <v>3.1309259876915698E-4</v>
      </c>
      <c r="BD372" s="9">
        <f t="shared" si="271"/>
        <v>3.1309259876915698E-4</v>
      </c>
      <c r="BE372" s="9">
        <f t="shared" si="271"/>
        <v>3.1309259876915698E-4</v>
      </c>
      <c r="BF372" s="9">
        <f t="shared" si="272"/>
        <v>3.1309259876915698E-4</v>
      </c>
      <c r="BG372" s="9">
        <f t="shared" si="272"/>
        <v>3.1309259876915698E-4</v>
      </c>
      <c r="BH372" s="9">
        <f t="shared" si="272"/>
        <v>3.1309259876915698E-4</v>
      </c>
      <c r="BI372" s="9">
        <f t="shared" si="272"/>
        <v>3.1309259876915698E-4</v>
      </c>
      <c r="BJ372" s="9">
        <f t="shared" si="272"/>
        <v>3.1309259876915698E-4</v>
      </c>
      <c r="BK372" s="9">
        <f t="shared" si="272"/>
        <v>3.1309259876915698E-4</v>
      </c>
      <c r="BL372" s="9">
        <f t="shared" si="272"/>
        <v>3.1309259876915698E-4</v>
      </c>
      <c r="BM372" s="9">
        <f t="shared" si="272"/>
        <v>3.1309259876915698E-4</v>
      </c>
      <c r="BN372" s="9">
        <f t="shared" si="272"/>
        <v>3.1309259876915698E-4</v>
      </c>
      <c r="BO372" s="9">
        <f t="shared" si="272"/>
        <v>3.1309259876915698E-4</v>
      </c>
      <c r="BP372" s="9">
        <f t="shared" si="272"/>
        <v>3.1309259876915698E-4</v>
      </c>
      <c r="BQ372" s="9">
        <f t="shared" si="272"/>
        <v>3.1309259876915698E-4</v>
      </c>
      <c r="BR372" s="9">
        <f t="shared" si="272"/>
        <v>3.1309259876915698E-4</v>
      </c>
      <c r="BS372" s="9">
        <f t="shared" si="272"/>
        <v>3.1309259876915698E-4</v>
      </c>
      <c r="BT372" s="9">
        <f t="shared" si="272"/>
        <v>3.1309259876915698E-4</v>
      </c>
      <c r="BX372" s="6"/>
    </row>
    <row r="373" spans="7:76" x14ac:dyDescent="0.2">
      <c r="G373" s="6">
        <v>2.7066029015542834</v>
      </c>
      <c r="H373" s="9">
        <f t="shared" si="267"/>
        <v>3.8215786027292413E-4</v>
      </c>
      <c r="I373" s="9">
        <f t="shared" si="267"/>
        <v>3.8215786027292413E-4</v>
      </c>
      <c r="J373" s="9">
        <f t="shared" si="267"/>
        <v>3.8215786027292413E-4</v>
      </c>
      <c r="K373" s="9">
        <f t="shared" si="267"/>
        <v>3.8215786027292413E-4</v>
      </c>
      <c r="L373" s="9">
        <f t="shared" si="267"/>
        <v>3.8215786027292413E-4</v>
      </c>
      <c r="M373" s="9">
        <f t="shared" si="267"/>
        <v>3.8215786027292413E-4</v>
      </c>
      <c r="N373" s="9">
        <f t="shared" si="267"/>
        <v>3.8215786027292413E-4</v>
      </c>
      <c r="O373" s="9">
        <f t="shared" si="267"/>
        <v>3.8215786027292413E-4</v>
      </c>
      <c r="P373" s="9">
        <f t="shared" si="267"/>
        <v>3.8215786027292413E-4</v>
      </c>
      <c r="Q373" s="9">
        <f t="shared" si="267"/>
        <v>3.8215786027292413E-4</v>
      </c>
      <c r="R373" s="9">
        <f t="shared" si="268"/>
        <v>3.8215786027292413E-4</v>
      </c>
      <c r="S373" s="9">
        <f t="shared" si="268"/>
        <v>3.8215786027292413E-4</v>
      </c>
      <c r="T373" s="9">
        <f t="shared" si="268"/>
        <v>3.8215786027292413E-4</v>
      </c>
      <c r="U373" s="9">
        <f t="shared" si="268"/>
        <v>3.8215786027292413E-4</v>
      </c>
      <c r="V373" s="9">
        <f t="shared" si="268"/>
        <v>3.8215786027292413E-4</v>
      </c>
      <c r="W373" s="9">
        <f t="shared" si="268"/>
        <v>3.8215786027292413E-4</v>
      </c>
      <c r="X373" s="9">
        <f t="shared" si="268"/>
        <v>3.8215786027292413E-4</v>
      </c>
      <c r="Y373" s="9">
        <f t="shared" si="268"/>
        <v>3.8215786027292413E-4</v>
      </c>
      <c r="Z373" s="9">
        <f t="shared" si="268"/>
        <v>3.8215786027292413E-4</v>
      </c>
      <c r="AA373" s="9">
        <f t="shared" si="268"/>
        <v>3.8215786027292413E-4</v>
      </c>
      <c r="AB373" s="9">
        <f t="shared" si="269"/>
        <v>3.8215786027292413E-4</v>
      </c>
      <c r="AC373" s="9">
        <f t="shared" si="269"/>
        <v>3.8215786027292413E-4</v>
      </c>
      <c r="AD373" s="9">
        <f t="shared" si="269"/>
        <v>3.8215786027292413E-4</v>
      </c>
      <c r="AE373" s="9">
        <f t="shared" si="269"/>
        <v>3.8215786027292413E-4</v>
      </c>
      <c r="AF373" s="9">
        <f t="shared" si="269"/>
        <v>3.8215786027292413E-4</v>
      </c>
      <c r="AG373" s="9">
        <f t="shared" si="269"/>
        <v>3.8215786027292413E-4</v>
      </c>
      <c r="AH373" s="9">
        <f t="shared" si="269"/>
        <v>3.8215786027292413E-4</v>
      </c>
      <c r="AI373" s="9">
        <f t="shared" si="269"/>
        <v>3.8215786027292413E-4</v>
      </c>
      <c r="AJ373" s="9">
        <f t="shared" si="269"/>
        <v>3.8215786027292413E-4</v>
      </c>
      <c r="AK373" s="9">
        <f t="shared" si="269"/>
        <v>3.8215786027292413E-4</v>
      </c>
      <c r="AL373" s="9">
        <f t="shared" si="270"/>
        <v>3.8215786027292413E-4</v>
      </c>
      <c r="AM373" s="9">
        <f t="shared" si="270"/>
        <v>3.8215786027292413E-4</v>
      </c>
      <c r="AN373" s="7">
        <f t="shared" si="270"/>
        <v>3.8215786027292413E-4</v>
      </c>
      <c r="AO373" s="9">
        <f t="shared" si="270"/>
        <v>3.8215786027292413E-4</v>
      </c>
      <c r="AP373" s="9">
        <f t="shared" si="270"/>
        <v>3.8215786027292413E-4</v>
      </c>
      <c r="AQ373" s="9">
        <f t="shared" si="270"/>
        <v>3.8215786027292413E-4</v>
      </c>
      <c r="AR373" s="9">
        <f t="shared" si="270"/>
        <v>3.8215786027292413E-4</v>
      </c>
      <c r="AS373" s="9">
        <f t="shared" si="270"/>
        <v>3.8215786027292413E-4</v>
      </c>
      <c r="AT373" s="9">
        <f t="shared" si="270"/>
        <v>3.8215786027292413E-4</v>
      </c>
      <c r="AU373" s="9">
        <f t="shared" si="270"/>
        <v>3.8215786027292413E-4</v>
      </c>
      <c r="AV373" s="9">
        <f t="shared" si="271"/>
        <v>3.8215786027292413E-4</v>
      </c>
      <c r="AW373" s="9">
        <f t="shared" si="271"/>
        <v>3.8215786027292413E-4</v>
      </c>
      <c r="AX373" s="9">
        <f t="shared" si="271"/>
        <v>3.8215786027292413E-4</v>
      </c>
      <c r="AY373" s="9">
        <f t="shared" si="271"/>
        <v>3.8215786027292413E-4</v>
      </c>
      <c r="AZ373" s="9">
        <f t="shared" si="271"/>
        <v>3.8215786027292413E-4</v>
      </c>
      <c r="BA373" s="9">
        <f t="shared" si="271"/>
        <v>3.8215786027292413E-4</v>
      </c>
      <c r="BB373" s="9">
        <f t="shared" si="271"/>
        <v>3.8215786027292413E-4</v>
      </c>
      <c r="BC373" s="9">
        <f t="shared" si="271"/>
        <v>3.8215786027292413E-4</v>
      </c>
      <c r="BD373" s="9">
        <f t="shared" si="271"/>
        <v>3.8215786027292413E-4</v>
      </c>
      <c r="BE373" s="9">
        <f t="shared" si="271"/>
        <v>3.8215786027292413E-4</v>
      </c>
      <c r="BF373" s="9">
        <f t="shared" si="272"/>
        <v>3.8215786027292413E-4</v>
      </c>
      <c r="BG373" s="9">
        <f t="shared" si="272"/>
        <v>3.8215786027292413E-4</v>
      </c>
      <c r="BH373" s="9">
        <f t="shared" si="272"/>
        <v>3.8215786027292413E-4</v>
      </c>
      <c r="BI373" s="9">
        <f t="shared" si="272"/>
        <v>3.8215786027292413E-4</v>
      </c>
      <c r="BJ373" s="9">
        <f t="shared" si="272"/>
        <v>3.8215786027292413E-4</v>
      </c>
      <c r="BK373" s="9">
        <f t="shared" si="272"/>
        <v>3.8215786027292413E-4</v>
      </c>
      <c r="BL373" s="9">
        <f t="shared" si="272"/>
        <v>3.8215786027292413E-4</v>
      </c>
      <c r="BM373" s="9">
        <f t="shared" si="272"/>
        <v>3.8215786027292413E-4</v>
      </c>
      <c r="BN373" s="9">
        <f t="shared" si="272"/>
        <v>3.8215786027292413E-4</v>
      </c>
      <c r="BO373" s="9">
        <f t="shared" si="272"/>
        <v>3.8215786027292413E-4</v>
      </c>
      <c r="BP373" s="9">
        <f t="shared" si="272"/>
        <v>3.8215786027292413E-4</v>
      </c>
      <c r="BQ373" s="9">
        <f t="shared" si="272"/>
        <v>3.8215786027292413E-4</v>
      </c>
      <c r="BR373" s="9">
        <f t="shared" si="272"/>
        <v>3.8215786027292413E-4</v>
      </c>
      <c r="BS373" s="9">
        <f t="shared" si="272"/>
        <v>3.8215786027292413E-4</v>
      </c>
      <c r="BT373" s="9">
        <f t="shared" si="272"/>
        <v>3.8215786027292413E-4</v>
      </c>
      <c r="BX373" s="6"/>
    </row>
    <row r="374" spans="7:76" x14ac:dyDescent="0.2">
      <c r="G374" s="6">
        <v>2.6099385122130587</v>
      </c>
      <c r="H374" s="9">
        <f t="shared" si="267"/>
        <v>4.3698401631325914E-4</v>
      </c>
      <c r="I374" s="9">
        <f t="shared" si="267"/>
        <v>4.3698401631325914E-4</v>
      </c>
      <c r="J374" s="9">
        <f t="shared" si="267"/>
        <v>4.3698401631325914E-4</v>
      </c>
      <c r="K374" s="9">
        <f t="shared" si="267"/>
        <v>4.3698401631325914E-4</v>
      </c>
      <c r="L374" s="9">
        <f t="shared" si="267"/>
        <v>4.3698401631325914E-4</v>
      </c>
      <c r="M374" s="9">
        <f t="shared" si="267"/>
        <v>4.3698401631325914E-4</v>
      </c>
      <c r="N374" s="9">
        <f t="shared" si="267"/>
        <v>4.3698401631325914E-4</v>
      </c>
      <c r="O374" s="9">
        <f t="shared" si="267"/>
        <v>4.3698401631325914E-4</v>
      </c>
      <c r="P374" s="9">
        <f t="shared" si="267"/>
        <v>4.3698401631325914E-4</v>
      </c>
      <c r="Q374" s="9">
        <f t="shared" si="267"/>
        <v>4.3698401631325914E-4</v>
      </c>
      <c r="R374" s="9">
        <f t="shared" si="268"/>
        <v>4.3698401631325914E-4</v>
      </c>
      <c r="S374" s="9">
        <f t="shared" si="268"/>
        <v>4.3698401631325914E-4</v>
      </c>
      <c r="T374" s="9">
        <f t="shared" si="268"/>
        <v>4.3698401631325914E-4</v>
      </c>
      <c r="U374" s="9">
        <f t="shared" si="268"/>
        <v>4.3698401631325914E-4</v>
      </c>
      <c r="V374" s="9">
        <f t="shared" si="268"/>
        <v>4.3698401631325914E-4</v>
      </c>
      <c r="W374" s="9">
        <f t="shared" si="268"/>
        <v>4.3698401631325914E-4</v>
      </c>
      <c r="X374" s="9">
        <f t="shared" si="268"/>
        <v>4.3698401631325914E-4</v>
      </c>
      <c r="Y374" s="9">
        <f t="shared" si="268"/>
        <v>4.3698401631325914E-4</v>
      </c>
      <c r="Z374" s="9">
        <f t="shared" si="268"/>
        <v>4.3698401631325914E-4</v>
      </c>
      <c r="AA374" s="9">
        <f t="shared" si="268"/>
        <v>4.3698401631325914E-4</v>
      </c>
      <c r="AB374" s="9">
        <f t="shared" si="269"/>
        <v>4.3698401631325914E-4</v>
      </c>
      <c r="AC374" s="9">
        <f t="shared" si="269"/>
        <v>4.3698401631325914E-4</v>
      </c>
      <c r="AD374" s="9">
        <f t="shared" si="269"/>
        <v>4.3698401631325914E-4</v>
      </c>
      <c r="AE374" s="9">
        <f t="shared" si="269"/>
        <v>4.3698401631325914E-4</v>
      </c>
      <c r="AF374" s="9">
        <f t="shared" si="269"/>
        <v>4.3698401631325914E-4</v>
      </c>
      <c r="AG374" s="9">
        <f t="shared" si="269"/>
        <v>4.3698401631325914E-4</v>
      </c>
      <c r="AH374" s="9">
        <f t="shared" si="269"/>
        <v>4.3698401631325914E-4</v>
      </c>
      <c r="AI374" s="9">
        <f t="shared" si="269"/>
        <v>4.3698401631325914E-4</v>
      </c>
      <c r="AJ374" s="9">
        <f t="shared" si="269"/>
        <v>4.3698401631325914E-4</v>
      </c>
      <c r="AK374" s="9">
        <f t="shared" si="269"/>
        <v>4.3698401631325914E-4</v>
      </c>
      <c r="AL374" s="9">
        <f t="shared" si="270"/>
        <v>4.3698401631325914E-4</v>
      </c>
      <c r="AM374" s="9">
        <f t="shared" si="270"/>
        <v>4.3698401631325914E-4</v>
      </c>
      <c r="AN374" s="7">
        <f t="shared" si="270"/>
        <v>4.3698401631325914E-4</v>
      </c>
      <c r="AO374" s="9">
        <f t="shared" si="270"/>
        <v>4.3698401631325914E-4</v>
      </c>
      <c r="AP374" s="9">
        <f t="shared" si="270"/>
        <v>4.3698401631325914E-4</v>
      </c>
      <c r="AQ374" s="9">
        <f t="shared" si="270"/>
        <v>4.3698401631325914E-4</v>
      </c>
      <c r="AR374" s="9">
        <f t="shared" si="270"/>
        <v>4.3698401631325914E-4</v>
      </c>
      <c r="AS374" s="9">
        <f t="shared" si="270"/>
        <v>4.3698401631325914E-4</v>
      </c>
      <c r="AT374" s="9">
        <f t="shared" si="270"/>
        <v>4.3698401631325914E-4</v>
      </c>
      <c r="AU374" s="9">
        <f t="shared" si="270"/>
        <v>4.3698401631325914E-4</v>
      </c>
      <c r="AV374" s="9">
        <f t="shared" si="271"/>
        <v>4.3698401631325914E-4</v>
      </c>
      <c r="AW374" s="9">
        <f t="shared" si="271"/>
        <v>4.3698401631325914E-4</v>
      </c>
      <c r="AX374" s="9">
        <f t="shared" si="271"/>
        <v>4.3698401631325914E-4</v>
      </c>
      <c r="AY374" s="9">
        <f t="shared" si="271"/>
        <v>4.3698401631325914E-4</v>
      </c>
      <c r="AZ374" s="9">
        <f t="shared" si="271"/>
        <v>4.3698401631325914E-4</v>
      </c>
      <c r="BA374" s="9">
        <f t="shared" si="271"/>
        <v>4.3698401631325914E-4</v>
      </c>
      <c r="BB374" s="9">
        <f t="shared" si="271"/>
        <v>4.3698401631325914E-4</v>
      </c>
      <c r="BC374" s="9">
        <f t="shared" si="271"/>
        <v>4.3698401631325914E-4</v>
      </c>
      <c r="BD374" s="9">
        <f t="shared" si="271"/>
        <v>4.3698401631325914E-4</v>
      </c>
      <c r="BE374" s="9">
        <f t="shared" si="271"/>
        <v>4.3698401631325914E-4</v>
      </c>
      <c r="BF374" s="9">
        <f t="shared" si="272"/>
        <v>4.3698401631325914E-4</v>
      </c>
      <c r="BG374" s="9">
        <f t="shared" si="272"/>
        <v>4.3698401631325914E-4</v>
      </c>
      <c r="BH374" s="9">
        <f t="shared" si="272"/>
        <v>4.3698401631325914E-4</v>
      </c>
      <c r="BI374" s="9">
        <f t="shared" si="272"/>
        <v>4.3698401631325914E-4</v>
      </c>
      <c r="BJ374" s="9">
        <f t="shared" si="272"/>
        <v>4.3698401631325914E-4</v>
      </c>
      <c r="BK374" s="9">
        <f t="shared" si="272"/>
        <v>4.3698401631325914E-4</v>
      </c>
      <c r="BL374" s="9">
        <f t="shared" si="272"/>
        <v>4.3698401631325914E-4</v>
      </c>
      <c r="BM374" s="9">
        <f t="shared" si="272"/>
        <v>4.3698401631325914E-4</v>
      </c>
      <c r="BN374" s="9">
        <f t="shared" si="272"/>
        <v>4.3698401631325914E-4</v>
      </c>
      <c r="BO374" s="9">
        <f t="shared" si="272"/>
        <v>4.3698401631325914E-4</v>
      </c>
      <c r="BP374" s="9">
        <f t="shared" si="272"/>
        <v>4.3698401631325914E-4</v>
      </c>
      <c r="BQ374" s="9">
        <f t="shared" si="272"/>
        <v>4.3698401631325914E-4</v>
      </c>
      <c r="BR374" s="9">
        <f t="shared" si="272"/>
        <v>4.3698401631325914E-4</v>
      </c>
      <c r="BS374" s="9">
        <f t="shared" si="272"/>
        <v>4.3698401631325914E-4</v>
      </c>
      <c r="BT374" s="9">
        <f t="shared" si="272"/>
        <v>4.3698401631325914E-4</v>
      </c>
      <c r="BX374" s="6"/>
    </row>
    <row r="375" spans="7:76" x14ac:dyDescent="0.2">
      <c r="G375" s="6">
        <v>2.5132741228718345</v>
      </c>
      <c r="H375" s="9">
        <f t="shared" si="267"/>
        <v>4.7552825814757685E-4</v>
      </c>
      <c r="I375" s="9">
        <f t="shared" si="267"/>
        <v>4.7552825814757685E-4</v>
      </c>
      <c r="J375" s="9">
        <f t="shared" si="267"/>
        <v>4.7552825814757685E-4</v>
      </c>
      <c r="K375" s="9">
        <f t="shared" si="267"/>
        <v>4.7552825814757685E-4</v>
      </c>
      <c r="L375" s="9">
        <f t="shared" si="267"/>
        <v>4.7552825814757685E-4</v>
      </c>
      <c r="M375" s="9">
        <f t="shared" si="267"/>
        <v>4.7552825814757685E-4</v>
      </c>
      <c r="N375" s="9">
        <f t="shared" si="267"/>
        <v>4.7552825814757685E-4</v>
      </c>
      <c r="O375" s="9">
        <f t="shared" si="267"/>
        <v>4.7552825814757685E-4</v>
      </c>
      <c r="P375" s="9">
        <f t="shared" si="267"/>
        <v>4.7552825814757685E-4</v>
      </c>
      <c r="Q375" s="9">
        <f t="shared" si="267"/>
        <v>4.7552825814757685E-4</v>
      </c>
      <c r="R375" s="9">
        <f t="shared" si="268"/>
        <v>4.7552825814757685E-4</v>
      </c>
      <c r="S375" s="9">
        <f t="shared" si="268"/>
        <v>4.7552825814757685E-4</v>
      </c>
      <c r="T375" s="9">
        <f t="shared" si="268"/>
        <v>4.7552825814757685E-4</v>
      </c>
      <c r="U375" s="9">
        <f t="shared" si="268"/>
        <v>4.7552825814757685E-4</v>
      </c>
      <c r="V375" s="9">
        <f t="shared" si="268"/>
        <v>4.7552825814757685E-4</v>
      </c>
      <c r="W375" s="9">
        <f t="shared" si="268"/>
        <v>4.7552825814757685E-4</v>
      </c>
      <c r="X375" s="9">
        <f t="shared" si="268"/>
        <v>4.7552825814757685E-4</v>
      </c>
      <c r="Y375" s="9">
        <f t="shared" si="268"/>
        <v>4.7552825814757685E-4</v>
      </c>
      <c r="Z375" s="9">
        <f t="shared" si="268"/>
        <v>4.7552825814757685E-4</v>
      </c>
      <c r="AA375" s="9">
        <f t="shared" si="268"/>
        <v>4.7552825814757685E-4</v>
      </c>
      <c r="AB375" s="9">
        <f t="shared" si="269"/>
        <v>4.7552825814757685E-4</v>
      </c>
      <c r="AC375" s="9">
        <f t="shared" si="269"/>
        <v>4.7552825814757685E-4</v>
      </c>
      <c r="AD375" s="9">
        <f t="shared" si="269"/>
        <v>4.7552825814757685E-4</v>
      </c>
      <c r="AE375" s="9">
        <f t="shared" si="269"/>
        <v>4.7552825814757685E-4</v>
      </c>
      <c r="AF375" s="9">
        <f t="shared" si="269"/>
        <v>4.7552825814757685E-4</v>
      </c>
      <c r="AG375" s="9">
        <f t="shared" si="269"/>
        <v>4.7552825814757685E-4</v>
      </c>
      <c r="AH375" s="9">
        <f t="shared" si="269"/>
        <v>4.7552825814757685E-4</v>
      </c>
      <c r="AI375" s="9">
        <f t="shared" si="269"/>
        <v>4.7552825814757685E-4</v>
      </c>
      <c r="AJ375" s="9">
        <f t="shared" si="269"/>
        <v>4.7552825814757685E-4</v>
      </c>
      <c r="AK375" s="9">
        <f t="shared" si="269"/>
        <v>4.7552825814757685E-4</v>
      </c>
      <c r="AL375" s="9">
        <f t="shared" si="270"/>
        <v>4.7552825814757685E-4</v>
      </c>
      <c r="AM375" s="9">
        <f t="shared" si="270"/>
        <v>4.7552825814757685E-4</v>
      </c>
      <c r="AN375" s="7">
        <f t="shared" si="270"/>
        <v>4.7552825814757685E-4</v>
      </c>
      <c r="AO375" s="9">
        <f t="shared" si="270"/>
        <v>4.7552825814757685E-4</v>
      </c>
      <c r="AP375" s="9">
        <f t="shared" si="270"/>
        <v>4.7552825814757685E-4</v>
      </c>
      <c r="AQ375" s="9">
        <f t="shared" si="270"/>
        <v>4.7552825814757685E-4</v>
      </c>
      <c r="AR375" s="9">
        <f t="shared" si="270"/>
        <v>4.7552825814757685E-4</v>
      </c>
      <c r="AS375" s="9">
        <f t="shared" si="270"/>
        <v>4.7552825814757685E-4</v>
      </c>
      <c r="AT375" s="9">
        <f t="shared" si="270"/>
        <v>4.7552825814757685E-4</v>
      </c>
      <c r="AU375" s="9">
        <f t="shared" si="270"/>
        <v>4.7552825814757685E-4</v>
      </c>
      <c r="AV375" s="9">
        <f t="shared" si="271"/>
        <v>4.7552825814757685E-4</v>
      </c>
      <c r="AW375" s="9">
        <f t="shared" si="271"/>
        <v>4.7552825814757685E-4</v>
      </c>
      <c r="AX375" s="9">
        <f t="shared" si="271"/>
        <v>4.7552825814757685E-4</v>
      </c>
      <c r="AY375" s="9">
        <f t="shared" si="271"/>
        <v>4.7552825814757685E-4</v>
      </c>
      <c r="AZ375" s="9">
        <f t="shared" si="271"/>
        <v>4.7552825814757685E-4</v>
      </c>
      <c r="BA375" s="9">
        <f t="shared" si="271"/>
        <v>4.7552825814757685E-4</v>
      </c>
      <c r="BB375" s="9">
        <f t="shared" si="271"/>
        <v>4.7552825814757685E-4</v>
      </c>
      <c r="BC375" s="9">
        <f t="shared" si="271"/>
        <v>4.7552825814757685E-4</v>
      </c>
      <c r="BD375" s="9">
        <f t="shared" si="271"/>
        <v>4.7552825814757685E-4</v>
      </c>
      <c r="BE375" s="9">
        <f t="shared" si="271"/>
        <v>4.7552825814757685E-4</v>
      </c>
      <c r="BF375" s="9">
        <f t="shared" si="272"/>
        <v>4.7552825814757685E-4</v>
      </c>
      <c r="BG375" s="9">
        <f t="shared" si="272"/>
        <v>4.7552825814757685E-4</v>
      </c>
      <c r="BH375" s="9">
        <f t="shared" si="272"/>
        <v>4.7552825814757685E-4</v>
      </c>
      <c r="BI375" s="9">
        <f t="shared" si="272"/>
        <v>4.7552825814757685E-4</v>
      </c>
      <c r="BJ375" s="9">
        <f t="shared" si="272"/>
        <v>4.7552825814757685E-4</v>
      </c>
      <c r="BK375" s="9">
        <f t="shared" si="272"/>
        <v>4.7552825814757685E-4</v>
      </c>
      <c r="BL375" s="9">
        <f t="shared" si="272"/>
        <v>4.7552825814757685E-4</v>
      </c>
      <c r="BM375" s="9">
        <f t="shared" si="272"/>
        <v>4.7552825814757685E-4</v>
      </c>
      <c r="BN375" s="9">
        <f t="shared" si="272"/>
        <v>4.7552825814757685E-4</v>
      </c>
      <c r="BO375" s="9">
        <f t="shared" si="272"/>
        <v>4.7552825814757685E-4</v>
      </c>
      <c r="BP375" s="9">
        <f t="shared" si="272"/>
        <v>4.7552825814757685E-4</v>
      </c>
      <c r="BQ375" s="9">
        <f t="shared" si="272"/>
        <v>4.7552825814757685E-4</v>
      </c>
      <c r="BR375" s="9">
        <f t="shared" si="272"/>
        <v>4.7552825814757685E-4</v>
      </c>
      <c r="BS375" s="9">
        <f t="shared" si="272"/>
        <v>4.7552825814757685E-4</v>
      </c>
      <c r="BT375" s="9">
        <f t="shared" si="272"/>
        <v>4.7552825814757685E-4</v>
      </c>
      <c r="BX375" s="6"/>
    </row>
    <row r="376" spans="7:76" x14ac:dyDescent="0.2">
      <c r="G376" s="6">
        <v>2.4166097335306103</v>
      </c>
      <c r="H376" s="9">
        <f t="shared" si="267"/>
        <v>4.9635443704902703E-4</v>
      </c>
      <c r="I376" s="9">
        <f t="shared" si="267"/>
        <v>4.9635443704902703E-4</v>
      </c>
      <c r="J376" s="9">
        <f t="shared" si="267"/>
        <v>4.9635443704902703E-4</v>
      </c>
      <c r="K376" s="9">
        <f t="shared" si="267"/>
        <v>4.9635443704902703E-4</v>
      </c>
      <c r="L376" s="9">
        <f t="shared" si="267"/>
        <v>4.9635443704902703E-4</v>
      </c>
      <c r="M376" s="9">
        <f t="shared" si="267"/>
        <v>4.9635443704902703E-4</v>
      </c>
      <c r="N376" s="9">
        <f t="shared" si="267"/>
        <v>4.9635443704902703E-4</v>
      </c>
      <c r="O376" s="9">
        <f t="shared" si="267"/>
        <v>4.9635443704902703E-4</v>
      </c>
      <c r="P376" s="9">
        <f t="shared" si="267"/>
        <v>4.9635443704902703E-4</v>
      </c>
      <c r="Q376" s="9">
        <f t="shared" si="267"/>
        <v>4.9635443704902703E-4</v>
      </c>
      <c r="R376" s="9">
        <f t="shared" si="268"/>
        <v>4.9635443704902703E-4</v>
      </c>
      <c r="S376" s="9">
        <f t="shared" si="268"/>
        <v>4.9635443704902703E-4</v>
      </c>
      <c r="T376" s="9">
        <f t="shared" si="268"/>
        <v>4.9635443704902703E-4</v>
      </c>
      <c r="U376" s="9">
        <f t="shared" si="268"/>
        <v>4.9635443704902703E-4</v>
      </c>
      <c r="V376" s="9">
        <f t="shared" si="268"/>
        <v>4.9635443704902703E-4</v>
      </c>
      <c r="W376" s="9">
        <f t="shared" si="268"/>
        <v>4.9635443704902703E-4</v>
      </c>
      <c r="X376" s="9">
        <f t="shared" si="268"/>
        <v>4.9635443704902703E-4</v>
      </c>
      <c r="Y376" s="9">
        <f t="shared" si="268"/>
        <v>4.9635443704902703E-4</v>
      </c>
      <c r="Z376" s="9">
        <f t="shared" si="268"/>
        <v>4.9635443704902703E-4</v>
      </c>
      <c r="AA376" s="9">
        <f t="shared" si="268"/>
        <v>4.9635443704902703E-4</v>
      </c>
      <c r="AB376" s="9">
        <f t="shared" si="269"/>
        <v>4.9635443704902703E-4</v>
      </c>
      <c r="AC376" s="9">
        <f t="shared" si="269"/>
        <v>4.9635443704902703E-4</v>
      </c>
      <c r="AD376" s="9">
        <f t="shared" si="269"/>
        <v>4.9635443704902703E-4</v>
      </c>
      <c r="AE376" s="9">
        <f t="shared" si="269"/>
        <v>4.9635443704902703E-4</v>
      </c>
      <c r="AF376" s="9">
        <f t="shared" si="269"/>
        <v>4.9635443704902703E-4</v>
      </c>
      <c r="AG376" s="9">
        <f t="shared" si="269"/>
        <v>4.9635443704902703E-4</v>
      </c>
      <c r="AH376" s="9">
        <f t="shared" si="269"/>
        <v>4.9635443704902703E-4</v>
      </c>
      <c r="AI376" s="9">
        <f t="shared" si="269"/>
        <v>4.9635443704902703E-4</v>
      </c>
      <c r="AJ376" s="9">
        <f t="shared" si="269"/>
        <v>4.9635443704902703E-4</v>
      </c>
      <c r="AK376" s="9">
        <f t="shared" si="269"/>
        <v>4.9635443704902703E-4</v>
      </c>
      <c r="AL376" s="9">
        <f t="shared" si="270"/>
        <v>4.9635443704902703E-4</v>
      </c>
      <c r="AM376" s="9">
        <f t="shared" si="270"/>
        <v>4.9635443704902703E-4</v>
      </c>
      <c r="AN376" s="7">
        <f t="shared" si="270"/>
        <v>4.9635443704902703E-4</v>
      </c>
      <c r="AO376" s="9">
        <f t="shared" si="270"/>
        <v>4.9635443704902703E-4</v>
      </c>
      <c r="AP376" s="9">
        <f t="shared" si="270"/>
        <v>4.9635443704902703E-4</v>
      </c>
      <c r="AQ376" s="9">
        <f t="shared" si="270"/>
        <v>4.9635443704902703E-4</v>
      </c>
      <c r="AR376" s="9">
        <f t="shared" si="270"/>
        <v>4.9635443704902703E-4</v>
      </c>
      <c r="AS376" s="9">
        <f t="shared" si="270"/>
        <v>4.9635443704902703E-4</v>
      </c>
      <c r="AT376" s="9">
        <f t="shared" si="270"/>
        <v>4.9635443704902703E-4</v>
      </c>
      <c r="AU376" s="9">
        <f t="shared" si="270"/>
        <v>4.9635443704902703E-4</v>
      </c>
      <c r="AV376" s="9">
        <f t="shared" si="271"/>
        <v>4.9635443704902703E-4</v>
      </c>
      <c r="AW376" s="9">
        <f t="shared" si="271"/>
        <v>4.9635443704902703E-4</v>
      </c>
      <c r="AX376" s="9">
        <f t="shared" si="271"/>
        <v>4.9635443704902703E-4</v>
      </c>
      <c r="AY376" s="9">
        <f t="shared" si="271"/>
        <v>4.9635443704902703E-4</v>
      </c>
      <c r="AZ376" s="9">
        <f t="shared" si="271"/>
        <v>4.9635443704902703E-4</v>
      </c>
      <c r="BA376" s="9">
        <f t="shared" si="271"/>
        <v>4.9635443704902703E-4</v>
      </c>
      <c r="BB376" s="9">
        <f t="shared" si="271"/>
        <v>4.9635443704902703E-4</v>
      </c>
      <c r="BC376" s="9">
        <f t="shared" si="271"/>
        <v>4.9635443704902703E-4</v>
      </c>
      <c r="BD376" s="9">
        <f t="shared" si="271"/>
        <v>4.9635443704902703E-4</v>
      </c>
      <c r="BE376" s="9">
        <f t="shared" si="271"/>
        <v>4.9635443704902703E-4</v>
      </c>
      <c r="BF376" s="9">
        <f t="shared" si="272"/>
        <v>4.9635443704902703E-4</v>
      </c>
      <c r="BG376" s="9">
        <f t="shared" si="272"/>
        <v>4.9635443704902703E-4</v>
      </c>
      <c r="BH376" s="9">
        <f t="shared" si="272"/>
        <v>4.9635443704902703E-4</v>
      </c>
      <c r="BI376" s="9">
        <f t="shared" si="272"/>
        <v>4.9635443704902703E-4</v>
      </c>
      <c r="BJ376" s="9">
        <f t="shared" si="272"/>
        <v>4.9635443704902703E-4</v>
      </c>
      <c r="BK376" s="9">
        <f t="shared" si="272"/>
        <v>4.9635443704902703E-4</v>
      </c>
      <c r="BL376" s="9">
        <f t="shared" si="272"/>
        <v>4.9635443704902703E-4</v>
      </c>
      <c r="BM376" s="9">
        <f t="shared" si="272"/>
        <v>4.9635443704902703E-4</v>
      </c>
      <c r="BN376" s="9">
        <f t="shared" si="272"/>
        <v>4.9635443704902703E-4</v>
      </c>
      <c r="BO376" s="9">
        <f t="shared" si="272"/>
        <v>4.9635443704902703E-4</v>
      </c>
      <c r="BP376" s="9">
        <f t="shared" si="272"/>
        <v>4.9635443704902703E-4</v>
      </c>
      <c r="BQ376" s="9">
        <f t="shared" si="272"/>
        <v>4.9635443704902703E-4</v>
      </c>
      <c r="BR376" s="9">
        <f t="shared" si="272"/>
        <v>4.9635443704902703E-4</v>
      </c>
      <c r="BS376" s="9">
        <f t="shared" si="272"/>
        <v>4.9635443704902703E-4</v>
      </c>
      <c r="BT376" s="9">
        <f t="shared" si="272"/>
        <v>4.9635443704902703E-4</v>
      </c>
      <c r="BX376" s="6"/>
    </row>
    <row r="377" spans="7:76" x14ac:dyDescent="0.2">
      <c r="G377" s="6">
        <v>2.3199453441893856</v>
      </c>
      <c r="H377" s="9">
        <f t="shared" ref="H377:Q386" si="273">EXP(-2*$B$5*($B$1^2+$B$2^2)*$B$6)*-0.5*$B$1^2/$B$2*$B$3*SIN(2*$B$2*$G377)</f>
        <v>4.9868657484574558E-4</v>
      </c>
      <c r="I377" s="9">
        <f t="shared" si="273"/>
        <v>4.9868657484574558E-4</v>
      </c>
      <c r="J377" s="9">
        <f t="shared" si="273"/>
        <v>4.9868657484574558E-4</v>
      </c>
      <c r="K377" s="9">
        <f t="shared" si="273"/>
        <v>4.9868657484574558E-4</v>
      </c>
      <c r="L377" s="9">
        <f t="shared" si="273"/>
        <v>4.9868657484574558E-4</v>
      </c>
      <c r="M377" s="9">
        <f t="shared" si="273"/>
        <v>4.9868657484574558E-4</v>
      </c>
      <c r="N377" s="9">
        <f t="shared" si="273"/>
        <v>4.9868657484574558E-4</v>
      </c>
      <c r="O377" s="9">
        <f t="shared" si="273"/>
        <v>4.9868657484574558E-4</v>
      </c>
      <c r="P377" s="9">
        <f t="shared" si="273"/>
        <v>4.9868657484574558E-4</v>
      </c>
      <c r="Q377" s="9">
        <f t="shared" si="273"/>
        <v>4.9868657484574558E-4</v>
      </c>
      <c r="R377" s="9">
        <f t="shared" ref="R377:AA386" si="274">EXP(-2*$B$5*($B$1^2+$B$2^2)*$B$6)*-0.5*$B$1^2/$B$2*$B$3*SIN(2*$B$2*$G377)</f>
        <v>4.9868657484574558E-4</v>
      </c>
      <c r="S377" s="9">
        <f t="shared" si="274"/>
        <v>4.9868657484574558E-4</v>
      </c>
      <c r="T377" s="9">
        <f t="shared" si="274"/>
        <v>4.9868657484574558E-4</v>
      </c>
      <c r="U377" s="9">
        <f t="shared" si="274"/>
        <v>4.9868657484574558E-4</v>
      </c>
      <c r="V377" s="9">
        <f t="shared" si="274"/>
        <v>4.9868657484574558E-4</v>
      </c>
      <c r="W377" s="9">
        <f t="shared" si="274"/>
        <v>4.9868657484574558E-4</v>
      </c>
      <c r="X377" s="9">
        <f t="shared" si="274"/>
        <v>4.9868657484574558E-4</v>
      </c>
      <c r="Y377" s="9">
        <f t="shared" si="274"/>
        <v>4.9868657484574558E-4</v>
      </c>
      <c r="Z377" s="9">
        <f t="shared" si="274"/>
        <v>4.9868657484574558E-4</v>
      </c>
      <c r="AA377" s="9">
        <f t="shared" si="274"/>
        <v>4.9868657484574558E-4</v>
      </c>
      <c r="AB377" s="9">
        <f t="shared" ref="AB377:AK386" si="275">EXP(-2*$B$5*($B$1^2+$B$2^2)*$B$6)*-0.5*$B$1^2/$B$2*$B$3*SIN(2*$B$2*$G377)</f>
        <v>4.9868657484574558E-4</v>
      </c>
      <c r="AC377" s="9">
        <f t="shared" si="275"/>
        <v>4.9868657484574558E-4</v>
      </c>
      <c r="AD377" s="9">
        <f t="shared" si="275"/>
        <v>4.9868657484574558E-4</v>
      </c>
      <c r="AE377" s="9">
        <f t="shared" si="275"/>
        <v>4.9868657484574558E-4</v>
      </c>
      <c r="AF377" s="9">
        <f t="shared" si="275"/>
        <v>4.9868657484574558E-4</v>
      </c>
      <c r="AG377" s="9">
        <f t="shared" si="275"/>
        <v>4.9868657484574558E-4</v>
      </c>
      <c r="AH377" s="9">
        <f t="shared" si="275"/>
        <v>4.9868657484574558E-4</v>
      </c>
      <c r="AI377" s="9">
        <f t="shared" si="275"/>
        <v>4.9868657484574558E-4</v>
      </c>
      <c r="AJ377" s="9">
        <f t="shared" si="275"/>
        <v>4.9868657484574558E-4</v>
      </c>
      <c r="AK377" s="9">
        <f t="shared" si="275"/>
        <v>4.9868657484574558E-4</v>
      </c>
      <c r="AL377" s="9">
        <f t="shared" ref="AL377:AU386" si="276">EXP(-2*$B$5*($B$1^2+$B$2^2)*$B$6)*-0.5*$B$1^2/$B$2*$B$3*SIN(2*$B$2*$G377)</f>
        <v>4.9868657484574558E-4</v>
      </c>
      <c r="AM377" s="9">
        <f t="shared" si="276"/>
        <v>4.9868657484574558E-4</v>
      </c>
      <c r="AN377" s="7">
        <f t="shared" si="276"/>
        <v>4.9868657484574558E-4</v>
      </c>
      <c r="AO377" s="9">
        <f t="shared" si="276"/>
        <v>4.9868657484574558E-4</v>
      </c>
      <c r="AP377" s="9">
        <f t="shared" si="276"/>
        <v>4.9868657484574558E-4</v>
      </c>
      <c r="AQ377" s="9">
        <f t="shared" si="276"/>
        <v>4.9868657484574558E-4</v>
      </c>
      <c r="AR377" s="9">
        <f t="shared" si="276"/>
        <v>4.9868657484574558E-4</v>
      </c>
      <c r="AS377" s="9">
        <f t="shared" si="276"/>
        <v>4.9868657484574558E-4</v>
      </c>
      <c r="AT377" s="9">
        <f t="shared" si="276"/>
        <v>4.9868657484574558E-4</v>
      </c>
      <c r="AU377" s="9">
        <f t="shared" si="276"/>
        <v>4.9868657484574558E-4</v>
      </c>
      <c r="AV377" s="9">
        <f t="shared" ref="AV377:BE386" si="277">EXP(-2*$B$5*($B$1^2+$B$2^2)*$B$6)*-0.5*$B$1^2/$B$2*$B$3*SIN(2*$B$2*$G377)</f>
        <v>4.9868657484574558E-4</v>
      </c>
      <c r="AW377" s="9">
        <f t="shared" si="277"/>
        <v>4.9868657484574558E-4</v>
      </c>
      <c r="AX377" s="9">
        <f t="shared" si="277"/>
        <v>4.9868657484574558E-4</v>
      </c>
      <c r="AY377" s="9">
        <f t="shared" si="277"/>
        <v>4.9868657484574558E-4</v>
      </c>
      <c r="AZ377" s="9">
        <f t="shared" si="277"/>
        <v>4.9868657484574558E-4</v>
      </c>
      <c r="BA377" s="9">
        <f t="shared" si="277"/>
        <v>4.9868657484574558E-4</v>
      </c>
      <c r="BB377" s="9">
        <f t="shared" si="277"/>
        <v>4.9868657484574558E-4</v>
      </c>
      <c r="BC377" s="9">
        <f t="shared" si="277"/>
        <v>4.9868657484574558E-4</v>
      </c>
      <c r="BD377" s="9">
        <f t="shared" si="277"/>
        <v>4.9868657484574558E-4</v>
      </c>
      <c r="BE377" s="9">
        <f t="shared" si="277"/>
        <v>4.9868657484574558E-4</v>
      </c>
      <c r="BF377" s="9">
        <f t="shared" ref="BF377:BT386" si="278">EXP(-2*$B$5*($B$1^2+$B$2^2)*$B$6)*-0.5*$B$1^2/$B$2*$B$3*SIN(2*$B$2*$G377)</f>
        <v>4.9868657484574558E-4</v>
      </c>
      <c r="BG377" s="9">
        <f t="shared" si="278"/>
        <v>4.9868657484574558E-4</v>
      </c>
      <c r="BH377" s="9">
        <f t="shared" si="278"/>
        <v>4.9868657484574558E-4</v>
      </c>
      <c r="BI377" s="9">
        <f t="shared" si="278"/>
        <v>4.9868657484574558E-4</v>
      </c>
      <c r="BJ377" s="9">
        <f t="shared" si="278"/>
        <v>4.9868657484574558E-4</v>
      </c>
      <c r="BK377" s="9">
        <f t="shared" si="278"/>
        <v>4.9868657484574558E-4</v>
      </c>
      <c r="BL377" s="9">
        <f t="shared" si="278"/>
        <v>4.9868657484574558E-4</v>
      </c>
      <c r="BM377" s="9">
        <f t="shared" si="278"/>
        <v>4.9868657484574558E-4</v>
      </c>
      <c r="BN377" s="9">
        <f t="shared" si="278"/>
        <v>4.9868657484574558E-4</v>
      </c>
      <c r="BO377" s="9">
        <f t="shared" si="278"/>
        <v>4.9868657484574558E-4</v>
      </c>
      <c r="BP377" s="9">
        <f t="shared" si="278"/>
        <v>4.9868657484574558E-4</v>
      </c>
      <c r="BQ377" s="9">
        <f t="shared" si="278"/>
        <v>4.9868657484574558E-4</v>
      </c>
      <c r="BR377" s="9">
        <f t="shared" si="278"/>
        <v>4.9868657484574558E-4</v>
      </c>
      <c r="BS377" s="9">
        <f t="shared" si="278"/>
        <v>4.9868657484574558E-4</v>
      </c>
      <c r="BT377" s="9">
        <f t="shared" si="278"/>
        <v>4.9868657484574558E-4</v>
      </c>
      <c r="BX377" s="6"/>
    </row>
    <row r="378" spans="7:76" x14ac:dyDescent="0.2">
      <c r="G378" s="6">
        <v>2.2232809548481614</v>
      </c>
      <c r="H378" s="9">
        <f t="shared" si="273"/>
        <v>4.8243777667177572E-4</v>
      </c>
      <c r="I378" s="9">
        <f t="shared" si="273"/>
        <v>4.8243777667177572E-4</v>
      </c>
      <c r="J378" s="9">
        <f t="shared" si="273"/>
        <v>4.8243777667177572E-4</v>
      </c>
      <c r="K378" s="9">
        <f t="shared" si="273"/>
        <v>4.8243777667177572E-4</v>
      </c>
      <c r="L378" s="9">
        <f t="shared" si="273"/>
        <v>4.8243777667177572E-4</v>
      </c>
      <c r="M378" s="9">
        <f t="shared" si="273"/>
        <v>4.8243777667177572E-4</v>
      </c>
      <c r="N378" s="9">
        <f t="shared" si="273"/>
        <v>4.8243777667177572E-4</v>
      </c>
      <c r="O378" s="9">
        <f t="shared" si="273"/>
        <v>4.8243777667177572E-4</v>
      </c>
      <c r="P378" s="9">
        <f t="shared" si="273"/>
        <v>4.8243777667177572E-4</v>
      </c>
      <c r="Q378" s="9">
        <f t="shared" si="273"/>
        <v>4.8243777667177572E-4</v>
      </c>
      <c r="R378" s="9">
        <f t="shared" si="274"/>
        <v>4.8243777667177572E-4</v>
      </c>
      <c r="S378" s="9">
        <f t="shared" si="274"/>
        <v>4.8243777667177572E-4</v>
      </c>
      <c r="T378" s="9">
        <f t="shared" si="274"/>
        <v>4.8243777667177572E-4</v>
      </c>
      <c r="U378" s="9">
        <f t="shared" si="274"/>
        <v>4.8243777667177572E-4</v>
      </c>
      <c r="V378" s="9">
        <f t="shared" si="274"/>
        <v>4.8243777667177572E-4</v>
      </c>
      <c r="W378" s="9">
        <f t="shared" si="274"/>
        <v>4.8243777667177572E-4</v>
      </c>
      <c r="X378" s="9">
        <f t="shared" si="274"/>
        <v>4.8243777667177572E-4</v>
      </c>
      <c r="Y378" s="9">
        <f t="shared" si="274"/>
        <v>4.8243777667177572E-4</v>
      </c>
      <c r="Z378" s="9">
        <f t="shared" si="274"/>
        <v>4.8243777667177572E-4</v>
      </c>
      <c r="AA378" s="9">
        <f t="shared" si="274"/>
        <v>4.8243777667177572E-4</v>
      </c>
      <c r="AB378" s="9">
        <f t="shared" si="275"/>
        <v>4.8243777667177572E-4</v>
      </c>
      <c r="AC378" s="9">
        <f t="shared" si="275"/>
        <v>4.8243777667177572E-4</v>
      </c>
      <c r="AD378" s="9">
        <f t="shared" si="275"/>
        <v>4.8243777667177572E-4</v>
      </c>
      <c r="AE378" s="9">
        <f t="shared" si="275"/>
        <v>4.8243777667177572E-4</v>
      </c>
      <c r="AF378" s="9">
        <f t="shared" si="275"/>
        <v>4.8243777667177572E-4</v>
      </c>
      <c r="AG378" s="9">
        <f t="shared" si="275"/>
        <v>4.8243777667177572E-4</v>
      </c>
      <c r="AH378" s="9">
        <f t="shared" si="275"/>
        <v>4.8243777667177572E-4</v>
      </c>
      <c r="AI378" s="9">
        <f t="shared" si="275"/>
        <v>4.8243777667177572E-4</v>
      </c>
      <c r="AJ378" s="9">
        <f t="shared" si="275"/>
        <v>4.8243777667177572E-4</v>
      </c>
      <c r="AK378" s="9">
        <f t="shared" si="275"/>
        <v>4.8243777667177572E-4</v>
      </c>
      <c r="AL378" s="9">
        <f t="shared" si="276"/>
        <v>4.8243777667177572E-4</v>
      </c>
      <c r="AM378" s="9">
        <f t="shared" si="276"/>
        <v>4.8243777667177572E-4</v>
      </c>
      <c r="AN378" s="7">
        <f t="shared" si="276"/>
        <v>4.8243777667177572E-4</v>
      </c>
      <c r="AO378" s="9">
        <f t="shared" si="276"/>
        <v>4.8243777667177572E-4</v>
      </c>
      <c r="AP378" s="9">
        <f t="shared" si="276"/>
        <v>4.8243777667177572E-4</v>
      </c>
      <c r="AQ378" s="9">
        <f t="shared" si="276"/>
        <v>4.8243777667177572E-4</v>
      </c>
      <c r="AR378" s="9">
        <f t="shared" si="276"/>
        <v>4.8243777667177572E-4</v>
      </c>
      <c r="AS378" s="9">
        <f t="shared" si="276"/>
        <v>4.8243777667177572E-4</v>
      </c>
      <c r="AT378" s="9">
        <f t="shared" si="276"/>
        <v>4.8243777667177572E-4</v>
      </c>
      <c r="AU378" s="9">
        <f t="shared" si="276"/>
        <v>4.8243777667177572E-4</v>
      </c>
      <c r="AV378" s="9">
        <f t="shared" si="277"/>
        <v>4.8243777667177572E-4</v>
      </c>
      <c r="AW378" s="9">
        <f t="shared" si="277"/>
        <v>4.8243777667177572E-4</v>
      </c>
      <c r="AX378" s="9">
        <f t="shared" si="277"/>
        <v>4.8243777667177572E-4</v>
      </c>
      <c r="AY378" s="9">
        <f t="shared" si="277"/>
        <v>4.8243777667177572E-4</v>
      </c>
      <c r="AZ378" s="9">
        <f t="shared" si="277"/>
        <v>4.8243777667177572E-4</v>
      </c>
      <c r="BA378" s="9">
        <f t="shared" si="277"/>
        <v>4.8243777667177572E-4</v>
      </c>
      <c r="BB378" s="9">
        <f t="shared" si="277"/>
        <v>4.8243777667177572E-4</v>
      </c>
      <c r="BC378" s="9">
        <f t="shared" si="277"/>
        <v>4.8243777667177572E-4</v>
      </c>
      <c r="BD378" s="9">
        <f t="shared" si="277"/>
        <v>4.8243777667177572E-4</v>
      </c>
      <c r="BE378" s="9">
        <f t="shared" si="277"/>
        <v>4.8243777667177572E-4</v>
      </c>
      <c r="BF378" s="9">
        <f t="shared" si="278"/>
        <v>4.8243777667177572E-4</v>
      </c>
      <c r="BG378" s="9">
        <f t="shared" si="278"/>
        <v>4.8243777667177572E-4</v>
      </c>
      <c r="BH378" s="9">
        <f t="shared" si="278"/>
        <v>4.8243777667177572E-4</v>
      </c>
      <c r="BI378" s="9">
        <f t="shared" si="278"/>
        <v>4.8243777667177572E-4</v>
      </c>
      <c r="BJ378" s="9">
        <f t="shared" si="278"/>
        <v>4.8243777667177572E-4</v>
      </c>
      <c r="BK378" s="9">
        <f t="shared" si="278"/>
        <v>4.8243777667177572E-4</v>
      </c>
      <c r="BL378" s="9">
        <f t="shared" si="278"/>
        <v>4.8243777667177572E-4</v>
      </c>
      <c r="BM378" s="9">
        <f t="shared" si="278"/>
        <v>4.8243777667177572E-4</v>
      </c>
      <c r="BN378" s="9">
        <f t="shared" si="278"/>
        <v>4.8243777667177572E-4</v>
      </c>
      <c r="BO378" s="9">
        <f t="shared" si="278"/>
        <v>4.8243777667177572E-4</v>
      </c>
      <c r="BP378" s="9">
        <f t="shared" si="278"/>
        <v>4.8243777667177572E-4</v>
      </c>
      <c r="BQ378" s="9">
        <f t="shared" si="278"/>
        <v>4.8243777667177572E-4</v>
      </c>
      <c r="BR378" s="9">
        <f t="shared" si="278"/>
        <v>4.8243777667177572E-4</v>
      </c>
      <c r="BS378" s="9">
        <f t="shared" si="278"/>
        <v>4.8243777667177572E-4</v>
      </c>
      <c r="BT378" s="9">
        <f t="shared" si="278"/>
        <v>4.8243777667177572E-4</v>
      </c>
      <c r="BX378" s="6"/>
    </row>
    <row r="379" spans="7:76" x14ac:dyDescent="0.2">
      <c r="G379" s="6">
        <v>2.1266165655069367</v>
      </c>
      <c r="H379" s="9">
        <f t="shared" si="273"/>
        <v>4.4821346864785179E-4</v>
      </c>
      <c r="I379" s="9">
        <f t="shared" si="273"/>
        <v>4.4821346864785179E-4</v>
      </c>
      <c r="J379" s="9">
        <f t="shared" si="273"/>
        <v>4.4821346864785179E-4</v>
      </c>
      <c r="K379" s="9">
        <f t="shared" si="273"/>
        <v>4.4821346864785179E-4</v>
      </c>
      <c r="L379" s="9">
        <f t="shared" si="273"/>
        <v>4.4821346864785179E-4</v>
      </c>
      <c r="M379" s="9">
        <f t="shared" si="273"/>
        <v>4.4821346864785179E-4</v>
      </c>
      <c r="N379" s="9">
        <f t="shared" si="273"/>
        <v>4.4821346864785179E-4</v>
      </c>
      <c r="O379" s="9">
        <f t="shared" si="273"/>
        <v>4.4821346864785179E-4</v>
      </c>
      <c r="P379" s="9">
        <f t="shared" si="273"/>
        <v>4.4821346864785179E-4</v>
      </c>
      <c r="Q379" s="9">
        <f t="shared" si="273"/>
        <v>4.4821346864785179E-4</v>
      </c>
      <c r="R379" s="9">
        <f t="shared" si="274"/>
        <v>4.4821346864785179E-4</v>
      </c>
      <c r="S379" s="9">
        <f t="shared" si="274"/>
        <v>4.4821346864785179E-4</v>
      </c>
      <c r="T379" s="9">
        <f t="shared" si="274"/>
        <v>4.4821346864785179E-4</v>
      </c>
      <c r="U379" s="9">
        <f t="shared" si="274"/>
        <v>4.4821346864785179E-4</v>
      </c>
      <c r="V379" s="9">
        <f t="shared" si="274"/>
        <v>4.4821346864785179E-4</v>
      </c>
      <c r="W379" s="9">
        <f t="shared" si="274"/>
        <v>4.4821346864785179E-4</v>
      </c>
      <c r="X379" s="9">
        <f t="shared" si="274"/>
        <v>4.4821346864785179E-4</v>
      </c>
      <c r="Y379" s="9">
        <f t="shared" si="274"/>
        <v>4.4821346864785179E-4</v>
      </c>
      <c r="Z379" s="9">
        <f t="shared" si="274"/>
        <v>4.4821346864785179E-4</v>
      </c>
      <c r="AA379" s="9">
        <f t="shared" si="274"/>
        <v>4.4821346864785179E-4</v>
      </c>
      <c r="AB379" s="9">
        <f t="shared" si="275"/>
        <v>4.4821346864785179E-4</v>
      </c>
      <c r="AC379" s="9">
        <f t="shared" si="275"/>
        <v>4.4821346864785179E-4</v>
      </c>
      <c r="AD379" s="9">
        <f t="shared" si="275"/>
        <v>4.4821346864785179E-4</v>
      </c>
      <c r="AE379" s="9">
        <f t="shared" si="275"/>
        <v>4.4821346864785179E-4</v>
      </c>
      <c r="AF379" s="9">
        <f t="shared" si="275"/>
        <v>4.4821346864785179E-4</v>
      </c>
      <c r="AG379" s="9">
        <f t="shared" si="275"/>
        <v>4.4821346864785179E-4</v>
      </c>
      <c r="AH379" s="9">
        <f t="shared" si="275"/>
        <v>4.4821346864785179E-4</v>
      </c>
      <c r="AI379" s="9">
        <f t="shared" si="275"/>
        <v>4.4821346864785179E-4</v>
      </c>
      <c r="AJ379" s="9">
        <f t="shared" si="275"/>
        <v>4.4821346864785179E-4</v>
      </c>
      <c r="AK379" s="9">
        <f t="shared" si="275"/>
        <v>4.4821346864785179E-4</v>
      </c>
      <c r="AL379" s="9">
        <f t="shared" si="276"/>
        <v>4.4821346864785179E-4</v>
      </c>
      <c r="AM379" s="9">
        <f t="shared" si="276"/>
        <v>4.4821346864785179E-4</v>
      </c>
      <c r="AN379" s="7">
        <f t="shared" si="276"/>
        <v>4.4821346864785179E-4</v>
      </c>
      <c r="AO379" s="9">
        <f t="shared" si="276"/>
        <v>4.4821346864785179E-4</v>
      </c>
      <c r="AP379" s="9">
        <f t="shared" si="276"/>
        <v>4.4821346864785179E-4</v>
      </c>
      <c r="AQ379" s="9">
        <f t="shared" si="276"/>
        <v>4.4821346864785179E-4</v>
      </c>
      <c r="AR379" s="9">
        <f t="shared" si="276"/>
        <v>4.4821346864785179E-4</v>
      </c>
      <c r="AS379" s="9">
        <f t="shared" si="276"/>
        <v>4.4821346864785179E-4</v>
      </c>
      <c r="AT379" s="9">
        <f t="shared" si="276"/>
        <v>4.4821346864785179E-4</v>
      </c>
      <c r="AU379" s="9">
        <f t="shared" si="276"/>
        <v>4.4821346864785179E-4</v>
      </c>
      <c r="AV379" s="9">
        <f t="shared" si="277"/>
        <v>4.4821346864785179E-4</v>
      </c>
      <c r="AW379" s="9">
        <f t="shared" si="277"/>
        <v>4.4821346864785179E-4</v>
      </c>
      <c r="AX379" s="9">
        <f t="shared" si="277"/>
        <v>4.4821346864785179E-4</v>
      </c>
      <c r="AY379" s="9">
        <f t="shared" si="277"/>
        <v>4.4821346864785179E-4</v>
      </c>
      <c r="AZ379" s="9">
        <f t="shared" si="277"/>
        <v>4.4821346864785179E-4</v>
      </c>
      <c r="BA379" s="9">
        <f t="shared" si="277"/>
        <v>4.4821346864785179E-4</v>
      </c>
      <c r="BB379" s="9">
        <f t="shared" si="277"/>
        <v>4.4821346864785179E-4</v>
      </c>
      <c r="BC379" s="9">
        <f t="shared" si="277"/>
        <v>4.4821346864785179E-4</v>
      </c>
      <c r="BD379" s="9">
        <f t="shared" si="277"/>
        <v>4.4821346864785179E-4</v>
      </c>
      <c r="BE379" s="9">
        <f t="shared" si="277"/>
        <v>4.4821346864785179E-4</v>
      </c>
      <c r="BF379" s="9">
        <f t="shared" si="278"/>
        <v>4.4821346864785179E-4</v>
      </c>
      <c r="BG379" s="9">
        <f t="shared" si="278"/>
        <v>4.4821346864785179E-4</v>
      </c>
      <c r="BH379" s="9">
        <f t="shared" si="278"/>
        <v>4.4821346864785179E-4</v>
      </c>
      <c r="BI379" s="9">
        <f t="shared" si="278"/>
        <v>4.4821346864785179E-4</v>
      </c>
      <c r="BJ379" s="9">
        <f t="shared" si="278"/>
        <v>4.4821346864785179E-4</v>
      </c>
      <c r="BK379" s="9">
        <f t="shared" si="278"/>
        <v>4.4821346864785179E-4</v>
      </c>
      <c r="BL379" s="9">
        <f t="shared" si="278"/>
        <v>4.4821346864785179E-4</v>
      </c>
      <c r="BM379" s="9">
        <f t="shared" si="278"/>
        <v>4.4821346864785179E-4</v>
      </c>
      <c r="BN379" s="9">
        <f t="shared" si="278"/>
        <v>4.4821346864785179E-4</v>
      </c>
      <c r="BO379" s="9">
        <f t="shared" si="278"/>
        <v>4.4821346864785179E-4</v>
      </c>
      <c r="BP379" s="9">
        <f t="shared" si="278"/>
        <v>4.4821346864785179E-4</v>
      </c>
      <c r="BQ379" s="9">
        <f t="shared" si="278"/>
        <v>4.4821346864785179E-4</v>
      </c>
      <c r="BR379" s="9">
        <f t="shared" si="278"/>
        <v>4.4821346864785179E-4</v>
      </c>
      <c r="BS379" s="9">
        <f t="shared" si="278"/>
        <v>4.4821346864785179E-4</v>
      </c>
      <c r="BT379" s="9">
        <f t="shared" si="278"/>
        <v>4.4821346864785179E-4</v>
      </c>
      <c r="BX379" s="6"/>
    </row>
    <row r="380" spans="7:76" x14ac:dyDescent="0.2">
      <c r="G380" s="6">
        <v>2.0299521761657124</v>
      </c>
      <c r="H380" s="9">
        <f t="shared" si="273"/>
        <v>3.9728883985687706E-4</v>
      </c>
      <c r="I380" s="9">
        <f t="shared" si="273"/>
        <v>3.9728883985687706E-4</v>
      </c>
      <c r="J380" s="9">
        <f t="shared" si="273"/>
        <v>3.9728883985687706E-4</v>
      </c>
      <c r="K380" s="9">
        <f t="shared" si="273"/>
        <v>3.9728883985687706E-4</v>
      </c>
      <c r="L380" s="9">
        <f t="shared" si="273"/>
        <v>3.9728883985687706E-4</v>
      </c>
      <c r="M380" s="9">
        <f t="shared" si="273"/>
        <v>3.9728883985687706E-4</v>
      </c>
      <c r="N380" s="9">
        <f t="shared" si="273"/>
        <v>3.9728883985687706E-4</v>
      </c>
      <c r="O380" s="9">
        <f t="shared" si="273"/>
        <v>3.9728883985687706E-4</v>
      </c>
      <c r="P380" s="9">
        <f t="shared" si="273"/>
        <v>3.9728883985687706E-4</v>
      </c>
      <c r="Q380" s="9">
        <f t="shared" si="273"/>
        <v>3.9728883985687706E-4</v>
      </c>
      <c r="R380" s="9">
        <f t="shared" si="274"/>
        <v>3.9728883985687706E-4</v>
      </c>
      <c r="S380" s="9">
        <f t="shared" si="274"/>
        <v>3.9728883985687706E-4</v>
      </c>
      <c r="T380" s="9">
        <f t="shared" si="274"/>
        <v>3.9728883985687706E-4</v>
      </c>
      <c r="U380" s="9">
        <f t="shared" si="274"/>
        <v>3.9728883985687706E-4</v>
      </c>
      <c r="V380" s="9">
        <f t="shared" si="274"/>
        <v>3.9728883985687706E-4</v>
      </c>
      <c r="W380" s="9">
        <f t="shared" si="274"/>
        <v>3.9728883985687706E-4</v>
      </c>
      <c r="X380" s="9">
        <f t="shared" si="274"/>
        <v>3.9728883985687706E-4</v>
      </c>
      <c r="Y380" s="9">
        <f t="shared" si="274"/>
        <v>3.9728883985687706E-4</v>
      </c>
      <c r="Z380" s="9">
        <f t="shared" si="274"/>
        <v>3.9728883985687706E-4</v>
      </c>
      <c r="AA380" s="9">
        <f t="shared" si="274"/>
        <v>3.9728883985687706E-4</v>
      </c>
      <c r="AB380" s="9">
        <f t="shared" si="275"/>
        <v>3.9728883985687706E-4</v>
      </c>
      <c r="AC380" s="9">
        <f t="shared" si="275"/>
        <v>3.9728883985687706E-4</v>
      </c>
      <c r="AD380" s="9">
        <f t="shared" si="275"/>
        <v>3.9728883985687706E-4</v>
      </c>
      <c r="AE380" s="9">
        <f t="shared" si="275"/>
        <v>3.9728883985687706E-4</v>
      </c>
      <c r="AF380" s="9">
        <f t="shared" si="275"/>
        <v>3.9728883985687706E-4</v>
      </c>
      <c r="AG380" s="9">
        <f t="shared" si="275"/>
        <v>3.9728883985687706E-4</v>
      </c>
      <c r="AH380" s="9">
        <f t="shared" si="275"/>
        <v>3.9728883985687706E-4</v>
      </c>
      <c r="AI380" s="9">
        <f t="shared" si="275"/>
        <v>3.9728883985687706E-4</v>
      </c>
      <c r="AJ380" s="9">
        <f t="shared" si="275"/>
        <v>3.9728883985687706E-4</v>
      </c>
      <c r="AK380" s="9">
        <f t="shared" si="275"/>
        <v>3.9728883985687706E-4</v>
      </c>
      <c r="AL380" s="9">
        <f t="shared" si="276"/>
        <v>3.9728883985687706E-4</v>
      </c>
      <c r="AM380" s="9">
        <f t="shared" si="276"/>
        <v>3.9728883985687706E-4</v>
      </c>
      <c r="AN380" s="7">
        <f t="shared" si="276"/>
        <v>3.9728883985687706E-4</v>
      </c>
      <c r="AO380" s="9">
        <f t="shared" si="276"/>
        <v>3.9728883985687706E-4</v>
      </c>
      <c r="AP380" s="9">
        <f t="shared" si="276"/>
        <v>3.9728883985687706E-4</v>
      </c>
      <c r="AQ380" s="9">
        <f t="shared" si="276"/>
        <v>3.9728883985687706E-4</v>
      </c>
      <c r="AR380" s="9">
        <f t="shared" si="276"/>
        <v>3.9728883985687706E-4</v>
      </c>
      <c r="AS380" s="9">
        <f t="shared" si="276"/>
        <v>3.9728883985687706E-4</v>
      </c>
      <c r="AT380" s="9">
        <f t="shared" si="276"/>
        <v>3.9728883985687706E-4</v>
      </c>
      <c r="AU380" s="9">
        <f t="shared" si="276"/>
        <v>3.9728883985687706E-4</v>
      </c>
      <c r="AV380" s="9">
        <f t="shared" si="277"/>
        <v>3.9728883985687706E-4</v>
      </c>
      <c r="AW380" s="9">
        <f t="shared" si="277"/>
        <v>3.9728883985687706E-4</v>
      </c>
      <c r="AX380" s="9">
        <f t="shared" si="277"/>
        <v>3.9728883985687706E-4</v>
      </c>
      <c r="AY380" s="9">
        <f t="shared" si="277"/>
        <v>3.9728883985687706E-4</v>
      </c>
      <c r="AZ380" s="9">
        <f t="shared" si="277"/>
        <v>3.9728883985687706E-4</v>
      </c>
      <c r="BA380" s="9">
        <f t="shared" si="277"/>
        <v>3.9728883985687706E-4</v>
      </c>
      <c r="BB380" s="9">
        <f t="shared" si="277"/>
        <v>3.9728883985687706E-4</v>
      </c>
      <c r="BC380" s="9">
        <f t="shared" si="277"/>
        <v>3.9728883985687706E-4</v>
      </c>
      <c r="BD380" s="9">
        <f t="shared" si="277"/>
        <v>3.9728883985687706E-4</v>
      </c>
      <c r="BE380" s="9">
        <f t="shared" si="277"/>
        <v>3.9728883985687706E-4</v>
      </c>
      <c r="BF380" s="9">
        <f t="shared" si="278"/>
        <v>3.9728883985687706E-4</v>
      </c>
      <c r="BG380" s="9">
        <f t="shared" si="278"/>
        <v>3.9728883985687706E-4</v>
      </c>
      <c r="BH380" s="9">
        <f t="shared" si="278"/>
        <v>3.9728883985687706E-4</v>
      </c>
      <c r="BI380" s="9">
        <f t="shared" si="278"/>
        <v>3.9728883985687706E-4</v>
      </c>
      <c r="BJ380" s="9">
        <f t="shared" si="278"/>
        <v>3.9728883985687706E-4</v>
      </c>
      <c r="BK380" s="9">
        <f t="shared" si="278"/>
        <v>3.9728883985687706E-4</v>
      </c>
      <c r="BL380" s="9">
        <f t="shared" si="278"/>
        <v>3.9728883985687706E-4</v>
      </c>
      <c r="BM380" s="9">
        <f t="shared" si="278"/>
        <v>3.9728883985687706E-4</v>
      </c>
      <c r="BN380" s="9">
        <f t="shared" si="278"/>
        <v>3.9728883985687706E-4</v>
      </c>
      <c r="BO380" s="9">
        <f t="shared" si="278"/>
        <v>3.9728883985687706E-4</v>
      </c>
      <c r="BP380" s="9">
        <f t="shared" si="278"/>
        <v>3.9728883985687706E-4</v>
      </c>
      <c r="BQ380" s="9">
        <f t="shared" si="278"/>
        <v>3.9728883985687706E-4</v>
      </c>
      <c r="BR380" s="9">
        <f t="shared" si="278"/>
        <v>3.9728883985687706E-4</v>
      </c>
      <c r="BS380" s="9">
        <f t="shared" si="278"/>
        <v>3.9728883985687706E-4</v>
      </c>
      <c r="BT380" s="9">
        <f t="shared" si="278"/>
        <v>3.9728883985687706E-4</v>
      </c>
      <c r="BX380" s="6"/>
    </row>
    <row r="381" spans="7:76" x14ac:dyDescent="0.2">
      <c r="G381" s="6">
        <v>1.933287786824488</v>
      </c>
      <c r="H381" s="9">
        <f t="shared" si="273"/>
        <v>3.3156132912039751E-4</v>
      </c>
      <c r="I381" s="9">
        <f t="shared" si="273"/>
        <v>3.3156132912039751E-4</v>
      </c>
      <c r="J381" s="9">
        <f t="shared" si="273"/>
        <v>3.3156132912039751E-4</v>
      </c>
      <c r="K381" s="9">
        <f t="shared" si="273"/>
        <v>3.3156132912039751E-4</v>
      </c>
      <c r="L381" s="9">
        <f t="shared" si="273"/>
        <v>3.3156132912039751E-4</v>
      </c>
      <c r="M381" s="9">
        <f t="shared" si="273"/>
        <v>3.3156132912039751E-4</v>
      </c>
      <c r="N381" s="9">
        <f t="shared" si="273"/>
        <v>3.3156132912039751E-4</v>
      </c>
      <c r="O381" s="9">
        <f t="shared" si="273"/>
        <v>3.3156132912039751E-4</v>
      </c>
      <c r="P381" s="9">
        <f t="shared" si="273"/>
        <v>3.3156132912039751E-4</v>
      </c>
      <c r="Q381" s="9">
        <f t="shared" si="273"/>
        <v>3.3156132912039751E-4</v>
      </c>
      <c r="R381" s="9">
        <f t="shared" si="274"/>
        <v>3.3156132912039751E-4</v>
      </c>
      <c r="S381" s="9">
        <f t="shared" si="274"/>
        <v>3.3156132912039751E-4</v>
      </c>
      <c r="T381" s="9">
        <f t="shared" si="274"/>
        <v>3.3156132912039751E-4</v>
      </c>
      <c r="U381" s="9">
        <f t="shared" si="274"/>
        <v>3.3156132912039751E-4</v>
      </c>
      <c r="V381" s="9">
        <f t="shared" si="274"/>
        <v>3.3156132912039751E-4</v>
      </c>
      <c r="W381" s="9">
        <f t="shared" si="274"/>
        <v>3.3156132912039751E-4</v>
      </c>
      <c r="X381" s="9">
        <f t="shared" si="274"/>
        <v>3.3156132912039751E-4</v>
      </c>
      <c r="Y381" s="9">
        <f t="shared" si="274"/>
        <v>3.3156132912039751E-4</v>
      </c>
      <c r="Z381" s="9">
        <f t="shared" si="274"/>
        <v>3.3156132912039751E-4</v>
      </c>
      <c r="AA381" s="9">
        <f t="shared" si="274"/>
        <v>3.3156132912039751E-4</v>
      </c>
      <c r="AB381" s="9">
        <f t="shared" si="275"/>
        <v>3.3156132912039751E-4</v>
      </c>
      <c r="AC381" s="9">
        <f t="shared" si="275"/>
        <v>3.3156132912039751E-4</v>
      </c>
      <c r="AD381" s="9">
        <f t="shared" si="275"/>
        <v>3.3156132912039751E-4</v>
      </c>
      <c r="AE381" s="9">
        <f t="shared" si="275"/>
        <v>3.3156132912039751E-4</v>
      </c>
      <c r="AF381" s="9">
        <f t="shared" si="275"/>
        <v>3.3156132912039751E-4</v>
      </c>
      <c r="AG381" s="9">
        <f t="shared" si="275"/>
        <v>3.3156132912039751E-4</v>
      </c>
      <c r="AH381" s="9">
        <f t="shared" si="275"/>
        <v>3.3156132912039751E-4</v>
      </c>
      <c r="AI381" s="9">
        <f t="shared" si="275"/>
        <v>3.3156132912039751E-4</v>
      </c>
      <c r="AJ381" s="9">
        <f t="shared" si="275"/>
        <v>3.3156132912039751E-4</v>
      </c>
      <c r="AK381" s="9">
        <f t="shared" si="275"/>
        <v>3.3156132912039751E-4</v>
      </c>
      <c r="AL381" s="9">
        <f t="shared" si="276"/>
        <v>3.3156132912039751E-4</v>
      </c>
      <c r="AM381" s="9">
        <f t="shared" si="276"/>
        <v>3.3156132912039751E-4</v>
      </c>
      <c r="AN381" s="7">
        <f t="shared" si="276"/>
        <v>3.3156132912039751E-4</v>
      </c>
      <c r="AO381" s="9">
        <f t="shared" si="276"/>
        <v>3.3156132912039751E-4</v>
      </c>
      <c r="AP381" s="9">
        <f t="shared" si="276"/>
        <v>3.3156132912039751E-4</v>
      </c>
      <c r="AQ381" s="9">
        <f t="shared" si="276"/>
        <v>3.3156132912039751E-4</v>
      </c>
      <c r="AR381" s="9">
        <f t="shared" si="276"/>
        <v>3.3156132912039751E-4</v>
      </c>
      <c r="AS381" s="9">
        <f t="shared" si="276"/>
        <v>3.3156132912039751E-4</v>
      </c>
      <c r="AT381" s="9">
        <f t="shared" si="276"/>
        <v>3.3156132912039751E-4</v>
      </c>
      <c r="AU381" s="9">
        <f t="shared" si="276"/>
        <v>3.3156132912039751E-4</v>
      </c>
      <c r="AV381" s="9">
        <f t="shared" si="277"/>
        <v>3.3156132912039751E-4</v>
      </c>
      <c r="AW381" s="9">
        <f t="shared" si="277"/>
        <v>3.3156132912039751E-4</v>
      </c>
      <c r="AX381" s="9">
        <f t="shared" si="277"/>
        <v>3.3156132912039751E-4</v>
      </c>
      <c r="AY381" s="9">
        <f t="shared" si="277"/>
        <v>3.3156132912039751E-4</v>
      </c>
      <c r="AZ381" s="9">
        <f t="shared" si="277"/>
        <v>3.3156132912039751E-4</v>
      </c>
      <c r="BA381" s="9">
        <f t="shared" si="277"/>
        <v>3.3156132912039751E-4</v>
      </c>
      <c r="BB381" s="9">
        <f t="shared" si="277"/>
        <v>3.3156132912039751E-4</v>
      </c>
      <c r="BC381" s="9">
        <f t="shared" si="277"/>
        <v>3.3156132912039751E-4</v>
      </c>
      <c r="BD381" s="9">
        <f t="shared" si="277"/>
        <v>3.3156132912039751E-4</v>
      </c>
      <c r="BE381" s="9">
        <f t="shared" si="277"/>
        <v>3.3156132912039751E-4</v>
      </c>
      <c r="BF381" s="9">
        <f t="shared" si="278"/>
        <v>3.3156132912039751E-4</v>
      </c>
      <c r="BG381" s="9">
        <f t="shared" si="278"/>
        <v>3.3156132912039751E-4</v>
      </c>
      <c r="BH381" s="9">
        <f t="shared" si="278"/>
        <v>3.3156132912039751E-4</v>
      </c>
      <c r="BI381" s="9">
        <f t="shared" si="278"/>
        <v>3.3156132912039751E-4</v>
      </c>
      <c r="BJ381" s="9">
        <f t="shared" si="278"/>
        <v>3.3156132912039751E-4</v>
      </c>
      <c r="BK381" s="9">
        <f t="shared" si="278"/>
        <v>3.3156132912039751E-4</v>
      </c>
      <c r="BL381" s="9">
        <f t="shared" si="278"/>
        <v>3.3156132912039751E-4</v>
      </c>
      <c r="BM381" s="9">
        <f t="shared" si="278"/>
        <v>3.3156132912039751E-4</v>
      </c>
      <c r="BN381" s="9">
        <f t="shared" si="278"/>
        <v>3.3156132912039751E-4</v>
      </c>
      <c r="BO381" s="9">
        <f t="shared" si="278"/>
        <v>3.3156132912039751E-4</v>
      </c>
      <c r="BP381" s="9">
        <f t="shared" si="278"/>
        <v>3.3156132912039751E-4</v>
      </c>
      <c r="BQ381" s="9">
        <f t="shared" si="278"/>
        <v>3.3156132912039751E-4</v>
      </c>
      <c r="BR381" s="9">
        <f t="shared" si="278"/>
        <v>3.3156132912039751E-4</v>
      </c>
      <c r="BS381" s="9">
        <f t="shared" si="278"/>
        <v>3.3156132912039751E-4</v>
      </c>
      <c r="BT381" s="9">
        <f t="shared" si="278"/>
        <v>3.3156132912039751E-4</v>
      </c>
      <c r="BX381" s="6"/>
    </row>
    <row r="382" spans="7:76" x14ac:dyDescent="0.2">
      <c r="G382" s="6">
        <v>1.8366233974832635</v>
      </c>
      <c r="H382" s="9">
        <f t="shared" si="273"/>
        <v>2.5347992690679506E-4</v>
      </c>
      <c r="I382" s="9">
        <f t="shared" si="273"/>
        <v>2.5347992690679506E-4</v>
      </c>
      <c r="J382" s="9">
        <f t="shared" si="273"/>
        <v>2.5347992690679506E-4</v>
      </c>
      <c r="K382" s="9">
        <f t="shared" si="273"/>
        <v>2.5347992690679506E-4</v>
      </c>
      <c r="L382" s="9">
        <f t="shared" si="273"/>
        <v>2.5347992690679506E-4</v>
      </c>
      <c r="M382" s="9">
        <f t="shared" si="273"/>
        <v>2.5347992690679506E-4</v>
      </c>
      <c r="N382" s="9">
        <f t="shared" si="273"/>
        <v>2.5347992690679506E-4</v>
      </c>
      <c r="O382" s="9">
        <f t="shared" si="273"/>
        <v>2.5347992690679506E-4</v>
      </c>
      <c r="P382" s="9">
        <f t="shared" si="273"/>
        <v>2.5347992690679506E-4</v>
      </c>
      <c r="Q382" s="9">
        <f t="shared" si="273"/>
        <v>2.5347992690679506E-4</v>
      </c>
      <c r="R382" s="9">
        <f t="shared" si="274"/>
        <v>2.5347992690679506E-4</v>
      </c>
      <c r="S382" s="9">
        <f t="shared" si="274"/>
        <v>2.5347992690679506E-4</v>
      </c>
      <c r="T382" s="9">
        <f t="shared" si="274"/>
        <v>2.5347992690679506E-4</v>
      </c>
      <c r="U382" s="9">
        <f t="shared" si="274"/>
        <v>2.5347992690679506E-4</v>
      </c>
      <c r="V382" s="9">
        <f t="shared" si="274"/>
        <v>2.5347992690679506E-4</v>
      </c>
      <c r="W382" s="9">
        <f t="shared" si="274"/>
        <v>2.5347992690679506E-4</v>
      </c>
      <c r="X382" s="9">
        <f t="shared" si="274"/>
        <v>2.5347992690679506E-4</v>
      </c>
      <c r="Y382" s="9">
        <f t="shared" si="274"/>
        <v>2.5347992690679506E-4</v>
      </c>
      <c r="Z382" s="9">
        <f t="shared" si="274"/>
        <v>2.5347992690679506E-4</v>
      </c>
      <c r="AA382" s="9">
        <f t="shared" si="274"/>
        <v>2.5347992690679506E-4</v>
      </c>
      <c r="AB382" s="9">
        <f t="shared" si="275"/>
        <v>2.5347992690679506E-4</v>
      </c>
      <c r="AC382" s="9">
        <f t="shared" si="275"/>
        <v>2.5347992690679506E-4</v>
      </c>
      <c r="AD382" s="9">
        <f t="shared" si="275"/>
        <v>2.5347992690679506E-4</v>
      </c>
      <c r="AE382" s="9">
        <f t="shared" si="275"/>
        <v>2.5347992690679506E-4</v>
      </c>
      <c r="AF382" s="9">
        <f t="shared" si="275"/>
        <v>2.5347992690679506E-4</v>
      </c>
      <c r="AG382" s="9">
        <f t="shared" si="275"/>
        <v>2.5347992690679506E-4</v>
      </c>
      <c r="AH382" s="9">
        <f t="shared" si="275"/>
        <v>2.5347992690679506E-4</v>
      </c>
      <c r="AI382" s="9">
        <f t="shared" si="275"/>
        <v>2.5347992690679506E-4</v>
      </c>
      <c r="AJ382" s="9">
        <f t="shared" si="275"/>
        <v>2.5347992690679506E-4</v>
      </c>
      <c r="AK382" s="9">
        <f t="shared" si="275"/>
        <v>2.5347992690679506E-4</v>
      </c>
      <c r="AL382" s="9">
        <f t="shared" si="276"/>
        <v>2.5347992690679506E-4</v>
      </c>
      <c r="AM382" s="9">
        <f t="shared" si="276"/>
        <v>2.5347992690679506E-4</v>
      </c>
      <c r="AN382" s="7">
        <f t="shared" si="276"/>
        <v>2.5347992690679506E-4</v>
      </c>
      <c r="AO382" s="9">
        <f t="shared" si="276"/>
        <v>2.5347992690679506E-4</v>
      </c>
      <c r="AP382" s="9">
        <f t="shared" si="276"/>
        <v>2.5347992690679506E-4</v>
      </c>
      <c r="AQ382" s="9">
        <f t="shared" si="276"/>
        <v>2.5347992690679506E-4</v>
      </c>
      <c r="AR382" s="9">
        <f t="shared" si="276"/>
        <v>2.5347992690679506E-4</v>
      </c>
      <c r="AS382" s="9">
        <f t="shared" si="276"/>
        <v>2.5347992690679506E-4</v>
      </c>
      <c r="AT382" s="9">
        <f t="shared" si="276"/>
        <v>2.5347992690679506E-4</v>
      </c>
      <c r="AU382" s="9">
        <f t="shared" si="276"/>
        <v>2.5347992690679506E-4</v>
      </c>
      <c r="AV382" s="9">
        <f t="shared" si="277"/>
        <v>2.5347992690679506E-4</v>
      </c>
      <c r="AW382" s="9">
        <f t="shared" si="277"/>
        <v>2.5347992690679506E-4</v>
      </c>
      <c r="AX382" s="9">
        <f t="shared" si="277"/>
        <v>2.5347992690679506E-4</v>
      </c>
      <c r="AY382" s="9">
        <f t="shared" si="277"/>
        <v>2.5347992690679506E-4</v>
      </c>
      <c r="AZ382" s="9">
        <f t="shared" si="277"/>
        <v>2.5347992690679506E-4</v>
      </c>
      <c r="BA382" s="9">
        <f t="shared" si="277"/>
        <v>2.5347992690679506E-4</v>
      </c>
      <c r="BB382" s="9">
        <f t="shared" si="277"/>
        <v>2.5347992690679506E-4</v>
      </c>
      <c r="BC382" s="9">
        <f t="shared" si="277"/>
        <v>2.5347992690679506E-4</v>
      </c>
      <c r="BD382" s="9">
        <f t="shared" si="277"/>
        <v>2.5347992690679506E-4</v>
      </c>
      <c r="BE382" s="9">
        <f t="shared" si="277"/>
        <v>2.5347992690679506E-4</v>
      </c>
      <c r="BF382" s="9">
        <f t="shared" si="278"/>
        <v>2.5347992690679506E-4</v>
      </c>
      <c r="BG382" s="9">
        <f t="shared" si="278"/>
        <v>2.5347992690679506E-4</v>
      </c>
      <c r="BH382" s="9">
        <f t="shared" si="278"/>
        <v>2.5347992690679506E-4</v>
      </c>
      <c r="BI382" s="9">
        <f t="shared" si="278"/>
        <v>2.5347992690679506E-4</v>
      </c>
      <c r="BJ382" s="9">
        <f t="shared" si="278"/>
        <v>2.5347992690679506E-4</v>
      </c>
      <c r="BK382" s="9">
        <f t="shared" si="278"/>
        <v>2.5347992690679506E-4</v>
      </c>
      <c r="BL382" s="9">
        <f t="shared" si="278"/>
        <v>2.5347992690679506E-4</v>
      </c>
      <c r="BM382" s="9">
        <f t="shared" si="278"/>
        <v>2.5347992690679506E-4</v>
      </c>
      <c r="BN382" s="9">
        <f t="shared" si="278"/>
        <v>2.5347992690679506E-4</v>
      </c>
      <c r="BO382" s="9">
        <f t="shared" si="278"/>
        <v>2.5347992690679506E-4</v>
      </c>
      <c r="BP382" s="9">
        <f t="shared" si="278"/>
        <v>2.5347992690679506E-4</v>
      </c>
      <c r="BQ382" s="9">
        <f t="shared" si="278"/>
        <v>2.5347992690679506E-4</v>
      </c>
      <c r="BR382" s="9">
        <f t="shared" si="278"/>
        <v>2.5347992690679506E-4</v>
      </c>
      <c r="BS382" s="9">
        <f t="shared" si="278"/>
        <v>2.5347992690679506E-4</v>
      </c>
      <c r="BT382" s="9">
        <f t="shared" si="278"/>
        <v>2.5347992690679506E-4</v>
      </c>
      <c r="BX382" s="6"/>
    </row>
    <row r="383" spans="7:76" x14ac:dyDescent="0.2">
      <c r="G383" s="6">
        <v>1.7399590081420393</v>
      </c>
      <c r="H383" s="9">
        <f t="shared" si="273"/>
        <v>1.6595392656426419E-4</v>
      </c>
      <c r="I383" s="9">
        <f t="shared" si="273"/>
        <v>1.6595392656426419E-4</v>
      </c>
      <c r="J383" s="9">
        <f t="shared" si="273"/>
        <v>1.6595392656426419E-4</v>
      </c>
      <c r="K383" s="9">
        <f t="shared" si="273"/>
        <v>1.6595392656426419E-4</v>
      </c>
      <c r="L383" s="9">
        <f t="shared" si="273"/>
        <v>1.6595392656426419E-4</v>
      </c>
      <c r="M383" s="9">
        <f t="shared" si="273"/>
        <v>1.6595392656426419E-4</v>
      </c>
      <c r="N383" s="9">
        <f t="shared" si="273"/>
        <v>1.6595392656426419E-4</v>
      </c>
      <c r="O383" s="9">
        <f t="shared" si="273"/>
        <v>1.6595392656426419E-4</v>
      </c>
      <c r="P383" s="9">
        <f t="shared" si="273"/>
        <v>1.6595392656426419E-4</v>
      </c>
      <c r="Q383" s="9">
        <f t="shared" si="273"/>
        <v>1.6595392656426419E-4</v>
      </c>
      <c r="R383" s="9">
        <f t="shared" si="274"/>
        <v>1.6595392656426419E-4</v>
      </c>
      <c r="S383" s="9">
        <f t="shared" si="274"/>
        <v>1.6595392656426419E-4</v>
      </c>
      <c r="T383" s="9">
        <f t="shared" si="274"/>
        <v>1.6595392656426419E-4</v>
      </c>
      <c r="U383" s="9">
        <f t="shared" si="274"/>
        <v>1.6595392656426419E-4</v>
      </c>
      <c r="V383" s="9">
        <f t="shared" si="274"/>
        <v>1.6595392656426419E-4</v>
      </c>
      <c r="W383" s="9">
        <f t="shared" si="274"/>
        <v>1.6595392656426419E-4</v>
      </c>
      <c r="X383" s="9">
        <f t="shared" si="274"/>
        <v>1.6595392656426419E-4</v>
      </c>
      <c r="Y383" s="9">
        <f t="shared" si="274"/>
        <v>1.6595392656426419E-4</v>
      </c>
      <c r="Z383" s="9">
        <f t="shared" si="274"/>
        <v>1.6595392656426419E-4</v>
      </c>
      <c r="AA383" s="9">
        <f t="shared" si="274"/>
        <v>1.6595392656426419E-4</v>
      </c>
      <c r="AB383" s="9">
        <f t="shared" si="275"/>
        <v>1.6595392656426419E-4</v>
      </c>
      <c r="AC383" s="9">
        <f t="shared" si="275"/>
        <v>1.6595392656426419E-4</v>
      </c>
      <c r="AD383" s="9">
        <f t="shared" si="275"/>
        <v>1.6595392656426419E-4</v>
      </c>
      <c r="AE383" s="9">
        <f t="shared" si="275"/>
        <v>1.6595392656426419E-4</v>
      </c>
      <c r="AF383" s="9">
        <f t="shared" si="275"/>
        <v>1.6595392656426419E-4</v>
      </c>
      <c r="AG383" s="9">
        <f t="shared" si="275"/>
        <v>1.6595392656426419E-4</v>
      </c>
      <c r="AH383" s="9">
        <f t="shared" si="275"/>
        <v>1.6595392656426419E-4</v>
      </c>
      <c r="AI383" s="9">
        <f t="shared" si="275"/>
        <v>1.6595392656426419E-4</v>
      </c>
      <c r="AJ383" s="9">
        <f t="shared" si="275"/>
        <v>1.6595392656426419E-4</v>
      </c>
      <c r="AK383" s="9">
        <f t="shared" si="275"/>
        <v>1.6595392656426419E-4</v>
      </c>
      <c r="AL383" s="9">
        <f t="shared" si="276"/>
        <v>1.6595392656426419E-4</v>
      </c>
      <c r="AM383" s="9">
        <f t="shared" si="276"/>
        <v>1.6595392656426419E-4</v>
      </c>
      <c r="AN383" s="7">
        <f t="shared" si="276"/>
        <v>1.6595392656426419E-4</v>
      </c>
      <c r="AO383" s="9">
        <f t="shared" si="276"/>
        <v>1.6595392656426419E-4</v>
      </c>
      <c r="AP383" s="9">
        <f t="shared" si="276"/>
        <v>1.6595392656426419E-4</v>
      </c>
      <c r="AQ383" s="9">
        <f t="shared" si="276"/>
        <v>1.6595392656426419E-4</v>
      </c>
      <c r="AR383" s="9">
        <f t="shared" si="276"/>
        <v>1.6595392656426419E-4</v>
      </c>
      <c r="AS383" s="9">
        <f t="shared" si="276"/>
        <v>1.6595392656426419E-4</v>
      </c>
      <c r="AT383" s="9">
        <f t="shared" si="276"/>
        <v>1.6595392656426419E-4</v>
      </c>
      <c r="AU383" s="9">
        <f t="shared" si="276"/>
        <v>1.6595392656426419E-4</v>
      </c>
      <c r="AV383" s="9">
        <f t="shared" si="277"/>
        <v>1.6595392656426419E-4</v>
      </c>
      <c r="AW383" s="9">
        <f t="shared" si="277"/>
        <v>1.6595392656426419E-4</v>
      </c>
      <c r="AX383" s="9">
        <f t="shared" si="277"/>
        <v>1.6595392656426419E-4</v>
      </c>
      <c r="AY383" s="9">
        <f t="shared" si="277"/>
        <v>1.6595392656426419E-4</v>
      </c>
      <c r="AZ383" s="9">
        <f t="shared" si="277"/>
        <v>1.6595392656426419E-4</v>
      </c>
      <c r="BA383" s="9">
        <f t="shared" si="277"/>
        <v>1.6595392656426419E-4</v>
      </c>
      <c r="BB383" s="9">
        <f t="shared" si="277"/>
        <v>1.6595392656426419E-4</v>
      </c>
      <c r="BC383" s="9">
        <f t="shared" si="277"/>
        <v>1.6595392656426419E-4</v>
      </c>
      <c r="BD383" s="9">
        <f t="shared" si="277"/>
        <v>1.6595392656426419E-4</v>
      </c>
      <c r="BE383" s="9">
        <f t="shared" si="277"/>
        <v>1.6595392656426419E-4</v>
      </c>
      <c r="BF383" s="9">
        <f t="shared" si="278"/>
        <v>1.6595392656426419E-4</v>
      </c>
      <c r="BG383" s="9">
        <f t="shared" si="278"/>
        <v>1.6595392656426419E-4</v>
      </c>
      <c r="BH383" s="9">
        <f t="shared" si="278"/>
        <v>1.6595392656426419E-4</v>
      </c>
      <c r="BI383" s="9">
        <f t="shared" si="278"/>
        <v>1.6595392656426419E-4</v>
      </c>
      <c r="BJ383" s="9">
        <f t="shared" si="278"/>
        <v>1.6595392656426419E-4</v>
      </c>
      <c r="BK383" s="9">
        <f t="shared" si="278"/>
        <v>1.6595392656426419E-4</v>
      </c>
      <c r="BL383" s="9">
        <f t="shared" si="278"/>
        <v>1.6595392656426419E-4</v>
      </c>
      <c r="BM383" s="9">
        <f t="shared" si="278"/>
        <v>1.6595392656426419E-4</v>
      </c>
      <c r="BN383" s="9">
        <f t="shared" si="278"/>
        <v>1.6595392656426419E-4</v>
      </c>
      <c r="BO383" s="9">
        <f t="shared" si="278"/>
        <v>1.6595392656426419E-4</v>
      </c>
      <c r="BP383" s="9">
        <f t="shared" si="278"/>
        <v>1.6595392656426419E-4</v>
      </c>
      <c r="BQ383" s="9">
        <f t="shared" si="278"/>
        <v>1.6595392656426419E-4</v>
      </c>
      <c r="BR383" s="9">
        <f t="shared" si="278"/>
        <v>1.6595392656426419E-4</v>
      </c>
      <c r="BS383" s="9">
        <f t="shared" si="278"/>
        <v>1.6595392656426419E-4</v>
      </c>
      <c r="BT383" s="9">
        <f t="shared" si="278"/>
        <v>1.6595392656426419E-4</v>
      </c>
      <c r="BX383" s="6"/>
    </row>
    <row r="384" spans="7:76" x14ac:dyDescent="0.2">
      <c r="G384" s="6">
        <v>1.6432946188008151</v>
      </c>
      <c r="H384" s="9">
        <f t="shared" si="273"/>
        <v>7.2244524784610795E-5</v>
      </c>
      <c r="I384" s="9">
        <f t="shared" si="273"/>
        <v>7.2244524784610795E-5</v>
      </c>
      <c r="J384" s="9">
        <f t="shared" si="273"/>
        <v>7.2244524784610795E-5</v>
      </c>
      <c r="K384" s="9">
        <f t="shared" si="273"/>
        <v>7.2244524784610795E-5</v>
      </c>
      <c r="L384" s="9">
        <f t="shared" si="273"/>
        <v>7.2244524784610795E-5</v>
      </c>
      <c r="M384" s="9">
        <f t="shared" si="273"/>
        <v>7.2244524784610795E-5</v>
      </c>
      <c r="N384" s="9">
        <f t="shared" si="273"/>
        <v>7.2244524784610795E-5</v>
      </c>
      <c r="O384" s="9">
        <f t="shared" si="273"/>
        <v>7.2244524784610795E-5</v>
      </c>
      <c r="P384" s="9">
        <f t="shared" si="273"/>
        <v>7.2244524784610795E-5</v>
      </c>
      <c r="Q384" s="9">
        <f t="shared" si="273"/>
        <v>7.2244524784610795E-5</v>
      </c>
      <c r="R384" s="9">
        <f t="shared" si="274"/>
        <v>7.2244524784610795E-5</v>
      </c>
      <c r="S384" s="9">
        <f t="shared" si="274"/>
        <v>7.2244524784610795E-5</v>
      </c>
      <c r="T384" s="9">
        <f t="shared" si="274"/>
        <v>7.2244524784610795E-5</v>
      </c>
      <c r="U384" s="9">
        <f t="shared" si="274"/>
        <v>7.2244524784610795E-5</v>
      </c>
      <c r="V384" s="9">
        <f t="shared" si="274"/>
        <v>7.2244524784610795E-5</v>
      </c>
      <c r="W384" s="9">
        <f t="shared" si="274"/>
        <v>7.2244524784610795E-5</v>
      </c>
      <c r="X384" s="9">
        <f t="shared" si="274"/>
        <v>7.2244524784610795E-5</v>
      </c>
      <c r="Y384" s="9">
        <f t="shared" si="274"/>
        <v>7.2244524784610795E-5</v>
      </c>
      <c r="Z384" s="9">
        <f t="shared" si="274"/>
        <v>7.2244524784610795E-5</v>
      </c>
      <c r="AA384" s="9">
        <f t="shared" si="274"/>
        <v>7.2244524784610795E-5</v>
      </c>
      <c r="AB384" s="9">
        <f t="shared" si="275"/>
        <v>7.2244524784610795E-5</v>
      </c>
      <c r="AC384" s="9">
        <f t="shared" si="275"/>
        <v>7.2244524784610795E-5</v>
      </c>
      <c r="AD384" s="9">
        <f t="shared" si="275"/>
        <v>7.2244524784610795E-5</v>
      </c>
      <c r="AE384" s="9">
        <f t="shared" si="275"/>
        <v>7.2244524784610795E-5</v>
      </c>
      <c r="AF384" s="9">
        <f t="shared" si="275"/>
        <v>7.2244524784610795E-5</v>
      </c>
      <c r="AG384" s="9">
        <f t="shared" si="275"/>
        <v>7.2244524784610795E-5</v>
      </c>
      <c r="AH384" s="9">
        <f t="shared" si="275"/>
        <v>7.2244524784610795E-5</v>
      </c>
      <c r="AI384" s="9">
        <f t="shared" si="275"/>
        <v>7.2244524784610795E-5</v>
      </c>
      <c r="AJ384" s="9">
        <f t="shared" si="275"/>
        <v>7.2244524784610795E-5</v>
      </c>
      <c r="AK384" s="9">
        <f t="shared" si="275"/>
        <v>7.2244524784610795E-5</v>
      </c>
      <c r="AL384" s="9">
        <f t="shared" si="276"/>
        <v>7.2244524784610795E-5</v>
      </c>
      <c r="AM384" s="9">
        <f t="shared" si="276"/>
        <v>7.2244524784610795E-5</v>
      </c>
      <c r="AN384" s="7">
        <f t="shared" si="276"/>
        <v>7.2244524784610795E-5</v>
      </c>
      <c r="AO384" s="9">
        <f t="shared" si="276"/>
        <v>7.2244524784610795E-5</v>
      </c>
      <c r="AP384" s="9">
        <f t="shared" si="276"/>
        <v>7.2244524784610795E-5</v>
      </c>
      <c r="AQ384" s="9">
        <f t="shared" si="276"/>
        <v>7.2244524784610795E-5</v>
      </c>
      <c r="AR384" s="9">
        <f t="shared" si="276"/>
        <v>7.2244524784610795E-5</v>
      </c>
      <c r="AS384" s="9">
        <f t="shared" si="276"/>
        <v>7.2244524784610795E-5</v>
      </c>
      <c r="AT384" s="9">
        <f t="shared" si="276"/>
        <v>7.2244524784610795E-5</v>
      </c>
      <c r="AU384" s="9">
        <f t="shared" si="276"/>
        <v>7.2244524784610795E-5</v>
      </c>
      <c r="AV384" s="9">
        <f t="shared" si="277"/>
        <v>7.2244524784610795E-5</v>
      </c>
      <c r="AW384" s="9">
        <f t="shared" si="277"/>
        <v>7.2244524784610795E-5</v>
      </c>
      <c r="AX384" s="9">
        <f t="shared" si="277"/>
        <v>7.2244524784610795E-5</v>
      </c>
      <c r="AY384" s="9">
        <f t="shared" si="277"/>
        <v>7.2244524784610795E-5</v>
      </c>
      <c r="AZ384" s="9">
        <f t="shared" si="277"/>
        <v>7.2244524784610795E-5</v>
      </c>
      <c r="BA384" s="9">
        <f t="shared" si="277"/>
        <v>7.2244524784610795E-5</v>
      </c>
      <c r="BB384" s="9">
        <f t="shared" si="277"/>
        <v>7.2244524784610795E-5</v>
      </c>
      <c r="BC384" s="9">
        <f t="shared" si="277"/>
        <v>7.2244524784610795E-5</v>
      </c>
      <c r="BD384" s="9">
        <f t="shared" si="277"/>
        <v>7.2244524784610795E-5</v>
      </c>
      <c r="BE384" s="9">
        <f t="shared" si="277"/>
        <v>7.2244524784610795E-5</v>
      </c>
      <c r="BF384" s="9">
        <f t="shared" si="278"/>
        <v>7.2244524784610795E-5</v>
      </c>
      <c r="BG384" s="9">
        <f t="shared" si="278"/>
        <v>7.2244524784610795E-5</v>
      </c>
      <c r="BH384" s="9">
        <f t="shared" si="278"/>
        <v>7.2244524784610795E-5</v>
      </c>
      <c r="BI384" s="9">
        <f t="shared" si="278"/>
        <v>7.2244524784610795E-5</v>
      </c>
      <c r="BJ384" s="9">
        <f t="shared" si="278"/>
        <v>7.2244524784610795E-5</v>
      </c>
      <c r="BK384" s="9">
        <f t="shared" si="278"/>
        <v>7.2244524784610795E-5</v>
      </c>
      <c r="BL384" s="9">
        <f t="shared" si="278"/>
        <v>7.2244524784610795E-5</v>
      </c>
      <c r="BM384" s="9">
        <f t="shared" si="278"/>
        <v>7.2244524784610795E-5</v>
      </c>
      <c r="BN384" s="9">
        <f t="shared" si="278"/>
        <v>7.2244524784610795E-5</v>
      </c>
      <c r="BO384" s="9">
        <f t="shared" si="278"/>
        <v>7.2244524784610795E-5</v>
      </c>
      <c r="BP384" s="9">
        <f t="shared" si="278"/>
        <v>7.2244524784610795E-5</v>
      </c>
      <c r="BQ384" s="9">
        <f t="shared" si="278"/>
        <v>7.2244524784610795E-5</v>
      </c>
      <c r="BR384" s="9">
        <f t="shared" si="278"/>
        <v>7.2244524784610795E-5</v>
      </c>
      <c r="BS384" s="9">
        <f t="shared" si="278"/>
        <v>7.2244524784610795E-5</v>
      </c>
      <c r="BT384" s="9">
        <f t="shared" si="278"/>
        <v>7.2244524784610795E-5</v>
      </c>
      <c r="BX384" s="6"/>
    </row>
    <row r="385" spans="7:76" x14ac:dyDescent="0.2">
      <c r="G385" s="6">
        <v>1.5466302294595904</v>
      </c>
      <c r="H385" s="9">
        <f t="shared" si="273"/>
        <v>-2.4156689762753662E-5</v>
      </c>
      <c r="I385" s="9">
        <f t="shared" si="273"/>
        <v>-2.4156689762753662E-5</v>
      </c>
      <c r="J385" s="9">
        <f t="shared" si="273"/>
        <v>-2.4156689762753662E-5</v>
      </c>
      <c r="K385" s="9">
        <f t="shared" si="273"/>
        <v>-2.4156689762753662E-5</v>
      </c>
      <c r="L385" s="9">
        <f t="shared" si="273"/>
        <v>-2.4156689762753662E-5</v>
      </c>
      <c r="M385" s="9">
        <f t="shared" si="273"/>
        <v>-2.4156689762753662E-5</v>
      </c>
      <c r="N385" s="9">
        <f t="shared" si="273"/>
        <v>-2.4156689762753662E-5</v>
      </c>
      <c r="O385" s="9">
        <f t="shared" si="273"/>
        <v>-2.4156689762753662E-5</v>
      </c>
      <c r="P385" s="9">
        <f t="shared" si="273"/>
        <v>-2.4156689762753662E-5</v>
      </c>
      <c r="Q385" s="9">
        <f t="shared" si="273"/>
        <v>-2.4156689762753662E-5</v>
      </c>
      <c r="R385" s="9">
        <f t="shared" si="274"/>
        <v>-2.4156689762753662E-5</v>
      </c>
      <c r="S385" s="9">
        <f t="shared" si="274"/>
        <v>-2.4156689762753662E-5</v>
      </c>
      <c r="T385" s="9">
        <f t="shared" si="274"/>
        <v>-2.4156689762753662E-5</v>
      </c>
      <c r="U385" s="9">
        <f t="shared" si="274"/>
        <v>-2.4156689762753662E-5</v>
      </c>
      <c r="V385" s="9">
        <f t="shared" si="274"/>
        <v>-2.4156689762753662E-5</v>
      </c>
      <c r="W385" s="9">
        <f t="shared" si="274"/>
        <v>-2.4156689762753662E-5</v>
      </c>
      <c r="X385" s="9">
        <f t="shared" si="274"/>
        <v>-2.4156689762753662E-5</v>
      </c>
      <c r="Y385" s="9">
        <f t="shared" si="274"/>
        <v>-2.4156689762753662E-5</v>
      </c>
      <c r="Z385" s="9">
        <f t="shared" si="274"/>
        <v>-2.4156689762753662E-5</v>
      </c>
      <c r="AA385" s="9">
        <f t="shared" si="274"/>
        <v>-2.4156689762753662E-5</v>
      </c>
      <c r="AB385" s="9">
        <f t="shared" si="275"/>
        <v>-2.4156689762753662E-5</v>
      </c>
      <c r="AC385" s="9">
        <f t="shared" si="275"/>
        <v>-2.4156689762753662E-5</v>
      </c>
      <c r="AD385" s="9">
        <f t="shared" si="275"/>
        <v>-2.4156689762753662E-5</v>
      </c>
      <c r="AE385" s="9">
        <f t="shared" si="275"/>
        <v>-2.4156689762753662E-5</v>
      </c>
      <c r="AF385" s="9">
        <f t="shared" si="275"/>
        <v>-2.4156689762753662E-5</v>
      </c>
      <c r="AG385" s="9">
        <f t="shared" si="275"/>
        <v>-2.4156689762753662E-5</v>
      </c>
      <c r="AH385" s="9">
        <f t="shared" si="275"/>
        <v>-2.4156689762753662E-5</v>
      </c>
      <c r="AI385" s="9">
        <f t="shared" si="275"/>
        <v>-2.4156689762753662E-5</v>
      </c>
      <c r="AJ385" s="9">
        <f t="shared" si="275"/>
        <v>-2.4156689762753662E-5</v>
      </c>
      <c r="AK385" s="9">
        <f t="shared" si="275"/>
        <v>-2.4156689762753662E-5</v>
      </c>
      <c r="AL385" s="9">
        <f t="shared" si="276"/>
        <v>-2.4156689762753662E-5</v>
      </c>
      <c r="AM385" s="9">
        <f t="shared" si="276"/>
        <v>-2.4156689762753662E-5</v>
      </c>
      <c r="AN385" s="7">
        <f t="shared" si="276"/>
        <v>-2.4156689762753662E-5</v>
      </c>
      <c r="AO385" s="9">
        <f t="shared" si="276"/>
        <v>-2.4156689762753662E-5</v>
      </c>
      <c r="AP385" s="9">
        <f t="shared" si="276"/>
        <v>-2.4156689762753662E-5</v>
      </c>
      <c r="AQ385" s="9">
        <f t="shared" si="276"/>
        <v>-2.4156689762753662E-5</v>
      </c>
      <c r="AR385" s="9">
        <f t="shared" si="276"/>
        <v>-2.4156689762753662E-5</v>
      </c>
      <c r="AS385" s="9">
        <f t="shared" si="276"/>
        <v>-2.4156689762753662E-5</v>
      </c>
      <c r="AT385" s="9">
        <f t="shared" si="276"/>
        <v>-2.4156689762753662E-5</v>
      </c>
      <c r="AU385" s="9">
        <f t="shared" si="276"/>
        <v>-2.4156689762753662E-5</v>
      </c>
      <c r="AV385" s="9">
        <f t="shared" si="277"/>
        <v>-2.4156689762753662E-5</v>
      </c>
      <c r="AW385" s="9">
        <f t="shared" si="277"/>
        <v>-2.4156689762753662E-5</v>
      </c>
      <c r="AX385" s="9">
        <f t="shared" si="277"/>
        <v>-2.4156689762753662E-5</v>
      </c>
      <c r="AY385" s="9">
        <f t="shared" si="277"/>
        <v>-2.4156689762753662E-5</v>
      </c>
      <c r="AZ385" s="9">
        <f t="shared" si="277"/>
        <v>-2.4156689762753662E-5</v>
      </c>
      <c r="BA385" s="9">
        <f t="shared" si="277"/>
        <v>-2.4156689762753662E-5</v>
      </c>
      <c r="BB385" s="9">
        <f t="shared" si="277"/>
        <v>-2.4156689762753662E-5</v>
      </c>
      <c r="BC385" s="9">
        <f t="shared" si="277"/>
        <v>-2.4156689762753662E-5</v>
      </c>
      <c r="BD385" s="9">
        <f t="shared" si="277"/>
        <v>-2.4156689762753662E-5</v>
      </c>
      <c r="BE385" s="9">
        <f t="shared" si="277"/>
        <v>-2.4156689762753662E-5</v>
      </c>
      <c r="BF385" s="9">
        <f t="shared" si="278"/>
        <v>-2.4156689762753662E-5</v>
      </c>
      <c r="BG385" s="9">
        <f t="shared" si="278"/>
        <v>-2.4156689762753662E-5</v>
      </c>
      <c r="BH385" s="9">
        <f t="shared" si="278"/>
        <v>-2.4156689762753662E-5</v>
      </c>
      <c r="BI385" s="9">
        <f t="shared" si="278"/>
        <v>-2.4156689762753662E-5</v>
      </c>
      <c r="BJ385" s="9">
        <f t="shared" si="278"/>
        <v>-2.4156689762753662E-5</v>
      </c>
      <c r="BK385" s="9">
        <f t="shared" si="278"/>
        <v>-2.4156689762753662E-5</v>
      </c>
      <c r="BL385" s="9">
        <f t="shared" si="278"/>
        <v>-2.4156689762753662E-5</v>
      </c>
      <c r="BM385" s="9">
        <f t="shared" si="278"/>
        <v>-2.4156689762753662E-5</v>
      </c>
      <c r="BN385" s="9">
        <f t="shared" si="278"/>
        <v>-2.4156689762753662E-5</v>
      </c>
      <c r="BO385" s="9">
        <f t="shared" si="278"/>
        <v>-2.4156689762753662E-5</v>
      </c>
      <c r="BP385" s="9">
        <f t="shared" si="278"/>
        <v>-2.4156689762753662E-5</v>
      </c>
      <c r="BQ385" s="9">
        <f t="shared" si="278"/>
        <v>-2.4156689762753662E-5</v>
      </c>
      <c r="BR385" s="9">
        <f t="shared" si="278"/>
        <v>-2.4156689762753662E-5</v>
      </c>
      <c r="BS385" s="9">
        <f t="shared" si="278"/>
        <v>-2.4156689762753662E-5</v>
      </c>
      <c r="BT385" s="9">
        <f t="shared" si="278"/>
        <v>-2.4156689762753662E-5</v>
      </c>
      <c r="BX385" s="6"/>
    </row>
    <row r="386" spans="7:76" x14ac:dyDescent="0.2">
      <c r="G386" s="6">
        <v>1.4499658401183659</v>
      </c>
      <c r="H386" s="9">
        <f t="shared" si="273"/>
        <v>-1.1965783214377905E-4</v>
      </c>
      <c r="I386" s="9">
        <f t="shared" si="273"/>
        <v>-1.1965783214377905E-4</v>
      </c>
      <c r="J386" s="9">
        <f t="shared" si="273"/>
        <v>-1.1965783214377905E-4</v>
      </c>
      <c r="K386" s="9">
        <f t="shared" si="273"/>
        <v>-1.1965783214377905E-4</v>
      </c>
      <c r="L386" s="9">
        <f t="shared" si="273"/>
        <v>-1.1965783214377905E-4</v>
      </c>
      <c r="M386" s="9">
        <f t="shared" si="273"/>
        <v>-1.1965783214377905E-4</v>
      </c>
      <c r="N386" s="9">
        <f t="shared" si="273"/>
        <v>-1.1965783214377905E-4</v>
      </c>
      <c r="O386" s="9">
        <f t="shared" si="273"/>
        <v>-1.1965783214377905E-4</v>
      </c>
      <c r="P386" s="9">
        <f t="shared" si="273"/>
        <v>-1.1965783214377905E-4</v>
      </c>
      <c r="Q386" s="9">
        <f t="shared" si="273"/>
        <v>-1.1965783214377905E-4</v>
      </c>
      <c r="R386" s="9">
        <f t="shared" si="274"/>
        <v>-1.1965783214377905E-4</v>
      </c>
      <c r="S386" s="9">
        <f t="shared" si="274"/>
        <v>-1.1965783214377905E-4</v>
      </c>
      <c r="T386" s="9">
        <f t="shared" si="274"/>
        <v>-1.1965783214377905E-4</v>
      </c>
      <c r="U386" s="9">
        <f t="shared" si="274"/>
        <v>-1.1965783214377905E-4</v>
      </c>
      <c r="V386" s="9">
        <f t="shared" si="274"/>
        <v>-1.1965783214377905E-4</v>
      </c>
      <c r="W386" s="9">
        <f t="shared" si="274"/>
        <v>-1.1965783214377905E-4</v>
      </c>
      <c r="X386" s="9">
        <f t="shared" si="274"/>
        <v>-1.1965783214377905E-4</v>
      </c>
      <c r="Y386" s="9">
        <f t="shared" si="274"/>
        <v>-1.1965783214377905E-4</v>
      </c>
      <c r="Z386" s="9">
        <f t="shared" si="274"/>
        <v>-1.1965783214377905E-4</v>
      </c>
      <c r="AA386" s="9">
        <f t="shared" si="274"/>
        <v>-1.1965783214377905E-4</v>
      </c>
      <c r="AB386" s="9">
        <f t="shared" si="275"/>
        <v>-1.1965783214377905E-4</v>
      </c>
      <c r="AC386" s="9">
        <f t="shared" si="275"/>
        <v>-1.1965783214377905E-4</v>
      </c>
      <c r="AD386" s="9">
        <f t="shared" si="275"/>
        <v>-1.1965783214377905E-4</v>
      </c>
      <c r="AE386" s="9">
        <f t="shared" si="275"/>
        <v>-1.1965783214377905E-4</v>
      </c>
      <c r="AF386" s="9">
        <f t="shared" si="275"/>
        <v>-1.1965783214377905E-4</v>
      </c>
      <c r="AG386" s="9">
        <f t="shared" si="275"/>
        <v>-1.1965783214377905E-4</v>
      </c>
      <c r="AH386" s="9">
        <f t="shared" si="275"/>
        <v>-1.1965783214377905E-4</v>
      </c>
      <c r="AI386" s="9">
        <f t="shared" si="275"/>
        <v>-1.1965783214377905E-4</v>
      </c>
      <c r="AJ386" s="9">
        <f t="shared" si="275"/>
        <v>-1.1965783214377905E-4</v>
      </c>
      <c r="AK386" s="9">
        <f t="shared" si="275"/>
        <v>-1.1965783214377905E-4</v>
      </c>
      <c r="AL386" s="9">
        <f t="shared" si="276"/>
        <v>-1.1965783214377905E-4</v>
      </c>
      <c r="AM386" s="9">
        <f t="shared" si="276"/>
        <v>-1.1965783214377905E-4</v>
      </c>
      <c r="AN386" s="7">
        <f t="shared" si="276"/>
        <v>-1.1965783214377905E-4</v>
      </c>
      <c r="AO386" s="9">
        <f t="shared" si="276"/>
        <v>-1.1965783214377905E-4</v>
      </c>
      <c r="AP386" s="9">
        <f t="shared" si="276"/>
        <v>-1.1965783214377905E-4</v>
      </c>
      <c r="AQ386" s="9">
        <f t="shared" si="276"/>
        <v>-1.1965783214377905E-4</v>
      </c>
      <c r="AR386" s="9">
        <f t="shared" si="276"/>
        <v>-1.1965783214377905E-4</v>
      </c>
      <c r="AS386" s="9">
        <f t="shared" si="276"/>
        <v>-1.1965783214377905E-4</v>
      </c>
      <c r="AT386" s="9">
        <f t="shared" si="276"/>
        <v>-1.1965783214377905E-4</v>
      </c>
      <c r="AU386" s="9">
        <f t="shared" si="276"/>
        <v>-1.1965783214377905E-4</v>
      </c>
      <c r="AV386" s="9">
        <f t="shared" si="277"/>
        <v>-1.1965783214377905E-4</v>
      </c>
      <c r="AW386" s="9">
        <f t="shared" si="277"/>
        <v>-1.1965783214377905E-4</v>
      </c>
      <c r="AX386" s="9">
        <f t="shared" si="277"/>
        <v>-1.1965783214377905E-4</v>
      </c>
      <c r="AY386" s="9">
        <f t="shared" si="277"/>
        <v>-1.1965783214377905E-4</v>
      </c>
      <c r="AZ386" s="9">
        <f t="shared" si="277"/>
        <v>-1.1965783214377905E-4</v>
      </c>
      <c r="BA386" s="9">
        <f t="shared" si="277"/>
        <v>-1.1965783214377905E-4</v>
      </c>
      <c r="BB386" s="9">
        <f t="shared" si="277"/>
        <v>-1.1965783214377905E-4</v>
      </c>
      <c r="BC386" s="9">
        <f t="shared" si="277"/>
        <v>-1.1965783214377905E-4</v>
      </c>
      <c r="BD386" s="9">
        <f t="shared" si="277"/>
        <v>-1.1965783214377905E-4</v>
      </c>
      <c r="BE386" s="9">
        <f t="shared" si="277"/>
        <v>-1.1965783214377905E-4</v>
      </c>
      <c r="BF386" s="9">
        <f t="shared" si="278"/>
        <v>-1.1965783214377905E-4</v>
      </c>
      <c r="BG386" s="9">
        <f t="shared" si="278"/>
        <v>-1.1965783214377905E-4</v>
      </c>
      <c r="BH386" s="9">
        <f t="shared" si="278"/>
        <v>-1.1965783214377905E-4</v>
      </c>
      <c r="BI386" s="9">
        <f t="shared" si="278"/>
        <v>-1.1965783214377905E-4</v>
      </c>
      <c r="BJ386" s="9">
        <f t="shared" si="278"/>
        <v>-1.1965783214377905E-4</v>
      </c>
      <c r="BK386" s="9">
        <f t="shared" si="278"/>
        <v>-1.1965783214377905E-4</v>
      </c>
      <c r="BL386" s="9">
        <f t="shared" si="278"/>
        <v>-1.1965783214377905E-4</v>
      </c>
      <c r="BM386" s="9">
        <f t="shared" si="278"/>
        <v>-1.1965783214377905E-4</v>
      </c>
      <c r="BN386" s="9">
        <f t="shared" si="278"/>
        <v>-1.1965783214377905E-4</v>
      </c>
      <c r="BO386" s="9">
        <f t="shared" si="278"/>
        <v>-1.1965783214377905E-4</v>
      </c>
      <c r="BP386" s="9">
        <f t="shared" si="278"/>
        <v>-1.1965783214377905E-4</v>
      </c>
      <c r="BQ386" s="9">
        <f t="shared" si="278"/>
        <v>-1.1965783214377905E-4</v>
      </c>
      <c r="BR386" s="9">
        <f t="shared" si="278"/>
        <v>-1.1965783214377905E-4</v>
      </c>
      <c r="BS386" s="9">
        <f t="shared" si="278"/>
        <v>-1.1965783214377905E-4</v>
      </c>
      <c r="BT386" s="9">
        <f t="shared" si="278"/>
        <v>-1.1965783214377905E-4</v>
      </c>
      <c r="BX386" s="6"/>
    </row>
    <row r="387" spans="7:76" x14ac:dyDescent="0.2">
      <c r="G387" s="6">
        <v>1.3533014507771417</v>
      </c>
      <c r="H387" s="9">
        <f t="shared" ref="H387:Q401" si="279">EXP(-2*$B$5*($B$1^2+$B$2^2)*$B$6)*-0.5*$B$1^2/$B$2*$B$3*SIN(2*$B$2*$G387)</f>
        <v>-2.1070055388626454E-4</v>
      </c>
      <c r="I387" s="9">
        <f t="shared" si="279"/>
        <v>-2.1070055388626454E-4</v>
      </c>
      <c r="J387" s="9">
        <f t="shared" si="279"/>
        <v>-2.1070055388626454E-4</v>
      </c>
      <c r="K387" s="9">
        <f t="shared" si="279"/>
        <v>-2.1070055388626454E-4</v>
      </c>
      <c r="L387" s="9">
        <f t="shared" si="279"/>
        <v>-2.1070055388626454E-4</v>
      </c>
      <c r="M387" s="9">
        <f t="shared" si="279"/>
        <v>-2.1070055388626454E-4</v>
      </c>
      <c r="N387" s="9">
        <f t="shared" si="279"/>
        <v>-2.1070055388626454E-4</v>
      </c>
      <c r="O387" s="9">
        <f t="shared" si="279"/>
        <v>-2.1070055388626454E-4</v>
      </c>
      <c r="P387" s="9">
        <f t="shared" si="279"/>
        <v>-2.1070055388626454E-4</v>
      </c>
      <c r="Q387" s="9">
        <f t="shared" si="279"/>
        <v>-2.1070055388626454E-4</v>
      </c>
      <c r="R387" s="9">
        <f t="shared" ref="R387:AA401" si="280">EXP(-2*$B$5*($B$1^2+$B$2^2)*$B$6)*-0.5*$B$1^2/$B$2*$B$3*SIN(2*$B$2*$G387)</f>
        <v>-2.1070055388626454E-4</v>
      </c>
      <c r="S387" s="9">
        <f t="shared" si="280"/>
        <v>-2.1070055388626454E-4</v>
      </c>
      <c r="T387" s="9">
        <f t="shared" si="280"/>
        <v>-2.1070055388626454E-4</v>
      </c>
      <c r="U387" s="9">
        <f t="shared" si="280"/>
        <v>-2.1070055388626454E-4</v>
      </c>
      <c r="V387" s="9">
        <f t="shared" si="280"/>
        <v>-2.1070055388626454E-4</v>
      </c>
      <c r="W387" s="9">
        <f t="shared" si="280"/>
        <v>-2.1070055388626454E-4</v>
      </c>
      <c r="X387" s="9">
        <f t="shared" si="280"/>
        <v>-2.1070055388626454E-4</v>
      </c>
      <c r="Y387" s="9">
        <f t="shared" si="280"/>
        <v>-2.1070055388626454E-4</v>
      </c>
      <c r="Z387" s="9">
        <f t="shared" si="280"/>
        <v>-2.1070055388626454E-4</v>
      </c>
      <c r="AA387" s="9">
        <f t="shared" si="280"/>
        <v>-2.1070055388626454E-4</v>
      </c>
      <c r="AB387" s="9">
        <f t="shared" ref="AB387:AK401" si="281">EXP(-2*$B$5*($B$1^2+$B$2^2)*$B$6)*-0.5*$B$1^2/$B$2*$B$3*SIN(2*$B$2*$G387)</f>
        <v>-2.1070055388626454E-4</v>
      </c>
      <c r="AC387" s="9">
        <f t="shared" si="281"/>
        <v>-2.1070055388626454E-4</v>
      </c>
      <c r="AD387" s="9">
        <f t="shared" si="281"/>
        <v>-2.1070055388626454E-4</v>
      </c>
      <c r="AE387" s="9">
        <f t="shared" si="281"/>
        <v>-2.1070055388626454E-4</v>
      </c>
      <c r="AF387" s="9">
        <f t="shared" si="281"/>
        <v>-2.1070055388626454E-4</v>
      </c>
      <c r="AG387" s="9">
        <f t="shared" si="281"/>
        <v>-2.1070055388626454E-4</v>
      </c>
      <c r="AH387" s="9">
        <f t="shared" si="281"/>
        <v>-2.1070055388626454E-4</v>
      </c>
      <c r="AI387" s="9">
        <f t="shared" si="281"/>
        <v>-2.1070055388626454E-4</v>
      </c>
      <c r="AJ387" s="9">
        <f t="shared" si="281"/>
        <v>-2.1070055388626454E-4</v>
      </c>
      <c r="AK387" s="9">
        <f t="shared" si="281"/>
        <v>-2.1070055388626454E-4</v>
      </c>
      <c r="AL387" s="9">
        <f t="shared" ref="AL387:AU401" si="282">EXP(-2*$B$5*($B$1^2+$B$2^2)*$B$6)*-0.5*$B$1^2/$B$2*$B$3*SIN(2*$B$2*$G387)</f>
        <v>-2.1070055388626454E-4</v>
      </c>
      <c r="AM387" s="9">
        <f t="shared" si="282"/>
        <v>-2.1070055388626454E-4</v>
      </c>
      <c r="AN387" s="7">
        <f t="shared" si="282"/>
        <v>-2.1070055388626454E-4</v>
      </c>
      <c r="AO387" s="9">
        <f t="shared" si="282"/>
        <v>-2.1070055388626454E-4</v>
      </c>
      <c r="AP387" s="9">
        <f t="shared" si="282"/>
        <v>-2.1070055388626454E-4</v>
      </c>
      <c r="AQ387" s="9">
        <f t="shared" si="282"/>
        <v>-2.1070055388626454E-4</v>
      </c>
      <c r="AR387" s="9">
        <f t="shared" si="282"/>
        <v>-2.1070055388626454E-4</v>
      </c>
      <c r="AS387" s="9">
        <f t="shared" si="282"/>
        <v>-2.1070055388626454E-4</v>
      </c>
      <c r="AT387" s="9">
        <f t="shared" si="282"/>
        <v>-2.1070055388626454E-4</v>
      </c>
      <c r="AU387" s="9">
        <f t="shared" si="282"/>
        <v>-2.1070055388626454E-4</v>
      </c>
      <c r="AV387" s="9">
        <f t="shared" ref="AV387:BE401" si="283">EXP(-2*$B$5*($B$1^2+$B$2^2)*$B$6)*-0.5*$B$1^2/$B$2*$B$3*SIN(2*$B$2*$G387)</f>
        <v>-2.1070055388626454E-4</v>
      </c>
      <c r="AW387" s="9">
        <f t="shared" si="283"/>
        <v>-2.1070055388626454E-4</v>
      </c>
      <c r="AX387" s="9">
        <f t="shared" si="283"/>
        <v>-2.1070055388626454E-4</v>
      </c>
      <c r="AY387" s="9">
        <f t="shared" si="283"/>
        <v>-2.1070055388626454E-4</v>
      </c>
      <c r="AZ387" s="9">
        <f t="shared" si="283"/>
        <v>-2.1070055388626454E-4</v>
      </c>
      <c r="BA387" s="9">
        <f t="shared" si="283"/>
        <v>-2.1070055388626454E-4</v>
      </c>
      <c r="BB387" s="9">
        <f t="shared" si="283"/>
        <v>-2.1070055388626454E-4</v>
      </c>
      <c r="BC387" s="9">
        <f t="shared" si="283"/>
        <v>-2.1070055388626454E-4</v>
      </c>
      <c r="BD387" s="9">
        <f t="shared" si="283"/>
        <v>-2.1070055388626454E-4</v>
      </c>
      <c r="BE387" s="9">
        <f t="shared" si="283"/>
        <v>-2.1070055388626454E-4</v>
      </c>
      <c r="BF387" s="9">
        <f t="shared" ref="BF387:BT401" si="284">EXP(-2*$B$5*($B$1^2+$B$2^2)*$B$6)*-0.5*$B$1^2/$B$2*$B$3*SIN(2*$B$2*$G387)</f>
        <v>-2.1070055388626454E-4</v>
      </c>
      <c r="BG387" s="9">
        <f t="shared" si="284"/>
        <v>-2.1070055388626454E-4</v>
      </c>
      <c r="BH387" s="9">
        <f t="shared" si="284"/>
        <v>-2.1070055388626454E-4</v>
      </c>
      <c r="BI387" s="9">
        <f t="shared" si="284"/>
        <v>-2.1070055388626454E-4</v>
      </c>
      <c r="BJ387" s="9">
        <f t="shared" si="284"/>
        <v>-2.1070055388626454E-4</v>
      </c>
      <c r="BK387" s="9">
        <f t="shared" si="284"/>
        <v>-2.1070055388626454E-4</v>
      </c>
      <c r="BL387" s="9">
        <f t="shared" si="284"/>
        <v>-2.1070055388626454E-4</v>
      </c>
      <c r="BM387" s="9">
        <f t="shared" si="284"/>
        <v>-2.1070055388626454E-4</v>
      </c>
      <c r="BN387" s="9">
        <f t="shared" si="284"/>
        <v>-2.1070055388626454E-4</v>
      </c>
      <c r="BO387" s="9">
        <f t="shared" si="284"/>
        <v>-2.1070055388626454E-4</v>
      </c>
      <c r="BP387" s="9">
        <f t="shared" si="284"/>
        <v>-2.1070055388626454E-4</v>
      </c>
      <c r="BQ387" s="9">
        <f t="shared" si="284"/>
        <v>-2.1070055388626454E-4</v>
      </c>
      <c r="BR387" s="9">
        <f t="shared" si="284"/>
        <v>-2.1070055388626454E-4</v>
      </c>
      <c r="BS387" s="9">
        <f t="shared" si="284"/>
        <v>-2.1070055388626454E-4</v>
      </c>
      <c r="BT387" s="9">
        <f t="shared" si="284"/>
        <v>-2.1070055388626454E-4</v>
      </c>
      <c r="BX387" s="6"/>
    </row>
    <row r="388" spans="7:76" x14ac:dyDescent="0.2">
      <c r="G388" s="6">
        <v>1.2566370614359172</v>
      </c>
      <c r="H388" s="9">
        <f t="shared" si="279"/>
        <v>-2.9389262614623661E-4</v>
      </c>
      <c r="I388" s="9">
        <f t="shared" si="279"/>
        <v>-2.9389262614623661E-4</v>
      </c>
      <c r="J388" s="9">
        <f t="shared" si="279"/>
        <v>-2.9389262614623661E-4</v>
      </c>
      <c r="K388" s="9">
        <f t="shared" si="279"/>
        <v>-2.9389262614623661E-4</v>
      </c>
      <c r="L388" s="9">
        <f t="shared" si="279"/>
        <v>-2.9389262614623661E-4</v>
      </c>
      <c r="M388" s="9">
        <f t="shared" si="279"/>
        <v>-2.9389262614623661E-4</v>
      </c>
      <c r="N388" s="9">
        <f t="shared" si="279"/>
        <v>-2.9389262614623661E-4</v>
      </c>
      <c r="O388" s="9">
        <f t="shared" si="279"/>
        <v>-2.9389262614623661E-4</v>
      </c>
      <c r="P388" s="9">
        <f t="shared" si="279"/>
        <v>-2.9389262614623661E-4</v>
      </c>
      <c r="Q388" s="9">
        <f t="shared" si="279"/>
        <v>-2.9389262614623661E-4</v>
      </c>
      <c r="R388" s="9">
        <f t="shared" si="280"/>
        <v>-2.9389262614623661E-4</v>
      </c>
      <c r="S388" s="9">
        <f t="shared" si="280"/>
        <v>-2.9389262614623661E-4</v>
      </c>
      <c r="T388" s="9">
        <f t="shared" si="280"/>
        <v>-2.9389262614623661E-4</v>
      </c>
      <c r="U388" s="9">
        <f t="shared" si="280"/>
        <v>-2.9389262614623661E-4</v>
      </c>
      <c r="V388" s="9">
        <f t="shared" si="280"/>
        <v>-2.9389262614623661E-4</v>
      </c>
      <c r="W388" s="9">
        <f t="shared" si="280"/>
        <v>-2.9389262614623661E-4</v>
      </c>
      <c r="X388" s="9">
        <f t="shared" si="280"/>
        <v>-2.9389262614623661E-4</v>
      </c>
      <c r="Y388" s="9">
        <f t="shared" si="280"/>
        <v>-2.9389262614623661E-4</v>
      </c>
      <c r="Z388" s="9">
        <f t="shared" si="280"/>
        <v>-2.9389262614623661E-4</v>
      </c>
      <c r="AA388" s="9">
        <f t="shared" si="280"/>
        <v>-2.9389262614623661E-4</v>
      </c>
      <c r="AB388" s="9">
        <f t="shared" si="281"/>
        <v>-2.9389262614623661E-4</v>
      </c>
      <c r="AC388" s="9">
        <f t="shared" si="281"/>
        <v>-2.9389262614623661E-4</v>
      </c>
      <c r="AD388" s="9">
        <f t="shared" si="281"/>
        <v>-2.9389262614623661E-4</v>
      </c>
      <c r="AE388" s="9">
        <f t="shared" si="281"/>
        <v>-2.9389262614623661E-4</v>
      </c>
      <c r="AF388" s="9">
        <f t="shared" si="281"/>
        <v>-2.9389262614623661E-4</v>
      </c>
      <c r="AG388" s="9">
        <f t="shared" si="281"/>
        <v>-2.9389262614623661E-4</v>
      </c>
      <c r="AH388" s="9">
        <f t="shared" si="281"/>
        <v>-2.9389262614623661E-4</v>
      </c>
      <c r="AI388" s="9">
        <f t="shared" si="281"/>
        <v>-2.9389262614623661E-4</v>
      </c>
      <c r="AJ388" s="9">
        <f t="shared" si="281"/>
        <v>-2.9389262614623661E-4</v>
      </c>
      <c r="AK388" s="9">
        <f t="shared" si="281"/>
        <v>-2.9389262614623661E-4</v>
      </c>
      <c r="AL388" s="9">
        <f t="shared" si="282"/>
        <v>-2.9389262614623661E-4</v>
      </c>
      <c r="AM388" s="9">
        <f t="shared" si="282"/>
        <v>-2.9389262614623661E-4</v>
      </c>
      <c r="AN388" s="7">
        <f t="shared" si="282"/>
        <v>-2.9389262614623661E-4</v>
      </c>
      <c r="AO388" s="9">
        <f t="shared" si="282"/>
        <v>-2.9389262614623661E-4</v>
      </c>
      <c r="AP388" s="9">
        <f t="shared" si="282"/>
        <v>-2.9389262614623661E-4</v>
      </c>
      <c r="AQ388" s="9">
        <f t="shared" si="282"/>
        <v>-2.9389262614623661E-4</v>
      </c>
      <c r="AR388" s="9">
        <f t="shared" si="282"/>
        <v>-2.9389262614623661E-4</v>
      </c>
      <c r="AS388" s="9">
        <f t="shared" si="282"/>
        <v>-2.9389262614623661E-4</v>
      </c>
      <c r="AT388" s="9">
        <f t="shared" si="282"/>
        <v>-2.9389262614623661E-4</v>
      </c>
      <c r="AU388" s="9">
        <f t="shared" si="282"/>
        <v>-2.9389262614623661E-4</v>
      </c>
      <c r="AV388" s="9">
        <f t="shared" si="283"/>
        <v>-2.9389262614623661E-4</v>
      </c>
      <c r="AW388" s="9">
        <f t="shared" si="283"/>
        <v>-2.9389262614623661E-4</v>
      </c>
      <c r="AX388" s="9">
        <f t="shared" si="283"/>
        <v>-2.9389262614623661E-4</v>
      </c>
      <c r="AY388" s="9">
        <f t="shared" si="283"/>
        <v>-2.9389262614623661E-4</v>
      </c>
      <c r="AZ388" s="9">
        <f t="shared" si="283"/>
        <v>-2.9389262614623661E-4</v>
      </c>
      <c r="BA388" s="9">
        <f t="shared" si="283"/>
        <v>-2.9389262614623661E-4</v>
      </c>
      <c r="BB388" s="9">
        <f t="shared" si="283"/>
        <v>-2.9389262614623661E-4</v>
      </c>
      <c r="BC388" s="9">
        <f t="shared" si="283"/>
        <v>-2.9389262614623661E-4</v>
      </c>
      <c r="BD388" s="9">
        <f t="shared" si="283"/>
        <v>-2.9389262614623661E-4</v>
      </c>
      <c r="BE388" s="9">
        <f t="shared" si="283"/>
        <v>-2.9389262614623661E-4</v>
      </c>
      <c r="BF388" s="9">
        <f t="shared" si="284"/>
        <v>-2.9389262614623661E-4</v>
      </c>
      <c r="BG388" s="9">
        <f t="shared" si="284"/>
        <v>-2.9389262614623661E-4</v>
      </c>
      <c r="BH388" s="9">
        <f t="shared" si="284"/>
        <v>-2.9389262614623661E-4</v>
      </c>
      <c r="BI388" s="9">
        <f t="shared" si="284"/>
        <v>-2.9389262614623661E-4</v>
      </c>
      <c r="BJ388" s="9">
        <f t="shared" si="284"/>
        <v>-2.9389262614623661E-4</v>
      </c>
      <c r="BK388" s="9">
        <f t="shared" si="284"/>
        <v>-2.9389262614623661E-4</v>
      </c>
      <c r="BL388" s="9">
        <f t="shared" si="284"/>
        <v>-2.9389262614623661E-4</v>
      </c>
      <c r="BM388" s="9">
        <f t="shared" si="284"/>
        <v>-2.9389262614623661E-4</v>
      </c>
      <c r="BN388" s="9">
        <f t="shared" si="284"/>
        <v>-2.9389262614623661E-4</v>
      </c>
      <c r="BO388" s="9">
        <f t="shared" si="284"/>
        <v>-2.9389262614623661E-4</v>
      </c>
      <c r="BP388" s="9">
        <f t="shared" si="284"/>
        <v>-2.9389262614623661E-4</v>
      </c>
      <c r="BQ388" s="9">
        <f t="shared" si="284"/>
        <v>-2.9389262614623661E-4</v>
      </c>
      <c r="BR388" s="9">
        <f t="shared" si="284"/>
        <v>-2.9389262614623661E-4</v>
      </c>
      <c r="BS388" s="9">
        <f t="shared" si="284"/>
        <v>-2.9389262614623661E-4</v>
      </c>
      <c r="BT388" s="9">
        <f t="shared" si="284"/>
        <v>-2.9389262614623661E-4</v>
      </c>
      <c r="BX388" s="6"/>
    </row>
    <row r="389" spans="7:76" x14ac:dyDescent="0.2">
      <c r="G389" s="6">
        <v>1.1599726720946928</v>
      </c>
      <c r="H389" s="9">
        <f t="shared" si="279"/>
        <v>-3.6613433329888686E-4</v>
      </c>
      <c r="I389" s="9">
        <f t="shared" si="279"/>
        <v>-3.6613433329888686E-4</v>
      </c>
      <c r="J389" s="9">
        <f t="shared" si="279"/>
        <v>-3.6613433329888686E-4</v>
      </c>
      <c r="K389" s="9">
        <f t="shared" si="279"/>
        <v>-3.6613433329888686E-4</v>
      </c>
      <c r="L389" s="9">
        <f t="shared" si="279"/>
        <v>-3.6613433329888686E-4</v>
      </c>
      <c r="M389" s="9">
        <f t="shared" si="279"/>
        <v>-3.6613433329888686E-4</v>
      </c>
      <c r="N389" s="9">
        <f t="shared" si="279"/>
        <v>-3.6613433329888686E-4</v>
      </c>
      <c r="O389" s="9">
        <f t="shared" si="279"/>
        <v>-3.6613433329888686E-4</v>
      </c>
      <c r="P389" s="9">
        <f t="shared" si="279"/>
        <v>-3.6613433329888686E-4</v>
      </c>
      <c r="Q389" s="9">
        <f t="shared" si="279"/>
        <v>-3.6613433329888686E-4</v>
      </c>
      <c r="R389" s="9">
        <f t="shared" si="280"/>
        <v>-3.6613433329888686E-4</v>
      </c>
      <c r="S389" s="9">
        <f t="shared" si="280"/>
        <v>-3.6613433329888686E-4</v>
      </c>
      <c r="T389" s="9">
        <f t="shared" si="280"/>
        <v>-3.6613433329888686E-4</v>
      </c>
      <c r="U389" s="9">
        <f t="shared" si="280"/>
        <v>-3.6613433329888686E-4</v>
      </c>
      <c r="V389" s="9">
        <f t="shared" si="280"/>
        <v>-3.6613433329888686E-4</v>
      </c>
      <c r="W389" s="9">
        <f t="shared" si="280"/>
        <v>-3.6613433329888686E-4</v>
      </c>
      <c r="X389" s="9">
        <f t="shared" si="280"/>
        <v>-3.6613433329888686E-4</v>
      </c>
      <c r="Y389" s="9">
        <f t="shared" si="280"/>
        <v>-3.6613433329888686E-4</v>
      </c>
      <c r="Z389" s="9">
        <f t="shared" si="280"/>
        <v>-3.6613433329888686E-4</v>
      </c>
      <c r="AA389" s="9">
        <f t="shared" si="280"/>
        <v>-3.6613433329888686E-4</v>
      </c>
      <c r="AB389" s="9">
        <f t="shared" si="281"/>
        <v>-3.6613433329888686E-4</v>
      </c>
      <c r="AC389" s="9">
        <f t="shared" si="281"/>
        <v>-3.6613433329888686E-4</v>
      </c>
      <c r="AD389" s="9">
        <f t="shared" si="281"/>
        <v>-3.6613433329888686E-4</v>
      </c>
      <c r="AE389" s="9">
        <f t="shared" si="281"/>
        <v>-3.6613433329888686E-4</v>
      </c>
      <c r="AF389" s="9">
        <f t="shared" si="281"/>
        <v>-3.6613433329888686E-4</v>
      </c>
      <c r="AG389" s="9">
        <f t="shared" si="281"/>
        <v>-3.6613433329888686E-4</v>
      </c>
      <c r="AH389" s="9">
        <f t="shared" si="281"/>
        <v>-3.6613433329888686E-4</v>
      </c>
      <c r="AI389" s="9">
        <f t="shared" si="281"/>
        <v>-3.6613433329888686E-4</v>
      </c>
      <c r="AJ389" s="9">
        <f t="shared" si="281"/>
        <v>-3.6613433329888686E-4</v>
      </c>
      <c r="AK389" s="9">
        <f t="shared" si="281"/>
        <v>-3.6613433329888686E-4</v>
      </c>
      <c r="AL389" s="9">
        <f t="shared" si="282"/>
        <v>-3.6613433329888686E-4</v>
      </c>
      <c r="AM389" s="9">
        <f t="shared" si="282"/>
        <v>-3.6613433329888686E-4</v>
      </c>
      <c r="AN389" s="7">
        <f t="shared" si="282"/>
        <v>-3.6613433329888686E-4</v>
      </c>
      <c r="AO389" s="9">
        <f t="shared" si="282"/>
        <v>-3.6613433329888686E-4</v>
      </c>
      <c r="AP389" s="9">
        <f t="shared" si="282"/>
        <v>-3.6613433329888686E-4</v>
      </c>
      <c r="AQ389" s="9">
        <f t="shared" si="282"/>
        <v>-3.6613433329888686E-4</v>
      </c>
      <c r="AR389" s="9">
        <f t="shared" si="282"/>
        <v>-3.6613433329888686E-4</v>
      </c>
      <c r="AS389" s="9">
        <f t="shared" si="282"/>
        <v>-3.6613433329888686E-4</v>
      </c>
      <c r="AT389" s="9">
        <f t="shared" si="282"/>
        <v>-3.6613433329888686E-4</v>
      </c>
      <c r="AU389" s="9">
        <f t="shared" si="282"/>
        <v>-3.6613433329888686E-4</v>
      </c>
      <c r="AV389" s="9">
        <f t="shared" si="283"/>
        <v>-3.6613433329888686E-4</v>
      </c>
      <c r="AW389" s="9">
        <f t="shared" si="283"/>
        <v>-3.6613433329888686E-4</v>
      </c>
      <c r="AX389" s="9">
        <f t="shared" si="283"/>
        <v>-3.6613433329888686E-4</v>
      </c>
      <c r="AY389" s="9">
        <f t="shared" si="283"/>
        <v>-3.6613433329888686E-4</v>
      </c>
      <c r="AZ389" s="9">
        <f t="shared" si="283"/>
        <v>-3.6613433329888686E-4</v>
      </c>
      <c r="BA389" s="9">
        <f t="shared" si="283"/>
        <v>-3.6613433329888686E-4</v>
      </c>
      <c r="BB389" s="9">
        <f t="shared" si="283"/>
        <v>-3.6613433329888686E-4</v>
      </c>
      <c r="BC389" s="9">
        <f t="shared" si="283"/>
        <v>-3.6613433329888686E-4</v>
      </c>
      <c r="BD389" s="9">
        <f t="shared" si="283"/>
        <v>-3.6613433329888686E-4</v>
      </c>
      <c r="BE389" s="9">
        <f t="shared" si="283"/>
        <v>-3.6613433329888686E-4</v>
      </c>
      <c r="BF389" s="9">
        <f t="shared" si="284"/>
        <v>-3.6613433329888686E-4</v>
      </c>
      <c r="BG389" s="9">
        <f t="shared" si="284"/>
        <v>-3.6613433329888686E-4</v>
      </c>
      <c r="BH389" s="9">
        <f t="shared" si="284"/>
        <v>-3.6613433329888686E-4</v>
      </c>
      <c r="BI389" s="9">
        <f t="shared" si="284"/>
        <v>-3.6613433329888686E-4</v>
      </c>
      <c r="BJ389" s="9">
        <f t="shared" si="284"/>
        <v>-3.6613433329888686E-4</v>
      </c>
      <c r="BK389" s="9">
        <f t="shared" si="284"/>
        <v>-3.6613433329888686E-4</v>
      </c>
      <c r="BL389" s="9">
        <f t="shared" si="284"/>
        <v>-3.6613433329888686E-4</v>
      </c>
      <c r="BM389" s="9">
        <f t="shared" si="284"/>
        <v>-3.6613433329888686E-4</v>
      </c>
      <c r="BN389" s="9">
        <f t="shared" si="284"/>
        <v>-3.6613433329888686E-4</v>
      </c>
      <c r="BO389" s="9">
        <f t="shared" si="284"/>
        <v>-3.6613433329888686E-4</v>
      </c>
      <c r="BP389" s="9">
        <f t="shared" si="284"/>
        <v>-3.6613433329888686E-4</v>
      </c>
      <c r="BQ389" s="9">
        <f t="shared" si="284"/>
        <v>-3.6613433329888686E-4</v>
      </c>
      <c r="BR389" s="9">
        <f t="shared" si="284"/>
        <v>-3.6613433329888686E-4</v>
      </c>
      <c r="BS389" s="9">
        <f t="shared" si="284"/>
        <v>-3.6613433329888686E-4</v>
      </c>
      <c r="BT389" s="9">
        <f t="shared" si="284"/>
        <v>-3.6613433329888686E-4</v>
      </c>
      <c r="BX389" s="6"/>
    </row>
    <row r="390" spans="7:76" x14ac:dyDescent="0.2">
      <c r="G390" s="6">
        <v>1.0633082827534683</v>
      </c>
      <c r="H390" s="9">
        <f t="shared" si="279"/>
        <v>-4.2473396756076063E-4</v>
      </c>
      <c r="I390" s="9">
        <f t="shared" si="279"/>
        <v>-4.2473396756076063E-4</v>
      </c>
      <c r="J390" s="9">
        <f t="shared" si="279"/>
        <v>-4.2473396756076063E-4</v>
      </c>
      <c r="K390" s="9">
        <f t="shared" si="279"/>
        <v>-4.2473396756076063E-4</v>
      </c>
      <c r="L390" s="9">
        <f t="shared" si="279"/>
        <v>-4.2473396756076063E-4</v>
      </c>
      <c r="M390" s="9">
        <f t="shared" si="279"/>
        <v>-4.2473396756076063E-4</v>
      </c>
      <c r="N390" s="9">
        <f t="shared" si="279"/>
        <v>-4.2473396756076063E-4</v>
      </c>
      <c r="O390" s="9">
        <f t="shared" si="279"/>
        <v>-4.2473396756076063E-4</v>
      </c>
      <c r="P390" s="9">
        <f t="shared" si="279"/>
        <v>-4.2473396756076063E-4</v>
      </c>
      <c r="Q390" s="9">
        <f t="shared" si="279"/>
        <v>-4.2473396756076063E-4</v>
      </c>
      <c r="R390" s="9">
        <f t="shared" si="280"/>
        <v>-4.2473396756076063E-4</v>
      </c>
      <c r="S390" s="9">
        <f t="shared" si="280"/>
        <v>-4.2473396756076063E-4</v>
      </c>
      <c r="T390" s="9">
        <f t="shared" si="280"/>
        <v>-4.2473396756076063E-4</v>
      </c>
      <c r="U390" s="9">
        <f t="shared" si="280"/>
        <v>-4.2473396756076063E-4</v>
      </c>
      <c r="V390" s="9">
        <f t="shared" si="280"/>
        <v>-4.2473396756076063E-4</v>
      </c>
      <c r="W390" s="9">
        <f t="shared" si="280"/>
        <v>-4.2473396756076063E-4</v>
      </c>
      <c r="X390" s="9">
        <f t="shared" si="280"/>
        <v>-4.2473396756076063E-4</v>
      </c>
      <c r="Y390" s="9">
        <f t="shared" si="280"/>
        <v>-4.2473396756076063E-4</v>
      </c>
      <c r="Z390" s="9">
        <f t="shared" si="280"/>
        <v>-4.2473396756076063E-4</v>
      </c>
      <c r="AA390" s="9">
        <f t="shared" si="280"/>
        <v>-4.2473396756076063E-4</v>
      </c>
      <c r="AB390" s="9">
        <f t="shared" si="281"/>
        <v>-4.2473396756076063E-4</v>
      </c>
      <c r="AC390" s="9">
        <f t="shared" si="281"/>
        <v>-4.2473396756076063E-4</v>
      </c>
      <c r="AD390" s="9">
        <f t="shared" si="281"/>
        <v>-4.2473396756076063E-4</v>
      </c>
      <c r="AE390" s="9">
        <f t="shared" si="281"/>
        <v>-4.2473396756076063E-4</v>
      </c>
      <c r="AF390" s="9">
        <f t="shared" si="281"/>
        <v>-4.2473396756076063E-4</v>
      </c>
      <c r="AG390" s="9">
        <f t="shared" si="281"/>
        <v>-4.2473396756076063E-4</v>
      </c>
      <c r="AH390" s="9">
        <f t="shared" si="281"/>
        <v>-4.2473396756076063E-4</v>
      </c>
      <c r="AI390" s="9">
        <f t="shared" si="281"/>
        <v>-4.2473396756076063E-4</v>
      </c>
      <c r="AJ390" s="9">
        <f t="shared" si="281"/>
        <v>-4.2473396756076063E-4</v>
      </c>
      <c r="AK390" s="9">
        <f t="shared" si="281"/>
        <v>-4.2473396756076063E-4</v>
      </c>
      <c r="AL390" s="9">
        <f t="shared" si="282"/>
        <v>-4.2473396756076063E-4</v>
      </c>
      <c r="AM390" s="9">
        <f t="shared" si="282"/>
        <v>-4.2473396756076063E-4</v>
      </c>
      <c r="AN390" s="7">
        <f t="shared" si="282"/>
        <v>-4.2473396756076063E-4</v>
      </c>
      <c r="AO390" s="9">
        <f t="shared" si="282"/>
        <v>-4.2473396756076063E-4</v>
      </c>
      <c r="AP390" s="9">
        <f t="shared" si="282"/>
        <v>-4.2473396756076063E-4</v>
      </c>
      <c r="AQ390" s="9">
        <f t="shared" si="282"/>
        <v>-4.2473396756076063E-4</v>
      </c>
      <c r="AR390" s="9">
        <f t="shared" si="282"/>
        <v>-4.2473396756076063E-4</v>
      </c>
      <c r="AS390" s="9">
        <f t="shared" si="282"/>
        <v>-4.2473396756076063E-4</v>
      </c>
      <c r="AT390" s="9">
        <f t="shared" si="282"/>
        <v>-4.2473396756076063E-4</v>
      </c>
      <c r="AU390" s="9">
        <f t="shared" si="282"/>
        <v>-4.2473396756076063E-4</v>
      </c>
      <c r="AV390" s="9">
        <f t="shared" si="283"/>
        <v>-4.2473396756076063E-4</v>
      </c>
      <c r="AW390" s="9">
        <f t="shared" si="283"/>
        <v>-4.2473396756076063E-4</v>
      </c>
      <c r="AX390" s="9">
        <f t="shared" si="283"/>
        <v>-4.2473396756076063E-4</v>
      </c>
      <c r="AY390" s="9">
        <f t="shared" si="283"/>
        <v>-4.2473396756076063E-4</v>
      </c>
      <c r="AZ390" s="9">
        <f t="shared" si="283"/>
        <v>-4.2473396756076063E-4</v>
      </c>
      <c r="BA390" s="9">
        <f t="shared" si="283"/>
        <v>-4.2473396756076063E-4</v>
      </c>
      <c r="BB390" s="9">
        <f t="shared" si="283"/>
        <v>-4.2473396756076063E-4</v>
      </c>
      <c r="BC390" s="9">
        <f t="shared" si="283"/>
        <v>-4.2473396756076063E-4</v>
      </c>
      <c r="BD390" s="9">
        <f t="shared" si="283"/>
        <v>-4.2473396756076063E-4</v>
      </c>
      <c r="BE390" s="9">
        <f t="shared" si="283"/>
        <v>-4.2473396756076063E-4</v>
      </c>
      <c r="BF390" s="9">
        <f t="shared" si="284"/>
        <v>-4.2473396756076063E-4</v>
      </c>
      <c r="BG390" s="9">
        <f t="shared" si="284"/>
        <v>-4.2473396756076063E-4</v>
      </c>
      <c r="BH390" s="9">
        <f t="shared" si="284"/>
        <v>-4.2473396756076063E-4</v>
      </c>
      <c r="BI390" s="9">
        <f t="shared" si="284"/>
        <v>-4.2473396756076063E-4</v>
      </c>
      <c r="BJ390" s="9">
        <f t="shared" si="284"/>
        <v>-4.2473396756076063E-4</v>
      </c>
      <c r="BK390" s="9">
        <f t="shared" si="284"/>
        <v>-4.2473396756076063E-4</v>
      </c>
      <c r="BL390" s="9">
        <f t="shared" si="284"/>
        <v>-4.2473396756076063E-4</v>
      </c>
      <c r="BM390" s="9">
        <f t="shared" si="284"/>
        <v>-4.2473396756076063E-4</v>
      </c>
      <c r="BN390" s="9">
        <f t="shared" si="284"/>
        <v>-4.2473396756076063E-4</v>
      </c>
      <c r="BO390" s="9">
        <f t="shared" si="284"/>
        <v>-4.2473396756076063E-4</v>
      </c>
      <c r="BP390" s="9">
        <f t="shared" si="284"/>
        <v>-4.2473396756076063E-4</v>
      </c>
      <c r="BQ390" s="9">
        <f t="shared" si="284"/>
        <v>-4.2473396756076063E-4</v>
      </c>
      <c r="BR390" s="9">
        <f t="shared" si="284"/>
        <v>-4.2473396756076063E-4</v>
      </c>
      <c r="BS390" s="9">
        <f t="shared" si="284"/>
        <v>-4.2473396756076063E-4</v>
      </c>
      <c r="BT390" s="9">
        <f t="shared" si="284"/>
        <v>-4.2473396756076063E-4</v>
      </c>
      <c r="BX390" s="6"/>
    </row>
    <row r="391" spans="7:76" x14ac:dyDescent="0.2">
      <c r="G391" s="6">
        <v>0.96664389341224399</v>
      </c>
      <c r="H391" s="9">
        <f t="shared" si="279"/>
        <v>-4.6750812134270742E-4</v>
      </c>
      <c r="I391" s="9">
        <f t="shared" si="279"/>
        <v>-4.6750812134270742E-4</v>
      </c>
      <c r="J391" s="9">
        <f t="shared" si="279"/>
        <v>-4.6750812134270742E-4</v>
      </c>
      <c r="K391" s="9">
        <f t="shared" si="279"/>
        <v>-4.6750812134270742E-4</v>
      </c>
      <c r="L391" s="9">
        <f t="shared" si="279"/>
        <v>-4.6750812134270742E-4</v>
      </c>
      <c r="M391" s="9">
        <f t="shared" si="279"/>
        <v>-4.6750812134270742E-4</v>
      </c>
      <c r="N391" s="9">
        <f t="shared" si="279"/>
        <v>-4.6750812134270742E-4</v>
      </c>
      <c r="O391" s="9">
        <f t="shared" si="279"/>
        <v>-4.6750812134270742E-4</v>
      </c>
      <c r="P391" s="9">
        <f t="shared" si="279"/>
        <v>-4.6750812134270742E-4</v>
      </c>
      <c r="Q391" s="9">
        <f t="shared" si="279"/>
        <v>-4.6750812134270742E-4</v>
      </c>
      <c r="R391" s="9">
        <f t="shared" si="280"/>
        <v>-4.6750812134270742E-4</v>
      </c>
      <c r="S391" s="9">
        <f t="shared" si="280"/>
        <v>-4.6750812134270742E-4</v>
      </c>
      <c r="T391" s="9">
        <f t="shared" si="280"/>
        <v>-4.6750812134270742E-4</v>
      </c>
      <c r="U391" s="9">
        <f t="shared" si="280"/>
        <v>-4.6750812134270742E-4</v>
      </c>
      <c r="V391" s="9">
        <f t="shared" si="280"/>
        <v>-4.6750812134270742E-4</v>
      </c>
      <c r="W391" s="9">
        <f t="shared" si="280"/>
        <v>-4.6750812134270742E-4</v>
      </c>
      <c r="X391" s="9">
        <f t="shared" si="280"/>
        <v>-4.6750812134270742E-4</v>
      </c>
      <c r="Y391" s="9">
        <f t="shared" si="280"/>
        <v>-4.6750812134270742E-4</v>
      </c>
      <c r="Z391" s="9">
        <f t="shared" si="280"/>
        <v>-4.6750812134270742E-4</v>
      </c>
      <c r="AA391" s="9">
        <f t="shared" si="280"/>
        <v>-4.6750812134270742E-4</v>
      </c>
      <c r="AB391" s="9">
        <f t="shared" si="281"/>
        <v>-4.6750812134270742E-4</v>
      </c>
      <c r="AC391" s="9">
        <f t="shared" si="281"/>
        <v>-4.6750812134270742E-4</v>
      </c>
      <c r="AD391" s="9">
        <f t="shared" si="281"/>
        <v>-4.6750812134270742E-4</v>
      </c>
      <c r="AE391" s="9">
        <f t="shared" si="281"/>
        <v>-4.6750812134270742E-4</v>
      </c>
      <c r="AF391" s="9">
        <f t="shared" si="281"/>
        <v>-4.6750812134270742E-4</v>
      </c>
      <c r="AG391" s="9">
        <f t="shared" si="281"/>
        <v>-4.6750812134270742E-4</v>
      </c>
      <c r="AH391" s="9">
        <f t="shared" si="281"/>
        <v>-4.6750812134270742E-4</v>
      </c>
      <c r="AI391" s="9">
        <f t="shared" si="281"/>
        <v>-4.6750812134270742E-4</v>
      </c>
      <c r="AJ391" s="9">
        <f t="shared" si="281"/>
        <v>-4.6750812134270742E-4</v>
      </c>
      <c r="AK391" s="9">
        <f t="shared" si="281"/>
        <v>-4.6750812134270742E-4</v>
      </c>
      <c r="AL391" s="9">
        <f t="shared" si="282"/>
        <v>-4.6750812134270742E-4</v>
      </c>
      <c r="AM391" s="9">
        <f t="shared" si="282"/>
        <v>-4.6750812134270742E-4</v>
      </c>
      <c r="AN391" s="7">
        <f t="shared" si="282"/>
        <v>-4.6750812134270742E-4</v>
      </c>
      <c r="AO391" s="9">
        <f t="shared" si="282"/>
        <v>-4.6750812134270742E-4</v>
      </c>
      <c r="AP391" s="9">
        <f t="shared" si="282"/>
        <v>-4.6750812134270742E-4</v>
      </c>
      <c r="AQ391" s="9">
        <f t="shared" si="282"/>
        <v>-4.6750812134270742E-4</v>
      </c>
      <c r="AR391" s="9">
        <f t="shared" si="282"/>
        <v>-4.6750812134270742E-4</v>
      </c>
      <c r="AS391" s="9">
        <f t="shared" si="282"/>
        <v>-4.6750812134270742E-4</v>
      </c>
      <c r="AT391" s="9">
        <f t="shared" si="282"/>
        <v>-4.6750812134270742E-4</v>
      </c>
      <c r="AU391" s="9">
        <f t="shared" si="282"/>
        <v>-4.6750812134270742E-4</v>
      </c>
      <c r="AV391" s="9">
        <f t="shared" si="283"/>
        <v>-4.6750812134270742E-4</v>
      </c>
      <c r="AW391" s="9">
        <f t="shared" si="283"/>
        <v>-4.6750812134270742E-4</v>
      </c>
      <c r="AX391" s="9">
        <f t="shared" si="283"/>
        <v>-4.6750812134270742E-4</v>
      </c>
      <c r="AY391" s="9">
        <f t="shared" si="283"/>
        <v>-4.6750812134270742E-4</v>
      </c>
      <c r="AZ391" s="9">
        <f t="shared" si="283"/>
        <v>-4.6750812134270742E-4</v>
      </c>
      <c r="BA391" s="9">
        <f t="shared" si="283"/>
        <v>-4.6750812134270742E-4</v>
      </c>
      <c r="BB391" s="9">
        <f t="shared" si="283"/>
        <v>-4.6750812134270742E-4</v>
      </c>
      <c r="BC391" s="9">
        <f t="shared" si="283"/>
        <v>-4.6750812134270742E-4</v>
      </c>
      <c r="BD391" s="9">
        <f t="shared" si="283"/>
        <v>-4.6750812134270742E-4</v>
      </c>
      <c r="BE391" s="9">
        <f t="shared" si="283"/>
        <v>-4.6750812134270742E-4</v>
      </c>
      <c r="BF391" s="9">
        <f t="shared" si="284"/>
        <v>-4.6750812134270742E-4</v>
      </c>
      <c r="BG391" s="9">
        <f t="shared" si="284"/>
        <v>-4.6750812134270742E-4</v>
      </c>
      <c r="BH391" s="9">
        <f t="shared" si="284"/>
        <v>-4.6750812134270742E-4</v>
      </c>
      <c r="BI391" s="9">
        <f t="shared" si="284"/>
        <v>-4.6750812134270742E-4</v>
      </c>
      <c r="BJ391" s="9">
        <f t="shared" si="284"/>
        <v>-4.6750812134270742E-4</v>
      </c>
      <c r="BK391" s="9">
        <f t="shared" si="284"/>
        <v>-4.6750812134270742E-4</v>
      </c>
      <c r="BL391" s="9">
        <f t="shared" si="284"/>
        <v>-4.6750812134270742E-4</v>
      </c>
      <c r="BM391" s="9">
        <f t="shared" si="284"/>
        <v>-4.6750812134270742E-4</v>
      </c>
      <c r="BN391" s="9">
        <f t="shared" si="284"/>
        <v>-4.6750812134270742E-4</v>
      </c>
      <c r="BO391" s="9">
        <f t="shared" si="284"/>
        <v>-4.6750812134270742E-4</v>
      </c>
      <c r="BP391" s="9">
        <f t="shared" si="284"/>
        <v>-4.6750812134270742E-4</v>
      </c>
      <c r="BQ391" s="9">
        <f t="shared" si="284"/>
        <v>-4.6750812134270742E-4</v>
      </c>
      <c r="BR391" s="9">
        <f t="shared" si="284"/>
        <v>-4.6750812134270742E-4</v>
      </c>
      <c r="BS391" s="9">
        <f t="shared" si="284"/>
        <v>-4.6750812134270742E-4</v>
      </c>
      <c r="BT391" s="9">
        <f t="shared" si="284"/>
        <v>-4.6750812134270742E-4</v>
      </c>
      <c r="BX391" s="6"/>
    </row>
    <row r="392" spans="7:76" x14ac:dyDescent="0.2">
      <c r="G392" s="6">
        <v>0.86997950407101965</v>
      </c>
      <c r="H392" s="9">
        <f t="shared" si="279"/>
        <v>-4.9286304046582542E-4</v>
      </c>
      <c r="I392" s="9">
        <f t="shared" si="279"/>
        <v>-4.9286304046582542E-4</v>
      </c>
      <c r="J392" s="9">
        <f t="shared" si="279"/>
        <v>-4.9286304046582542E-4</v>
      </c>
      <c r="K392" s="9">
        <f t="shared" si="279"/>
        <v>-4.9286304046582542E-4</v>
      </c>
      <c r="L392" s="9">
        <f t="shared" si="279"/>
        <v>-4.9286304046582542E-4</v>
      </c>
      <c r="M392" s="9">
        <f t="shared" si="279"/>
        <v>-4.9286304046582542E-4</v>
      </c>
      <c r="N392" s="9">
        <f t="shared" si="279"/>
        <v>-4.9286304046582542E-4</v>
      </c>
      <c r="O392" s="9">
        <f t="shared" si="279"/>
        <v>-4.9286304046582542E-4</v>
      </c>
      <c r="P392" s="9">
        <f t="shared" si="279"/>
        <v>-4.9286304046582542E-4</v>
      </c>
      <c r="Q392" s="9">
        <f t="shared" si="279"/>
        <v>-4.9286304046582542E-4</v>
      </c>
      <c r="R392" s="9">
        <f t="shared" si="280"/>
        <v>-4.9286304046582542E-4</v>
      </c>
      <c r="S392" s="9">
        <f t="shared" si="280"/>
        <v>-4.9286304046582542E-4</v>
      </c>
      <c r="T392" s="9">
        <f t="shared" si="280"/>
        <v>-4.9286304046582542E-4</v>
      </c>
      <c r="U392" s="9">
        <f t="shared" si="280"/>
        <v>-4.9286304046582542E-4</v>
      </c>
      <c r="V392" s="9">
        <f t="shared" si="280"/>
        <v>-4.9286304046582542E-4</v>
      </c>
      <c r="W392" s="9">
        <f t="shared" si="280"/>
        <v>-4.9286304046582542E-4</v>
      </c>
      <c r="X392" s="9">
        <f t="shared" si="280"/>
        <v>-4.9286304046582542E-4</v>
      </c>
      <c r="Y392" s="9">
        <f t="shared" si="280"/>
        <v>-4.9286304046582542E-4</v>
      </c>
      <c r="Z392" s="9">
        <f t="shared" si="280"/>
        <v>-4.9286304046582542E-4</v>
      </c>
      <c r="AA392" s="9">
        <f t="shared" si="280"/>
        <v>-4.9286304046582542E-4</v>
      </c>
      <c r="AB392" s="9">
        <f t="shared" si="281"/>
        <v>-4.9286304046582542E-4</v>
      </c>
      <c r="AC392" s="9">
        <f t="shared" si="281"/>
        <v>-4.9286304046582542E-4</v>
      </c>
      <c r="AD392" s="9">
        <f t="shared" si="281"/>
        <v>-4.9286304046582542E-4</v>
      </c>
      <c r="AE392" s="9">
        <f t="shared" si="281"/>
        <v>-4.9286304046582542E-4</v>
      </c>
      <c r="AF392" s="9">
        <f t="shared" si="281"/>
        <v>-4.9286304046582542E-4</v>
      </c>
      <c r="AG392" s="9">
        <f t="shared" si="281"/>
        <v>-4.9286304046582542E-4</v>
      </c>
      <c r="AH392" s="9">
        <f t="shared" si="281"/>
        <v>-4.9286304046582542E-4</v>
      </c>
      <c r="AI392" s="9">
        <f t="shared" si="281"/>
        <v>-4.9286304046582542E-4</v>
      </c>
      <c r="AJ392" s="9">
        <f t="shared" si="281"/>
        <v>-4.9286304046582542E-4</v>
      </c>
      <c r="AK392" s="9">
        <f t="shared" si="281"/>
        <v>-4.9286304046582542E-4</v>
      </c>
      <c r="AL392" s="9">
        <f t="shared" si="282"/>
        <v>-4.9286304046582542E-4</v>
      </c>
      <c r="AM392" s="9">
        <f t="shared" si="282"/>
        <v>-4.9286304046582542E-4</v>
      </c>
      <c r="AN392" s="7">
        <f t="shared" si="282"/>
        <v>-4.9286304046582542E-4</v>
      </c>
      <c r="AO392" s="9">
        <f t="shared" si="282"/>
        <v>-4.9286304046582542E-4</v>
      </c>
      <c r="AP392" s="9">
        <f t="shared" si="282"/>
        <v>-4.9286304046582542E-4</v>
      </c>
      <c r="AQ392" s="9">
        <f t="shared" si="282"/>
        <v>-4.9286304046582542E-4</v>
      </c>
      <c r="AR392" s="9">
        <f t="shared" si="282"/>
        <v>-4.9286304046582542E-4</v>
      </c>
      <c r="AS392" s="9">
        <f t="shared" si="282"/>
        <v>-4.9286304046582542E-4</v>
      </c>
      <c r="AT392" s="9">
        <f t="shared" si="282"/>
        <v>-4.9286304046582542E-4</v>
      </c>
      <c r="AU392" s="9">
        <f t="shared" si="282"/>
        <v>-4.9286304046582542E-4</v>
      </c>
      <c r="AV392" s="9">
        <f t="shared" si="283"/>
        <v>-4.9286304046582542E-4</v>
      </c>
      <c r="AW392" s="9">
        <f t="shared" si="283"/>
        <v>-4.9286304046582542E-4</v>
      </c>
      <c r="AX392" s="9">
        <f t="shared" si="283"/>
        <v>-4.9286304046582542E-4</v>
      </c>
      <c r="AY392" s="9">
        <f t="shared" si="283"/>
        <v>-4.9286304046582542E-4</v>
      </c>
      <c r="AZ392" s="9">
        <f t="shared" si="283"/>
        <v>-4.9286304046582542E-4</v>
      </c>
      <c r="BA392" s="9">
        <f t="shared" si="283"/>
        <v>-4.9286304046582542E-4</v>
      </c>
      <c r="BB392" s="9">
        <f t="shared" si="283"/>
        <v>-4.9286304046582542E-4</v>
      </c>
      <c r="BC392" s="9">
        <f t="shared" si="283"/>
        <v>-4.9286304046582542E-4</v>
      </c>
      <c r="BD392" s="9">
        <f t="shared" si="283"/>
        <v>-4.9286304046582542E-4</v>
      </c>
      <c r="BE392" s="9">
        <f t="shared" si="283"/>
        <v>-4.9286304046582542E-4</v>
      </c>
      <c r="BF392" s="9">
        <f t="shared" si="284"/>
        <v>-4.9286304046582542E-4</v>
      </c>
      <c r="BG392" s="9">
        <f t="shared" si="284"/>
        <v>-4.9286304046582542E-4</v>
      </c>
      <c r="BH392" s="9">
        <f t="shared" si="284"/>
        <v>-4.9286304046582542E-4</v>
      </c>
      <c r="BI392" s="9">
        <f t="shared" si="284"/>
        <v>-4.9286304046582542E-4</v>
      </c>
      <c r="BJ392" s="9">
        <f t="shared" si="284"/>
        <v>-4.9286304046582542E-4</v>
      </c>
      <c r="BK392" s="9">
        <f t="shared" si="284"/>
        <v>-4.9286304046582542E-4</v>
      </c>
      <c r="BL392" s="9">
        <f t="shared" si="284"/>
        <v>-4.9286304046582542E-4</v>
      </c>
      <c r="BM392" s="9">
        <f t="shared" si="284"/>
        <v>-4.9286304046582542E-4</v>
      </c>
      <c r="BN392" s="9">
        <f t="shared" si="284"/>
        <v>-4.9286304046582542E-4</v>
      </c>
      <c r="BO392" s="9">
        <f t="shared" si="284"/>
        <v>-4.9286304046582542E-4</v>
      </c>
      <c r="BP392" s="9">
        <f t="shared" si="284"/>
        <v>-4.9286304046582542E-4</v>
      </c>
      <c r="BQ392" s="9">
        <f t="shared" si="284"/>
        <v>-4.9286304046582542E-4</v>
      </c>
      <c r="BR392" s="9">
        <f t="shared" si="284"/>
        <v>-4.9286304046582542E-4</v>
      </c>
      <c r="BS392" s="9">
        <f t="shared" si="284"/>
        <v>-4.9286304046582542E-4</v>
      </c>
      <c r="BT392" s="9">
        <f t="shared" si="284"/>
        <v>-4.9286304046582542E-4</v>
      </c>
      <c r="BX392" s="6"/>
    </row>
    <row r="393" spans="7:76" x14ac:dyDescent="0.2">
      <c r="G393" s="6">
        <v>0.77331511472979519</v>
      </c>
      <c r="H393" s="9">
        <f t="shared" si="279"/>
        <v>-4.9985400704009647E-4</v>
      </c>
      <c r="I393" s="9">
        <f t="shared" si="279"/>
        <v>-4.9985400704009647E-4</v>
      </c>
      <c r="J393" s="9">
        <f t="shared" si="279"/>
        <v>-4.9985400704009647E-4</v>
      </c>
      <c r="K393" s="9">
        <f t="shared" si="279"/>
        <v>-4.9985400704009647E-4</v>
      </c>
      <c r="L393" s="9">
        <f t="shared" si="279"/>
        <v>-4.9985400704009647E-4</v>
      </c>
      <c r="M393" s="9">
        <f t="shared" si="279"/>
        <v>-4.9985400704009647E-4</v>
      </c>
      <c r="N393" s="9">
        <f t="shared" si="279"/>
        <v>-4.9985400704009647E-4</v>
      </c>
      <c r="O393" s="9">
        <f t="shared" si="279"/>
        <v>-4.9985400704009647E-4</v>
      </c>
      <c r="P393" s="9">
        <f t="shared" si="279"/>
        <v>-4.9985400704009647E-4</v>
      </c>
      <c r="Q393" s="9">
        <f t="shared" si="279"/>
        <v>-4.9985400704009647E-4</v>
      </c>
      <c r="R393" s="9">
        <f t="shared" si="280"/>
        <v>-4.9985400704009647E-4</v>
      </c>
      <c r="S393" s="9">
        <f t="shared" si="280"/>
        <v>-4.9985400704009647E-4</v>
      </c>
      <c r="T393" s="9">
        <f t="shared" si="280"/>
        <v>-4.9985400704009647E-4</v>
      </c>
      <c r="U393" s="9">
        <f t="shared" si="280"/>
        <v>-4.9985400704009647E-4</v>
      </c>
      <c r="V393" s="9">
        <f t="shared" si="280"/>
        <v>-4.9985400704009647E-4</v>
      </c>
      <c r="W393" s="9">
        <f t="shared" si="280"/>
        <v>-4.9985400704009647E-4</v>
      </c>
      <c r="X393" s="9">
        <f t="shared" si="280"/>
        <v>-4.9985400704009647E-4</v>
      </c>
      <c r="Y393" s="9">
        <f t="shared" si="280"/>
        <v>-4.9985400704009647E-4</v>
      </c>
      <c r="Z393" s="9">
        <f t="shared" si="280"/>
        <v>-4.9985400704009647E-4</v>
      </c>
      <c r="AA393" s="9">
        <f t="shared" si="280"/>
        <v>-4.9985400704009647E-4</v>
      </c>
      <c r="AB393" s="9">
        <f t="shared" si="281"/>
        <v>-4.9985400704009647E-4</v>
      </c>
      <c r="AC393" s="9">
        <f t="shared" si="281"/>
        <v>-4.9985400704009647E-4</v>
      </c>
      <c r="AD393" s="9">
        <f t="shared" si="281"/>
        <v>-4.9985400704009647E-4</v>
      </c>
      <c r="AE393" s="9">
        <f t="shared" si="281"/>
        <v>-4.9985400704009647E-4</v>
      </c>
      <c r="AF393" s="9">
        <f t="shared" si="281"/>
        <v>-4.9985400704009647E-4</v>
      </c>
      <c r="AG393" s="9">
        <f t="shared" si="281"/>
        <v>-4.9985400704009647E-4</v>
      </c>
      <c r="AH393" s="9">
        <f t="shared" si="281"/>
        <v>-4.9985400704009647E-4</v>
      </c>
      <c r="AI393" s="9">
        <f t="shared" si="281"/>
        <v>-4.9985400704009647E-4</v>
      </c>
      <c r="AJ393" s="9">
        <f t="shared" si="281"/>
        <v>-4.9985400704009647E-4</v>
      </c>
      <c r="AK393" s="9">
        <f t="shared" si="281"/>
        <v>-4.9985400704009647E-4</v>
      </c>
      <c r="AL393" s="9">
        <f t="shared" si="282"/>
        <v>-4.9985400704009647E-4</v>
      </c>
      <c r="AM393" s="9">
        <f t="shared" si="282"/>
        <v>-4.9985400704009647E-4</v>
      </c>
      <c r="AN393" s="7">
        <f t="shared" si="282"/>
        <v>-4.9985400704009647E-4</v>
      </c>
      <c r="AO393" s="9">
        <f t="shared" si="282"/>
        <v>-4.9985400704009647E-4</v>
      </c>
      <c r="AP393" s="9">
        <f t="shared" si="282"/>
        <v>-4.9985400704009647E-4</v>
      </c>
      <c r="AQ393" s="9">
        <f t="shared" si="282"/>
        <v>-4.9985400704009647E-4</v>
      </c>
      <c r="AR393" s="9">
        <f t="shared" si="282"/>
        <v>-4.9985400704009647E-4</v>
      </c>
      <c r="AS393" s="9">
        <f t="shared" si="282"/>
        <v>-4.9985400704009647E-4</v>
      </c>
      <c r="AT393" s="9">
        <f t="shared" si="282"/>
        <v>-4.9985400704009647E-4</v>
      </c>
      <c r="AU393" s="9">
        <f t="shared" si="282"/>
        <v>-4.9985400704009647E-4</v>
      </c>
      <c r="AV393" s="9">
        <f t="shared" si="283"/>
        <v>-4.9985400704009647E-4</v>
      </c>
      <c r="AW393" s="9">
        <f t="shared" si="283"/>
        <v>-4.9985400704009647E-4</v>
      </c>
      <c r="AX393" s="9">
        <f t="shared" si="283"/>
        <v>-4.9985400704009647E-4</v>
      </c>
      <c r="AY393" s="9">
        <f t="shared" si="283"/>
        <v>-4.9985400704009647E-4</v>
      </c>
      <c r="AZ393" s="9">
        <f t="shared" si="283"/>
        <v>-4.9985400704009647E-4</v>
      </c>
      <c r="BA393" s="9">
        <f t="shared" si="283"/>
        <v>-4.9985400704009647E-4</v>
      </c>
      <c r="BB393" s="9">
        <f t="shared" si="283"/>
        <v>-4.9985400704009647E-4</v>
      </c>
      <c r="BC393" s="9">
        <f t="shared" si="283"/>
        <v>-4.9985400704009647E-4</v>
      </c>
      <c r="BD393" s="9">
        <f t="shared" si="283"/>
        <v>-4.9985400704009647E-4</v>
      </c>
      <c r="BE393" s="9">
        <f t="shared" si="283"/>
        <v>-4.9985400704009647E-4</v>
      </c>
      <c r="BF393" s="9">
        <f t="shared" si="284"/>
        <v>-4.9985400704009647E-4</v>
      </c>
      <c r="BG393" s="9">
        <f t="shared" si="284"/>
        <v>-4.9985400704009647E-4</v>
      </c>
      <c r="BH393" s="9">
        <f t="shared" si="284"/>
        <v>-4.9985400704009647E-4</v>
      </c>
      <c r="BI393" s="9">
        <f t="shared" si="284"/>
        <v>-4.9985400704009647E-4</v>
      </c>
      <c r="BJ393" s="9">
        <f t="shared" si="284"/>
        <v>-4.9985400704009647E-4</v>
      </c>
      <c r="BK393" s="9">
        <f t="shared" si="284"/>
        <v>-4.9985400704009647E-4</v>
      </c>
      <c r="BL393" s="9">
        <f t="shared" si="284"/>
        <v>-4.9985400704009647E-4</v>
      </c>
      <c r="BM393" s="9">
        <f t="shared" si="284"/>
        <v>-4.9985400704009647E-4</v>
      </c>
      <c r="BN393" s="9">
        <f t="shared" si="284"/>
        <v>-4.9985400704009647E-4</v>
      </c>
      <c r="BO393" s="9">
        <f t="shared" si="284"/>
        <v>-4.9985400704009647E-4</v>
      </c>
      <c r="BP393" s="9">
        <f t="shared" si="284"/>
        <v>-4.9985400704009647E-4</v>
      </c>
      <c r="BQ393" s="9">
        <f t="shared" si="284"/>
        <v>-4.9985400704009647E-4</v>
      </c>
      <c r="BR393" s="9">
        <f t="shared" si="284"/>
        <v>-4.9985400704009647E-4</v>
      </c>
      <c r="BS393" s="9">
        <f t="shared" si="284"/>
        <v>-4.9985400704009647E-4</v>
      </c>
      <c r="BT393" s="9">
        <f t="shared" si="284"/>
        <v>-4.9985400704009647E-4</v>
      </c>
      <c r="BX393" s="6"/>
    </row>
    <row r="394" spans="7:76" x14ac:dyDescent="0.2">
      <c r="G394" s="6">
        <v>0.67665072538857085</v>
      </c>
      <c r="H394" s="9">
        <f t="shared" si="279"/>
        <v>-4.8822053941463604E-4</v>
      </c>
      <c r="I394" s="9">
        <f t="shared" si="279"/>
        <v>-4.8822053941463604E-4</v>
      </c>
      <c r="J394" s="9">
        <f t="shared" si="279"/>
        <v>-4.8822053941463604E-4</v>
      </c>
      <c r="K394" s="9">
        <f t="shared" si="279"/>
        <v>-4.8822053941463604E-4</v>
      </c>
      <c r="L394" s="9">
        <f t="shared" si="279"/>
        <v>-4.8822053941463604E-4</v>
      </c>
      <c r="M394" s="9">
        <f t="shared" si="279"/>
        <v>-4.8822053941463604E-4</v>
      </c>
      <c r="N394" s="9">
        <f t="shared" si="279"/>
        <v>-4.8822053941463604E-4</v>
      </c>
      <c r="O394" s="9">
        <f t="shared" si="279"/>
        <v>-4.8822053941463604E-4</v>
      </c>
      <c r="P394" s="9">
        <f t="shared" si="279"/>
        <v>-4.8822053941463604E-4</v>
      </c>
      <c r="Q394" s="9">
        <f t="shared" si="279"/>
        <v>-4.8822053941463604E-4</v>
      </c>
      <c r="R394" s="9">
        <f t="shared" si="280"/>
        <v>-4.8822053941463604E-4</v>
      </c>
      <c r="S394" s="9">
        <f t="shared" si="280"/>
        <v>-4.8822053941463604E-4</v>
      </c>
      <c r="T394" s="9">
        <f t="shared" si="280"/>
        <v>-4.8822053941463604E-4</v>
      </c>
      <c r="U394" s="9">
        <f t="shared" si="280"/>
        <v>-4.8822053941463604E-4</v>
      </c>
      <c r="V394" s="9">
        <f t="shared" si="280"/>
        <v>-4.8822053941463604E-4</v>
      </c>
      <c r="W394" s="9">
        <f t="shared" si="280"/>
        <v>-4.8822053941463604E-4</v>
      </c>
      <c r="X394" s="9">
        <f t="shared" si="280"/>
        <v>-4.8822053941463604E-4</v>
      </c>
      <c r="Y394" s="9">
        <f t="shared" si="280"/>
        <v>-4.8822053941463604E-4</v>
      </c>
      <c r="Z394" s="9">
        <f t="shared" si="280"/>
        <v>-4.8822053941463604E-4</v>
      </c>
      <c r="AA394" s="9">
        <f t="shared" si="280"/>
        <v>-4.8822053941463604E-4</v>
      </c>
      <c r="AB394" s="9">
        <f t="shared" si="281"/>
        <v>-4.8822053941463604E-4</v>
      </c>
      <c r="AC394" s="9">
        <f t="shared" si="281"/>
        <v>-4.8822053941463604E-4</v>
      </c>
      <c r="AD394" s="9">
        <f t="shared" si="281"/>
        <v>-4.8822053941463604E-4</v>
      </c>
      <c r="AE394" s="9">
        <f t="shared" si="281"/>
        <v>-4.8822053941463604E-4</v>
      </c>
      <c r="AF394" s="9">
        <f t="shared" si="281"/>
        <v>-4.8822053941463604E-4</v>
      </c>
      <c r="AG394" s="9">
        <f t="shared" si="281"/>
        <v>-4.8822053941463604E-4</v>
      </c>
      <c r="AH394" s="9">
        <f t="shared" si="281"/>
        <v>-4.8822053941463604E-4</v>
      </c>
      <c r="AI394" s="9">
        <f t="shared" si="281"/>
        <v>-4.8822053941463604E-4</v>
      </c>
      <c r="AJ394" s="9">
        <f t="shared" si="281"/>
        <v>-4.8822053941463604E-4</v>
      </c>
      <c r="AK394" s="9">
        <f t="shared" si="281"/>
        <v>-4.8822053941463604E-4</v>
      </c>
      <c r="AL394" s="9">
        <f t="shared" si="282"/>
        <v>-4.8822053941463604E-4</v>
      </c>
      <c r="AM394" s="9">
        <f t="shared" si="282"/>
        <v>-4.8822053941463604E-4</v>
      </c>
      <c r="AN394" s="7">
        <f t="shared" si="282"/>
        <v>-4.8822053941463604E-4</v>
      </c>
      <c r="AO394" s="9">
        <f t="shared" si="282"/>
        <v>-4.8822053941463604E-4</v>
      </c>
      <c r="AP394" s="9">
        <f t="shared" si="282"/>
        <v>-4.8822053941463604E-4</v>
      </c>
      <c r="AQ394" s="9">
        <f t="shared" si="282"/>
        <v>-4.8822053941463604E-4</v>
      </c>
      <c r="AR394" s="9">
        <f t="shared" si="282"/>
        <v>-4.8822053941463604E-4</v>
      </c>
      <c r="AS394" s="9">
        <f t="shared" si="282"/>
        <v>-4.8822053941463604E-4</v>
      </c>
      <c r="AT394" s="9">
        <f t="shared" si="282"/>
        <v>-4.8822053941463604E-4</v>
      </c>
      <c r="AU394" s="9">
        <f t="shared" si="282"/>
        <v>-4.8822053941463604E-4</v>
      </c>
      <c r="AV394" s="9">
        <f t="shared" si="283"/>
        <v>-4.8822053941463604E-4</v>
      </c>
      <c r="AW394" s="9">
        <f t="shared" si="283"/>
        <v>-4.8822053941463604E-4</v>
      </c>
      <c r="AX394" s="9">
        <f t="shared" si="283"/>
        <v>-4.8822053941463604E-4</v>
      </c>
      <c r="AY394" s="9">
        <f t="shared" si="283"/>
        <v>-4.8822053941463604E-4</v>
      </c>
      <c r="AZ394" s="9">
        <f t="shared" si="283"/>
        <v>-4.8822053941463604E-4</v>
      </c>
      <c r="BA394" s="9">
        <f t="shared" si="283"/>
        <v>-4.8822053941463604E-4</v>
      </c>
      <c r="BB394" s="9">
        <f t="shared" si="283"/>
        <v>-4.8822053941463604E-4</v>
      </c>
      <c r="BC394" s="9">
        <f t="shared" si="283"/>
        <v>-4.8822053941463604E-4</v>
      </c>
      <c r="BD394" s="9">
        <f t="shared" si="283"/>
        <v>-4.8822053941463604E-4</v>
      </c>
      <c r="BE394" s="9">
        <f t="shared" si="283"/>
        <v>-4.8822053941463604E-4</v>
      </c>
      <c r="BF394" s="9">
        <f t="shared" si="284"/>
        <v>-4.8822053941463604E-4</v>
      </c>
      <c r="BG394" s="9">
        <f t="shared" si="284"/>
        <v>-4.8822053941463604E-4</v>
      </c>
      <c r="BH394" s="9">
        <f t="shared" si="284"/>
        <v>-4.8822053941463604E-4</v>
      </c>
      <c r="BI394" s="9">
        <f t="shared" si="284"/>
        <v>-4.8822053941463604E-4</v>
      </c>
      <c r="BJ394" s="9">
        <f t="shared" si="284"/>
        <v>-4.8822053941463604E-4</v>
      </c>
      <c r="BK394" s="9">
        <f t="shared" si="284"/>
        <v>-4.8822053941463604E-4</v>
      </c>
      <c r="BL394" s="9">
        <f t="shared" si="284"/>
        <v>-4.8822053941463604E-4</v>
      </c>
      <c r="BM394" s="9">
        <f t="shared" si="284"/>
        <v>-4.8822053941463604E-4</v>
      </c>
      <c r="BN394" s="9">
        <f t="shared" si="284"/>
        <v>-4.8822053941463604E-4</v>
      </c>
      <c r="BO394" s="9">
        <f t="shared" si="284"/>
        <v>-4.8822053941463604E-4</v>
      </c>
      <c r="BP394" s="9">
        <f t="shared" si="284"/>
        <v>-4.8822053941463604E-4</v>
      </c>
      <c r="BQ394" s="9">
        <f t="shared" si="284"/>
        <v>-4.8822053941463604E-4</v>
      </c>
      <c r="BR394" s="9">
        <f t="shared" si="284"/>
        <v>-4.8822053941463604E-4</v>
      </c>
      <c r="BS394" s="9">
        <f t="shared" si="284"/>
        <v>-4.8822053941463604E-4</v>
      </c>
      <c r="BT394" s="9">
        <f t="shared" si="284"/>
        <v>-4.8822053941463604E-4</v>
      </c>
      <c r="BX394" s="6"/>
    </row>
    <row r="395" spans="7:76" x14ac:dyDescent="0.2">
      <c r="G395" s="6">
        <v>0.5799863360473464</v>
      </c>
      <c r="H395" s="9">
        <f t="shared" si="279"/>
        <v>-4.583960976582912E-4</v>
      </c>
      <c r="I395" s="9">
        <f t="shared" si="279"/>
        <v>-4.583960976582912E-4</v>
      </c>
      <c r="J395" s="9">
        <f t="shared" si="279"/>
        <v>-4.583960976582912E-4</v>
      </c>
      <c r="K395" s="9">
        <f t="shared" si="279"/>
        <v>-4.583960976582912E-4</v>
      </c>
      <c r="L395" s="9">
        <f t="shared" si="279"/>
        <v>-4.583960976582912E-4</v>
      </c>
      <c r="M395" s="9">
        <f t="shared" si="279"/>
        <v>-4.583960976582912E-4</v>
      </c>
      <c r="N395" s="9">
        <f t="shared" si="279"/>
        <v>-4.583960976582912E-4</v>
      </c>
      <c r="O395" s="9">
        <f t="shared" si="279"/>
        <v>-4.583960976582912E-4</v>
      </c>
      <c r="P395" s="9">
        <f t="shared" si="279"/>
        <v>-4.583960976582912E-4</v>
      </c>
      <c r="Q395" s="9">
        <f t="shared" si="279"/>
        <v>-4.583960976582912E-4</v>
      </c>
      <c r="R395" s="9">
        <f t="shared" si="280"/>
        <v>-4.583960976582912E-4</v>
      </c>
      <c r="S395" s="9">
        <f t="shared" si="280"/>
        <v>-4.583960976582912E-4</v>
      </c>
      <c r="T395" s="9">
        <f t="shared" si="280"/>
        <v>-4.583960976582912E-4</v>
      </c>
      <c r="U395" s="9">
        <f t="shared" si="280"/>
        <v>-4.583960976582912E-4</v>
      </c>
      <c r="V395" s="9">
        <f t="shared" si="280"/>
        <v>-4.583960976582912E-4</v>
      </c>
      <c r="W395" s="9">
        <f t="shared" si="280"/>
        <v>-4.583960976582912E-4</v>
      </c>
      <c r="X395" s="9">
        <f t="shared" si="280"/>
        <v>-4.583960976582912E-4</v>
      </c>
      <c r="Y395" s="9">
        <f t="shared" si="280"/>
        <v>-4.583960976582912E-4</v>
      </c>
      <c r="Z395" s="9">
        <f t="shared" si="280"/>
        <v>-4.583960976582912E-4</v>
      </c>
      <c r="AA395" s="9">
        <f t="shared" si="280"/>
        <v>-4.583960976582912E-4</v>
      </c>
      <c r="AB395" s="9">
        <f t="shared" si="281"/>
        <v>-4.583960976582912E-4</v>
      </c>
      <c r="AC395" s="9">
        <f t="shared" si="281"/>
        <v>-4.583960976582912E-4</v>
      </c>
      <c r="AD395" s="9">
        <f t="shared" si="281"/>
        <v>-4.583960976582912E-4</v>
      </c>
      <c r="AE395" s="9">
        <f t="shared" si="281"/>
        <v>-4.583960976582912E-4</v>
      </c>
      <c r="AF395" s="9">
        <f t="shared" si="281"/>
        <v>-4.583960976582912E-4</v>
      </c>
      <c r="AG395" s="9">
        <f t="shared" si="281"/>
        <v>-4.583960976582912E-4</v>
      </c>
      <c r="AH395" s="9">
        <f t="shared" si="281"/>
        <v>-4.583960976582912E-4</v>
      </c>
      <c r="AI395" s="9">
        <f t="shared" si="281"/>
        <v>-4.583960976582912E-4</v>
      </c>
      <c r="AJ395" s="9">
        <f t="shared" si="281"/>
        <v>-4.583960976582912E-4</v>
      </c>
      <c r="AK395" s="9">
        <f t="shared" si="281"/>
        <v>-4.583960976582912E-4</v>
      </c>
      <c r="AL395" s="9">
        <f t="shared" si="282"/>
        <v>-4.583960976582912E-4</v>
      </c>
      <c r="AM395" s="9">
        <f t="shared" si="282"/>
        <v>-4.583960976582912E-4</v>
      </c>
      <c r="AN395" s="7">
        <f t="shared" si="282"/>
        <v>-4.583960976582912E-4</v>
      </c>
      <c r="AO395" s="9">
        <f t="shared" si="282"/>
        <v>-4.583960976582912E-4</v>
      </c>
      <c r="AP395" s="9">
        <f t="shared" si="282"/>
        <v>-4.583960976582912E-4</v>
      </c>
      <c r="AQ395" s="9">
        <f t="shared" si="282"/>
        <v>-4.583960976582912E-4</v>
      </c>
      <c r="AR395" s="9">
        <f t="shared" si="282"/>
        <v>-4.583960976582912E-4</v>
      </c>
      <c r="AS395" s="9">
        <f t="shared" si="282"/>
        <v>-4.583960976582912E-4</v>
      </c>
      <c r="AT395" s="9">
        <f t="shared" si="282"/>
        <v>-4.583960976582912E-4</v>
      </c>
      <c r="AU395" s="9">
        <f t="shared" si="282"/>
        <v>-4.583960976582912E-4</v>
      </c>
      <c r="AV395" s="9">
        <f t="shared" si="283"/>
        <v>-4.583960976582912E-4</v>
      </c>
      <c r="AW395" s="9">
        <f t="shared" si="283"/>
        <v>-4.583960976582912E-4</v>
      </c>
      <c r="AX395" s="9">
        <f t="shared" si="283"/>
        <v>-4.583960976582912E-4</v>
      </c>
      <c r="AY395" s="9">
        <f t="shared" si="283"/>
        <v>-4.583960976582912E-4</v>
      </c>
      <c r="AZ395" s="9">
        <f t="shared" si="283"/>
        <v>-4.583960976582912E-4</v>
      </c>
      <c r="BA395" s="9">
        <f t="shared" si="283"/>
        <v>-4.583960976582912E-4</v>
      </c>
      <c r="BB395" s="9">
        <f t="shared" si="283"/>
        <v>-4.583960976582912E-4</v>
      </c>
      <c r="BC395" s="9">
        <f t="shared" si="283"/>
        <v>-4.583960976582912E-4</v>
      </c>
      <c r="BD395" s="9">
        <f t="shared" si="283"/>
        <v>-4.583960976582912E-4</v>
      </c>
      <c r="BE395" s="9">
        <f t="shared" si="283"/>
        <v>-4.583960976582912E-4</v>
      </c>
      <c r="BF395" s="9">
        <f t="shared" si="284"/>
        <v>-4.583960976582912E-4</v>
      </c>
      <c r="BG395" s="9">
        <f t="shared" si="284"/>
        <v>-4.583960976582912E-4</v>
      </c>
      <c r="BH395" s="9">
        <f t="shared" si="284"/>
        <v>-4.583960976582912E-4</v>
      </c>
      <c r="BI395" s="9">
        <f t="shared" si="284"/>
        <v>-4.583960976582912E-4</v>
      </c>
      <c r="BJ395" s="9">
        <f t="shared" si="284"/>
        <v>-4.583960976582912E-4</v>
      </c>
      <c r="BK395" s="9">
        <f t="shared" si="284"/>
        <v>-4.583960976582912E-4</v>
      </c>
      <c r="BL395" s="9">
        <f t="shared" si="284"/>
        <v>-4.583960976582912E-4</v>
      </c>
      <c r="BM395" s="9">
        <f t="shared" si="284"/>
        <v>-4.583960976582912E-4</v>
      </c>
      <c r="BN395" s="9">
        <f t="shared" si="284"/>
        <v>-4.583960976582912E-4</v>
      </c>
      <c r="BO395" s="9">
        <f t="shared" si="284"/>
        <v>-4.583960976582912E-4</v>
      </c>
      <c r="BP395" s="9">
        <f t="shared" si="284"/>
        <v>-4.583960976582912E-4</v>
      </c>
      <c r="BQ395" s="9">
        <f t="shared" si="284"/>
        <v>-4.583960976582912E-4</v>
      </c>
      <c r="BR395" s="9">
        <f t="shared" si="284"/>
        <v>-4.583960976582912E-4</v>
      </c>
      <c r="BS395" s="9">
        <f t="shared" si="284"/>
        <v>-4.583960976582912E-4</v>
      </c>
      <c r="BT395" s="9">
        <f t="shared" si="284"/>
        <v>-4.583960976582912E-4</v>
      </c>
      <c r="BX395" s="6"/>
    </row>
    <row r="396" spans="7:76" x14ac:dyDescent="0.2">
      <c r="G396" s="6">
        <v>0.483321946706122</v>
      </c>
      <c r="H396" s="9">
        <f t="shared" si="279"/>
        <v>-4.1149193294682818E-4</v>
      </c>
      <c r="I396" s="9">
        <f t="shared" si="279"/>
        <v>-4.1149193294682818E-4</v>
      </c>
      <c r="J396" s="9">
        <f t="shared" si="279"/>
        <v>-4.1149193294682818E-4</v>
      </c>
      <c r="K396" s="9">
        <f t="shared" si="279"/>
        <v>-4.1149193294682818E-4</v>
      </c>
      <c r="L396" s="9">
        <f t="shared" si="279"/>
        <v>-4.1149193294682818E-4</v>
      </c>
      <c r="M396" s="9">
        <f t="shared" si="279"/>
        <v>-4.1149193294682818E-4</v>
      </c>
      <c r="N396" s="9">
        <f t="shared" si="279"/>
        <v>-4.1149193294682818E-4</v>
      </c>
      <c r="O396" s="9">
        <f t="shared" si="279"/>
        <v>-4.1149193294682818E-4</v>
      </c>
      <c r="P396" s="9">
        <f t="shared" si="279"/>
        <v>-4.1149193294682818E-4</v>
      </c>
      <c r="Q396" s="9">
        <f t="shared" si="279"/>
        <v>-4.1149193294682818E-4</v>
      </c>
      <c r="R396" s="9">
        <f t="shared" si="280"/>
        <v>-4.1149193294682818E-4</v>
      </c>
      <c r="S396" s="9">
        <f t="shared" si="280"/>
        <v>-4.1149193294682818E-4</v>
      </c>
      <c r="T396" s="9">
        <f t="shared" si="280"/>
        <v>-4.1149193294682818E-4</v>
      </c>
      <c r="U396" s="9">
        <f t="shared" si="280"/>
        <v>-4.1149193294682818E-4</v>
      </c>
      <c r="V396" s="9">
        <f t="shared" si="280"/>
        <v>-4.1149193294682818E-4</v>
      </c>
      <c r="W396" s="9">
        <f t="shared" si="280"/>
        <v>-4.1149193294682818E-4</v>
      </c>
      <c r="X396" s="9">
        <f t="shared" si="280"/>
        <v>-4.1149193294682818E-4</v>
      </c>
      <c r="Y396" s="9">
        <f t="shared" si="280"/>
        <v>-4.1149193294682818E-4</v>
      </c>
      <c r="Z396" s="9">
        <f t="shared" si="280"/>
        <v>-4.1149193294682818E-4</v>
      </c>
      <c r="AA396" s="9">
        <f t="shared" si="280"/>
        <v>-4.1149193294682818E-4</v>
      </c>
      <c r="AB396" s="9">
        <f t="shared" si="281"/>
        <v>-4.1149193294682818E-4</v>
      </c>
      <c r="AC396" s="9">
        <f t="shared" si="281"/>
        <v>-4.1149193294682818E-4</v>
      </c>
      <c r="AD396" s="9">
        <f t="shared" si="281"/>
        <v>-4.1149193294682818E-4</v>
      </c>
      <c r="AE396" s="9">
        <f t="shared" si="281"/>
        <v>-4.1149193294682818E-4</v>
      </c>
      <c r="AF396" s="9">
        <f t="shared" si="281"/>
        <v>-4.1149193294682818E-4</v>
      </c>
      <c r="AG396" s="9">
        <f t="shared" si="281"/>
        <v>-4.1149193294682818E-4</v>
      </c>
      <c r="AH396" s="9">
        <f t="shared" si="281"/>
        <v>-4.1149193294682818E-4</v>
      </c>
      <c r="AI396" s="9">
        <f t="shared" si="281"/>
        <v>-4.1149193294682818E-4</v>
      </c>
      <c r="AJ396" s="9">
        <f t="shared" si="281"/>
        <v>-4.1149193294682818E-4</v>
      </c>
      <c r="AK396" s="9">
        <f t="shared" si="281"/>
        <v>-4.1149193294682818E-4</v>
      </c>
      <c r="AL396" s="9">
        <f t="shared" si="282"/>
        <v>-4.1149193294682818E-4</v>
      </c>
      <c r="AM396" s="9">
        <f t="shared" si="282"/>
        <v>-4.1149193294682818E-4</v>
      </c>
      <c r="AN396" s="7">
        <f t="shared" si="282"/>
        <v>-4.1149193294682818E-4</v>
      </c>
      <c r="AO396" s="9">
        <f t="shared" si="282"/>
        <v>-4.1149193294682818E-4</v>
      </c>
      <c r="AP396" s="9">
        <f t="shared" si="282"/>
        <v>-4.1149193294682818E-4</v>
      </c>
      <c r="AQ396" s="9">
        <f t="shared" si="282"/>
        <v>-4.1149193294682818E-4</v>
      </c>
      <c r="AR396" s="9">
        <f t="shared" si="282"/>
        <v>-4.1149193294682818E-4</v>
      </c>
      <c r="AS396" s="9">
        <f t="shared" si="282"/>
        <v>-4.1149193294682818E-4</v>
      </c>
      <c r="AT396" s="9">
        <f t="shared" si="282"/>
        <v>-4.1149193294682818E-4</v>
      </c>
      <c r="AU396" s="9">
        <f t="shared" si="282"/>
        <v>-4.1149193294682818E-4</v>
      </c>
      <c r="AV396" s="9">
        <f t="shared" si="283"/>
        <v>-4.1149193294682818E-4</v>
      </c>
      <c r="AW396" s="9">
        <f t="shared" si="283"/>
        <v>-4.1149193294682818E-4</v>
      </c>
      <c r="AX396" s="9">
        <f t="shared" si="283"/>
        <v>-4.1149193294682818E-4</v>
      </c>
      <c r="AY396" s="9">
        <f t="shared" si="283"/>
        <v>-4.1149193294682818E-4</v>
      </c>
      <c r="AZ396" s="9">
        <f t="shared" si="283"/>
        <v>-4.1149193294682818E-4</v>
      </c>
      <c r="BA396" s="9">
        <f t="shared" si="283"/>
        <v>-4.1149193294682818E-4</v>
      </c>
      <c r="BB396" s="9">
        <f t="shared" si="283"/>
        <v>-4.1149193294682818E-4</v>
      </c>
      <c r="BC396" s="9">
        <f t="shared" si="283"/>
        <v>-4.1149193294682818E-4</v>
      </c>
      <c r="BD396" s="9">
        <f t="shared" si="283"/>
        <v>-4.1149193294682818E-4</v>
      </c>
      <c r="BE396" s="9">
        <f t="shared" si="283"/>
        <v>-4.1149193294682818E-4</v>
      </c>
      <c r="BF396" s="9">
        <f t="shared" si="284"/>
        <v>-4.1149193294682818E-4</v>
      </c>
      <c r="BG396" s="9">
        <f t="shared" si="284"/>
        <v>-4.1149193294682818E-4</v>
      </c>
      <c r="BH396" s="9">
        <f t="shared" si="284"/>
        <v>-4.1149193294682818E-4</v>
      </c>
      <c r="BI396" s="9">
        <f t="shared" si="284"/>
        <v>-4.1149193294682818E-4</v>
      </c>
      <c r="BJ396" s="9">
        <f t="shared" si="284"/>
        <v>-4.1149193294682818E-4</v>
      </c>
      <c r="BK396" s="9">
        <f t="shared" si="284"/>
        <v>-4.1149193294682818E-4</v>
      </c>
      <c r="BL396" s="9">
        <f t="shared" si="284"/>
        <v>-4.1149193294682818E-4</v>
      </c>
      <c r="BM396" s="9">
        <f t="shared" si="284"/>
        <v>-4.1149193294682818E-4</v>
      </c>
      <c r="BN396" s="9">
        <f t="shared" si="284"/>
        <v>-4.1149193294682818E-4</v>
      </c>
      <c r="BO396" s="9">
        <f t="shared" si="284"/>
        <v>-4.1149193294682818E-4</v>
      </c>
      <c r="BP396" s="9">
        <f t="shared" si="284"/>
        <v>-4.1149193294682818E-4</v>
      </c>
      <c r="BQ396" s="9">
        <f t="shared" si="284"/>
        <v>-4.1149193294682818E-4</v>
      </c>
      <c r="BR396" s="9">
        <f t="shared" si="284"/>
        <v>-4.1149193294682818E-4</v>
      </c>
      <c r="BS396" s="9">
        <f t="shared" si="284"/>
        <v>-4.1149193294682818E-4</v>
      </c>
      <c r="BT396" s="9">
        <f t="shared" si="284"/>
        <v>-4.1149193294682818E-4</v>
      </c>
      <c r="BX396" s="6"/>
    </row>
    <row r="397" spans="7:76" x14ac:dyDescent="0.2">
      <c r="G397" s="6">
        <v>0.3866575573648976</v>
      </c>
      <c r="H397" s="9">
        <f t="shared" si="279"/>
        <v>-3.4925568262446848E-4</v>
      </c>
      <c r="I397" s="9">
        <f t="shared" si="279"/>
        <v>-3.4925568262446848E-4</v>
      </c>
      <c r="J397" s="9">
        <f t="shared" si="279"/>
        <v>-3.4925568262446848E-4</v>
      </c>
      <c r="K397" s="9">
        <f t="shared" si="279"/>
        <v>-3.4925568262446848E-4</v>
      </c>
      <c r="L397" s="9">
        <f t="shared" si="279"/>
        <v>-3.4925568262446848E-4</v>
      </c>
      <c r="M397" s="9">
        <f t="shared" si="279"/>
        <v>-3.4925568262446848E-4</v>
      </c>
      <c r="N397" s="9">
        <f t="shared" si="279"/>
        <v>-3.4925568262446848E-4</v>
      </c>
      <c r="O397" s="9">
        <f t="shared" si="279"/>
        <v>-3.4925568262446848E-4</v>
      </c>
      <c r="P397" s="9">
        <f t="shared" si="279"/>
        <v>-3.4925568262446848E-4</v>
      </c>
      <c r="Q397" s="9">
        <f t="shared" si="279"/>
        <v>-3.4925568262446848E-4</v>
      </c>
      <c r="R397" s="9">
        <f t="shared" si="280"/>
        <v>-3.4925568262446848E-4</v>
      </c>
      <c r="S397" s="9">
        <f t="shared" si="280"/>
        <v>-3.4925568262446848E-4</v>
      </c>
      <c r="T397" s="9">
        <f t="shared" si="280"/>
        <v>-3.4925568262446848E-4</v>
      </c>
      <c r="U397" s="9">
        <f t="shared" si="280"/>
        <v>-3.4925568262446848E-4</v>
      </c>
      <c r="V397" s="9">
        <f t="shared" si="280"/>
        <v>-3.4925568262446848E-4</v>
      </c>
      <c r="W397" s="9">
        <f t="shared" si="280"/>
        <v>-3.4925568262446848E-4</v>
      </c>
      <c r="X397" s="9">
        <f t="shared" si="280"/>
        <v>-3.4925568262446848E-4</v>
      </c>
      <c r="Y397" s="9">
        <f t="shared" si="280"/>
        <v>-3.4925568262446848E-4</v>
      </c>
      <c r="Z397" s="9">
        <f t="shared" si="280"/>
        <v>-3.4925568262446848E-4</v>
      </c>
      <c r="AA397" s="9">
        <f t="shared" si="280"/>
        <v>-3.4925568262446848E-4</v>
      </c>
      <c r="AB397" s="9">
        <f t="shared" si="281"/>
        <v>-3.4925568262446848E-4</v>
      </c>
      <c r="AC397" s="9">
        <f t="shared" si="281"/>
        <v>-3.4925568262446848E-4</v>
      </c>
      <c r="AD397" s="9">
        <f t="shared" si="281"/>
        <v>-3.4925568262446848E-4</v>
      </c>
      <c r="AE397" s="9">
        <f t="shared" si="281"/>
        <v>-3.4925568262446848E-4</v>
      </c>
      <c r="AF397" s="9">
        <f t="shared" si="281"/>
        <v>-3.4925568262446848E-4</v>
      </c>
      <c r="AG397" s="9">
        <f t="shared" si="281"/>
        <v>-3.4925568262446848E-4</v>
      </c>
      <c r="AH397" s="9">
        <f t="shared" si="281"/>
        <v>-3.4925568262446848E-4</v>
      </c>
      <c r="AI397" s="9">
        <f t="shared" si="281"/>
        <v>-3.4925568262446848E-4</v>
      </c>
      <c r="AJ397" s="9">
        <f t="shared" si="281"/>
        <v>-3.4925568262446848E-4</v>
      </c>
      <c r="AK397" s="9">
        <f t="shared" si="281"/>
        <v>-3.4925568262446848E-4</v>
      </c>
      <c r="AL397" s="9">
        <f t="shared" si="282"/>
        <v>-3.4925568262446848E-4</v>
      </c>
      <c r="AM397" s="9">
        <f t="shared" si="282"/>
        <v>-3.4925568262446848E-4</v>
      </c>
      <c r="AN397" s="7">
        <f t="shared" si="282"/>
        <v>-3.4925568262446848E-4</v>
      </c>
      <c r="AO397" s="9">
        <f t="shared" si="282"/>
        <v>-3.4925568262446848E-4</v>
      </c>
      <c r="AP397" s="9">
        <f t="shared" si="282"/>
        <v>-3.4925568262446848E-4</v>
      </c>
      <c r="AQ397" s="9">
        <f t="shared" si="282"/>
        <v>-3.4925568262446848E-4</v>
      </c>
      <c r="AR397" s="9">
        <f t="shared" si="282"/>
        <v>-3.4925568262446848E-4</v>
      </c>
      <c r="AS397" s="9">
        <f t="shared" si="282"/>
        <v>-3.4925568262446848E-4</v>
      </c>
      <c r="AT397" s="9">
        <f t="shared" si="282"/>
        <v>-3.4925568262446848E-4</v>
      </c>
      <c r="AU397" s="9">
        <f t="shared" si="282"/>
        <v>-3.4925568262446848E-4</v>
      </c>
      <c r="AV397" s="9">
        <f t="shared" si="283"/>
        <v>-3.4925568262446848E-4</v>
      </c>
      <c r="AW397" s="9">
        <f t="shared" si="283"/>
        <v>-3.4925568262446848E-4</v>
      </c>
      <c r="AX397" s="9">
        <f t="shared" si="283"/>
        <v>-3.4925568262446848E-4</v>
      </c>
      <c r="AY397" s="9">
        <f t="shared" si="283"/>
        <v>-3.4925568262446848E-4</v>
      </c>
      <c r="AZ397" s="9">
        <f t="shared" si="283"/>
        <v>-3.4925568262446848E-4</v>
      </c>
      <c r="BA397" s="9">
        <f t="shared" si="283"/>
        <v>-3.4925568262446848E-4</v>
      </c>
      <c r="BB397" s="9">
        <f t="shared" si="283"/>
        <v>-3.4925568262446848E-4</v>
      </c>
      <c r="BC397" s="9">
        <f t="shared" si="283"/>
        <v>-3.4925568262446848E-4</v>
      </c>
      <c r="BD397" s="9">
        <f t="shared" si="283"/>
        <v>-3.4925568262446848E-4</v>
      </c>
      <c r="BE397" s="9">
        <f t="shared" si="283"/>
        <v>-3.4925568262446848E-4</v>
      </c>
      <c r="BF397" s="9">
        <f t="shared" si="284"/>
        <v>-3.4925568262446848E-4</v>
      </c>
      <c r="BG397" s="9">
        <f t="shared" si="284"/>
        <v>-3.4925568262446848E-4</v>
      </c>
      <c r="BH397" s="9">
        <f t="shared" si="284"/>
        <v>-3.4925568262446848E-4</v>
      </c>
      <c r="BI397" s="9">
        <f t="shared" si="284"/>
        <v>-3.4925568262446848E-4</v>
      </c>
      <c r="BJ397" s="9">
        <f t="shared" si="284"/>
        <v>-3.4925568262446848E-4</v>
      </c>
      <c r="BK397" s="9">
        <f t="shared" si="284"/>
        <v>-3.4925568262446848E-4</v>
      </c>
      <c r="BL397" s="9">
        <f t="shared" si="284"/>
        <v>-3.4925568262446848E-4</v>
      </c>
      <c r="BM397" s="9">
        <f t="shared" si="284"/>
        <v>-3.4925568262446848E-4</v>
      </c>
      <c r="BN397" s="9">
        <f t="shared" si="284"/>
        <v>-3.4925568262446848E-4</v>
      </c>
      <c r="BO397" s="9">
        <f t="shared" si="284"/>
        <v>-3.4925568262446848E-4</v>
      </c>
      <c r="BP397" s="9">
        <f t="shared" si="284"/>
        <v>-3.4925568262446848E-4</v>
      </c>
      <c r="BQ397" s="9">
        <f t="shared" si="284"/>
        <v>-3.4925568262446848E-4</v>
      </c>
      <c r="BR397" s="9">
        <f t="shared" si="284"/>
        <v>-3.4925568262446848E-4</v>
      </c>
      <c r="BS397" s="9">
        <f t="shared" si="284"/>
        <v>-3.4925568262446848E-4</v>
      </c>
      <c r="BT397" s="9">
        <f t="shared" si="284"/>
        <v>-3.4925568262446848E-4</v>
      </c>
      <c r="BX397" s="6"/>
    </row>
    <row r="398" spans="7:76" x14ac:dyDescent="0.2">
      <c r="G398" s="6">
        <v>0.2899931680236732</v>
      </c>
      <c r="H398" s="9">
        <f t="shared" si="279"/>
        <v>-2.7400625367733498E-4</v>
      </c>
      <c r="I398" s="9">
        <f t="shared" si="279"/>
        <v>-2.7400625367733498E-4</v>
      </c>
      <c r="J398" s="9">
        <f t="shared" si="279"/>
        <v>-2.7400625367733498E-4</v>
      </c>
      <c r="K398" s="9">
        <f t="shared" si="279"/>
        <v>-2.7400625367733498E-4</v>
      </c>
      <c r="L398" s="9">
        <f t="shared" si="279"/>
        <v>-2.7400625367733498E-4</v>
      </c>
      <c r="M398" s="9">
        <f t="shared" si="279"/>
        <v>-2.7400625367733498E-4</v>
      </c>
      <c r="N398" s="9">
        <f t="shared" si="279"/>
        <v>-2.7400625367733498E-4</v>
      </c>
      <c r="O398" s="9">
        <f t="shared" si="279"/>
        <v>-2.7400625367733498E-4</v>
      </c>
      <c r="P398" s="9">
        <f t="shared" si="279"/>
        <v>-2.7400625367733498E-4</v>
      </c>
      <c r="Q398" s="9">
        <f t="shared" si="279"/>
        <v>-2.7400625367733498E-4</v>
      </c>
      <c r="R398" s="9">
        <f t="shared" si="280"/>
        <v>-2.7400625367733498E-4</v>
      </c>
      <c r="S398" s="9">
        <f t="shared" si="280"/>
        <v>-2.7400625367733498E-4</v>
      </c>
      <c r="T398" s="9">
        <f t="shared" si="280"/>
        <v>-2.7400625367733498E-4</v>
      </c>
      <c r="U398" s="9">
        <f t="shared" si="280"/>
        <v>-2.7400625367733498E-4</v>
      </c>
      <c r="V398" s="9">
        <f t="shared" si="280"/>
        <v>-2.7400625367733498E-4</v>
      </c>
      <c r="W398" s="9">
        <f t="shared" si="280"/>
        <v>-2.7400625367733498E-4</v>
      </c>
      <c r="X398" s="9">
        <f t="shared" si="280"/>
        <v>-2.7400625367733498E-4</v>
      </c>
      <c r="Y398" s="9">
        <f t="shared" si="280"/>
        <v>-2.7400625367733498E-4</v>
      </c>
      <c r="Z398" s="9">
        <f t="shared" si="280"/>
        <v>-2.7400625367733498E-4</v>
      </c>
      <c r="AA398" s="9">
        <f t="shared" si="280"/>
        <v>-2.7400625367733498E-4</v>
      </c>
      <c r="AB398" s="9">
        <f t="shared" si="281"/>
        <v>-2.7400625367733498E-4</v>
      </c>
      <c r="AC398" s="9">
        <f t="shared" si="281"/>
        <v>-2.7400625367733498E-4</v>
      </c>
      <c r="AD398" s="9">
        <f t="shared" si="281"/>
        <v>-2.7400625367733498E-4</v>
      </c>
      <c r="AE398" s="9">
        <f t="shared" si="281"/>
        <v>-2.7400625367733498E-4</v>
      </c>
      <c r="AF398" s="9">
        <f t="shared" si="281"/>
        <v>-2.7400625367733498E-4</v>
      </c>
      <c r="AG398" s="9">
        <f t="shared" si="281"/>
        <v>-2.7400625367733498E-4</v>
      </c>
      <c r="AH398" s="9">
        <f t="shared" si="281"/>
        <v>-2.7400625367733498E-4</v>
      </c>
      <c r="AI398" s="9">
        <f t="shared" si="281"/>
        <v>-2.7400625367733498E-4</v>
      </c>
      <c r="AJ398" s="9">
        <f t="shared" si="281"/>
        <v>-2.7400625367733498E-4</v>
      </c>
      <c r="AK398" s="9">
        <f t="shared" si="281"/>
        <v>-2.7400625367733498E-4</v>
      </c>
      <c r="AL398" s="9">
        <f t="shared" si="282"/>
        <v>-2.7400625367733498E-4</v>
      </c>
      <c r="AM398" s="9">
        <f t="shared" si="282"/>
        <v>-2.7400625367733498E-4</v>
      </c>
      <c r="AN398" s="7">
        <f t="shared" si="282"/>
        <v>-2.7400625367733498E-4</v>
      </c>
      <c r="AO398" s="9">
        <f t="shared" si="282"/>
        <v>-2.7400625367733498E-4</v>
      </c>
      <c r="AP398" s="9">
        <f t="shared" si="282"/>
        <v>-2.7400625367733498E-4</v>
      </c>
      <c r="AQ398" s="9">
        <f t="shared" si="282"/>
        <v>-2.7400625367733498E-4</v>
      </c>
      <c r="AR398" s="9">
        <f t="shared" si="282"/>
        <v>-2.7400625367733498E-4</v>
      </c>
      <c r="AS398" s="9">
        <f t="shared" si="282"/>
        <v>-2.7400625367733498E-4</v>
      </c>
      <c r="AT398" s="9">
        <f t="shared" si="282"/>
        <v>-2.7400625367733498E-4</v>
      </c>
      <c r="AU398" s="9">
        <f t="shared" si="282"/>
        <v>-2.7400625367733498E-4</v>
      </c>
      <c r="AV398" s="9">
        <f t="shared" si="283"/>
        <v>-2.7400625367733498E-4</v>
      </c>
      <c r="AW398" s="9">
        <f t="shared" si="283"/>
        <v>-2.7400625367733498E-4</v>
      </c>
      <c r="AX398" s="9">
        <f t="shared" si="283"/>
        <v>-2.7400625367733498E-4</v>
      </c>
      <c r="AY398" s="9">
        <f t="shared" si="283"/>
        <v>-2.7400625367733498E-4</v>
      </c>
      <c r="AZ398" s="9">
        <f t="shared" si="283"/>
        <v>-2.7400625367733498E-4</v>
      </c>
      <c r="BA398" s="9">
        <f t="shared" si="283"/>
        <v>-2.7400625367733498E-4</v>
      </c>
      <c r="BB398" s="9">
        <f t="shared" si="283"/>
        <v>-2.7400625367733498E-4</v>
      </c>
      <c r="BC398" s="9">
        <f t="shared" si="283"/>
        <v>-2.7400625367733498E-4</v>
      </c>
      <c r="BD398" s="9">
        <f t="shared" si="283"/>
        <v>-2.7400625367733498E-4</v>
      </c>
      <c r="BE398" s="9">
        <f t="shared" si="283"/>
        <v>-2.7400625367733498E-4</v>
      </c>
      <c r="BF398" s="9">
        <f t="shared" si="284"/>
        <v>-2.7400625367733498E-4</v>
      </c>
      <c r="BG398" s="9">
        <f t="shared" si="284"/>
        <v>-2.7400625367733498E-4</v>
      </c>
      <c r="BH398" s="9">
        <f t="shared" si="284"/>
        <v>-2.7400625367733498E-4</v>
      </c>
      <c r="BI398" s="9">
        <f t="shared" si="284"/>
        <v>-2.7400625367733498E-4</v>
      </c>
      <c r="BJ398" s="9">
        <f t="shared" si="284"/>
        <v>-2.7400625367733498E-4</v>
      </c>
      <c r="BK398" s="9">
        <f t="shared" si="284"/>
        <v>-2.7400625367733498E-4</v>
      </c>
      <c r="BL398" s="9">
        <f t="shared" si="284"/>
        <v>-2.7400625367733498E-4</v>
      </c>
      <c r="BM398" s="9">
        <f t="shared" si="284"/>
        <v>-2.7400625367733498E-4</v>
      </c>
      <c r="BN398" s="9">
        <f t="shared" si="284"/>
        <v>-2.7400625367733498E-4</v>
      </c>
      <c r="BO398" s="9">
        <f t="shared" si="284"/>
        <v>-2.7400625367733498E-4</v>
      </c>
      <c r="BP398" s="9">
        <f t="shared" si="284"/>
        <v>-2.7400625367733498E-4</v>
      </c>
      <c r="BQ398" s="9">
        <f t="shared" si="284"/>
        <v>-2.7400625367733498E-4</v>
      </c>
      <c r="BR398" s="9">
        <f t="shared" si="284"/>
        <v>-2.7400625367733498E-4</v>
      </c>
      <c r="BS398" s="9">
        <f t="shared" si="284"/>
        <v>-2.7400625367733498E-4</v>
      </c>
      <c r="BT398" s="9">
        <f t="shared" si="284"/>
        <v>-2.7400625367733498E-4</v>
      </c>
      <c r="BX398" s="6"/>
    </row>
    <row r="399" spans="7:76" x14ac:dyDescent="0.2">
      <c r="G399" s="6">
        <v>0.1933287786824488</v>
      </c>
      <c r="H399" s="9">
        <f t="shared" si="279"/>
        <v>-1.885474208441602E-4</v>
      </c>
      <c r="I399" s="9">
        <f t="shared" si="279"/>
        <v>-1.885474208441602E-4</v>
      </c>
      <c r="J399" s="9">
        <f t="shared" si="279"/>
        <v>-1.885474208441602E-4</v>
      </c>
      <c r="K399" s="9">
        <f t="shared" si="279"/>
        <v>-1.885474208441602E-4</v>
      </c>
      <c r="L399" s="9">
        <f t="shared" si="279"/>
        <v>-1.885474208441602E-4</v>
      </c>
      <c r="M399" s="9">
        <f t="shared" si="279"/>
        <v>-1.885474208441602E-4</v>
      </c>
      <c r="N399" s="9">
        <f t="shared" si="279"/>
        <v>-1.885474208441602E-4</v>
      </c>
      <c r="O399" s="9">
        <f t="shared" si="279"/>
        <v>-1.885474208441602E-4</v>
      </c>
      <c r="P399" s="9">
        <f t="shared" si="279"/>
        <v>-1.885474208441602E-4</v>
      </c>
      <c r="Q399" s="9">
        <f t="shared" si="279"/>
        <v>-1.885474208441602E-4</v>
      </c>
      <c r="R399" s="9">
        <f t="shared" si="280"/>
        <v>-1.885474208441602E-4</v>
      </c>
      <c r="S399" s="9">
        <f t="shared" si="280"/>
        <v>-1.885474208441602E-4</v>
      </c>
      <c r="T399" s="9">
        <f t="shared" si="280"/>
        <v>-1.885474208441602E-4</v>
      </c>
      <c r="U399" s="9">
        <f t="shared" si="280"/>
        <v>-1.885474208441602E-4</v>
      </c>
      <c r="V399" s="9">
        <f t="shared" si="280"/>
        <v>-1.885474208441602E-4</v>
      </c>
      <c r="W399" s="9">
        <f t="shared" si="280"/>
        <v>-1.885474208441602E-4</v>
      </c>
      <c r="X399" s="9">
        <f t="shared" si="280"/>
        <v>-1.885474208441602E-4</v>
      </c>
      <c r="Y399" s="9">
        <f t="shared" si="280"/>
        <v>-1.885474208441602E-4</v>
      </c>
      <c r="Z399" s="9">
        <f t="shared" si="280"/>
        <v>-1.885474208441602E-4</v>
      </c>
      <c r="AA399" s="9">
        <f t="shared" si="280"/>
        <v>-1.885474208441602E-4</v>
      </c>
      <c r="AB399" s="9">
        <f t="shared" si="281"/>
        <v>-1.885474208441602E-4</v>
      </c>
      <c r="AC399" s="9">
        <f t="shared" si="281"/>
        <v>-1.885474208441602E-4</v>
      </c>
      <c r="AD399" s="9">
        <f t="shared" si="281"/>
        <v>-1.885474208441602E-4</v>
      </c>
      <c r="AE399" s="9">
        <f t="shared" si="281"/>
        <v>-1.885474208441602E-4</v>
      </c>
      <c r="AF399" s="9">
        <f t="shared" si="281"/>
        <v>-1.885474208441602E-4</v>
      </c>
      <c r="AG399" s="9">
        <f t="shared" si="281"/>
        <v>-1.885474208441602E-4</v>
      </c>
      <c r="AH399" s="9">
        <f t="shared" si="281"/>
        <v>-1.885474208441602E-4</v>
      </c>
      <c r="AI399" s="9">
        <f t="shared" si="281"/>
        <v>-1.885474208441602E-4</v>
      </c>
      <c r="AJ399" s="9">
        <f t="shared" si="281"/>
        <v>-1.885474208441602E-4</v>
      </c>
      <c r="AK399" s="9">
        <f t="shared" si="281"/>
        <v>-1.885474208441602E-4</v>
      </c>
      <c r="AL399" s="9">
        <f t="shared" si="282"/>
        <v>-1.885474208441602E-4</v>
      </c>
      <c r="AM399" s="9">
        <f t="shared" si="282"/>
        <v>-1.885474208441602E-4</v>
      </c>
      <c r="AN399" s="7">
        <f t="shared" si="282"/>
        <v>-1.885474208441602E-4</v>
      </c>
      <c r="AO399" s="9">
        <f t="shared" si="282"/>
        <v>-1.885474208441602E-4</v>
      </c>
      <c r="AP399" s="9">
        <f t="shared" si="282"/>
        <v>-1.885474208441602E-4</v>
      </c>
      <c r="AQ399" s="9">
        <f t="shared" si="282"/>
        <v>-1.885474208441602E-4</v>
      </c>
      <c r="AR399" s="9">
        <f t="shared" si="282"/>
        <v>-1.885474208441602E-4</v>
      </c>
      <c r="AS399" s="9">
        <f t="shared" si="282"/>
        <v>-1.885474208441602E-4</v>
      </c>
      <c r="AT399" s="9">
        <f t="shared" si="282"/>
        <v>-1.885474208441602E-4</v>
      </c>
      <c r="AU399" s="9">
        <f t="shared" si="282"/>
        <v>-1.885474208441602E-4</v>
      </c>
      <c r="AV399" s="9">
        <f t="shared" si="283"/>
        <v>-1.885474208441602E-4</v>
      </c>
      <c r="AW399" s="9">
        <f t="shared" si="283"/>
        <v>-1.885474208441602E-4</v>
      </c>
      <c r="AX399" s="9">
        <f t="shared" si="283"/>
        <v>-1.885474208441602E-4</v>
      </c>
      <c r="AY399" s="9">
        <f t="shared" si="283"/>
        <v>-1.885474208441602E-4</v>
      </c>
      <c r="AZ399" s="9">
        <f t="shared" si="283"/>
        <v>-1.885474208441602E-4</v>
      </c>
      <c r="BA399" s="9">
        <f t="shared" si="283"/>
        <v>-1.885474208441602E-4</v>
      </c>
      <c r="BB399" s="9">
        <f t="shared" si="283"/>
        <v>-1.885474208441602E-4</v>
      </c>
      <c r="BC399" s="9">
        <f t="shared" si="283"/>
        <v>-1.885474208441602E-4</v>
      </c>
      <c r="BD399" s="9">
        <f t="shared" si="283"/>
        <v>-1.885474208441602E-4</v>
      </c>
      <c r="BE399" s="9">
        <f t="shared" si="283"/>
        <v>-1.885474208441602E-4</v>
      </c>
      <c r="BF399" s="9">
        <f t="shared" si="284"/>
        <v>-1.885474208441602E-4</v>
      </c>
      <c r="BG399" s="9">
        <f t="shared" si="284"/>
        <v>-1.885474208441602E-4</v>
      </c>
      <c r="BH399" s="9">
        <f t="shared" si="284"/>
        <v>-1.885474208441602E-4</v>
      </c>
      <c r="BI399" s="9">
        <f t="shared" si="284"/>
        <v>-1.885474208441602E-4</v>
      </c>
      <c r="BJ399" s="9">
        <f t="shared" si="284"/>
        <v>-1.885474208441602E-4</v>
      </c>
      <c r="BK399" s="9">
        <f t="shared" si="284"/>
        <v>-1.885474208441602E-4</v>
      </c>
      <c r="BL399" s="9">
        <f t="shared" si="284"/>
        <v>-1.885474208441602E-4</v>
      </c>
      <c r="BM399" s="9">
        <f t="shared" si="284"/>
        <v>-1.885474208441602E-4</v>
      </c>
      <c r="BN399" s="9">
        <f t="shared" si="284"/>
        <v>-1.885474208441602E-4</v>
      </c>
      <c r="BO399" s="9">
        <f t="shared" si="284"/>
        <v>-1.885474208441602E-4</v>
      </c>
      <c r="BP399" s="9">
        <f t="shared" si="284"/>
        <v>-1.885474208441602E-4</v>
      </c>
      <c r="BQ399" s="9">
        <f t="shared" si="284"/>
        <v>-1.885474208441602E-4</v>
      </c>
      <c r="BR399" s="9">
        <f t="shared" si="284"/>
        <v>-1.885474208441602E-4</v>
      </c>
      <c r="BS399" s="9">
        <f t="shared" si="284"/>
        <v>-1.885474208441602E-4</v>
      </c>
      <c r="BT399" s="9">
        <f t="shared" si="284"/>
        <v>-1.885474208441602E-4</v>
      </c>
      <c r="BX399" s="6"/>
    </row>
    <row r="400" spans="7:76" x14ac:dyDescent="0.2">
      <c r="G400" s="6">
        <v>9.6664389341224399E-2</v>
      </c>
      <c r="H400" s="9">
        <f t="shared" si="279"/>
        <v>-9.6063358676854187E-5</v>
      </c>
      <c r="I400" s="9">
        <f t="shared" si="279"/>
        <v>-9.6063358676854187E-5</v>
      </c>
      <c r="J400" s="9">
        <f t="shared" si="279"/>
        <v>-9.6063358676854187E-5</v>
      </c>
      <c r="K400" s="9">
        <f t="shared" si="279"/>
        <v>-9.6063358676854187E-5</v>
      </c>
      <c r="L400" s="9">
        <f t="shared" si="279"/>
        <v>-9.6063358676854187E-5</v>
      </c>
      <c r="M400" s="9">
        <f t="shared" si="279"/>
        <v>-9.6063358676854187E-5</v>
      </c>
      <c r="N400" s="9">
        <f t="shared" si="279"/>
        <v>-9.6063358676854187E-5</v>
      </c>
      <c r="O400" s="9">
        <f t="shared" si="279"/>
        <v>-9.6063358676854187E-5</v>
      </c>
      <c r="P400" s="9">
        <f t="shared" si="279"/>
        <v>-9.6063358676854187E-5</v>
      </c>
      <c r="Q400" s="9">
        <f t="shared" si="279"/>
        <v>-9.6063358676854187E-5</v>
      </c>
      <c r="R400" s="9">
        <f t="shared" si="280"/>
        <v>-9.6063358676854187E-5</v>
      </c>
      <c r="S400" s="9">
        <f t="shared" si="280"/>
        <v>-9.6063358676854187E-5</v>
      </c>
      <c r="T400" s="9">
        <f t="shared" si="280"/>
        <v>-9.6063358676854187E-5</v>
      </c>
      <c r="U400" s="9">
        <f t="shared" si="280"/>
        <v>-9.6063358676854187E-5</v>
      </c>
      <c r="V400" s="9">
        <f t="shared" si="280"/>
        <v>-9.6063358676854187E-5</v>
      </c>
      <c r="W400" s="9">
        <f t="shared" si="280"/>
        <v>-9.6063358676854187E-5</v>
      </c>
      <c r="X400" s="9">
        <f t="shared" si="280"/>
        <v>-9.6063358676854187E-5</v>
      </c>
      <c r="Y400" s="9">
        <f t="shared" si="280"/>
        <v>-9.6063358676854187E-5</v>
      </c>
      <c r="Z400" s="9">
        <f t="shared" si="280"/>
        <v>-9.6063358676854187E-5</v>
      </c>
      <c r="AA400" s="9">
        <f t="shared" si="280"/>
        <v>-9.6063358676854187E-5</v>
      </c>
      <c r="AB400" s="9">
        <f t="shared" si="281"/>
        <v>-9.6063358676854187E-5</v>
      </c>
      <c r="AC400" s="9">
        <f t="shared" si="281"/>
        <v>-9.6063358676854187E-5</v>
      </c>
      <c r="AD400" s="9">
        <f t="shared" si="281"/>
        <v>-9.6063358676854187E-5</v>
      </c>
      <c r="AE400" s="9">
        <f t="shared" si="281"/>
        <v>-9.6063358676854187E-5</v>
      </c>
      <c r="AF400" s="9">
        <f t="shared" si="281"/>
        <v>-9.6063358676854187E-5</v>
      </c>
      <c r="AG400" s="9">
        <f t="shared" si="281"/>
        <v>-9.6063358676854187E-5</v>
      </c>
      <c r="AH400" s="9">
        <f t="shared" si="281"/>
        <v>-9.6063358676854187E-5</v>
      </c>
      <c r="AI400" s="9">
        <f t="shared" si="281"/>
        <v>-9.6063358676854187E-5</v>
      </c>
      <c r="AJ400" s="9">
        <f t="shared" si="281"/>
        <v>-9.6063358676854187E-5</v>
      </c>
      <c r="AK400" s="9">
        <f t="shared" si="281"/>
        <v>-9.6063358676854187E-5</v>
      </c>
      <c r="AL400" s="9">
        <f t="shared" si="282"/>
        <v>-9.6063358676854187E-5</v>
      </c>
      <c r="AM400" s="9">
        <f t="shared" si="282"/>
        <v>-9.6063358676854187E-5</v>
      </c>
      <c r="AN400" s="7">
        <f t="shared" si="282"/>
        <v>-9.6063358676854187E-5</v>
      </c>
      <c r="AO400" s="9">
        <f t="shared" si="282"/>
        <v>-9.6063358676854187E-5</v>
      </c>
      <c r="AP400" s="9">
        <f t="shared" si="282"/>
        <v>-9.6063358676854187E-5</v>
      </c>
      <c r="AQ400" s="9">
        <f t="shared" si="282"/>
        <v>-9.6063358676854187E-5</v>
      </c>
      <c r="AR400" s="9">
        <f t="shared" si="282"/>
        <v>-9.6063358676854187E-5</v>
      </c>
      <c r="AS400" s="9">
        <f t="shared" si="282"/>
        <v>-9.6063358676854187E-5</v>
      </c>
      <c r="AT400" s="9">
        <f t="shared" si="282"/>
        <v>-9.6063358676854187E-5</v>
      </c>
      <c r="AU400" s="9">
        <f t="shared" si="282"/>
        <v>-9.6063358676854187E-5</v>
      </c>
      <c r="AV400" s="9">
        <f t="shared" si="283"/>
        <v>-9.6063358676854187E-5</v>
      </c>
      <c r="AW400" s="9">
        <f t="shared" si="283"/>
        <v>-9.6063358676854187E-5</v>
      </c>
      <c r="AX400" s="9">
        <f t="shared" si="283"/>
        <v>-9.6063358676854187E-5</v>
      </c>
      <c r="AY400" s="9">
        <f t="shared" si="283"/>
        <v>-9.6063358676854187E-5</v>
      </c>
      <c r="AZ400" s="9">
        <f t="shared" si="283"/>
        <v>-9.6063358676854187E-5</v>
      </c>
      <c r="BA400" s="9">
        <f t="shared" si="283"/>
        <v>-9.6063358676854187E-5</v>
      </c>
      <c r="BB400" s="9">
        <f t="shared" si="283"/>
        <v>-9.6063358676854187E-5</v>
      </c>
      <c r="BC400" s="9">
        <f t="shared" si="283"/>
        <v>-9.6063358676854187E-5</v>
      </c>
      <c r="BD400" s="9">
        <f t="shared" si="283"/>
        <v>-9.6063358676854187E-5</v>
      </c>
      <c r="BE400" s="9">
        <f t="shared" si="283"/>
        <v>-9.6063358676854187E-5</v>
      </c>
      <c r="BF400" s="9">
        <f t="shared" si="284"/>
        <v>-9.6063358676854187E-5</v>
      </c>
      <c r="BG400" s="9">
        <f t="shared" si="284"/>
        <v>-9.6063358676854187E-5</v>
      </c>
      <c r="BH400" s="9">
        <f t="shared" si="284"/>
        <v>-9.6063358676854187E-5</v>
      </c>
      <c r="BI400" s="9">
        <f t="shared" si="284"/>
        <v>-9.6063358676854187E-5</v>
      </c>
      <c r="BJ400" s="9">
        <f t="shared" si="284"/>
        <v>-9.6063358676854187E-5</v>
      </c>
      <c r="BK400" s="9">
        <f t="shared" si="284"/>
        <v>-9.6063358676854187E-5</v>
      </c>
      <c r="BL400" s="9">
        <f t="shared" si="284"/>
        <v>-9.6063358676854187E-5</v>
      </c>
      <c r="BM400" s="9">
        <f t="shared" si="284"/>
        <v>-9.6063358676854187E-5</v>
      </c>
      <c r="BN400" s="9">
        <f t="shared" si="284"/>
        <v>-9.6063358676854187E-5</v>
      </c>
      <c r="BO400" s="9">
        <f t="shared" si="284"/>
        <v>-9.6063358676854187E-5</v>
      </c>
      <c r="BP400" s="9">
        <f t="shared" si="284"/>
        <v>-9.6063358676854187E-5</v>
      </c>
      <c r="BQ400" s="9">
        <f t="shared" si="284"/>
        <v>-9.6063358676854187E-5</v>
      </c>
      <c r="BR400" s="9">
        <f t="shared" si="284"/>
        <v>-9.6063358676854187E-5</v>
      </c>
      <c r="BS400" s="9">
        <f t="shared" si="284"/>
        <v>-9.6063358676854187E-5</v>
      </c>
      <c r="BT400" s="9">
        <f t="shared" si="284"/>
        <v>-9.6063358676854187E-5</v>
      </c>
      <c r="BX400" s="6"/>
    </row>
    <row r="401" spans="7:76" x14ac:dyDescent="0.2">
      <c r="G401" s="6">
        <v>0</v>
      </c>
      <c r="H401" s="9">
        <f t="shared" si="279"/>
        <v>0</v>
      </c>
      <c r="I401" s="9">
        <f t="shared" si="279"/>
        <v>0</v>
      </c>
      <c r="J401" s="9">
        <f t="shared" si="279"/>
        <v>0</v>
      </c>
      <c r="K401" s="9">
        <f t="shared" si="279"/>
        <v>0</v>
      </c>
      <c r="L401" s="9">
        <f t="shared" si="279"/>
        <v>0</v>
      </c>
      <c r="M401" s="9">
        <f t="shared" si="279"/>
        <v>0</v>
      </c>
      <c r="N401" s="9">
        <f t="shared" si="279"/>
        <v>0</v>
      </c>
      <c r="O401" s="9">
        <f t="shared" si="279"/>
        <v>0</v>
      </c>
      <c r="P401" s="9">
        <f t="shared" si="279"/>
        <v>0</v>
      </c>
      <c r="Q401" s="9">
        <f t="shared" si="279"/>
        <v>0</v>
      </c>
      <c r="R401" s="9">
        <f t="shared" si="280"/>
        <v>0</v>
      </c>
      <c r="S401" s="9">
        <f t="shared" si="280"/>
        <v>0</v>
      </c>
      <c r="T401" s="9">
        <f t="shared" si="280"/>
        <v>0</v>
      </c>
      <c r="U401" s="9">
        <f t="shared" si="280"/>
        <v>0</v>
      </c>
      <c r="V401" s="9">
        <f t="shared" si="280"/>
        <v>0</v>
      </c>
      <c r="W401" s="9">
        <f t="shared" si="280"/>
        <v>0</v>
      </c>
      <c r="X401" s="9">
        <f t="shared" si="280"/>
        <v>0</v>
      </c>
      <c r="Y401" s="9">
        <f t="shared" si="280"/>
        <v>0</v>
      </c>
      <c r="Z401" s="9">
        <f t="shared" si="280"/>
        <v>0</v>
      </c>
      <c r="AA401" s="9">
        <f t="shared" si="280"/>
        <v>0</v>
      </c>
      <c r="AB401" s="9">
        <f t="shared" si="281"/>
        <v>0</v>
      </c>
      <c r="AC401" s="9">
        <f t="shared" si="281"/>
        <v>0</v>
      </c>
      <c r="AD401" s="9">
        <f t="shared" si="281"/>
        <v>0</v>
      </c>
      <c r="AE401" s="9">
        <f t="shared" si="281"/>
        <v>0</v>
      </c>
      <c r="AF401" s="9">
        <f t="shared" si="281"/>
        <v>0</v>
      </c>
      <c r="AG401" s="9">
        <f t="shared" si="281"/>
        <v>0</v>
      </c>
      <c r="AH401" s="9">
        <f t="shared" si="281"/>
        <v>0</v>
      </c>
      <c r="AI401" s="9">
        <f t="shared" si="281"/>
        <v>0</v>
      </c>
      <c r="AJ401" s="9">
        <f t="shared" si="281"/>
        <v>0</v>
      </c>
      <c r="AK401" s="9">
        <f t="shared" si="281"/>
        <v>0</v>
      </c>
      <c r="AL401" s="9">
        <f t="shared" si="282"/>
        <v>0</v>
      </c>
      <c r="AM401" s="9">
        <f t="shared" si="282"/>
        <v>0</v>
      </c>
      <c r="AN401" s="7">
        <f t="shared" si="282"/>
        <v>0</v>
      </c>
      <c r="AO401" s="9">
        <f t="shared" si="282"/>
        <v>0</v>
      </c>
      <c r="AP401" s="9">
        <f t="shared" si="282"/>
        <v>0</v>
      </c>
      <c r="AQ401" s="9">
        <f t="shared" si="282"/>
        <v>0</v>
      </c>
      <c r="AR401" s="9">
        <f t="shared" si="282"/>
        <v>0</v>
      </c>
      <c r="AS401" s="9">
        <f t="shared" si="282"/>
        <v>0</v>
      </c>
      <c r="AT401" s="9">
        <f t="shared" si="282"/>
        <v>0</v>
      </c>
      <c r="AU401" s="9">
        <f t="shared" si="282"/>
        <v>0</v>
      </c>
      <c r="AV401" s="9">
        <f t="shared" si="283"/>
        <v>0</v>
      </c>
      <c r="AW401" s="9">
        <f t="shared" si="283"/>
        <v>0</v>
      </c>
      <c r="AX401" s="9">
        <f t="shared" si="283"/>
        <v>0</v>
      </c>
      <c r="AY401" s="9">
        <f t="shared" si="283"/>
        <v>0</v>
      </c>
      <c r="AZ401" s="9">
        <f t="shared" si="283"/>
        <v>0</v>
      </c>
      <c r="BA401" s="9">
        <f t="shared" si="283"/>
        <v>0</v>
      </c>
      <c r="BB401" s="9">
        <f t="shared" si="283"/>
        <v>0</v>
      </c>
      <c r="BC401" s="9">
        <f t="shared" si="283"/>
        <v>0</v>
      </c>
      <c r="BD401" s="9">
        <f t="shared" si="283"/>
        <v>0</v>
      </c>
      <c r="BE401" s="9">
        <f t="shared" si="283"/>
        <v>0</v>
      </c>
      <c r="BF401" s="9">
        <f t="shared" si="284"/>
        <v>0</v>
      </c>
      <c r="BG401" s="9">
        <f t="shared" si="284"/>
        <v>0</v>
      </c>
      <c r="BH401" s="9">
        <f t="shared" si="284"/>
        <v>0</v>
      </c>
      <c r="BI401" s="9">
        <f t="shared" si="284"/>
        <v>0</v>
      </c>
      <c r="BJ401" s="9">
        <f t="shared" si="284"/>
        <v>0</v>
      </c>
      <c r="BK401" s="9">
        <f t="shared" si="284"/>
        <v>0</v>
      </c>
      <c r="BL401" s="9">
        <f t="shared" si="284"/>
        <v>0</v>
      </c>
      <c r="BM401" s="9">
        <f t="shared" si="284"/>
        <v>0</v>
      </c>
      <c r="BN401" s="9">
        <f t="shared" si="284"/>
        <v>0</v>
      </c>
      <c r="BO401" s="9">
        <f t="shared" si="284"/>
        <v>0</v>
      </c>
      <c r="BP401" s="9">
        <f t="shared" si="284"/>
        <v>0</v>
      </c>
      <c r="BQ401" s="9">
        <f t="shared" si="284"/>
        <v>0</v>
      </c>
      <c r="BR401" s="9">
        <f t="shared" si="284"/>
        <v>0</v>
      </c>
      <c r="BS401" s="9">
        <f t="shared" si="284"/>
        <v>0</v>
      </c>
      <c r="BT401" s="9">
        <f t="shared" si="284"/>
        <v>0</v>
      </c>
      <c r="BX401" s="6"/>
    </row>
    <row r="402" spans="7:76" x14ac:dyDescent="0.2">
      <c r="H402" s="6">
        <v>0</v>
      </c>
      <c r="I402" s="6">
        <v>9.6664389341224399E-2</v>
      </c>
      <c r="J402" s="6">
        <v>0.1933287786824488</v>
      </c>
      <c r="K402" s="6">
        <v>0.2899931680236732</v>
      </c>
      <c r="L402" s="6">
        <v>0.3866575573648976</v>
      </c>
      <c r="M402" s="6">
        <v>0.483321946706122</v>
      </c>
      <c r="N402" s="6">
        <v>0.5799863360473464</v>
      </c>
      <c r="O402" s="6">
        <v>0.67665072538857085</v>
      </c>
      <c r="P402" s="6">
        <v>0.77331511472979519</v>
      </c>
      <c r="Q402" s="6">
        <v>0.86997950407101965</v>
      </c>
      <c r="R402" s="6">
        <v>0.96664389341224399</v>
      </c>
      <c r="S402" s="6">
        <v>1.0633082827534683</v>
      </c>
      <c r="T402" s="6">
        <v>1.1599726720946928</v>
      </c>
      <c r="U402" s="6">
        <v>1.2566370614359172</v>
      </c>
      <c r="V402" s="6">
        <v>1.3533014507771417</v>
      </c>
      <c r="W402" s="6">
        <v>1.4499658401183659</v>
      </c>
      <c r="X402" s="6">
        <v>1.5466302294595904</v>
      </c>
      <c r="Y402" s="6">
        <v>1.6432946188008151</v>
      </c>
      <c r="Z402" s="6">
        <v>1.7399590081420393</v>
      </c>
      <c r="AA402" s="6">
        <v>1.8366233974832635</v>
      </c>
      <c r="AB402" s="6">
        <v>1.933287786824488</v>
      </c>
      <c r="AC402" s="6">
        <v>2.0299521761657124</v>
      </c>
      <c r="AD402" s="6">
        <v>2.1266165655069367</v>
      </c>
      <c r="AE402" s="6">
        <v>2.2232809548481614</v>
      </c>
      <c r="AF402" s="6">
        <v>2.3199453441893856</v>
      </c>
      <c r="AG402" s="6">
        <v>2.4166097335306103</v>
      </c>
      <c r="AH402" s="6">
        <v>2.5132741228718345</v>
      </c>
      <c r="AI402" s="6">
        <v>2.6099385122130587</v>
      </c>
      <c r="AJ402" s="6">
        <v>2.7066029015542834</v>
      </c>
      <c r="AK402" s="6">
        <v>2.8032672908955076</v>
      </c>
      <c r="AL402" s="6">
        <v>2.8999316802367319</v>
      </c>
      <c r="AM402" s="6">
        <v>2.9965960695779565</v>
      </c>
      <c r="AN402" s="6">
        <v>3.0932604589191808</v>
      </c>
      <c r="AO402" s="6">
        <v>3.1899248482604055</v>
      </c>
      <c r="AP402" s="6">
        <v>3.2865892376016301</v>
      </c>
      <c r="AQ402" s="6">
        <v>3.3832536269428539</v>
      </c>
      <c r="AR402" s="6">
        <v>3.4799180162840786</v>
      </c>
      <c r="AS402" s="6">
        <v>3.5765824056253028</v>
      </c>
      <c r="AT402" s="6">
        <v>3.6732467949665271</v>
      </c>
      <c r="AU402" s="6">
        <v>3.7699111843077517</v>
      </c>
      <c r="AV402" s="6">
        <v>3.866575573648976</v>
      </c>
      <c r="AW402" s="6">
        <v>3.9632399629902002</v>
      </c>
      <c r="AX402" s="6">
        <v>4.0599043523314249</v>
      </c>
      <c r="AY402" s="6">
        <v>4.1565687416726496</v>
      </c>
      <c r="AZ402" s="6">
        <v>4.2532331310138733</v>
      </c>
      <c r="BA402" s="6">
        <v>4.349897520355098</v>
      </c>
      <c r="BB402" s="6">
        <v>4.4465619096963227</v>
      </c>
      <c r="BC402" s="6">
        <v>4.5432262990375474</v>
      </c>
      <c r="BD402" s="6">
        <v>4.6398906883787712</v>
      </c>
      <c r="BE402" s="6">
        <v>4.7365550777199958</v>
      </c>
      <c r="BF402" s="6">
        <v>4.8332194670612205</v>
      </c>
      <c r="BG402" s="6">
        <v>4.9298838564024443</v>
      </c>
      <c r="BH402" s="6">
        <v>5.026548245743669</v>
      </c>
      <c r="BI402" s="6">
        <v>5.1232126350848937</v>
      </c>
      <c r="BJ402" s="6">
        <v>5.2198770244261175</v>
      </c>
      <c r="BK402" s="6">
        <v>5.3165414137673421</v>
      </c>
      <c r="BL402" s="6">
        <v>5.4132058031085668</v>
      </c>
      <c r="BM402" s="6">
        <v>5.5098701924497906</v>
      </c>
      <c r="BN402" s="6">
        <v>5.6065345817910153</v>
      </c>
      <c r="BO402" s="6">
        <v>5.7031989711322399</v>
      </c>
      <c r="BP402" s="6">
        <v>5.7998633604734637</v>
      </c>
      <c r="BQ402" s="6">
        <v>5.8965277498146884</v>
      </c>
      <c r="BR402" s="6">
        <v>5.9931921391559131</v>
      </c>
      <c r="BS402" s="6">
        <v>6.0898565284971378</v>
      </c>
      <c r="BT402" s="6">
        <v>6.1865209178383616</v>
      </c>
      <c r="BX402" s="6"/>
    </row>
    <row r="403" spans="7:76" x14ac:dyDescent="0.2">
      <c r="G403" s="2" t="s">
        <v>82</v>
      </c>
      <c r="BX403" s="6"/>
    </row>
    <row r="404" spans="7:76" x14ac:dyDescent="0.2">
      <c r="G404" s="6">
        <v>6.1865209178383616</v>
      </c>
      <c r="H404" s="9">
        <f>1-EXP(-$B$5*($B$1^2+$B$2^2)*$B$6)*0.25*3*$B$4^2*(COS(2*$B$1*H$67)+$B$1^2/$B$2^2*COS(2*$B$2*$G404))</f>
        <v>0.99851397240539541</v>
      </c>
      <c r="I404" s="9">
        <f t="shared" ref="I404:BT404" si="285">1-EXP(-$B$5*($B$1^2+$B$2^2)*$B$6)*0.25*3*$B$4^2*(COS(2*$B$1*I$67)+$B$1^2/$B$2^2*COS(2*$B$2*$G404))</f>
        <v>0.99852794481079088</v>
      </c>
      <c r="J404" s="9">
        <f t="shared" si="285"/>
        <v>0.99856934141867715</v>
      </c>
      <c r="K404" s="9">
        <f t="shared" si="285"/>
        <v>0.99863661980188778</v>
      </c>
      <c r="L404" s="9">
        <f t="shared" si="285"/>
        <v>0.99872727318483734</v>
      </c>
      <c r="M404" s="9">
        <f t="shared" si="285"/>
        <v>0.99883792384534709</v>
      </c>
      <c r="N404" s="9">
        <f t="shared" si="285"/>
        <v>0.99896444896772119</v>
      </c>
      <c r="O404" s="9">
        <f t="shared" si="285"/>
        <v>0.99910213425781957</v>
      </c>
      <c r="P404" s="9">
        <f t="shared" si="285"/>
        <v>0.99924584959646834</v>
      </c>
      <c r="Q404" s="9">
        <f t="shared" si="285"/>
        <v>0.99939024018640576</v>
      </c>
      <c r="R404" s="9">
        <f t="shared" si="285"/>
        <v>0.99952992607067737</v>
      </c>
      <c r="S404" s="9">
        <f t="shared" si="285"/>
        <v>0.99965970258847503</v>
      </c>
      <c r="T404" s="9">
        <f t="shared" si="285"/>
        <v>0.99977473429948549</v>
      </c>
      <c r="U404" s="9">
        <f t="shared" si="285"/>
        <v>0.99987073515117664</v>
      </c>
      <c r="V404" s="9">
        <f t="shared" si="285"/>
        <v>0.9999441281760334</v>
      </c>
      <c r="W404" s="9">
        <f t="shared" si="285"/>
        <v>0.99999217876846502</v>
      </c>
      <c r="X404" s="9">
        <f t="shared" si="285"/>
        <v>1.0000130965755196</v>
      </c>
      <c r="Y404" s="9">
        <f t="shared" si="285"/>
        <v>1.0000061022049838</v>
      </c>
      <c r="Z404" s="9">
        <f t="shared" si="285"/>
        <v>0.99997145626533879</v>
      </c>
      <c r="AA404" s="9">
        <f t="shared" si="285"/>
        <v>0.99991044965555542</v>
      </c>
      <c r="AB404" s="9">
        <f t="shared" si="285"/>
        <v>0.99982535546652374</v>
      </c>
      <c r="AC404" s="9">
        <f t="shared" si="285"/>
        <v>0.99971934428625953</v>
      </c>
      <c r="AD404" s="9">
        <f t="shared" si="285"/>
        <v>0.9995963660645949</v>
      </c>
      <c r="AE404" s="9">
        <f t="shared" si="285"/>
        <v>0.99946100293904439</v>
      </c>
      <c r="AF404" s="9">
        <f t="shared" si="285"/>
        <v>0.99931829850551679</v>
      </c>
      <c r="AG404" s="9">
        <f t="shared" si="285"/>
        <v>0.99917356989520389</v>
      </c>
      <c r="AH404" s="9">
        <f t="shared" si="285"/>
        <v>0.99903220965961426</v>
      </c>
      <c r="AI404" s="9">
        <f t="shared" si="285"/>
        <v>0.99889948484546354</v>
      </c>
      <c r="AJ404" s="9">
        <f t="shared" si="285"/>
        <v>0.99878034074584332</v>
      </c>
      <c r="AK404" s="9">
        <f t="shared" si="285"/>
        <v>0.99867921663984804</v>
      </c>
      <c r="AL404" s="9">
        <f t="shared" si="285"/>
        <v>0.99859988038615555</v>
      </c>
      <c r="AM404" s="9">
        <f t="shared" si="285"/>
        <v>0.99854528803356357</v>
      </c>
      <c r="AN404" s="9">
        <f t="shared" si="285"/>
        <v>0.99851747367935717</v>
      </c>
      <c r="AO404" s="9">
        <f t="shared" si="285"/>
        <v>0.99851747367935717</v>
      </c>
      <c r="AP404" s="9">
        <f t="shared" si="285"/>
        <v>0.99854528803356357</v>
      </c>
      <c r="AQ404" s="9">
        <f t="shared" si="285"/>
        <v>0.99859988038615555</v>
      </c>
      <c r="AR404" s="9">
        <f t="shared" si="285"/>
        <v>0.99867921663984804</v>
      </c>
      <c r="AS404" s="9">
        <f t="shared" si="285"/>
        <v>0.99878034074584332</v>
      </c>
      <c r="AT404" s="9">
        <f t="shared" si="285"/>
        <v>0.99889948484546354</v>
      </c>
      <c r="AU404" s="9">
        <f t="shared" si="285"/>
        <v>0.99903220965961426</v>
      </c>
      <c r="AV404" s="9">
        <f t="shared" si="285"/>
        <v>0.99917356989520389</v>
      </c>
      <c r="AW404" s="9">
        <f t="shared" si="285"/>
        <v>0.99931829850551679</v>
      </c>
      <c r="AX404" s="9">
        <f t="shared" si="285"/>
        <v>0.99946100293904439</v>
      </c>
      <c r="AY404" s="9">
        <f t="shared" si="285"/>
        <v>0.9995963660645949</v>
      </c>
      <c r="AZ404" s="9">
        <f t="shared" si="285"/>
        <v>0.99971934428625953</v>
      </c>
      <c r="BA404" s="9">
        <f t="shared" si="285"/>
        <v>0.99982535546652374</v>
      </c>
      <c r="BB404" s="9">
        <f t="shared" si="285"/>
        <v>0.99991044965555542</v>
      </c>
      <c r="BC404" s="9">
        <f t="shared" si="285"/>
        <v>0.99997145626533879</v>
      </c>
      <c r="BD404" s="9">
        <f t="shared" si="285"/>
        <v>1.0000061022049838</v>
      </c>
      <c r="BE404" s="9">
        <f t="shared" si="285"/>
        <v>1.0000130965755196</v>
      </c>
      <c r="BF404" s="9">
        <f t="shared" si="285"/>
        <v>0.99999217876846502</v>
      </c>
      <c r="BG404" s="9">
        <f t="shared" si="285"/>
        <v>0.9999441281760334</v>
      </c>
      <c r="BH404" s="9">
        <f t="shared" si="285"/>
        <v>0.99987073515117664</v>
      </c>
      <c r="BI404" s="9">
        <f t="shared" si="285"/>
        <v>0.99977473429948549</v>
      </c>
      <c r="BJ404" s="9">
        <f t="shared" si="285"/>
        <v>0.99965970258847503</v>
      </c>
      <c r="BK404" s="9">
        <f t="shared" si="285"/>
        <v>0.99952992607067737</v>
      </c>
      <c r="BL404" s="9">
        <f t="shared" si="285"/>
        <v>0.99939024018640576</v>
      </c>
      <c r="BM404" s="9">
        <f t="shared" si="285"/>
        <v>0.99924584959646834</v>
      </c>
      <c r="BN404" s="9">
        <f t="shared" si="285"/>
        <v>0.99910213425781957</v>
      </c>
      <c r="BO404" s="9">
        <f t="shared" si="285"/>
        <v>0.99896444896772119</v>
      </c>
      <c r="BP404" s="9">
        <f t="shared" si="285"/>
        <v>0.99883792384534709</v>
      </c>
      <c r="BQ404" s="9">
        <f t="shared" si="285"/>
        <v>0.99872727318483734</v>
      </c>
      <c r="BR404" s="9">
        <f t="shared" si="285"/>
        <v>0.99863661980188778</v>
      </c>
      <c r="BS404" s="9">
        <f t="shared" si="285"/>
        <v>0.99856934141867715</v>
      </c>
      <c r="BT404" s="9">
        <f t="shared" si="285"/>
        <v>0.99852794481079088</v>
      </c>
      <c r="BX404" s="6"/>
    </row>
    <row r="405" spans="7:76" x14ac:dyDescent="0.2">
      <c r="G405" s="6">
        <v>6.0898565284971378</v>
      </c>
      <c r="H405" s="9">
        <f t="shared" ref="H405:W424" si="286">1-EXP(-$B$5*($B$1^2+$B$2^2)*$B$6)*0.25*3*$B$4^2*(COS(2*$B$1*H$67)+$B$1^2/$B$2^2*COS(2*$B$2*$G405))</f>
        <v>0.99855536901328168</v>
      </c>
      <c r="I405" s="9">
        <f t="shared" si="286"/>
        <v>0.99856934141867715</v>
      </c>
      <c r="J405" s="9">
        <f t="shared" si="286"/>
        <v>0.9986107380265633</v>
      </c>
      <c r="K405" s="9">
        <f t="shared" si="286"/>
        <v>0.99867801640977405</v>
      </c>
      <c r="L405" s="9">
        <f t="shared" si="286"/>
        <v>0.99876866979272361</v>
      </c>
      <c r="M405" s="9">
        <f t="shared" si="286"/>
        <v>0.99887932045323335</v>
      </c>
      <c r="N405" s="9">
        <f t="shared" si="286"/>
        <v>0.99900584557560734</v>
      </c>
      <c r="O405" s="9">
        <f t="shared" si="286"/>
        <v>0.99914353086570584</v>
      </c>
      <c r="P405" s="9">
        <f t="shared" si="286"/>
        <v>0.99928724620435461</v>
      </c>
      <c r="Q405" s="9">
        <f t="shared" si="286"/>
        <v>0.99943163679429192</v>
      </c>
      <c r="R405" s="9">
        <f t="shared" si="286"/>
        <v>0.99957132267856352</v>
      </c>
      <c r="S405" s="9">
        <f t="shared" si="286"/>
        <v>0.9997010991963613</v>
      </c>
      <c r="T405" s="9">
        <f t="shared" si="286"/>
        <v>0.99981613090737176</v>
      </c>
      <c r="U405" s="9">
        <f t="shared" si="286"/>
        <v>0.99991213175906291</v>
      </c>
      <c r="V405" s="9">
        <f t="shared" si="286"/>
        <v>0.99998552478391955</v>
      </c>
      <c r="W405" s="9">
        <f t="shared" si="286"/>
        <v>1.0000335753763512</v>
      </c>
      <c r="X405" s="9">
        <f t="shared" ref="X405:AM405" si="287">1-EXP(-$B$5*($B$1^2+$B$2^2)*$B$6)*0.25*3*$B$4^2*(COS(2*$B$1*X$67)+$B$1^2/$B$2^2*COS(2*$B$2*$G405))</f>
        <v>1.0000544931834059</v>
      </c>
      <c r="Y405" s="9">
        <f t="shared" si="287"/>
        <v>1.00004749881287</v>
      </c>
      <c r="Z405" s="9">
        <f t="shared" si="287"/>
        <v>1.0000128528732251</v>
      </c>
      <c r="AA405" s="9">
        <f t="shared" si="287"/>
        <v>0.99995184626344169</v>
      </c>
      <c r="AB405" s="9">
        <f t="shared" si="287"/>
        <v>0.99986675207441</v>
      </c>
      <c r="AC405" s="9">
        <f t="shared" si="287"/>
        <v>0.99976074089414568</v>
      </c>
      <c r="AD405" s="9">
        <f t="shared" si="287"/>
        <v>0.99963776267248106</v>
      </c>
      <c r="AE405" s="9">
        <f t="shared" si="287"/>
        <v>0.99950239954693065</v>
      </c>
      <c r="AF405" s="9">
        <f t="shared" si="287"/>
        <v>0.99935969511340295</v>
      </c>
      <c r="AG405" s="9">
        <f t="shared" si="287"/>
        <v>0.99921496650309016</v>
      </c>
      <c r="AH405" s="9">
        <f t="shared" si="287"/>
        <v>0.99907360626750041</v>
      </c>
      <c r="AI405" s="9">
        <f t="shared" si="287"/>
        <v>0.99894088145334969</v>
      </c>
      <c r="AJ405" s="9">
        <f t="shared" si="287"/>
        <v>0.99882173735372959</v>
      </c>
      <c r="AK405" s="9">
        <f t="shared" si="287"/>
        <v>0.9987206132477342</v>
      </c>
      <c r="AL405" s="9">
        <f t="shared" si="287"/>
        <v>0.99864127699404182</v>
      </c>
      <c r="AM405" s="9">
        <f t="shared" si="287"/>
        <v>0.99858668464144984</v>
      </c>
      <c r="AN405" s="9">
        <f t="shared" ref="AN405:BC405" si="288">1-EXP(-$B$5*($B$1^2+$B$2^2)*$B$6)*0.25*3*$B$4^2*(COS(2*$B$1*AN$67)+$B$1^2/$B$2^2*COS(2*$B$2*$G405))</f>
        <v>0.99855887028724344</v>
      </c>
      <c r="AO405" s="9">
        <f t="shared" si="288"/>
        <v>0.99855887028724344</v>
      </c>
      <c r="AP405" s="9">
        <f t="shared" si="288"/>
        <v>0.99858668464144984</v>
      </c>
      <c r="AQ405" s="9">
        <f t="shared" si="288"/>
        <v>0.99864127699404182</v>
      </c>
      <c r="AR405" s="9">
        <f t="shared" si="288"/>
        <v>0.9987206132477342</v>
      </c>
      <c r="AS405" s="9">
        <f t="shared" si="288"/>
        <v>0.99882173735372959</v>
      </c>
      <c r="AT405" s="9">
        <f t="shared" si="288"/>
        <v>0.99894088145334969</v>
      </c>
      <c r="AU405" s="9">
        <f t="shared" si="288"/>
        <v>0.99907360626750041</v>
      </c>
      <c r="AV405" s="9">
        <f t="shared" si="288"/>
        <v>0.99921496650309016</v>
      </c>
      <c r="AW405" s="9">
        <f t="shared" si="288"/>
        <v>0.99935969511340295</v>
      </c>
      <c r="AX405" s="9">
        <f t="shared" si="288"/>
        <v>0.99950239954693065</v>
      </c>
      <c r="AY405" s="9">
        <f t="shared" si="288"/>
        <v>0.99963776267248106</v>
      </c>
      <c r="AZ405" s="9">
        <f t="shared" si="288"/>
        <v>0.99976074089414568</v>
      </c>
      <c r="BA405" s="9">
        <f t="shared" si="288"/>
        <v>0.99986675207441</v>
      </c>
      <c r="BB405" s="9">
        <f t="shared" si="288"/>
        <v>0.99995184626344169</v>
      </c>
      <c r="BC405" s="9">
        <f t="shared" si="288"/>
        <v>1.0000128528732251</v>
      </c>
      <c r="BD405" s="9">
        <f t="shared" ref="BD405:BS405" si="289">1-EXP(-$B$5*($B$1^2+$B$2^2)*$B$6)*0.25*3*$B$4^2*(COS(2*$B$1*BD$67)+$B$1^2/$B$2^2*COS(2*$B$2*$G405))</f>
        <v>1.00004749881287</v>
      </c>
      <c r="BE405" s="9">
        <f t="shared" si="289"/>
        <v>1.0000544931834059</v>
      </c>
      <c r="BF405" s="9">
        <f t="shared" si="289"/>
        <v>1.0000335753763512</v>
      </c>
      <c r="BG405" s="9">
        <f t="shared" si="289"/>
        <v>0.99998552478391955</v>
      </c>
      <c r="BH405" s="9">
        <f t="shared" si="289"/>
        <v>0.99991213175906291</v>
      </c>
      <c r="BI405" s="9">
        <f t="shared" si="289"/>
        <v>0.99981613090737176</v>
      </c>
      <c r="BJ405" s="9">
        <f t="shared" si="289"/>
        <v>0.9997010991963613</v>
      </c>
      <c r="BK405" s="9">
        <f t="shared" si="289"/>
        <v>0.99957132267856352</v>
      </c>
      <c r="BL405" s="9">
        <f t="shared" si="289"/>
        <v>0.99943163679429192</v>
      </c>
      <c r="BM405" s="9">
        <f t="shared" si="289"/>
        <v>0.99928724620435461</v>
      </c>
      <c r="BN405" s="9">
        <f t="shared" si="289"/>
        <v>0.99914353086570584</v>
      </c>
      <c r="BO405" s="9">
        <f t="shared" si="289"/>
        <v>0.99900584557560734</v>
      </c>
      <c r="BP405" s="9">
        <f t="shared" si="289"/>
        <v>0.99887932045323335</v>
      </c>
      <c r="BQ405" s="9">
        <f t="shared" si="289"/>
        <v>0.99876866979272361</v>
      </c>
      <c r="BR405" s="9">
        <f t="shared" si="289"/>
        <v>0.99867801640977405</v>
      </c>
      <c r="BS405" s="9">
        <f t="shared" si="289"/>
        <v>0.9986107380265633</v>
      </c>
      <c r="BT405" s="9">
        <f t="shared" ref="I405:BT409" si="290">1-EXP(-$B$5*($B$1^2+$B$2^2)*$B$6)*0.25*3*$B$4^2*(COS(2*$B$1*BT$67)+$B$1^2/$B$2^2*COS(2*$B$2*$G405))</f>
        <v>0.99856934141867715</v>
      </c>
      <c r="BX405" s="6"/>
    </row>
    <row r="406" spans="7:76" x14ac:dyDescent="0.2">
      <c r="G406" s="6">
        <v>5.9931921391559131</v>
      </c>
      <c r="H406" s="9">
        <f t="shared" si="286"/>
        <v>0.99862264739649231</v>
      </c>
      <c r="I406" s="9">
        <f t="shared" si="290"/>
        <v>0.99863661980188778</v>
      </c>
      <c r="J406" s="9">
        <f t="shared" si="290"/>
        <v>0.99867801640977405</v>
      </c>
      <c r="K406" s="9">
        <f t="shared" si="290"/>
        <v>0.99874529479298468</v>
      </c>
      <c r="L406" s="9">
        <f t="shared" si="290"/>
        <v>0.99883594817593424</v>
      </c>
      <c r="M406" s="9">
        <f t="shared" si="290"/>
        <v>0.99894659883644399</v>
      </c>
      <c r="N406" s="9">
        <f t="shared" si="290"/>
        <v>0.99907312395881809</v>
      </c>
      <c r="O406" s="9">
        <f t="shared" si="290"/>
        <v>0.99921080924891648</v>
      </c>
      <c r="P406" s="9">
        <f t="shared" si="290"/>
        <v>0.99935452458756524</v>
      </c>
      <c r="Q406" s="9">
        <f t="shared" si="290"/>
        <v>0.99949891517750256</v>
      </c>
      <c r="R406" s="9">
        <f t="shared" si="290"/>
        <v>0.99963860106177427</v>
      </c>
      <c r="S406" s="9">
        <f t="shared" si="290"/>
        <v>0.99976837757957193</v>
      </c>
      <c r="T406" s="9">
        <f t="shared" si="290"/>
        <v>0.99988340929058239</v>
      </c>
      <c r="U406" s="9">
        <f t="shared" si="290"/>
        <v>0.99997941014227354</v>
      </c>
      <c r="V406" s="9">
        <f t="shared" si="290"/>
        <v>1.0000528031671303</v>
      </c>
      <c r="W406" s="9">
        <f t="shared" si="290"/>
        <v>1.0001008537595619</v>
      </c>
      <c r="X406" s="9">
        <f t="shared" si="290"/>
        <v>1.0001217715666166</v>
      </c>
      <c r="Y406" s="9">
        <f t="shared" si="290"/>
        <v>1.0001147771960806</v>
      </c>
      <c r="Z406" s="9">
        <f t="shared" si="290"/>
        <v>1.0000801312564356</v>
      </c>
      <c r="AA406" s="9">
        <f t="shared" si="290"/>
        <v>1.0000191246466523</v>
      </c>
      <c r="AB406" s="9">
        <f t="shared" si="290"/>
        <v>0.99993403045762064</v>
      </c>
      <c r="AC406" s="9">
        <f t="shared" si="290"/>
        <v>0.99982801927735632</v>
      </c>
      <c r="AD406" s="9">
        <f t="shared" si="290"/>
        <v>0.9997050410556918</v>
      </c>
      <c r="AE406" s="9">
        <f t="shared" si="290"/>
        <v>0.99956967793014129</v>
      </c>
      <c r="AF406" s="9">
        <f t="shared" si="290"/>
        <v>0.99942697349661369</v>
      </c>
      <c r="AG406" s="9">
        <f t="shared" si="290"/>
        <v>0.9992822448863008</v>
      </c>
      <c r="AH406" s="9">
        <f t="shared" si="290"/>
        <v>0.99914088465071116</v>
      </c>
      <c r="AI406" s="9">
        <f t="shared" si="290"/>
        <v>0.99900815983656033</v>
      </c>
      <c r="AJ406" s="9">
        <f t="shared" si="290"/>
        <v>0.99888901573694022</v>
      </c>
      <c r="AK406" s="9">
        <f t="shared" si="290"/>
        <v>0.99878789163094495</v>
      </c>
      <c r="AL406" s="9">
        <f t="shared" si="290"/>
        <v>0.99870855537725245</v>
      </c>
      <c r="AM406" s="9">
        <f t="shared" si="290"/>
        <v>0.99865396302466047</v>
      </c>
      <c r="AN406" s="9">
        <f t="shared" si="290"/>
        <v>0.99862614867045407</v>
      </c>
      <c r="AO406" s="9">
        <f t="shared" si="290"/>
        <v>0.99862614867045407</v>
      </c>
      <c r="AP406" s="9">
        <f t="shared" si="290"/>
        <v>0.99865396302466047</v>
      </c>
      <c r="AQ406" s="9">
        <f t="shared" si="290"/>
        <v>0.99870855537725245</v>
      </c>
      <c r="AR406" s="9">
        <f t="shared" si="290"/>
        <v>0.99878789163094495</v>
      </c>
      <c r="AS406" s="9">
        <f t="shared" si="290"/>
        <v>0.99888901573694022</v>
      </c>
      <c r="AT406" s="9">
        <f t="shared" si="290"/>
        <v>0.99900815983656033</v>
      </c>
      <c r="AU406" s="9">
        <f t="shared" si="290"/>
        <v>0.99914088465071116</v>
      </c>
      <c r="AV406" s="9">
        <f t="shared" si="290"/>
        <v>0.9992822448863008</v>
      </c>
      <c r="AW406" s="9">
        <f t="shared" si="290"/>
        <v>0.99942697349661369</v>
      </c>
      <c r="AX406" s="9">
        <f t="shared" si="290"/>
        <v>0.99956967793014129</v>
      </c>
      <c r="AY406" s="9">
        <f t="shared" si="290"/>
        <v>0.9997050410556918</v>
      </c>
      <c r="AZ406" s="9">
        <f t="shared" si="290"/>
        <v>0.99982801927735632</v>
      </c>
      <c r="BA406" s="9">
        <f t="shared" si="290"/>
        <v>0.99993403045762064</v>
      </c>
      <c r="BB406" s="9">
        <f t="shared" si="290"/>
        <v>1.0000191246466523</v>
      </c>
      <c r="BC406" s="9">
        <f t="shared" si="290"/>
        <v>1.0000801312564356</v>
      </c>
      <c r="BD406" s="9">
        <f t="shared" si="290"/>
        <v>1.0001147771960806</v>
      </c>
      <c r="BE406" s="9">
        <f t="shared" si="290"/>
        <v>1.0001217715666166</v>
      </c>
      <c r="BF406" s="9">
        <f t="shared" si="290"/>
        <v>1.0001008537595619</v>
      </c>
      <c r="BG406" s="9">
        <f t="shared" si="290"/>
        <v>1.0000528031671303</v>
      </c>
      <c r="BH406" s="9">
        <f t="shared" si="290"/>
        <v>0.99997941014227354</v>
      </c>
      <c r="BI406" s="9">
        <f t="shared" si="290"/>
        <v>0.99988340929058239</v>
      </c>
      <c r="BJ406" s="9">
        <f t="shared" si="290"/>
        <v>0.99976837757957193</v>
      </c>
      <c r="BK406" s="9">
        <f t="shared" si="290"/>
        <v>0.99963860106177427</v>
      </c>
      <c r="BL406" s="9">
        <f t="shared" si="290"/>
        <v>0.99949891517750256</v>
      </c>
      <c r="BM406" s="9">
        <f t="shared" si="290"/>
        <v>0.99935452458756524</v>
      </c>
      <c r="BN406" s="9">
        <f t="shared" si="290"/>
        <v>0.99921080924891648</v>
      </c>
      <c r="BO406" s="9">
        <f t="shared" si="290"/>
        <v>0.99907312395881809</v>
      </c>
      <c r="BP406" s="9">
        <f t="shared" si="290"/>
        <v>0.99894659883644399</v>
      </c>
      <c r="BQ406" s="9">
        <f t="shared" si="290"/>
        <v>0.99883594817593424</v>
      </c>
      <c r="BR406" s="9">
        <f t="shared" si="290"/>
        <v>0.99874529479298468</v>
      </c>
      <c r="BS406" s="9">
        <f t="shared" si="290"/>
        <v>0.99867801640977405</v>
      </c>
      <c r="BT406" s="9">
        <f t="shared" si="290"/>
        <v>0.99863661980188778</v>
      </c>
    </row>
    <row r="407" spans="7:76" x14ac:dyDescent="0.2">
      <c r="G407" s="6">
        <v>5.8965277498146884</v>
      </c>
      <c r="H407" s="9">
        <f t="shared" si="286"/>
        <v>0.99871330077944187</v>
      </c>
      <c r="I407" s="9">
        <f t="shared" si="290"/>
        <v>0.99872727318483734</v>
      </c>
      <c r="J407" s="9">
        <f t="shared" si="290"/>
        <v>0.99876866979272361</v>
      </c>
      <c r="K407" s="9">
        <f t="shared" si="290"/>
        <v>0.99883594817593424</v>
      </c>
      <c r="L407" s="9">
        <f t="shared" si="290"/>
        <v>0.9989266015588838</v>
      </c>
      <c r="M407" s="9">
        <f t="shared" si="290"/>
        <v>0.99903725221939355</v>
      </c>
      <c r="N407" s="9">
        <f t="shared" si="290"/>
        <v>0.99916377734176764</v>
      </c>
      <c r="O407" s="9">
        <f t="shared" si="290"/>
        <v>0.99930146263186603</v>
      </c>
      <c r="P407" s="9">
        <f t="shared" si="290"/>
        <v>0.9994451779705148</v>
      </c>
      <c r="Q407" s="9">
        <f t="shared" si="290"/>
        <v>0.99958956856045222</v>
      </c>
      <c r="R407" s="9">
        <f t="shared" si="290"/>
        <v>0.99972925444472382</v>
      </c>
      <c r="S407" s="9">
        <f t="shared" si="290"/>
        <v>0.99985903096252149</v>
      </c>
      <c r="T407" s="9">
        <f t="shared" si="290"/>
        <v>0.99997406267353206</v>
      </c>
      <c r="U407" s="9">
        <f t="shared" si="290"/>
        <v>1.0000700635252231</v>
      </c>
      <c r="V407" s="9">
        <f t="shared" si="290"/>
        <v>1.0001434565500797</v>
      </c>
      <c r="W407" s="9">
        <f t="shared" si="290"/>
        <v>1.0001915071425114</v>
      </c>
      <c r="X407" s="9">
        <f t="shared" si="290"/>
        <v>1.0002124249495661</v>
      </c>
      <c r="Y407" s="9">
        <f t="shared" si="290"/>
        <v>1.0002054305790302</v>
      </c>
      <c r="Z407" s="9">
        <f t="shared" si="290"/>
        <v>1.0001707846393852</v>
      </c>
      <c r="AA407" s="9">
        <f t="shared" si="290"/>
        <v>1.000109778029602</v>
      </c>
      <c r="AB407" s="9">
        <f t="shared" si="290"/>
        <v>1.0000246838405702</v>
      </c>
      <c r="AC407" s="9">
        <f t="shared" si="290"/>
        <v>0.99991867266030598</v>
      </c>
      <c r="AD407" s="9">
        <f t="shared" si="290"/>
        <v>0.99979569443864136</v>
      </c>
      <c r="AE407" s="9">
        <f t="shared" si="290"/>
        <v>0.99966033131309084</v>
      </c>
      <c r="AF407" s="9">
        <f t="shared" si="290"/>
        <v>0.99951762687956325</v>
      </c>
      <c r="AG407" s="9">
        <f t="shared" si="290"/>
        <v>0.99937289826925046</v>
      </c>
      <c r="AH407" s="9">
        <f t="shared" si="290"/>
        <v>0.99923153803366072</v>
      </c>
      <c r="AI407" s="9">
        <f t="shared" si="290"/>
        <v>0.99909881321951</v>
      </c>
      <c r="AJ407" s="9">
        <f t="shared" si="290"/>
        <v>0.99897966911988978</v>
      </c>
      <c r="AK407" s="9">
        <f t="shared" si="290"/>
        <v>0.9988785450138945</v>
      </c>
      <c r="AL407" s="9">
        <f t="shared" si="290"/>
        <v>0.99879920876020201</v>
      </c>
      <c r="AM407" s="9">
        <f t="shared" si="290"/>
        <v>0.99874461640761003</v>
      </c>
      <c r="AN407" s="9">
        <f t="shared" si="290"/>
        <v>0.99871680205340363</v>
      </c>
      <c r="AO407" s="9">
        <f t="shared" si="290"/>
        <v>0.99871680205340363</v>
      </c>
      <c r="AP407" s="9">
        <f t="shared" si="290"/>
        <v>0.99874461640761003</v>
      </c>
      <c r="AQ407" s="9">
        <f t="shared" si="290"/>
        <v>0.99879920876020201</v>
      </c>
      <c r="AR407" s="9">
        <f t="shared" si="290"/>
        <v>0.9988785450138945</v>
      </c>
      <c r="AS407" s="9">
        <f t="shared" si="290"/>
        <v>0.99897966911988978</v>
      </c>
      <c r="AT407" s="9">
        <f t="shared" si="290"/>
        <v>0.99909881321951</v>
      </c>
      <c r="AU407" s="9">
        <f t="shared" si="290"/>
        <v>0.99923153803366072</v>
      </c>
      <c r="AV407" s="9">
        <f t="shared" si="290"/>
        <v>0.99937289826925046</v>
      </c>
      <c r="AW407" s="9">
        <f t="shared" si="290"/>
        <v>0.99951762687956325</v>
      </c>
      <c r="AX407" s="9">
        <f t="shared" si="290"/>
        <v>0.99966033131309084</v>
      </c>
      <c r="AY407" s="9">
        <f t="shared" si="290"/>
        <v>0.99979569443864136</v>
      </c>
      <c r="AZ407" s="9">
        <f t="shared" si="290"/>
        <v>0.99991867266030598</v>
      </c>
      <c r="BA407" s="9">
        <f t="shared" si="290"/>
        <v>1.0000246838405702</v>
      </c>
      <c r="BB407" s="9">
        <f t="shared" si="290"/>
        <v>1.000109778029602</v>
      </c>
      <c r="BC407" s="9">
        <f t="shared" si="290"/>
        <v>1.0001707846393852</v>
      </c>
      <c r="BD407" s="9">
        <f t="shared" si="290"/>
        <v>1.0002054305790302</v>
      </c>
      <c r="BE407" s="9">
        <f t="shared" si="290"/>
        <v>1.0002124249495661</v>
      </c>
      <c r="BF407" s="9">
        <f t="shared" si="290"/>
        <v>1.0001915071425114</v>
      </c>
      <c r="BG407" s="9">
        <f t="shared" si="290"/>
        <v>1.0001434565500797</v>
      </c>
      <c r="BH407" s="9">
        <f t="shared" si="290"/>
        <v>1.0000700635252231</v>
      </c>
      <c r="BI407" s="9">
        <f t="shared" si="290"/>
        <v>0.99997406267353206</v>
      </c>
      <c r="BJ407" s="9">
        <f t="shared" si="290"/>
        <v>0.99985903096252149</v>
      </c>
      <c r="BK407" s="9">
        <f t="shared" si="290"/>
        <v>0.99972925444472382</v>
      </c>
      <c r="BL407" s="9">
        <f t="shared" si="290"/>
        <v>0.99958956856045222</v>
      </c>
      <c r="BM407" s="9">
        <f t="shared" si="290"/>
        <v>0.9994451779705148</v>
      </c>
      <c r="BN407" s="9">
        <f t="shared" si="290"/>
        <v>0.99930146263186603</v>
      </c>
      <c r="BO407" s="9">
        <f t="shared" si="290"/>
        <v>0.99916377734176764</v>
      </c>
      <c r="BP407" s="9">
        <f t="shared" si="290"/>
        <v>0.99903725221939355</v>
      </c>
      <c r="BQ407" s="9">
        <f t="shared" si="290"/>
        <v>0.9989266015588838</v>
      </c>
      <c r="BR407" s="9">
        <f t="shared" si="290"/>
        <v>0.99883594817593424</v>
      </c>
      <c r="BS407" s="9">
        <f t="shared" si="290"/>
        <v>0.99876866979272361</v>
      </c>
      <c r="BT407" s="9">
        <f t="shared" si="290"/>
        <v>0.99872727318483734</v>
      </c>
    </row>
    <row r="408" spans="7:76" x14ac:dyDescent="0.2">
      <c r="G408" s="6">
        <v>5.7998633604734637</v>
      </c>
      <c r="H408" s="9">
        <f t="shared" si="286"/>
        <v>0.99882395143995162</v>
      </c>
      <c r="I408" s="9">
        <f t="shared" si="290"/>
        <v>0.99883792384534709</v>
      </c>
      <c r="J408" s="9">
        <f t="shared" si="290"/>
        <v>0.99887932045323335</v>
      </c>
      <c r="K408" s="9">
        <f t="shared" si="290"/>
        <v>0.99894659883644399</v>
      </c>
      <c r="L408" s="9">
        <f t="shared" si="290"/>
        <v>0.99903725221939355</v>
      </c>
      <c r="M408" s="9">
        <f t="shared" si="290"/>
        <v>0.99914790287990329</v>
      </c>
      <c r="N408" s="9">
        <f t="shared" si="290"/>
        <v>0.99927442800227739</v>
      </c>
      <c r="O408" s="9">
        <f t="shared" si="290"/>
        <v>0.99941211329237578</v>
      </c>
      <c r="P408" s="9">
        <f t="shared" si="290"/>
        <v>0.99955582863102455</v>
      </c>
      <c r="Q408" s="9">
        <f t="shared" si="290"/>
        <v>0.99970021922096186</v>
      </c>
      <c r="R408" s="9">
        <f t="shared" si="290"/>
        <v>0.99983990510523357</v>
      </c>
      <c r="S408" s="9">
        <f t="shared" si="290"/>
        <v>0.99996968162303124</v>
      </c>
      <c r="T408" s="9">
        <f t="shared" si="290"/>
        <v>1.0000847133340418</v>
      </c>
      <c r="U408" s="9">
        <f t="shared" si="290"/>
        <v>1.0001807141857328</v>
      </c>
      <c r="V408" s="9">
        <f t="shared" si="290"/>
        <v>1.0002541072105895</v>
      </c>
      <c r="W408" s="9">
        <f t="shared" si="290"/>
        <v>1.0003021578030211</v>
      </c>
      <c r="X408" s="9">
        <f t="shared" si="290"/>
        <v>1.0003230756100758</v>
      </c>
      <c r="Y408" s="9">
        <f t="shared" si="290"/>
        <v>1.00031608123954</v>
      </c>
      <c r="Z408" s="9">
        <f t="shared" si="290"/>
        <v>1.000281435299895</v>
      </c>
      <c r="AA408" s="9">
        <f t="shared" si="290"/>
        <v>1.0002204286901117</v>
      </c>
      <c r="AB408" s="9">
        <f t="shared" si="290"/>
        <v>1.0001353345010799</v>
      </c>
      <c r="AC408" s="9">
        <f t="shared" si="290"/>
        <v>1.0000293233208157</v>
      </c>
      <c r="AD408" s="9">
        <f t="shared" si="290"/>
        <v>0.99990634509915111</v>
      </c>
      <c r="AE408" s="9">
        <f t="shared" si="290"/>
        <v>0.99977098197360059</v>
      </c>
      <c r="AF408" s="9">
        <f t="shared" si="290"/>
        <v>0.999628277540073</v>
      </c>
      <c r="AG408" s="9">
        <f t="shared" si="290"/>
        <v>0.9994835489297601</v>
      </c>
      <c r="AH408" s="9">
        <f t="shared" si="290"/>
        <v>0.99934218869417046</v>
      </c>
      <c r="AI408" s="9">
        <f t="shared" si="290"/>
        <v>0.99920946388001963</v>
      </c>
      <c r="AJ408" s="9">
        <f t="shared" si="290"/>
        <v>0.99909031978039953</v>
      </c>
      <c r="AK408" s="9">
        <f t="shared" si="290"/>
        <v>0.99898919567440425</v>
      </c>
      <c r="AL408" s="9">
        <f t="shared" si="290"/>
        <v>0.99890985942071175</v>
      </c>
      <c r="AM408" s="9">
        <f t="shared" si="290"/>
        <v>0.99885526706811978</v>
      </c>
      <c r="AN408" s="9">
        <f t="shared" si="290"/>
        <v>0.99882745271391338</v>
      </c>
      <c r="AO408" s="9">
        <f t="shared" si="290"/>
        <v>0.99882745271391338</v>
      </c>
      <c r="AP408" s="9">
        <f t="shared" si="290"/>
        <v>0.99885526706811978</v>
      </c>
      <c r="AQ408" s="9">
        <f t="shared" si="290"/>
        <v>0.99890985942071175</v>
      </c>
      <c r="AR408" s="9">
        <f t="shared" si="290"/>
        <v>0.99898919567440425</v>
      </c>
      <c r="AS408" s="9">
        <f t="shared" si="290"/>
        <v>0.99909031978039953</v>
      </c>
      <c r="AT408" s="9">
        <f t="shared" si="290"/>
        <v>0.99920946388001963</v>
      </c>
      <c r="AU408" s="9">
        <f t="shared" si="290"/>
        <v>0.99934218869417046</v>
      </c>
      <c r="AV408" s="9">
        <f t="shared" si="290"/>
        <v>0.9994835489297601</v>
      </c>
      <c r="AW408" s="9">
        <f t="shared" si="290"/>
        <v>0.999628277540073</v>
      </c>
      <c r="AX408" s="9">
        <f t="shared" si="290"/>
        <v>0.99977098197360059</v>
      </c>
      <c r="AY408" s="9">
        <f t="shared" si="290"/>
        <v>0.99990634509915111</v>
      </c>
      <c r="AZ408" s="9">
        <f t="shared" si="290"/>
        <v>1.0000293233208157</v>
      </c>
      <c r="BA408" s="9">
        <f t="shared" si="290"/>
        <v>1.0001353345010799</v>
      </c>
      <c r="BB408" s="9">
        <f t="shared" si="290"/>
        <v>1.0002204286901117</v>
      </c>
      <c r="BC408" s="9">
        <f t="shared" si="290"/>
        <v>1.000281435299895</v>
      </c>
      <c r="BD408" s="9">
        <f t="shared" si="290"/>
        <v>1.00031608123954</v>
      </c>
      <c r="BE408" s="9">
        <f t="shared" si="290"/>
        <v>1.0003230756100758</v>
      </c>
      <c r="BF408" s="9">
        <f t="shared" si="290"/>
        <v>1.0003021578030211</v>
      </c>
      <c r="BG408" s="9">
        <f t="shared" si="290"/>
        <v>1.0002541072105895</v>
      </c>
      <c r="BH408" s="9">
        <f t="shared" si="290"/>
        <v>1.0001807141857328</v>
      </c>
      <c r="BI408" s="9">
        <f t="shared" si="290"/>
        <v>1.0000847133340418</v>
      </c>
      <c r="BJ408" s="9">
        <f t="shared" si="290"/>
        <v>0.99996968162303124</v>
      </c>
      <c r="BK408" s="9">
        <f t="shared" si="290"/>
        <v>0.99983990510523357</v>
      </c>
      <c r="BL408" s="9">
        <f t="shared" si="290"/>
        <v>0.99970021922096186</v>
      </c>
      <c r="BM408" s="9">
        <f t="shared" si="290"/>
        <v>0.99955582863102455</v>
      </c>
      <c r="BN408" s="9">
        <f t="shared" si="290"/>
        <v>0.99941211329237578</v>
      </c>
      <c r="BO408" s="9">
        <f t="shared" si="290"/>
        <v>0.99927442800227739</v>
      </c>
      <c r="BP408" s="9">
        <f t="shared" si="290"/>
        <v>0.99914790287990329</v>
      </c>
      <c r="BQ408" s="9">
        <f t="shared" si="290"/>
        <v>0.99903725221939355</v>
      </c>
      <c r="BR408" s="9">
        <f t="shared" si="290"/>
        <v>0.99894659883644399</v>
      </c>
      <c r="BS408" s="9">
        <f t="shared" si="290"/>
        <v>0.99887932045323335</v>
      </c>
      <c r="BT408" s="9">
        <f t="shared" si="290"/>
        <v>0.99883792384534709</v>
      </c>
    </row>
    <row r="409" spans="7:76" x14ac:dyDescent="0.2">
      <c r="G409" s="6">
        <v>5.7031989711322399</v>
      </c>
      <c r="H409" s="9">
        <f t="shared" si="286"/>
        <v>0.99895047656232572</v>
      </c>
      <c r="I409" s="9">
        <f t="shared" si="290"/>
        <v>0.99896444896772119</v>
      </c>
      <c r="J409" s="9">
        <f t="shared" si="290"/>
        <v>0.99900584557560734</v>
      </c>
      <c r="K409" s="9">
        <f t="shared" si="290"/>
        <v>0.99907312395881809</v>
      </c>
      <c r="L409" s="9">
        <f t="shared" si="290"/>
        <v>0.99916377734176764</v>
      </c>
      <c r="M409" s="9">
        <f t="shared" si="290"/>
        <v>0.99927442800227739</v>
      </c>
      <c r="N409" s="9">
        <f t="shared" si="290"/>
        <v>0.99940095312465149</v>
      </c>
      <c r="O409" s="9">
        <f t="shared" si="290"/>
        <v>0.99953863841474988</v>
      </c>
      <c r="P409" s="9">
        <f t="shared" si="290"/>
        <v>0.99968235375339864</v>
      </c>
      <c r="Q409" s="9">
        <f t="shared" si="290"/>
        <v>0.99982674434333596</v>
      </c>
      <c r="R409" s="9">
        <f t="shared" si="290"/>
        <v>0.99996643022760767</v>
      </c>
      <c r="S409" s="9">
        <f t="shared" si="290"/>
        <v>1.0000962067454053</v>
      </c>
      <c r="T409" s="9">
        <f t="shared" si="290"/>
        <v>1.0002112384564159</v>
      </c>
      <c r="U409" s="9">
        <f t="shared" si="290"/>
        <v>1.0003072393081069</v>
      </c>
      <c r="V409" s="9">
        <f t="shared" si="290"/>
        <v>1.0003806323329636</v>
      </c>
      <c r="W409" s="9">
        <f t="shared" si="290"/>
        <v>1.0004286829253952</v>
      </c>
      <c r="X409" s="9">
        <f t="shared" si="290"/>
        <v>1.0004496007324499</v>
      </c>
      <c r="Y409" s="9">
        <f t="shared" si="290"/>
        <v>1.0004426063619141</v>
      </c>
      <c r="Z409" s="9">
        <f t="shared" si="290"/>
        <v>1.0004079604222691</v>
      </c>
      <c r="AA409" s="9">
        <f t="shared" si="290"/>
        <v>1.0003469538124858</v>
      </c>
      <c r="AB409" s="9">
        <f t="shared" si="290"/>
        <v>1.000261859623454</v>
      </c>
      <c r="AC409" s="9">
        <f t="shared" si="290"/>
        <v>1.0001558484431898</v>
      </c>
      <c r="AD409" s="9">
        <f t="shared" si="290"/>
        <v>1.0000328702215251</v>
      </c>
      <c r="AE409" s="9">
        <f t="shared" si="290"/>
        <v>0.99989750709597469</v>
      </c>
      <c r="AF409" s="9">
        <f t="shared" si="290"/>
        <v>0.9997548026624471</v>
      </c>
      <c r="AG409" s="9">
        <f t="shared" si="290"/>
        <v>0.9996100740521342</v>
      </c>
      <c r="AH409" s="9">
        <f t="shared" si="290"/>
        <v>0.99946871381654456</v>
      </c>
      <c r="AI409" s="9">
        <f t="shared" si="290"/>
        <v>0.99933598900239373</v>
      </c>
      <c r="AJ409" s="9">
        <f t="shared" si="290"/>
        <v>0.99921684490277363</v>
      </c>
      <c r="AK409" s="9">
        <f t="shared" si="290"/>
        <v>0.99911572079677835</v>
      </c>
      <c r="AL409" s="9">
        <f t="shared" si="290"/>
        <v>0.99903638454308585</v>
      </c>
      <c r="AM409" s="9">
        <f t="shared" si="290"/>
        <v>0.99898179219049388</v>
      </c>
      <c r="AN409" s="9">
        <f t="shared" si="290"/>
        <v>0.99895397783628748</v>
      </c>
      <c r="AO409" s="9">
        <f t="shared" si="290"/>
        <v>0.99895397783628748</v>
      </c>
      <c r="AP409" s="9">
        <f t="shared" si="290"/>
        <v>0.99898179219049388</v>
      </c>
      <c r="AQ409" s="9">
        <f t="shared" si="290"/>
        <v>0.99903638454308585</v>
      </c>
      <c r="AR409" s="9">
        <f t="shared" si="290"/>
        <v>0.99911572079677835</v>
      </c>
      <c r="AS409" s="9">
        <f t="shared" si="290"/>
        <v>0.99921684490277363</v>
      </c>
      <c r="AT409" s="9">
        <f t="shared" si="290"/>
        <v>0.99933598900239373</v>
      </c>
      <c r="AU409" s="9">
        <f t="shared" si="290"/>
        <v>0.99946871381654456</v>
      </c>
      <c r="AV409" s="9">
        <f t="shared" si="290"/>
        <v>0.9996100740521342</v>
      </c>
      <c r="AW409" s="9">
        <f t="shared" si="290"/>
        <v>0.9997548026624471</v>
      </c>
      <c r="AX409" s="9">
        <f t="shared" si="290"/>
        <v>0.99989750709597469</v>
      </c>
      <c r="AY409" s="9">
        <f t="shared" si="290"/>
        <v>1.0000328702215251</v>
      </c>
      <c r="AZ409" s="9">
        <f t="shared" si="290"/>
        <v>1.0001558484431898</v>
      </c>
      <c r="BA409" s="9">
        <f t="shared" si="290"/>
        <v>1.000261859623454</v>
      </c>
      <c r="BB409" s="9">
        <f t="shared" si="290"/>
        <v>1.0003469538124858</v>
      </c>
      <c r="BC409" s="9">
        <f t="shared" si="290"/>
        <v>1.0004079604222691</v>
      </c>
      <c r="BD409" s="9">
        <f t="shared" si="290"/>
        <v>1.0004426063619141</v>
      </c>
      <c r="BE409" s="9">
        <f t="shared" si="290"/>
        <v>1.0004496007324499</v>
      </c>
      <c r="BF409" s="9">
        <f t="shared" si="290"/>
        <v>1.0004286829253952</v>
      </c>
      <c r="BG409" s="9">
        <f t="shared" si="290"/>
        <v>1.0003806323329636</v>
      </c>
      <c r="BH409" s="9">
        <f t="shared" si="290"/>
        <v>1.0003072393081069</v>
      </c>
      <c r="BI409" s="9">
        <f t="shared" si="290"/>
        <v>1.0002112384564159</v>
      </c>
      <c r="BJ409" s="9">
        <f t="shared" si="290"/>
        <v>1.0000962067454053</v>
      </c>
      <c r="BK409" s="9">
        <f t="shared" si="290"/>
        <v>0.99996643022760767</v>
      </c>
      <c r="BL409" s="9">
        <f t="shared" si="290"/>
        <v>0.99982674434333596</v>
      </c>
      <c r="BM409" s="9">
        <f t="shared" si="290"/>
        <v>0.99968235375339864</v>
      </c>
      <c r="BN409" s="9">
        <f t="shared" si="290"/>
        <v>0.99953863841474988</v>
      </c>
      <c r="BO409" s="9">
        <f t="shared" si="290"/>
        <v>0.99940095312465149</v>
      </c>
      <c r="BP409" s="9">
        <f t="shared" si="290"/>
        <v>0.99927442800227739</v>
      </c>
      <c r="BQ409" s="9">
        <f t="shared" si="290"/>
        <v>0.99916377734176764</v>
      </c>
      <c r="BR409" s="9">
        <f t="shared" si="290"/>
        <v>0.99907312395881809</v>
      </c>
      <c r="BS409" s="9">
        <f t="shared" ref="BS409:BT439" si="291">1-EXP(-$B$5*($B$1^2+$B$2^2)*$B$6)*0.25*3*$B$4^2*(COS(2*$B$1*BS$67)+$B$1^2/$B$2^2*COS(2*$B$2*$G409))</f>
        <v>0.99900584557560734</v>
      </c>
      <c r="BT409" s="9">
        <f t="shared" si="291"/>
        <v>0.99896444896772119</v>
      </c>
    </row>
    <row r="410" spans="7:76" x14ac:dyDescent="0.2">
      <c r="G410" s="6">
        <v>5.6065345817910153</v>
      </c>
      <c r="H410" s="9">
        <f t="shared" si="286"/>
        <v>0.99908816185242411</v>
      </c>
      <c r="I410" s="9">
        <f t="shared" si="286"/>
        <v>0.99910213425781957</v>
      </c>
      <c r="J410" s="9">
        <f t="shared" si="286"/>
        <v>0.99914353086570584</v>
      </c>
      <c r="K410" s="9">
        <f t="shared" si="286"/>
        <v>0.99921080924891648</v>
      </c>
      <c r="L410" s="9">
        <f t="shared" si="286"/>
        <v>0.99930146263186603</v>
      </c>
      <c r="M410" s="9">
        <f t="shared" si="286"/>
        <v>0.99941211329237578</v>
      </c>
      <c r="N410" s="9">
        <f t="shared" si="286"/>
        <v>0.99953863841474988</v>
      </c>
      <c r="O410" s="9">
        <f t="shared" si="286"/>
        <v>0.99967632370484827</v>
      </c>
      <c r="P410" s="9">
        <f t="shared" si="286"/>
        <v>0.99982003904349703</v>
      </c>
      <c r="Q410" s="9">
        <f t="shared" si="286"/>
        <v>0.99996442963343446</v>
      </c>
      <c r="R410" s="9">
        <f t="shared" si="286"/>
        <v>1.0001041155177059</v>
      </c>
      <c r="S410" s="9">
        <f t="shared" si="286"/>
        <v>1.0002338920355038</v>
      </c>
      <c r="T410" s="9">
        <f t="shared" si="286"/>
        <v>1.0003489237465142</v>
      </c>
      <c r="U410" s="9">
        <f t="shared" si="286"/>
        <v>1.0004449245982054</v>
      </c>
      <c r="V410" s="9">
        <f t="shared" si="286"/>
        <v>1.0005183176230621</v>
      </c>
      <c r="W410" s="9">
        <f t="shared" si="286"/>
        <v>1.0005663682154937</v>
      </c>
      <c r="X410" s="9">
        <f t="shared" ref="X410:AM430" si="292">1-EXP(-$B$5*($B$1^2+$B$2^2)*$B$6)*0.25*3*$B$4^2*(COS(2*$B$1*X$67)+$B$1^2/$B$2^2*COS(2*$B$2*$G410))</f>
        <v>1.0005872860225484</v>
      </c>
      <c r="Y410" s="9">
        <f t="shared" si="292"/>
        <v>1.0005802916520123</v>
      </c>
      <c r="Z410" s="9">
        <f t="shared" si="292"/>
        <v>1.0005456457123674</v>
      </c>
      <c r="AA410" s="9">
        <f t="shared" si="292"/>
        <v>1.0004846391025841</v>
      </c>
      <c r="AB410" s="9">
        <f t="shared" si="292"/>
        <v>1.0003995449135525</v>
      </c>
      <c r="AC410" s="9">
        <f t="shared" si="292"/>
        <v>1.0002935337332881</v>
      </c>
      <c r="AD410" s="9">
        <f t="shared" si="292"/>
        <v>1.0001705555116236</v>
      </c>
      <c r="AE410" s="9">
        <f t="shared" si="292"/>
        <v>1.0000351923860731</v>
      </c>
      <c r="AF410" s="9">
        <f t="shared" si="292"/>
        <v>0.99989248795254548</v>
      </c>
      <c r="AG410" s="9">
        <f t="shared" si="292"/>
        <v>0.9997477593422327</v>
      </c>
      <c r="AH410" s="9">
        <f t="shared" si="292"/>
        <v>0.99960639910664295</v>
      </c>
      <c r="AI410" s="9">
        <f t="shared" si="292"/>
        <v>0.99947367429249223</v>
      </c>
      <c r="AJ410" s="9">
        <f t="shared" si="292"/>
        <v>0.99935453019287201</v>
      </c>
      <c r="AK410" s="9">
        <f t="shared" si="292"/>
        <v>0.99925340608687674</v>
      </c>
      <c r="AL410" s="9">
        <f t="shared" si="292"/>
        <v>0.99917406983318424</v>
      </c>
      <c r="AM410" s="9">
        <f t="shared" si="292"/>
        <v>0.99911947748059227</v>
      </c>
      <c r="AN410" s="9">
        <f t="shared" ref="AN410:BC425" si="293">1-EXP(-$B$5*($B$1^2+$B$2^2)*$B$6)*0.25*3*$B$4^2*(COS(2*$B$1*AN$67)+$B$1^2/$B$2^2*COS(2*$B$2*$G410))</f>
        <v>0.99909166312638586</v>
      </c>
      <c r="AO410" s="9">
        <f t="shared" si="293"/>
        <v>0.99909166312638586</v>
      </c>
      <c r="AP410" s="9">
        <f t="shared" si="293"/>
        <v>0.99911947748059227</v>
      </c>
      <c r="AQ410" s="9">
        <f t="shared" si="293"/>
        <v>0.99917406983318424</v>
      </c>
      <c r="AR410" s="9">
        <f t="shared" si="293"/>
        <v>0.99925340608687674</v>
      </c>
      <c r="AS410" s="9">
        <f t="shared" si="293"/>
        <v>0.99935453019287201</v>
      </c>
      <c r="AT410" s="9">
        <f t="shared" si="293"/>
        <v>0.99947367429249223</v>
      </c>
      <c r="AU410" s="9">
        <f t="shared" si="293"/>
        <v>0.99960639910664295</v>
      </c>
      <c r="AV410" s="9">
        <f t="shared" si="293"/>
        <v>0.9997477593422327</v>
      </c>
      <c r="AW410" s="9">
        <f t="shared" si="293"/>
        <v>0.99989248795254548</v>
      </c>
      <c r="AX410" s="9">
        <f t="shared" si="293"/>
        <v>1.0000351923860731</v>
      </c>
      <c r="AY410" s="9">
        <f t="shared" si="293"/>
        <v>1.0001705555116236</v>
      </c>
      <c r="AZ410" s="9">
        <f t="shared" si="293"/>
        <v>1.0002935337332881</v>
      </c>
      <c r="BA410" s="9">
        <f t="shared" si="293"/>
        <v>1.0003995449135525</v>
      </c>
      <c r="BB410" s="9">
        <f t="shared" si="293"/>
        <v>1.0004846391025841</v>
      </c>
      <c r="BC410" s="9">
        <f t="shared" si="293"/>
        <v>1.0005456457123674</v>
      </c>
      <c r="BD410" s="9">
        <f t="shared" ref="BD410:BS439" si="294">1-EXP(-$B$5*($B$1^2+$B$2^2)*$B$6)*0.25*3*$B$4^2*(COS(2*$B$1*BD$67)+$B$1^2/$B$2^2*COS(2*$B$2*$G410))</f>
        <v>1.0005802916520123</v>
      </c>
      <c r="BE410" s="9">
        <f t="shared" si="294"/>
        <v>1.0005872860225484</v>
      </c>
      <c r="BF410" s="9">
        <f t="shared" si="294"/>
        <v>1.0005663682154937</v>
      </c>
      <c r="BG410" s="9">
        <f t="shared" si="294"/>
        <v>1.0005183176230621</v>
      </c>
      <c r="BH410" s="9">
        <f t="shared" si="294"/>
        <v>1.0004449245982054</v>
      </c>
      <c r="BI410" s="9">
        <f t="shared" si="294"/>
        <v>1.0003489237465142</v>
      </c>
      <c r="BJ410" s="9">
        <f t="shared" si="294"/>
        <v>1.0002338920355038</v>
      </c>
      <c r="BK410" s="9">
        <f t="shared" si="294"/>
        <v>1.0001041155177059</v>
      </c>
      <c r="BL410" s="9">
        <f t="shared" si="294"/>
        <v>0.99996442963343446</v>
      </c>
      <c r="BM410" s="9">
        <f t="shared" si="294"/>
        <v>0.99982003904349703</v>
      </c>
      <c r="BN410" s="9">
        <f t="shared" si="294"/>
        <v>0.99967632370484827</v>
      </c>
      <c r="BO410" s="9">
        <f t="shared" si="294"/>
        <v>0.99953863841474988</v>
      </c>
      <c r="BP410" s="9">
        <f t="shared" si="294"/>
        <v>0.99941211329237578</v>
      </c>
      <c r="BQ410" s="9">
        <f t="shared" si="294"/>
        <v>0.99930146263186603</v>
      </c>
      <c r="BR410" s="9">
        <f t="shared" si="294"/>
        <v>0.99921080924891648</v>
      </c>
      <c r="BS410" s="9">
        <f t="shared" si="294"/>
        <v>0.99914353086570584</v>
      </c>
      <c r="BT410" s="9">
        <f t="shared" si="291"/>
        <v>0.99910213425781957</v>
      </c>
    </row>
    <row r="411" spans="7:76" x14ac:dyDescent="0.2">
      <c r="G411" s="6">
        <v>5.5098701924497906</v>
      </c>
      <c r="H411" s="9">
        <f t="shared" si="286"/>
        <v>0.99923187719107287</v>
      </c>
      <c r="I411" s="9">
        <f t="shared" si="286"/>
        <v>0.99924584959646834</v>
      </c>
      <c r="J411" s="9">
        <f t="shared" si="286"/>
        <v>0.99928724620435461</v>
      </c>
      <c r="K411" s="9">
        <f t="shared" si="286"/>
        <v>0.99935452458756524</v>
      </c>
      <c r="L411" s="9">
        <f t="shared" si="286"/>
        <v>0.9994451779705148</v>
      </c>
      <c r="M411" s="9">
        <f t="shared" si="286"/>
        <v>0.99955582863102455</v>
      </c>
      <c r="N411" s="9">
        <f t="shared" si="286"/>
        <v>0.99968235375339864</v>
      </c>
      <c r="O411" s="9">
        <f t="shared" si="286"/>
        <v>0.99982003904349703</v>
      </c>
      <c r="P411" s="9">
        <f t="shared" si="286"/>
        <v>0.9999637543821458</v>
      </c>
      <c r="Q411" s="9">
        <f t="shared" si="286"/>
        <v>1.0001081449720832</v>
      </c>
      <c r="R411" s="9">
        <f t="shared" si="286"/>
        <v>1.0002478308563547</v>
      </c>
      <c r="S411" s="9">
        <f t="shared" si="286"/>
        <v>1.0003776073741526</v>
      </c>
      <c r="T411" s="9">
        <f t="shared" si="286"/>
        <v>1.0004926390851629</v>
      </c>
      <c r="U411" s="9">
        <f t="shared" si="286"/>
        <v>1.0005886399368542</v>
      </c>
      <c r="V411" s="9">
        <f t="shared" si="286"/>
        <v>1.0006620329617109</v>
      </c>
      <c r="W411" s="9">
        <f t="shared" si="286"/>
        <v>1.0007100835541425</v>
      </c>
      <c r="X411" s="9">
        <f t="shared" si="292"/>
        <v>1.0007310013611972</v>
      </c>
      <c r="Y411" s="9">
        <f t="shared" si="292"/>
        <v>1.0007240069906611</v>
      </c>
      <c r="Z411" s="9">
        <f t="shared" si="292"/>
        <v>1.0006893610510161</v>
      </c>
      <c r="AA411" s="9">
        <f t="shared" si="292"/>
        <v>1.0006283544412329</v>
      </c>
      <c r="AB411" s="9">
        <f t="shared" si="292"/>
        <v>1.0005432602522013</v>
      </c>
      <c r="AC411" s="9">
        <f t="shared" si="292"/>
        <v>1.0004372490719369</v>
      </c>
      <c r="AD411" s="9">
        <f t="shared" si="292"/>
        <v>1.0003142708502724</v>
      </c>
      <c r="AE411" s="9">
        <f t="shared" si="292"/>
        <v>1.0001789077247218</v>
      </c>
      <c r="AF411" s="9">
        <f t="shared" si="292"/>
        <v>1.0000362032911942</v>
      </c>
      <c r="AG411" s="9">
        <f t="shared" si="292"/>
        <v>0.99989147468088146</v>
      </c>
      <c r="AH411" s="9">
        <f t="shared" si="292"/>
        <v>0.99975011444529172</v>
      </c>
      <c r="AI411" s="9">
        <f t="shared" si="292"/>
        <v>0.999617389631141</v>
      </c>
      <c r="AJ411" s="9">
        <f t="shared" si="292"/>
        <v>0.99949824553152078</v>
      </c>
      <c r="AK411" s="9">
        <f t="shared" si="292"/>
        <v>0.9993971214255255</v>
      </c>
      <c r="AL411" s="9">
        <f t="shared" si="292"/>
        <v>0.99931778517183301</v>
      </c>
      <c r="AM411" s="9">
        <f t="shared" si="292"/>
        <v>0.99926319281924103</v>
      </c>
      <c r="AN411" s="9">
        <f t="shared" si="293"/>
        <v>0.99923537846503463</v>
      </c>
      <c r="AO411" s="9">
        <f t="shared" si="293"/>
        <v>0.99923537846503463</v>
      </c>
      <c r="AP411" s="9">
        <f t="shared" si="293"/>
        <v>0.99926319281924103</v>
      </c>
      <c r="AQ411" s="9">
        <f t="shared" si="293"/>
        <v>0.99931778517183301</v>
      </c>
      <c r="AR411" s="9">
        <f t="shared" si="293"/>
        <v>0.9993971214255255</v>
      </c>
      <c r="AS411" s="9">
        <f t="shared" si="293"/>
        <v>0.99949824553152078</v>
      </c>
      <c r="AT411" s="9">
        <f t="shared" si="293"/>
        <v>0.999617389631141</v>
      </c>
      <c r="AU411" s="9">
        <f t="shared" si="293"/>
        <v>0.99975011444529172</v>
      </c>
      <c r="AV411" s="9">
        <f t="shared" si="293"/>
        <v>0.99989147468088135</v>
      </c>
      <c r="AW411" s="9">
        <f t="shared" si="293"/>
        <v>1.0000362032911942</v>
      </c>
      <c r="AX411" s="9">
        <f t="shared" si="293"/>
        <v>1.0001789077247218</v>
      </c>
      <c r="AY411" s="9">
        <f t="shared" si="293"/>
        <v>1.0003142708502724</v>
      </c>
      <c r="AZ411" s="9">
        <f t="shared" si="293"/>
        <v>1.0004372490719369</v>
      </c>
      <c r="BA411" s="9">
        <f t="shared" si="293"/>
        <v>1.0005432602522013</v>
      </c>
      <c r="BB411" s="9">
        <f t="shared" si="293"/>
        <v>1.0006283544412329</v>
      </c>
      <c r="BC411" s="9">
        <f t="shared" si="293"/>
        <v>1.0006893610510161</v>
      </c>
      <c r="BD411" s="9">
        <f t="shared" si="294"/>
        <v>1.0007240069906611</v>
      </c>
      <c r="BE411" s="9">
        <f t="shared" si="294"/>
        <v>1.0007310013611972</v>
      </c>
      <c r="BF411" s="9">
        <f t="shared" si="294"/>
        <v>1.0007100835541425</v>
      </c>
      <c r="BG411" s="9">
        <f t="shared" si="294"/>
        <v>1.0006620329617109</v>
      </c>
      <c r="BH411" s="9">
        <f t="shared" si="294"/>
        <v>1.0005886399368542</v>
      </c>
      <c r="BI411" s="9">
        <f t="shared" si="294"/>
        <v>1.0004926390851629</v>
      </c>
      <c r="BJ411" s="9">
        <f t="shared" si="294"/>
        <v>1.0003776073741526</v>
      </c>
      <c r="BK411" s="9">
        <f t="shared" si="294"/>
        <v>1.0002478308563547</v>
      </c>
      <c r="BL411" s="9">
        <f t="shared" si="294"/>
        <v>1.0001081449720832</v>
      </c>
      <c r="BM411" s="9">
        <f t="shared" si="294"/>
        <v>0.9999637543821458</v>
      </c>
      <c r="BN411" s="9">
        <f t="shared" si="294"/>
        <v>0.99982003904349703</v>
      </c>
      <c r="BO411" s="9">
        <f t="shared" si="294"/>
        <v>0.99968235375339864</v>
      </c>
      <c r="BP411" s="9">
        <f t="shared" si="294"/>
        <v>0.99955582863102455</v>
      </c>
      <c r="BQ411" s="9">
        <f t="shared" si="294"/>
        <v>0.9994451779705148</v>
      </c>
      <c r="BR411" s="9">
        <f t="shared" si="294"/>
        <v>0.99935452458756524</v>
      </c>
      <c r="BS411" s="9">
        <f t="shared" si="294"/>
        <v>0.99928724620435461</v>
      </c>
      <c r="BT411" s="9">
        <f t="shared" si="291"/>
        <v>0.99924584959646834</v>
      </c>
    </row>
    <row r="412" spans="7:76" x14ac:dyDescent="0.2">
      <c r="G412" s="6">
        <v>5.4132058031085668</v>
      </c>
      <c r="H412" s="9">
        <f t="shared" si="286"/>
        <v>0.9993762677810103</v>
      </c>
      <c r="I412" s="9">
        <f t="shared" si="286"/>
        <v>0.99939024018640576</v>
      </c>
      <c r="J412" s="9">
        <f t="shared" si="286"/>
        <v>0.99943163679429192</v>
      </c>
      <c r="K412" s="9">
        <f t="shared" si="286"/>
        <v>0.99949891517750256</v>
      </c>
      <c r="L412" s="9">
        <f t="shared" si="286"/>
        <v>0.99958956856045222</v>
      </c>
      <c r="M412" s="9">
        <f t="shared" si="286"/>
        <v>0.99970021922096186</v>
      </c>
      <c r="N412" s="9">
        <f t="shared" si="286"/>
        <v>0.99982674434333596</v>
      </c>
      <c r="O412" s="9">
        <f t="shared" si="286"/>
        <v>0.99996442963343446</v>
      </c>
      <c r="P412" s="9">
        <f t="shared" si="286"/>
        <v>1.0001081449720832</v>
      </c>
      <c r="Q412" s="9">
        <f t="shared" si="286"/>
        <v>1.0002525355620207</v>
      </c>
      <c r="R412" s="9">
        <f t="shared" si="286"/>
        <v>1.0003922214462921</v>
      </c>
      <c r="S412" s="9">
        <f t="shared" si="286"/>
        <v>1.0005219979640898</v>
      </c>
      <c r="T412" s="9">
        <f t="shared" si="286"/>
        <v>1.0006370296751004</v>
      </c>
      <c r="U412" s="9">
        <f t="shared" si="286"/>
        <v>1.0007330305267914</v>
      </c>
      <c r="V412" s="9">
        <f t="shared" si="286"/>
        <v>1.0008064235516483</v>
      </c>
      <c r="W412" s="9">
        <f t="shared" si="286"/>
        <v>1.0008544741440799</v>
      </c>
      <c r="X412" s="9">
        <f t="shared" si="292"/>
        <v>1.0008753919511346</v>
      </c>
      <c r="Y412" s="9">
        <f t="shared" si="292"/>
        <v>1.0008683975805985</v>
      </c>
      <c r="Z412" s="9">
        <f t="shared" si="292"/>
        <v>1.0008337516409536</v>
      </c>
      <c r="AA412" s="9">
        <f t="shared" si="292"/>
        <v>1.0007727450311703</v>
      </c>
      <c r="AB412" s="9">
        <f t="shared" si="292"/>
        <v>1.0006876508421385</v>
      </c>
      <c r="AC412" s="9">
        <f t="shared" si="292"/>
        <v>1.0005816396618743</v>
      </c>
      <c r="AD412" s="9">
        <f t="shared" si="292"/>
        <v>1.0004586614402098</v>
      </c>
      <c r="AE412" s="9">
        <f t="shared" si="292"/>
        <v>1.0003232983146593</v>
      </c>
      <c r="AF412" s="9">
        <f t="shared" si="292"/>
        <v>1.0001805938811317</v>
      </c>
      <c r="AG412" s="9">
        <f t="shared" si="292"/>
        <v>1.0000358652708188</v>
      </c>
      <c r="AH412" s="9">
        <f t="shared" si="292"/>
        <v>0.99989450503522903</v>
      </c>
      <c r="AI412" s="9">
        <f t="shared" si="292"/>
        <v>0.99976178022107831</v>
      </c>
      <c r="AJ412" s="9">
        <f t="shared" si="292"/>
        <v>0.99964263612145821</v>
      </c>
      <c r="AK412" s="9">
        <f t="shared" si="292"/>
        <v>0.99954151201546282</v>
      </c>
      <c r="AL412" s="9">
        <f t="shared" si="292"/>
        <v>0.99946217576177032</v>
      </c>
      <c r="AM412" s="9">
        <f t="shared" si="292"/>
        <v>0.99940758340917846</v>
      </c>
      <c r="AN412" s="9">
        <f t="shared" si="293"/>
        <v>0.99937976905497206</v>
      </c>
      <c r="AO412" s="9">
        <f t="shared" si="293"/>
        <v>0.99937976905497206</v>
      </c>
      <c r="AP412" s="9">
        <f t="shared" si="293"/>
        <v>0.99940758340917846</v>
      </c>
      <c r="AQ412" s="9">
        <f t="shared" si="293"/>
        <v>0.99946217576177032</v>
      </c>
      <c r="AR412" s="9">
        <f t="shared" si="293"/>
        <v>0.99954151201546282</v>
      </c>
      <c r="AS412" s="9">
        <f t="shared" si="293"/>
        <v>0.99964263612145821</v>
      </c>
      <c r="AT412" s="9">
        <f t="shared" si="293"/>
        <v>0.99976178022107831</v>
      </c>
      <c r="AU412" s="9">
        <f t="shared" si="293"/>
        <v>0.99989450503522903</v>
      </c>
      <c r="AV412" s="9">
        <f t="shared" si="293"/>
        <v>1.0000358652708188</v>
      </c>
      <c r="AW412" s="9">
        <f t="shared" si="293"/>
        <v>1.0001805938811317</v>
      </c>
      <c r="AX412" s="9">
        <f t="shared" si="293"/>
        <v>1.0003232983146593</v>
      </c>
      <c r="AY412" s="9">
        <f t="shared" si="293"/>
        <v>1.0004586614402098</v>
      </c>
      <c r="AZ412" s="9">
        <f t="shared" si="293"/>
        <v>1.0005816396618743</v>
      </c>
      <c r="BA412" s="9">
        <f t="shared" si="293"/>
        <v>1.0006876508421385</v>
      </c>
      <c r="BB412" s="9">
        <f t="shared" si="293"/>
        <v>1.0007727450311703</v>
      </c>
      <c r="BC412" s="9">
        <f t="shared" si="293"/>
        <v>1.0008337516409536</v>
      </c>
      <c r="BD412" s="9">
        <f t="shared" si="294"/>
        <v>1.0008683975805985</v>
      </c>
      <c r="BE412" s="9">
        <f t="shared" si="294"/>
        <v>1.0008753919511346</v>
      </c>
      <c r="BF412" s="9">
        <f t="shared" si="294"/>
        <v>1.0008544741440799</v>
      </c>
      <c r="BG412" s="9">
        <f t="shared" si="294"/>
        <v>1.0008064235516483</v>
      </c>
      <c r="BH412" s="9">
        <f t="shared" si="294"/>
        <v>1.0007330305267914</v>
      </c>
      <c r="BI412" s="9">
        <f t="shared" si="294"/>
        <v>1.0006370296751004</v>
      </c>
      <c r="BJ412" s="9">
        <f t="shared" si="294"/>
        <v>1.0005219979640898</v>
      </c>
      <c r="BK412" s="9">
        <f t="shared" si="294"/>
        <v>1.0003922214462921</v>
      </c>
      <c r="BL412" s="9">
        <f t="shared" si="294"/>
        <v>1.0002525355620207</v>
      </c>
      <c r="BM412" s="9">
        <f t="shared" si="294"/>
        <v>1.0001081449720832</v>
      </c>
      <c r="BN412" s="9">
        <f t="shared" si="294"/>
        <v>0.99996442963343446</v>
      </c>
      <c r="BO412" s="9">
        <f t="shared" si="294"/>
        <v>0.99982674434333596</v>
      </c>
      <c r="BP412" s="9">
        <f t="shared" si="294"/>
        <v>0.99970021922096186</v>
      </c>
      <c r="BQ412" s="9">
        <f t="shared" si="294"/>
        <v>0.99958956856045222</v>
      </c>
      <c r="BR412" s="9">
        <f t="shared" si="294"/>
        <v>0.99949891517750256</v>
      </c>
      <c r="BS412" s="9">
        <f t="shared" si="294"/>
        <v>0.99943163679429192</v>
      </c>
      <c r="BT412" s="9">
        <f t="shared" si="291"/>
        <v>0.99939024018640576</v>
      </c>
    </row>
    <row r="413" spans="7:76" x14ac:dyDescent="0.2">
      <c r="G413" s="6">
        <v>5.3165414137673421</v>
      </c>
      <c r="H413" s="9">
        <f t="shared" si="286"/>
        <v>0.9995159536652819</v>
      </c>
      <c r="I413" s="9">
        <f t="shared" si="286"/>
        <v>0.99952992607067737</v>
      </c>
      <c r="J413" s="9">
        <f t="shared" si="286"/>
        <v>0.99957132267856352</v>
      </c>
      <c r="K413" s="9">
        <f t="shared" si="286"/>
        <v>0.99963860106177427</v>
      </c>
      <c r="L413" s="9">
        <f t="shared" si="286"/>
        <v>0.99972925444472382</v>
      </c>
      <c r="M413" s="9">
        <f t="shared" si="286"/>
        <v>0.99983990510523357</v>
      </c>
      <c r="N413" s="9">
        <f t="shared" si="286"/>
        <v>0.99996643022760767</v>
      </c>
      <c r="O413" s="9">
        <f t="shared" si="286"/>
        <v>1.0001041155177059</v>
      </c>
      <c r="P413" s="9">
        <f t="shared" si="286"/>
        <v>1.0002478308563547</v>
      </c>
      <c r="Q413" s="9">
        <f t="shared" si="286"/>
        <v>1.0003922214462921</v>
      </c>
      <c r="R413" s="9">
        <f t="shared" si="286"/>
        <v>1.0005319073305639</v>
      </c>
      <c r="S413" s="9">
        <f t="shared" si="286"/>
        <v>1.0006616838483615</v>
      </c>
      <c r="T413" s="9">
        <f t="shared" si="286"/>
        <v>1.0007767155593721</v>
      </c>
      <c r="U413" s="9">
        <f t="shared" si="286"/>
        <v>1.0008727164110631</v>
      </c>
      <c r="V413" s="9">
        <f t="shared" si="286"/>
        <v>1.0009461094359198</v>
      </c>
      <c r="W413" s="9">
        <f t="shared" si="286"/>
        <v>1.0009941600283514</v>
      </c>
      <c r="X413" s="9">
        <f t="shared" si="292"/>
        <v>1.0010150778354061</v>
      </c>
      <c r="Y413" s="9">
        <f t="shared" si="292"/>
        <v>1.0010080834648702</v>
      </c>
      <c r="Z413" s="9">
        <f t="shared" si="292"/>
        <v>1.0009734375252253</v>
      </c>
      <c r="AA413" s="9">
        <f t="shared" si="292"/>
        <v>1.000912430915442</v>
      </c>
      <c r="AB413" s="9">
        <f t="shared" si="292"/>
        <v>1.0008273367264102</v>
      </c>
      <c r="AC413" s="9">
        <f t="shared" si="292"/>
        <v>1.000721325546146</v>
      </c>
      <c r="AD413" s="9">
        <f t="shared" si="292"/>
        <v>1.0005983473244813</v>
      </c>
      <c r="AE413" s="9">
        <f t="shared" si="292"/>
        <v>1.0004629841989308</v>
      </c>
      <c r="AF413" s="9">
        <f t="shared" si="292"/>
        <v>1.0003202797654032</v>
      </c>
      <c r="AG413" s="9">
        <f t="shared" si="292"/>
        <v>1.0001755511550905</v>
      </c>
      <c r="AH413" s="9">
        <f t="shared" si="292"/>
        <v>1.0000341909195007</v>
      </c>
      <c r="AI413" s="9">
        <f t="shared" si="292"/>
        <v>0.99990146610534991</v>
      </c>
      <c r="AJ413" s="9">
        <f t="shared" si="292"/>
        <v>0.99978232200572981</v>
      </c>
      <c r="AK413" s="9">
        <f t="shared" si="292"/>
        <v>0.99968119789973453</v>
      </c>
      <c r="AL413" s="9">
        <f t="shared" si="292"/>
        <v>0.99960186164604203</v>
      </c>
      <c r="AM413" s="9">
        <f t="shared" si="292"/>
        <v>0.99954726929345006</v>
      </c>
      <c r="AN413" s="9">
        <f t="shared" si="293"/>
        <v>0.99951945493924366</v>
      </c>
      <c r="AO413" s="9">
        <f t="shared" si="293"/>
        <v>0.99951945493924366</v>
      </c>
      <c r="AP413" s="9">
        <f t="shared" si="293"/>
        <v>0.99954726929345006</v>
      </c>
      <c r="AQ413" s="9">
        <f t="shared" si="293"/>
        <v>0.99960186164604203</v>
      </c>
      <c r="AR413" s="9">
        <f t="shared" si="293"/>
        <v>0.99968119789973453</v>
      </c>
      <c r="AS413" s="9">
        <f t="shared" si="293"/>
        <v>0.99978232200572981</v>
      </c>
      <c r="AT413" s="9">
        <f t="shared" si="293"/>
        <v>0.99990146610534991</v>
      </c>
      <c r="AU413" s="9">
        <f t="shared" si="293"/>
        <v>1.0000341909195007</v>
      </c>
      <c r="AV413" s="9">
        <f t="shared" si="293"/>
        <v>1.0001755511550905</v>
      </c>
      <c r="AW413" s="9">
        <f t="shared" si="293"/>
        <v>1.0003202797654032</v>
      </c>
      <c r="AX413" s="9">
        <f t="shared" si="293"/>
        <v>1.0004629841989308</v>
      </c>
      <c r="AY413" s="9">
        <f t="shared" si="293"/>
        <v>1.0005983473244813</v>
      </c>
      <c r="AZ413" s="9">
        <f t="shared" si="293"/>
        <v>1.000721325546146</v>
      </c>
      <c r="BA413" s="9">
        <f t="shared" si="293"/>
        <v>1.0008273367264102</v>
      </c>
      <c r="BB413" s="9">
        <f t="shared" si="293"/>
        <v>1.000912430915442</v>
      </c>
      <c r="BC413" s="9">
        <f t="shared" si="293"/>
        <v>1.0009734375252253</v>
      </c>
      <c r="BD413" s="9">
        <f t="shared" si="294"/>
        <v>1.0010080834648702</v>
      </c>
      <c r="BE413" s="9">
        <f t="shared" si="294"/>
        <v>1.0010150778354061</v>
      </c>
      <c r="BF413" s="9">
        <f t="shared" si="294"/>
        <v>1.0009941600283514</v>
      </c>
      <c r="BG413" s="9">
        <f t="shared" si="294"/>
        <v>1.0009461094359198</v>
      </c>
      <c r="BH413" s="9">
        <f t="shared" si="294"/>
        <v>1.0008727164110631</v>
      </c>
      <c r="BI413" s="9">
        <f t="shared" si="294"/>
        <v>1.0007767155593721</v>
      </c>
      <c r="BJ413" s="9">
        <f t="shared" si="294"/>
        <v>1.0006616838483615</v>
      </c>
      <c r="BK413" s="9">
        <f t="shared" si="294"/>
        <v>1.0005319073305639</v>
      </c>
      <c r="BL413" s="9">
        <f t="shared" si="294"/>
        <v>1.0003922214462921</v>
      </c>
      <c r="BM413" s="9">
        <f t="shared" si="294"/>
        <v>1.0002478308563547</v>
      </c>
      <c r="BN413" s="9">
        <f t="shared" si="294"/>
        <v>1.0001041155177059</v>
      </c>
      <c r="BO413" s="9">
        <f t="shared" si="294"/>
        <v>0.99996643022760767</v>
      </c>
      <c r="BP413" s="9">
        <f t="shared" si="294"/>
        <v>0.99983990510523357</v>
      </c>
      <c r="BQ413" s="9">
        <f t="shared" si="294"/>
        <v>0.99972925444472382</v>
      </c>
      <c r="BR413" s="9">
        <f t="shared" si="294"/>
        <v>0.99963860106177427</v>
      </c>
      <c r="BS413" s="9">
        <f t="shared" si="294"/>
        <v>0.99957132267856352</v>
      </c>
      <c r="BT413" s="9">
        <f t="shared" si="291"/>
        <v>0.99952992607067737</v>
      </c>
    </row>
    <row r="414" spans="7:76" x14ac:dyDescent="0.2">
      <c r="G414" s="6">
        <v>5.2198770244261175</v>
      </c>
      <c r="H414" s="9">
        <f t="shared" si="286"/>
        <v>0.99964573018307956</v>
      </c>
      <c r="I414" s="9">
        <f t="shared" si="286"/>
        <v>0.99965970258847503</v>
      </c>
      <c r="J414" s="9">
        <f t="shared" si="286"/>
        <v>0.9997010991963613</v>
      </c>
      <c r="K414" s="9">
        <f t="shared" si="286"/>
        <v>0.99976837757957193</v>
      </c>
      <c r="L414" s="9">
        <f t="shared" si="286"/>
        <v>0.99985903096252149</v>
      </c>
      <c r="M414" s="9">
        <f t="shared" si="286"/>
        <v>0.99996968162303124</v>
      </c>
      <c r="N414" s="9">
        <f t="shared" si="286"/>
        <v>1.0000962067454053</v>
      </c>
      <c r="O414" s="9">
        <f t="shared" si="286"/>
        <v>1.0002338920355038</v>
      </c>
      <c r="P414" s="9">
        <f t="shared" si="286"/>
        <v>1.0003776073741526</v>
      </c>
      <c r="Q414" s="9">
        <f t="shared" si="286"/>
        <v>1.0005219979640898</v>
      </c>
      <c r="R414" s="9">
        <f t="shared" si="286"/>
        <v>1.0006616838483615</v>
      </c>
      <c r="S414" s="9">
        <f t="shared" si="286"/>
        <v>1.0007914603661592</v>
      </c>
      <c r="T414" s="9">
        <f t="shared" si="286"/>
        <v>1.0009064920771698</v>
      </c>
      <c r="U414" s="9">
        <f t="shared" si="286"/>
        <v>1.0010024929288608</v>
      </c>
      <c r="V414" s="9">
        <f t="shared" si="286"/>
        <v>1.0010758859537174</v>
      </c>
      <c r="W414" s="9">
        <f t="shared" si="286"/>
        <v>1.0011239365461491</v>
      </c>
      <c r="X414" s="9">
        <f t="shared" si="292"/>
        <v>1.0011448543532038</v>
      </c>
      <c r="Y414" s="9">
        <f t="shared" si="292"/>
        <v>1.0011378599826679</v>
      </c>
      <c r="Z414" s="9">
        <f t="shared" si="292"/>
        <v>1.0011032140430229</v>
      </c>
      <c r="AA414" s="9">
        <f t="shared" si="292"/>
        <v>1.0010422074332397</v>
      </c>
      <c r="AB414" s="9">
        <f t="shared" si="292"/>
        <v>1.0009571132442079</v>
      </c>
      <c r="AC414" s="9">
        <f t="shared" si="292"/>
        <v>1.0008511020639437</v>
      </c>
      <c r="AD414" s="9">
        <f t="shared" si="292"/>
        <v>1.0007281238422789</v>
      </c>
      <c r="AE414" s="9">
        <f t="shared" si="292"/>
        <v>1.0005927607167286</v>
      </c>
      <c r="AF414" s="9">
        <f t="shared" si="292"/>
        <v>1.0004500562832008</v>
      </c>
      <c r="AG414" s="9">
        <f t="shared" si="292"/>
        <v>1.0003053276728882</v>
      </c>
      <c r="AH414" s="9">
        <f t="shared" si="292"/>
        <v>1.0001639674372984</v>
      </c>
      <c r="AI414" s="9">
        <f t="shared" si="292"/>
        <v>1.0000312426231477</v>
      </c>
      <c r="AJ414" s="9">
        <f t="shared" si="292"/>
        <v>0.99991209852352747</v>
      </c>
      <c r="AK414" s="9">
        <f t="shared" si="292"/>
        <v>0.99981097441753219</v>
      </c>
      <c r="AL414" s="9">
        <f t="shared" si="292"/>
        <v>0.9997316381638397</v>
      </c>
      <c r="AM414" s="9">
        <f t="shared" si="292"/>
        <v>0.99967704581124772</v>
      </c>
      <c r="AN414" s="9">
        <f t="shared" si="293"/>
        <v>0.99964923145704132</v>
      </c>
      <c r="AO414" s="9">
        <f t="shared" si="293"/>
        <v>0.99964923145704132</v>
      </c>
      <c r="AP414" s="9">
        <f t="shared" si="293"/>
        <v>0.99967704581124772</v>
      </c>
      <c r="AQ414" s="9">
        <f t="shared" si="293"/>
        <v>0.9997316381638397</v>
      </c>
      <c r="AR414" s="9">
        <f t="shared" si="293"/>
        <v>0.99981097441753219</v>
      </c>
      <c r="AS414" s="9">
        <f t="shared" si="293"/>
        <v>0.99991209852352747</v>
      </c>
      <c r="AT414" s="9">
        <f t="shared" si="293"/>
        <v>1.0000312426231477</v>
      </c>
      <c r="AU414" s="9">
        <f t="shared" si="293"/>
        <v>1.0001639674372984</v>
      </c>
      <c r="AV414" s="9">
        <f t="shared" si="293"/>
        <v>1.0003053276728882</v>
      </c>
      <c r="AW414" s="9">
        <f t="shared" si="293"/>
        <v>1.0004500562832008</v>
      </c>
      <c r="AX414" s="9">
        <f t="shared" si="293"/>
        <v>1.0005927607167286</v>
      </c>
      <c r="AY414" s="9">
        <f t="shared" si="293"/>
        <v>1.0007281238422789</v>
      </c>
      <c r="AZ414" s="9">
        <f t="shared" si="293"/>
        <v>1.0008511020639437</v>
      </c>
      <c r="BA414" s="9">
        <f t="shared" si="293"/>
        <v>1.0009571132442079</v>
      </c>
      <c r="BB414" s="9">
        <f t="shared" si="293"/>
        <v>1.0010422074332397</v>
      </c>
      <c r="BC414" s="9">
        <f t="shared" si="293"/>
        <v>1.0011032140430229</v>
      </c>
      <c r="BD414" s="9">
        <f t="shared" si="294"/>
        <v>1.0011378599826679</v>
      </c>
      <c r="BE414" s="9">
        <f t="shared" si="294"/>
        <v>1.0011448543532038</v>
      </c>
      <c r="BF414" s="9">
        <f t="shared" si="294"/>
        <v>1.0011239365461491</v>
      </c>
      <c r="BG414" s="9">
        <f t="shared" si="294"/>
        <v>1.0010758859537174</v>
      </c>
      <c r="BH414" s="9">
        <f t="shared" si="294"/>
        <v>1.0010024929288608</v>
      </c>
      <c r="BI414" s="9">
        <f t="shared" si="294"/>
        <v>1.0009064920771698</v>
      </c>
      <c r="BJ414" s="9">
        <f t="shared" si="294"/>
        <v>1.0007914603661592</v>
      </c>
      <c r="BK414" s="9">
        <f t="shared" si="294"/>
        <v>1.0006616838483615</v>
      </c>
      <c r="BL414" s="9">
        <f t="shared" si="294"/>
        <v>1.0005219979640898</v>
      </c>
      <c r="BM414" s="9">
        <f t="shared" si="294"/>
        <v>1.0003776073741526</v>
      </c>
      <c r="BN414" s="9">
        <f t="shared" si="294"/>
        <v>1.0002338920355038</v>
      </c>
      <c r="BO414" s="9">
        <f t="shared" si="294"/>
        <v>1.0000962067454053</v>
      </c>
      <c r="BP414" s="9">
        <f t="shared" si="294"/>
        <v>0.99996968162303124</v>
      </c>
      <c r="BQ414" s="9">
        <f t="shared" si="294"/>
        <v>0.99985903096252149</v>
      </c>
      <c r="BR414" s="9">
        <f t="shared" si="294"/>
        <v>0.99976837757957193</v>
      </c>
      <c r="BS414" s="9">
        <f t="shared" si="294"/>
        <v>0.9997010991963613</v>
      </c>
      <c r="BT414" s="9">
        <f t="shared" si="291"/>
        <v>0.99965970258847503</v>
      </c>
    </row>
    <row r="415" spans="7:76" x14ac:dyDescent="0.2">
      <c r="G415" s="6">
        <v>5.1232126350848937</v>
      </c>
      <c r="H415" s="9">
        <f t="shared" si="286"/>
        <v>0.99976076189409013</v>
      </c>
      <c r="I415" s="9">
        <f t="shared" si="286"/>
        <v>0.99977473429948549</v>
      </c>
      <c r="J415" s="9">
        <f t="shared" si="286"/>
        <v>0.99981613090737176</v>
      </c>
      <c r="K415" s="9">
        <f t="shared" si="286"/>
        <v>0.99988340929058239</v>
      </c>
      <c r="L415" s="9">
        <f t="shared" si="286"/>
        <v>0.99997406267353206</v>
      </c>
      <c r="M415" s="9">
        <f t="shared" si="286"/>
        <v>1.0000847133340418</v>
      </c>
      <c r="N415" s="9">
        <f t="shared" si="286"/>
        <v>1.0002112384564159</v>
      </c>
      <c r="O415" s="9">
        <f t="shared" si="286"/>
        <v>1.0003489237465142</v>
      </c>
      <c r="P415" s="9">
        <f t="shared" si="286"/>
        <v>1.0004926390851629</v>
      </c>
      <c r="Q415" s="9">
        <f t="shared" si="286"/>
        <v>1.0006370296751004</v>
      </c>
      <c r="R415" s="9">
        <f t="shared" si="286"/>
        <v>1.0007767155593721</v>
      </c>
      <c r="S415" s="9">
        <f t="shared" si="286"/>
        <v>1.0009064920771698</v>
      </c>
      <c r="T415" s="9">
        <f t="shared" si="286"/>
        <v>1.0010215237881801</v>
      </c>
      <c r="U415" s="9">
        <f t="shared" si="286"/>
        <v>1.0011175246398714</v>
      </c>
      <c r="V415" s="9">
        <f t="shared" si="286"/>
        <v>1.001190917664728</v>
      </c>
      <c r="W415" s="9">
        <f t="shared" si="286"/>
        <v>1.0012389682571596</v>
      </c>
      <c r="X415" s="9">
        <f t="shared" si="292"/>
        <v>1.0012598860642143</v>
      </c>
      <c r="Y415" s="9">
        <f t="shared" si="292"/>
        <v>1.0012528916936785</v>
      </c>
      <c r="Z415" s="9">
        <f t="shared" si="292"/>
        <v>1.0012182457540335</v>
      </c>
      <c r="AA415" s="9">
        <f t="shared" si="292"/>
        <v>1.00115723914425</v>
      </c>
      <c r="AB415" s="9">
        <f t="shared" si="292"/>
        <v>1.0010721449552185</v>
      </c>
      <c r="AC415" s="9">
        <f t="shared" si="292"/>
        <v>1.000966133774954</v>
      </c>
      <c r="AD415" s="9">
        <f t="shared" si="292"/>
        <v>1.0008431555532895</v>
      </c>
      <c r="AE415" s="9">
        <f t="shared" si="292"/>
        <v>1.000707792427739</v>
      </c>
      <c r="AF415" s="9">
        <f t="shared" si="292"/>
        <v>1.0005650879942114</v>
      </c>
      <c r="AG415" s="9">
        <f t="shared" si="292"/>
        <v>1.0004203593838985</v>
      </c>
      <c r="AH415" s="9">
        <f t="shared" si="292"/>
        <v>1.000278999148309</v>
      </c>
      <c r="AI415" s="9">
        <f t="shared" si="292"/>
        <v>1.000146274334158</v>
      </c>
      <c r="AJ415" s="9">
        <f t="shared" si="292"/>
        <v>1.000027130234538</v>
      </c>
      <c r="AK415" s="9">
        <f t="shared" si="292"/>
        <v>0.99992600612854265</v>
      </c>
      <c r="AL415" s="9">
        <f t="shared" si="292"/>
        <v>0.99984666987485016</v>
      </c>
      <c r="AM415" s="9">
        <f t="shared" si="292"/>
        <v>0.99979207752225818</v>
      </c>
      <c r="AN415" s="9">
        <f t="shared" si="293"/>
        <v>0.99976426316805189</v>
      </c>
      <c r="AO415" s="9">
        <f t="shared" si="293"/>
        <v>0.99976426316805189</v>
      </c>
      <c r="AP415" s="9">
        <f t="shared" si="293"/>
        <v>0.99979207752225818</v>
      </c>
      <c r="AQ415" s="9">
        <f t="shared" si="293"/>
        <v>0.99984666987485016</v>
      </c>
      <c r="AR415" s="9">
        <f t="shared" si="293"/>
        <v>0.99992600612854265</v>
      </c>
      <c r="AS415" s="9">
        <f t="shared" si="293"/>
        <v>1.000027130234538</v>
      </c>
      <c r="AT415" s="9">
        <f t="shared" si="293"/>
        <v>1.000146274334158</v>
      </c>
      <c r="AU415" s="9">
        <f t="shared" si="293"/>
        <v>1.000278999148309</v>
      </c>
      <c r="AV415" s="9">
        <f t="shared" si="293"/>
        <v>1.0004203593838985</v>
      </c>
      <c r="AW415" s="9">
        <f t="shared" si="293"/>
        <v>1.0005650879942114</v>
      </c>
      <c r="AX415" s="9">
        <f t="shared" si="293"/>
        <v>1.000707792427739</v>
      </c>
      <c r="AY415" s="9">
        <f t="shared" si="293"/>
        <v>1.0008431555532895</v>
      </c>
      <c r="AZ415" s="9">
        <f t="shared" si="293"/>
        <v>1.000966133774954</v>
      </c>
      <c r="BA415" s="9">
        <f t="shared" si="293"/>
        <v>1.0010721449552185</v>
      </c>
      <c r="BB415" s="9">
        <f t="shared" si="293"/>
        <v>1.00115723914425</v>
      </c>
      <c r="BC415" s="9">
        <f t="shared" si="293"/>
        <v>1.0012182457540335</v>
      </c>
      <c r="BD415" s="9">
        <f t="shared" si="294"/>
        <v>1.0012528916936785</v>
      </c>
      <c r="BE415" s="9">
        <f t="shared" si="294"/>
        <v>1.0012598860642143</v>
      </c>
      <c r="BF415" s="9">
        <f t="shared" si="294"/>
        <v>1.0012389682571596</v>
      </c>
      <c r="BG415" s="9">
        <f t="shared" si="294"/>
        <v>1.001190917664728</v>
      </c>
      <c r="BH415" s="9">
        <f t="shared" si="294"/>
        <v>1.0011175246398714</v>
      </c>
      <c r="BI415" s="9">
        <f t="shared" si="294"/>
        <v>1.0010215237881801</v>
      </c>
      <c r="BJ415" s="9">
        <f t="shared" si="294"/>
        <v>1.0009064920771698</v>
      </c>
      <c r="BK415" s="9">
        <f t="shared" si="294"/>
        <v>1.0007767155593721</v>
      </c>
      <c r="BL415" s="9">
        <f t="shared" si="294"/>
        <v>1.0006370296751004</v>
      </c>
      <c r="BM415" s="9">
        <f t="shared" si="294"/>
        <v>1.0004926390851629</v>
      </c>
      <c r="BN415" s="9">
        <f t="shared" si="294"/>
        <v>1.0003489237465142</v>
      </c>
      <c r="BO415" s="9">
        <f t="shared" si="294"/>
        <v>1.0002112384564159</v>
      </c>
      <c r="BP415" s="9">
        <f t="shared" si="294"/>
        <v>1.0000847133340418</v>
      </c>
      <c r="BQ415" s="9">
        <f t="shared" si="294"/>
        <v>0.99997406267353206</v>
      </c>
      <c r="BR415" s="9">
        <f t="shared" si="294"/>
        <v>0.99988340929058239</v>
      </c>
      <c r="BS415" s="9">
        <f t="shared" si="294"/>
        <v>0.99981613090737176</v>
      </c>
      <c r="BT415" s="9">
        <f t="shared" si="291"/>
        <v>0.99977473429948549</v>
      </c>
    </row>
    <row r="416" spans="7:76" x14ac:dyDescent="0.2">
      <c r="G416" s="6">
        <v>5.026548245743669</v>
      </c>
      <c r="H416" s="9">
        <f t="shared" si="286"/>
        <v>0.99985676274578117</v>
      </c>
      <c r="I416" s="9">
        <f t="shared" si="286"/>
        <v>0.99987073515117664</v>
      </c>
      <c r="J416" s="9">
        <f t="shared" si="286"/>
        <v>0.99991213175906291</v>
      </c>
      <c r="K416" s="9">
        <f t="shared" si="286"/>
        <v>0.99997941014227354</v>
      </c>
      <c r="L416" s="9">
        <f t="shared" si="286"/>
        <v>1.0000700635252231</v>
      </c>
      <c r="M416" s="9">
        <f t="shared" si="286"/>
        <v>1.0001807141857328</v>
      </c>
      <c r="N416" s="9">
        <f t="shared" si="286"/>
        <v>1.0003072393081069</v>
      </c>
      <c r="O416" s="9">
        <f t="shared" si="286"/>
        <v>1.0004449245982054</v>
      </c>
      <c r="P416" s="9">
        <f t="shared" si="286"/>
        <v>1.0005886399368542</v>
      </c>
      <c r="Q416" s="9">
        <f t="shared" si="286"/>
        <v>1.0007330305267914</v>
      </c>
      <c r="R416" s="9">
        <f t="shared" si="286"/>
        <v>1.0008727164110631</v>
      </c>
      <c r="S416" s="9">
        <f t="shared" si="286"/>
        <v>1.0010024929288608</v>
      </c>
      <c r="T416" s="9">
        <f t="shared" si="286"/>
        <v>1.0011175246398714</v>
      </c>
      <c r="U416" s="9">
        <f t="shared" si="286"/>
        <v>1.0012135254915624</v>
      </c>
      <c r="V416" s="9">
        <f t="shared" si="286"/>
        <v>1.001286918516419</v>
      </c>
      <c r="W416" s="9">
        <f t="shared" si="286"/>
        <v>1.0013349691088507</v>
      </c>
      <c r="X416" s="9">
        <f t="shared" si="292"/>
        <v>1.0013558869159054</v>
      </c>
      <c r="Y416" s="9">
        <f t="shared" si="292"/>
        <v>1.0013488925453695</v>
      </c>
      <c r="Z416" s="9">
        <f t="shared" si="292"/>
        <v>1.0013142466057245</v>
      </c>
      <c r="AA416" s="9">
        <f t="shared" si="292"/>
        <v>1.0012532399959413</v>
      </c>
      <c r="AB416" s="9">
        <f t="shared" si="292"/>
        <v>1.0011681458069095</v>
      </c>
      <c r="AC416" s="9">
        <f t="shared" si="292"/>
        <v>1.0010621346266453</v>
      </c>
      <c r="AD416" s="9">
        <f t="shared" si="292"/>
        <v>1.0009391564049805</v>
      </c>
      <c r="AE416" s="9">
        <f t="shared" si="292"/>
        <v>1.0008037932794303</v>
      </c>
      <c r="AF416" s="9">
        <f t="shared" si="292"/>
        <v>1.0006610888459024</v>
      </c>
      <c r="AG416" s="9">
        <f t="shared" si="292"/>
        <v>1.0005163602355898</v>
      </c>
      <c r="AH416" s="9">
        <f t="shared" si="292"/>
        <v>1.000375</v>
      </c>
      <c r="AI416" s="9">
        <f t="shared" si="292"/>
        <v>1.0002422751858493</v>
      </c>
      <c r="AJ416" s="9">
        <f t="shared" si="292"/>
        <v>1.0001231310862291</v>
      </c>
      <c r="AK416" s="9">
        <f t="shared" si="292"/>
        <v>1.0000220069802337</v>
      </c>
      <c r="AL416" s="9">
        <f t="shared" si="292"/>
        <v>0.99994267072654131</v>
      </c>
      <c r="AM416" s="9">
        <f t="shared" si="292"/>
        <v>0.99988807837394933</v>
      </c>
      <c r="AN416" s="9">
        <f t="shared" si="293"/>
        <v>0.99986026401974293</v>
      </c>
      <c r="AO416" s="9">
        <f t="shared" si="293"/>
        <v>0.99986026401974293</v>
      </c>
      <c r="AP416" s="9">
        <f t="shared" si="293"/>
        <v>0.99988807837394933</v>
      </c>
      <c r="AQ416" s="9">
        <f t="shared" si="293"/>
        <v>0.99994267072654131</v>
      </c>
      <c r="AR416" s="9">
        <f t="shared" si="293"/>
        <v>1.0000220069802337</v>
      </c>
      <c r="AS416" s="9">
        <f t="shared" si="293"/>
        <v>1.0001231310862291</v>
      </c>
      <c r="AT416" s="9">
        <f t="shared" si="293"/>
        <v>1.0002422751858493</v>
      </c>
      <c r="AU416" s="9">
        <f t="shared" si="293"/>
        <v>1.000375</v>
      </c>
      <c r="AV416" s="9">
        <f t="shared" si="293"/>
        <v>1.0005163602355898</v>
      </c>
      <c r="AW416" s="9">
        <f t="shared" si="293"/>
        <v>1.0006610888459024</v>
      </c>
      <c r="AX416" s="9">
        <f t="shared" si="293"/>
        <v>1.0008037932794303</v>
      </c>
      <c r="AY416" s="9">
        <f t="shared" si="293"/>
        <v>1.0009391564049805</v>
      </c>
      <c r="AZ416" s="9">
        <f t="shared" si="293"/>
        <v>1.0010621346266453</v>
      </c>
      <c r="BA416" s="9">
        <f t="shared" si="293"/>
        <v>1.0011681458069095</v>
      </c>
      <c r="BB416" s="9">
        <f t="shared" si="293"/>
        <v>1.0012532399959413</v>
      </c>
      <c r="BC416" s="9">
        <f t="shared" si="293"/>
        <v>1.0013142466057245</v>
      </c>
      <c r="BD416" s="9">
        <f t="shared" si="294"/>
        <v>1.0013488925453695</v>
      </c>
      <c r="BE416" s="9">
        <f t="shared" si="294"/>
        <v>1.0013558869159054</v>
      </c>
      <c r="BF416" s="9">
        <f t="shared" si="294"/>
        <v>1.0013349691088507</v>
      </c>
      <c r="BG416" s="9">
        <f t="shared" si="294"/>
        <v>1.001286918516419</v>
      </c>
      <c r="BH416" s="9">
        <f t="shared" si="294"/>
        <v>1.0012135254915624</v>
      </c>
      <c r="BI416" s="9">
        <f t="shared" si="294"/>
        <v>1.0011175246398714</v>
      </c>
      <c r="BJ416" s="9">
        <f t="shared" si="294"/>
        <v>1.0010024929288608</v>
      </c>
      <c r="BK416" s="9">
        <f t="shared" si="294"/>
        <v>1.0008727164110631</v>
      </c>
      <c r="BL416" s="9">
        <f t="shared" si="294"/>
        <v>1.0007330305267914</v>
      </c>
      <c r="BM416" s="9">
        <f t="shared" si="294"/>
        <v>1.0005886399368542</v>
      </c>
      <c r="BN416" s="9">
        <f t="shared" si="294"/>
        <v>1.0004449245982054</v>
      </c>
      <c r="BO416" s="9">
        <f t="shared" si="294"/>
        <v>1.0003072393081069</v>
      </c>
      <c r="BP416" s="9">
        <f t="shared" si="294"/>
        <v>1.0001807141857328</v>
      </c>
      <c r="BQ416" s="9">
        <f t="shared" si="294"/>
        <v>1.0000700635252231</v>
      </c>
      <c r="BR416" s="9">
        <f t="shared" si="294"/>
        <v>0.99997941014227354</v>
      </c>
      <c r="BS416" s="9">
        <f t="shared" si="294"/>
        <v>0.99991213175906291</v>
      </c>
      <c r="BT416" s="9">
        <f t="shared" si="291"/>
        <v>0.99987073515117664</v>
      </c>
    </row>
    <row r="417" spans="7:72" x14ac:dyDescent="0.2">
      <c r="G417" s="6">
        <v>4.9298838564024443</v>
      </c>
      <c r="H417" s="9">
        <f t="shared" si="286"/>
        <v>0.99993015577063793</v>
      </c>
      <c r="I417" s="9">
        <f t="shared" si="286"/>
        <v>0.9999441281760334</v>
      </c>
      <c r="J417" s="9">
        <f t="shared" si="286"/>
        <v>0.99998552478391955</v>
      </c>
      <c r="K417" s="9">
        <f t="shared" si="286"/>
        <v>1.0000528031671303</v>
      </c>
      <c r="L417" s="9">
        <f t="shared" si="286"/>
        <v>1.0001434565500797</v>
      </c>
      <c r="M417" s="9">
        <f t="shared" si="286"/>
        <v>1.0002541072105895</v>
      </c>
      <c r="N417" s="9">
        <f t="shared" si="286"/>
        <v>1.0003806323329636</v>
      </c>
      <c r="O417" s="9">
        <f t="shared" si="286"/>
        <v>1.0005183176230621</v>
      </c>
      <c r="P417" s="9">
        <f t="shared" si="286"/>
        <v>1.0006620329617109</v>
      </c>
      <c r="Q417" s="9">
        <f t="shared" si="286"/>
        <v>1.0008064235516483</v>
      </c>
      <c r="R417" s="9">
        <f t="shared" si="286"/>
        <v>1.0009461094359198</v>
      </c>
      <c r="S417" s="9">
        <f t="shared" si="286"/>
        <v>1.0010758859537174</v>
      </c>
      <c r="T417" s="9">
        <f t="shared" si="286"/>
        <v>1.001190917664728</v>
      </c>
      <c r="U417" s="9">
        <f t="shared" si="286"/>
        <v>1.001286918516419</v>
      </c>
      <c r="V417" s="9">
        <f t="shared" si="286"/>
        <v>1.0013603115412759</v>
      </c>
      <c r="W417" s="9">
        <f t="shared" si="286"/>
        <v>1.0014083621337075</v>
      </c>
      <c r="X417" s="9">
        <f t="shared" si="292"/>
        <v>1.0014292799407623</v>
      </c>
      <c r="Y417" s="9">
        <f t="shared" si="292"/>
        <v>1.0014222855702262</v>
      </c>
      <c r="Z417" s="9">
        <f t="shared" si="292"/>
        <v>1.0013876396305812</v>
      </c>
      <c r="AA417" s="9">
        <f t="shared" si="292"/>
        <v>1.0013266330207979</v>
      </c>
      <c r="AB417" s="9">
        <f t="shared" si="292"/>
        <v>1.0012415388317661</v>
      </c>
      <c r="AC417" s="9">
        <f t="shared" si="292"/>
        <v>1.0011355276515019</v>
      </c>
      <c r="AD417" s="9">
        <f t="shared" si="292"/>
        <v>1.0010125494298374</v>
      </c>
      <c r="AE417" s="9">
        <f t="shared" si="292"/>
        <v>1.0008771863042869</v>
      </c>
      <c r="AF417" s="9">
        <f t="shared" si="292"/>
        <v>1.0007344818707593</v>
      </c>
      <c r="AG417" s="9">
        <f t="shared" si="292"/>
        <v>1.0005897532604464</v>
      </c>
      <c r="AH417" s="9">
        <f t="shared" si="292"/>
        <v>1.0004483930248567</v>
      </c>
      <c r="AI417" s="9">
        <f t="shared" si="292"/>
        <v>1.0003156682107059</v>
      </c>
      <c r="AJ417" s="9">
        <f t="shared" si="292"/>
        <v>1.0001965241110857</v>
      </c>
      <c r="AK417" s="9">
        <f t="shared" si="292"/>
        <v>1.0000954000050906</v>
      </c>
      <c r="AL417" s="9">
        <f t="shared" si="292"/>
        <v>1.000016063751398</v>
      </c>
      <c r="AM417" s="9">
        <f t="shared" si="292"/>
        <v>0.99996147139880609</v>
      </c>
      <c r="AN417" s="9">
        <f t="shared" si="293"/>
        <v>0.99993365704459969</v>
      </c>
      <c r="AO417" s="9">
        <f t="shared" si="293"/>
        <v>0.99993365704459969</v>
      </c>
      <c r="AP417" s="9">
        <f t="shared" si="293"/>
        <v>0.99996147139880609</v>
      </c>
      <c r="AQ417" s="9">
        <f t="shared" si="293"/>
        <v>1.000016063751398</v>
      </c>
      <c r="AR417" s="9">
        <f t="shared" si="293"/>
        <v>1.0000954000050906</v>
      </c>
      <c r="AS417" s="9">
        <f t="shared" si="293"/>
        <v>1.0001965241110857</v>
      </c>
      <c r="AT417" s="9">
        <f t="shared" si="293"/>
        <v>1.0003156682107059</v>
      </c>
      <c r="AU417" s="9">
        <f t="shared" si="293"/>
        <v>1.0004483930248567</v>
      </c>
      <c r="AV417" s="9">
        <f t="shared" si="293"/>
        <v>1.0005897532604464</v>
      </c>
      <c r="AW417" s="9">
        <f t="shared" si="293"/>
        <v>1.0007344818707593</v>
      </c>
      <c r="AX417" s="9">
        <f t="shared" si="293"/>
        <v>1.0008771863042869</v>
      </c>
      <c r="AY417" s="9">
        <f t="shared" si="293"/>
        <v>1.0010125494298374</v>
      </c>
      <c r="AZ417" s="9">
        <f t="shared" si="293"/>
        <v>1.0011355276515019</v>
      </c>
      <c r="BA417" s="9">
        <f t="shared" si="293"/>
        <v>1.0012415388317661</v>
      </c>
      <c r="BB417" s="9">
        <f t="shared" si="293"/>
        <v>1.0013266330207979</v>
      </c>
      <c r="BC417" s="9">
        <f t="shared" si="293"/>
        <v>1.0013876396305812</v>
      </c>
      <c r="BD417" s="9">
        <f t="shared" si="294"/>
        <v>1.0014222855702262</v>
      </c>
      <c r="BE417" s="9">
        <f t="shared" si="294"/>
        <v>1.0014292799407623</v>
      </c>
      <c r="BF417" s="9">
        <f t="shared" si="294"/>
        <v>1.0014083621337075</v>
      </c>
      <c r="BG417" s="9">
        <f t="shared" si="294"/>
        <v>1.0013603115412759</v>
      </c>
      <c r="BH417" s="9">
        <f t="shared" si="294"/>
        <v>1.001286918516419</v>
      </c>
      <c r="BI417" s="9">
        <f t="shared" si="294"/>
        <v>1.001190917664728</v>
      </c>
      <c r="BJ417" s="9">
        <f t="shared" si="294"/>
        <v>1.0010758859537174</v>
      </c>
      <c r="BK417" s="9">
        <f t="shared" si="294"/>
        <v>1.0009461094359198</v>
      </c>
      <c r="BL417" s="9">
        <f t="shared" si="294"/>
        <v>1.0008064235516483</v>
      </c>
      <c r="BM417" s="9">
        <f t="shared" si="294"/>
        <v>1.0006620329617109</v>
      </c>
      <c r="BN417" s="9">
        <f t="shared" si="294"/>
        <v>1.0005183176230621</v>
      </c>
      <c r="BO417" s="9">
        <f t="shared" si="294"/>
        <v>1.0003806323329636</v>
      </c>
      <c r="BP417" s="9">
        <f t="shared" si="294"/>
        <v>1.0002541072105895</v>
      </c>
      <c r="BQ417" s="9">
        <f t="shared" si="294"/>
        <v>1.0001434565500797</v>
      </c>
      <c r="BR417" s="9">
        <f t="shared" si="294"/>
        <v>1.0000528031671303</v>
      </c>
      <c r="BS417" s="9">
        <f t="shared" si="294"/>
        <v>0.99998552478391955</v>
      </c>
      <c r="BT417" s="9">
        <f t="shared" si="291"/>
        <v>0.9999441281760334</v>
      </c>
    </row>
    <row r="418" spans="7:72" x14ac:dyDescent="0.2">
      <c r="G418" s="6">
        <v>4.8332194670612205</v>
      </c>
      <c r="H418" s="9">
        <f t="shared" si="286"/>
        <v>0.99997820636306955</v>
      </c>
      <c r="I418" s="9">
        <f t="shared" si="286"/>
        <v>0.99999217876846502</v>
      </c>
      <c r="J418" s="9">
        <f t="shared" si="286"/>
        <v>1.0000335753763512</v>
      </c>
      <c r="K418" s="9">
        <f t="shared" si="286"/>
        <v>1.0001008537595619</v>
      </c>
      <c r="L418" s="9">
        <f t="shared" si="286"/>
        <v>1.0001915071425114</v>
      </c>
      <c r="M418" s="9">
        <f t="shared" si="286"/>
        <v>1.0003021578030211</v>
      </c>
      <c r="N418" s="9">
        <f t="shared" si="286"/>
        <v>1.0004286829253952</v>
      </c>
      <c r="O418" s="9">
        <f t="shared" si="286"/>
        <v>1.0005663682154937</v>
      </c>
      <c r="P418" s="9">
        <f t="shared" si="286"/>
        <v>1.0007100835541425</v>
      </c>
      <c r="Q418" s="9">
        <f t="shared" si="286"/>
        <v>1.0008544741440799</v>
      </c>
      <c r="R418" s="9">
        <f t="shared" si="286"/>
        <v>1.0009941600283514</v>
      </c>
      <c r="S418" s="9">
        <f t="shared" si="286"/>
        <v>1.0011239365461491</v>
      </c>
      <c r="T418" s="9">
        <f t="shared" si="286"/>
        <v>1.0012389682571596</v>
      </c>
      <c r="U418" s="9">
        <f t="shared" si="286"/>
        <v>1.0013349691088507</v>
      </c>
      <c r="V418" s="9">
        <f t="shared" si="286"/>
        <v>1.0014083621337075</v>
      </c>
      <c r="W418" s="9">
        <f t="shared" si="286"/>
        <v>1.0014564127261392</v>
      </c>
      <c r="X418" s="9">
        <f t="shared" si="292"/>
        <v>1.0014773305331939</v>
      </c>
      <c r="Y418" s="9">
        <f t="shared" si="292"/>
        <v>1.0014703361626578</v>
      </c>
      <c r="Z418" s="9">
        <f t="shared" si="292"/>
        <v>1.0014356902230128</v>
      </c>
      <c r="AA418" s="9">
        <f t="shared" si="292"/>
        <v>1.0013746836132296</v>
      </c>
      <c r="AB418" s="9">
        <f t="shared" si="292"/>
        <v>1.0012895894241978</v>
      </c>
      <c r="AC418" s="9">
        <f t="shared" si="292"/>
        <v>1.0011835782439336</v>
      </c>
      <c r="AD418" s="9">
        <f t="shared" si="292"/>
        <v>1.001060600022269</v>
      </c>
      <c r="AE418" s="9">
        <f t="shared" si="292"/>
        <v>1.0009252368967185</v>
      </c>
      <c r="AF418" s="9">
        <f t="shared" si="292"/>
        <v>1.0007825324631909</v>
      </c>
      <c r="AG418" s="9">
        <f t="shared" si="292"/>
        <v>1.000637803852878</v>
      </c>
      <c r="AH418" s="9">
        <f t="shared" si="292"/>
        <v>1.0004964436172883</v>
      </c>
      <c r="AI418" s="9">
        <f t="shared" si="292"/>
        <v>1.0003637188031376</v>
      </c>
      <c r="AJ418" s="9">
        <f t="shared" si="292"/>
        <v>1.0002445747035174</v>
      </c>
      <c r="AK418" s="9">
        <f t="shared" si="292"/>
        <v>1.0001434505975222</v>
      </c>
      <c r="AL418" s="9">
        <f t="shared" si="292"/>
        <v>1.0000641143438296</v>
      </c>
      <c r="AM418" s="9">
        <f t="shared" si="292"/>
        <v>1.0000095219912377</v>
      </c>
      <c r="AN418" s="9">
        <f t="shared" si="293"/>
        <v>0.99998170763703131</v>
      </c>
      <c r="AO418" s="9">
        <f t="shared" si="293"/>
        <v>0.99998170763703131</v>
      </c>
      <c r="AP418" s="9">
        <f t="shared" si="293"/>
        <v>1.0000095219912377</v>
      </c>
      <c r="AQ418" s="9">
        <f t="shared" si="293"/>
        <v>1.0000641143438296</v>
      </c>
      <c r="AR418" s="9">
        <f t="shared" si="293"/>
        <v>1.0001434505975222</v>
      </c>
      <c r="AS418" s="9">
        <f t="shared" si="293"/>
        <v>1.0002445747035174</v>
      </c>
      <c r="AT418" s="9">
        <f t="shared" si="293"/>
        <v>1.0003637188031376</v>
      </c>
      <c r="AU418" s="9">
        <f t="shared" si="293"/>
        <v>1.0004964436172883</v>
      </c>
      <c r="AV418" s="9">
        <f t="shared" si="293"/>
        <v>1.000637803852878</v>
      </c>
      <c r="AW418" s="9">
        <f t="shared" si="293"/>
        <v>1.0007825324631909</v>
      </c>
      <c r="AX418" s="9">
        <f t="shared" si="293"/>
        <v>1.0009252368967185</v>
      </c>
      <c r="AY418" s="9">
        <f t="shared" si="293"/>
        <v>1.001060600022269</v>
      </c>
      <c r="AZ418" s="9">
        <f t="shared" si="293"/>
        <v>1.0011835782439336</v>
      </c>
      <c r="BA418" s="9">
        <f t="shared" si="293"/>
        <v>1.0012895894241978</v>
      </c>
      <c r="BB418" s="9">
        <f t="shared" si="293"/>
        <v>1.0013746836132296</v>
      </c>
      <c r="BC418" s="9">
        <f t="shared" si="293"/>
        <v>1.0014356902230128</v>
      </c>
      <c r="BD418" s="9">
        <f t="shared" si="294"/>
        <v>1.0014703361626578</v>
      </c>
      <c r="BE418" s="9">
        <f t="shared" si="294"/>
        <v>1.0014773305331939</v>
      </c>
      <c r="BF418" s="9">
        <f t="shared" si="294"/>
        <v>1.0014564127261392</v>
      </c>
      <c r="BG418" s="9">
        <f t="shared" si="294"/>
        <v>1.0014083621337075</v>
      </c>
      <c r="BH418" s="9">
        <f t="shared" si="294"/>
        <v>1.0013349691088507</v>
      </c>
      <c r="BI418" s="9">
        <f t="shared" si="294"/>
        <v>1.0012389682571596</v>
      </c>
      <c r="BJ418" s="9">
        <f t="shared" si="294"/>
        <v>1.0011239365461491</v>
      </c>
      <c r="BK418" s="9">
        <f t="shared" si="294"/>
        <v>1.0009941600283514</v>
      </c>
      <c r="BL418" s="9">
        <f t="shared" si="294"/>
        <v>1.0008544741440799</v>
      </c>
      <c r="BM418" s="9">
        <f t="shared" si="294"/>
        <v>1.0007100835541425</v>
      </c>
      <c r="BN418" s="9">
        <f t="shared" si="294"/>
        <v>1.0005663682154937</v>
      </c>
      <c r="BO418" s="9">
        <f t="shared" si="294"/>
        <v>1.0004286829253952</v>
      </c>
      <c r="BP418" s="9">
        <f t="shared" si="294"/>
        <v>1.0003021578030211</v>
      </c>
      <c r="BQ418" s="9">
        <f t="shared" si="294"/>
        <v>1.0001915071425114</v>
      </c>
      <c r="BR418" s="9">
        <f t="shared" si="294"/>
        <v>1.0001008537595619</v>
      </c>
      <c r="BS418" s="9">
        <f t="shared" si="294"/>
        <v>1.0000335753763512</v>
      </c>
      <c r="BT418" s="9">
        <f t="shared" si="291"/>
        <v>0.99999217876846502</v>
      </c>
    </row>
    <row r="419" spans="7:72" x14ac:dyDescent="0.2">
      <c r="G419" s="6">
        <v>4.7365550777199958</v>
      </c>
      <c r="H419" s="9">
        <f t="shared" si="286"/>
        <v>0.99999912417012427</v>
      </c>
      <c r="I419" s="9">
        <f t="shared" si="286"/>
        <v>1.0000130965755196</v>
      </c>
      <c r="J419" s="9">
        <f t="shared" si="286"/>
        <v>1.0000544931834059</v>
      </c>
      <c r="K419" s="9">
        <f t="shared" si="286"/>
        <v>1.0001217715666166</v>
      </c>
      <c r="L419" s="9">
        <f t="shared" si="286"/>
        <v>1.0002124249495661</v>
      </c>
      <c r="M419" s="9">
        <f t="shared" si="286"/>
        <v>1.0003230756100758</v>
      </c>
      <c r="N419" s="9">
        <f t="shared" si="286"/>
        <v>1.0004496007324499</v>
      </c>
      <c r="O419" s="9">
        <f t="shared" si="286"/>
        <v>1.0005872860225484</v>
      </c>
      <c r="P419" s="9">
        <f t="shared" si="286"/>
        <v>1.0007310013611972</v>
      </c>
      <c r="Q419" s="9">
        <f t="shared" si="286"/>
        <v>1.0008753919511346</v>
      </c>
      <c r="R419" s="9">
        <f t="shared" si="286"/>
        <v>1.0010150778354061</v>
      </c>
      <c r="S419" s="9">
        <f t="shared" si="286"/>
        <v>1.0011448543532038</v>
      </c>
      <c r="T419" s="9">
        <f t="shared" si="286"/>
        <v>1.0012598860642143</v>
      </c>
      <c r="U419" s="9">
        <f t="shared" si="286"/>
        <v>1.0013558869159054</v>
      </c>
      <c r="V419" s="9">
        <f t="shared" si="286"/>
        <v>1.0014292799407623</v>
      </c>
      <c r="W419" s="9">
        <f t="shared" si="286"/>
        <v>1.0014773305331939</v>
      </c>
      <c r="X419" s="9">
        <f t="shared" si="292"/>
        <v>1.0014982483402486</v>
      </c>
      <c r="Y419" s="9">
        <f t="shared" si="292"/>
        <v>1.0014912539697125</v>
      </c>
      <c r="Z419" s="9">
        <f t="shared" si="292"/>
        <v>1.0014566080300675</v>
      </c>
      <c r="AA419" s="9">
        <f t="shared" si="292"/>
        <v>1.0013956014202843</v>
      </c>
      <c r="AB419" s="9">
        <f t="shared" si="292"/>
        <v>1.0013105072312525</v>
      </c>
      <c r="AC419" s="9">
        <f t="shared" si="292"/>
        <v>1.0012044960509883</v>
      </c>
      <c r="AD419" s="9">
        <f t="shared" si="292"/>
        <v>1.0010815178293238</v>
      </c>
      <c r="AE419" s="9">
        <f t="shared" si="292"/>
        <v>1.0009461547037732</v>
      </c>
      <c r="AF419" s="9">
        <f t="shared" si="292"/>
        <v>1.0008034502702456</v>
      </c>
      <c r="AG419" s="9">
        <f t="shared" si="292"/>
        <v>1.0006587216599327</v>
      </c>
      <c r="AH419" s="9">
        <f t="shared" si="292"/>
        <v>1.000517361424343</v>
      </c>
      <c r="AI419" s="9">
        <f t="shared" si="292"/>
        <v>1.0003846366101923</v>
      </c>
      <c r="AJ419" s="9">
        <f t="shared" si="292"/>
        <v>1.0002654925105721</v>
      </c>
      <c r="AK419" s="9">
        <f t="shared" si="292"/>
        <v>1.0001643684045769</v>
      </c>
      <c r="AL419" s="9">
        <f t="shared" si="292"/>
        <v>1.0000850321508843</v>
      </c>
      <c r="AM419" s="9">
        <f t="shared" si="292"/>
        <v>1.0000304397982924</v>
      </c>
      <c r="AN419" s="9">
        <f t="shared" si="293"/>
        <v>1.0000026254440859</v>
      </c>
      <c r="AO419" s="9">
        <f t="shared" si="293"/>
        <v>1.0000026254440859</v>
      </c>
      <c r="AP419" s="9">
        <f t="shared" si="293"/>
        <v>1.0000304397982924</v>
      </c>
      <c r="AQ419" s="9">
        <f t="shared" si="293"/>
        <v>1.0000850321508843</v>
      </c>
      <c r="AR419" s="9">
        <f t="shared" si="293"/>
        <v>1.0001643684045769</v>
      </c>
      <c r="AS419" s="9">
        <f t="shared" si="293"/>
        <v>1.0002654925105721</v>
      </c>
      <c r="AT419" s="9">
        <f t="shared" si="293"/>
        <v>1.0003846366101923</v>
      </c>
      <c r="AU419" s="9">
        <f t="shared" si="293"/>
        <v>1.000517361424343</v>
      </c>
      <c r="AV419" s="9">
        <f t="shared" si="293"/>
        <v>1.0006587216599327</v>
      </c>
      <c r="AW419" s="9">
        <f t="shared" si="293"/>
        <v>1.0008034502702456</v>
      </c>
      <c r="AX419" s="9">
        <f t="shared" si="293"/>
        <v>1.0009461547037732</v>
      </c>
      <c r="AY419" s="9">
        <f t="shared" si="293"/>
        <v>1.0010815178293238</v>
      </c>
      <c r="AZ419" s="9">
        <f t="shared" si="293"/>
        <v>1.0012044960509883</v>
      </c>
      <c r="BA419" s="9">
        <f t="shared" si="293"/>
        <v>1.0013105072312525</v>
      </c>
      <c r="BB419" s="9">
        <f t="shared" si="293"/>
        <v>1.0013956014202843</v>
      </c>
      <c r="BC419" s="9">
        <f t="shared" si="293"/>
        <v>1.0014566080300675</v>
      </c>
      <c r="BD419" s="9">
        <f t="shared" si="294"/>
        <v>1.0014912539697125</v>
      </c>
      <c r="BE419" s="9">
        <f t="shared" si="294"/>
        <v>1.0014982483402486</v>
      </c>
      <c r="BF419" s="9">
        <f t="shared" si="294"/>
        <v>1.0014773305331939</v>
      </c>
      <c r="BG419" s="9">
        <f t="shared" si="294"/>
        <v>1.0014292799407623</v>
      </c>
      <c r="BH419" s="9">
        <f t="shared" si="294"/>
        <v>1.0013558869159054</v>
      </c>
      <c r="BI419" s="9">
        <f t="shared" si="294"/>
        <v>1.0012598860642143</v>
      </c>
      <c r="BJ419" s="9">
        <f t="shared" si="294"/>
        <v>1.0011448543532038</v>
      </c>
      <c r="BK419" s="9">
        <f t="shared" si="294"/>
        <v>1.0010150778354061</v>
      </c>
      <c r="BL419" s="9">
        <f t="shared" si="294"/>
        <v>1.0008753919511346</v>
      </c>
      <c r="BM419" s="9">
        <f t="shared" si="294"/>
        <v>1.0007310013611972</v>
      </c>
      <c r="BN419" s="9">
        <f t="shared" si="294"/>
        <v>1.0005872860225484</v>
      </c>
      <c r="BO419" s="9">
        <f t="shared" si="294"/>
        <v>1.0004496007324499</v>
      </c>
      <c r="BP419" s="9">
        <f t="shared" si="294"/>
        <v>1.0003230756100758</v>
      </c>
      <c r="BQ419" s="9">
        <f t="shared" si="294"/>
        <v>1.0002124249495661</v>
      </c>
      <c r="BR419" s="9">
        <f t="shared" si="294"/>
        <v>1.0001217715666166</v>
      </c>
      <c r="BS419" s="9">
        <f t="shared" si="294"/>
        <v>1.0000544931834059</v>
      </c>
      <c r="BT419" s="9">
        <f t="shared" si="291"/>
        <v>1.0000130965755196</v>
      </c>
    </row>
    <row r="420" spans="7:72" x14ac:dyDescent="0.2">
      <c r="G420" s="6">
        <v>4.6398906883787712</v>
      </c>
      <c r="H420" s="9">
        <f t="shared" si="286"/>
        <v>0.99999212979958829</v>
      </c>
      <c r="I420" s="9">
        <f t="shared" si="286"/>
        <v>1.0000061022049838</v>
      </c>
      <c r="J420" s="9">
        <f t="shared" si="286"/>
        <v>1.00004749881287</v>
      </c>
      <c r="K420" s="9">
        <f t="shared" si="286"/>
        <v>1.0001147771960806</v>
      </c>
      <c r="L420" s="9">
        <f t="shared" si="286"/>
        <v>1.0002054305790302</v>
      </c>
      <c r="M420" s="9">
        <f t="shared" si="286"/>
        <v>1.00031608123954</v>
      </c>
      <c r="N420" s="9">
        <f t="shared" si="286"/>
        <v>1.0004426063619141</v>
      </c>
      <c r="O420" s="9">
        <f t="shared" si="286"/>
        <v>1.0005802916520123</v>
      </c>
      <c r="P420" s="9">
        <f t="shared" si="286"/>
        <v>1.0007240069906611</v>
      </c>
      <c r="Q420" s="9">
        <f t="shared" si="286"/>
        <v>1.0008683975805985</v>
      </c>
      <c r="R420" s="9">
        <f t="shared" si="286"/>
        <v>1.0010080834648702</v>
      </c>
      <c r="S420" s="9">
        <f t="shared" si="286"/>
        <v>1.0011378599826679</v>
      </c>
      <c r="T420" s="9">
        <f t="shared" si="286"/>
        <v>1.0012528916936785</v>
      </c>
      <c r="U420" s="9">
        <f t="shared" si="286"/>
        <v>1.0013488925453695</v>
      </c>
      <c r="V420" s="9">
        <f t="shared" si="286"/>
        <v>1.0014222855702262</v>
      </c>
      <c r="W420" s="9">
        <f t="shared" si="286"/>
        <v>1.0014703361626578</v>
      </c>
      <c r="X420" s="9">
        <f t="shared" si="292"/>
        <v>1.0014912539697125</v>
      </c>
      <c r="Y420" s="9">
        <f t="shared" si="292"/>
        <v>1.0014842595991766</v>
      </c>
      <c r="Z420" s="9">
        <f t="shared" si="292"/>
        <v>1.0014496136595317</v>
      </c>
      <c r="AA420" s="9">
        <f t="shared" si="292"/>
        <v>1.0013886070497484</v>
      </c>
      <c r="AB420" s="9">
        <f t="shared" si="292"/>
        <v>1.0013035128607166</v>
      </c>
      <c r="AC420" s="9">
        <f t="shared" si="292"/>
        <v>1.0011975016804524</v>
      </c>
      <c r="AD420" s="9">
        <f t="shared" si="292"/>
        <v>1.0010745234587877</v>
      </c>
      <c r="AE420" s="9">
        <f t="shared" si="292"/>
        <v>1.0009391603332372</v>
      </c>
      <c r="AF420" s="9">
        <f t="shared" si="292"/>
        <v>1.0007964558997096</v>
      </c>
      <c r="AG420" s="9">
        <f t="shared" si="292"/>
        <v>1.0006517272893969</v>
      </c>
      <c r="AH420" s="9">
        <f t="shared" si="292"/>
        <v>1.0005103670538071</v>
      </c>
      <c r="AI420" s="9">
        <f t="shared" si="292"/>
        <v>1.0003776422396564</v>
      </c>
      <c r="AJ420" s="9">
        <f t="shared" si="292"/>
        <v>1.0002584981400362</v>
      </c>
      <c r="AK420" s="9">
        <f t="shared" si="292"/>
        <v>1.0001573740340408</v>
      </c>
      <c r="AL420" s="9">
        <f t="shared" si="292"/>
        <v>1.0000780377803484</v>
      </c>
      <c r="AM420" s="9">
        <f t="shared" si="292"/>
        <v>1.0000234454277563</v>
      </c>
      <c r="AN420" s="9">
        <f t="shared" si="293"/>
        <v>0.99999563107355005</v>
      </c>
      <c r="AO420" s="9">
        <f t="shared" si="293"/>
        <v>0.99999563107355005</v>
      </c>
      <c r="AP420" s="9">
        <f t="shared" si="293"/>
        <v>1.0000234454277563</v>
      </c>
      <c r="AQ420" s="9">
        <f t="shared" si="293"/>
        <v>1.0000780377803484</v>
      </c>
      <c r="AR420" s="9">
        <f t="shared" si="293"/>
        <v>1.0001573740340408</v>
      </c>
      <c r="AS420" s="9">
        <f t="shared" si="293"/>
        <v>1.0002584981400362</v>
      </c>
      <c r="AT420" s="9">
        <f t="shared" si="293"/>
        <v>1.0003776422396564</v>
      </c>
      <c r="AU420" s="9">
        <f t="shared" si="293"/>
        <v>1.0005103670538071</v>
      </c>
      <c r="AV420" s="9">
        <f t="shared" si="293"/>
        <v>1.0006517272893969</v>
      </c>
      <c r="AW420" s="9">
        <f t="shared" si="293"/>
        <v>1.0007964558997096</v>
      </c>
      <c r="AX420" s="9">
        <f t="shared" si="293"/>
        <v>1.0009391603332372</v>
      </c>
      <c r="AY420" s="9">
        <f t="shared" si="293"/>
        <v>1.0010745234587877</v>
      </c>
      <c r="AZ420" s="9">
        <f t="shared" si="293"/>
        <v>1.0011975016804524</v>
      </c>
      <c r="BA420" s="9">
        <f t="shared" si="293"/>
        <v>1.0013035128607166</v>
      </c>
      <c r="BB420" s="9">
        <f t="shared" si="293"/>
        <v>1.0013886070497484</v>
      </c>
      <c r="BC420" s="9">
        <f t="shared" si="293"/>
        <v>1.0014496136595317</v>
      </c>
      <c r="BD420" s="9">
        <f t="shared" si="294"/>
        <v>1.0014842595991766</v>
      </c>
      <c r="BE420" s="9">
        <f t="shared" si="294"/>
        <v>1.0014912539697125</v>
      </c>
      <c r="BF420" s="9">
        <f t="shared" si="294"/>
        <v>1.0014703361626578</v>
      </c>
      <c r="BG420" s="9">
        <f t="shared" si="294"/>
        <v>1.0014222855702262</v>
      </c>
      <c r="BH420" s="9">
        <f t="shared" si="294"/>
        <v>1.0013488925453695</v>
      </c>
      <c r="BI420" s="9">
        <f t="shared" si="294"/>
        <v>1.0012528916936785</v>
      </c>
      <c r="BJ420" s="9">
        <f t="shared" si="294"/>
        <v>1.0011378599826679</v>
      </c>
      <c r="BK420" s="9">
        <f t="shared" si="294"/>
        <v>1.0010080834648702</v>
      </c>
      <c r="BL420" s="9">
        <f t="shared" si="294"/>
        <v>1.0008683975805985</v>
      </c>
      <c r="BM420" s="9">
        <f t="shared" si="294"/>
        <v>1.0007240069906611</v>
      </c>
      <c r="BN420" s="9">
        <f t="shared" si="294"/>
        <v>1.0005802916520123</v>
      </c>
      <c r="BO420" s="9">
        <f t="shared" si="294"/>
        <v>1.0004426063619141</v>
      </c>
      <c r="BP420" s="9">
        <f t="shared" si="294"/>
        <v>1.00031608123954</v>
      </c>
      <c r="BQ420" s="9">
        <f t="shared" si="294"/>
        <v>1.0002054305790302</v>
      </c>
      <c r="BR420" s="9">
        <f t="shared" si="294"/>
        <v>1.0001147771960806</v>
      </c>
      <c r="BS420" s="9">
        <f t="shared" si="294"/>
        <v>1.00004749881287</v>
      </c>
      <c r="BT420" s="9">
        <f t="shared" si="291"/>
        <v>1.0000061022049838</v>
      </c>
    </row>
    <row r="421" spans="7:72" x14ac:dyDescent="0.2">
      <c r="G421" s="6">
        <v>4.5432262990375474</v>
      </c>
      <c r="H421" s="9">
        <f t="shared" si="286"/>
        <v>0.99995748385994332</v>
      </c>
      <c r="I421" s="9">
        <f t="shared" si="286"/>
        <v>0.99997145626533879</v>
      </c>
      <c r="J421" s="9">
        <f t="shared" si="286"/>
        <v>1.0000128528732251</v>
      </c>
      <c r="K421" s="9">
        <f t="shared" si="286"/>
        <v>1.0000801312564356</v>
      </c>
      <c r="L421" s="9">
        <f t="shared" si="286"/>
        <v>1.0001707846393852</v>
      </c>
      <c r="M421" s="9">
        <f t="shared" si="286"/>
        <v>1.000281435299895</v>
      </c>
      <c r="N421" s="9">
        <f t="shared" si="286"/>
        <v>1.0004079604222691</v>
      </c>
      <c r="O421" s="9">
        <f t="shared" si="286"/>
        <v>1.0005456457123674</v>
      </c>
      <c r="P421" s="9">
        <f t="shared" si="286"/>
        <v>1.0006893610510161</v>
      </c>
      <c r="Q421" s="9">
        <f t="shared" si="286"/>
        <v>1.0008337516409536</v>
      </c>
      <c r="R421" s="9">
        <f t="shared" si="286"/>
        <v>1.0009734375252253</v>
      </c>
      <c r="S421" s="9">
        <f t="shared" si="286"/>
        <v>1.0011032140430229</v>
      </c>
      <c r="T421" s="9">
        <f t="shared" si="286"/>
        <v>1.0012182457540335</v>
      </c>
      <c r="U421" s="9">
        <f t="shared" si="286"/>
        <v>1.0013142466057245</v>
      </c>
      <c r="V421" s="9">
        <f t="shared" si="286"/>
        <v>1.0013876396305812</v>
      </c>
      <c r="W421" s="9">
        <f t="shared" si="286"/>
        <v>1.0014356902230128</v>
      </c>
      <c r="X421" s="9">
        <f t="shared" si="292"/>
        <v>1.0014566080300675</v>
      </c>
      <c r="Y421" s="9">
        <f t="shared" si="292"/>
        <v>1.0014496136595317</v>
      </c>
      <c r="Z421" s="9">
        <f t="shared" si="292"/>
        <v>1.0014149677198867</v>
      </c>
      <c r="AA421" s="9">
        <f t="shared" si="292"/>
        <v>1.0013539611101034</v>
      </c>
      <c r="AB421" s="9">
        <f t="shared" si="292"/>
        <v>1.0012688669210716</v>
      </c>
      <c r="AC421" s="9">
        <f t="shared" si="292"/>
        <v>1.0011628557408074</v>
      </c>
      <c r="AD421" s="9">
        <f t="shared" si="292"/>
        <v>1.0010398775191427</v>
      </c>
      <c r="AE421" s="9">
        <f t="shared" si="292"/>
        <v>1.0009045143935922</v>
      </c>
      <c r="AF421" s="9">
        <f t="shared" si="292"/>
        <v>1.0007618099600646</v>
      </c>
      <c r="AG421" s="9">
        <f t="shared" si="292"/>
        <v>1.0006170813497519</v>
      </c>
      <c r="AH421" s="9">
        <f t="shared" si="292"/>
        <v>1.0004757211141622</v>
      </c>
      <c r="AI421" s="9">
        <f t="shared" si="292"/>
        <v>1.0003429963000114</v>
      </c>
      <c r="AJ421" s="9">
        <f t="shared" si="292"/>
        <v>1.0002238522003912</v>
      </c>
      <c r="AK421" s="9">
        <f t="shared" si="292"/>
        <v>1.0001227280943958</v>
      </c>
      <c r="AL421" s="9">
        <f t="shared" si="292"/>
        <v>1.0000433918407035</v>
      </c>
      <c r="AM421" s="9">
        <f t="shared" si="292"/>
        <v>0.99998879948811148</v>
      </c>
      <c r="AN421" s="9">
        <f t="shared" si="293"/>
        <v>0.99996098513390508</v>
      </c>
      <c r="AO421" s="9">
        <f t="shared" si="293"/>
        <v>0.99996098513390508</v>
      </c>
      <c r="AP421" s="9">
        <f t="shared" si="293"/>
        <v>0.99998879948811148</v>
      </c>
      <c r="AQ421" s="9">
        <f t="shared" si="293"/>
        <v>1.0000433918407035</v>
      </c>
      <c r="AR421" s="9">
        <f t="shared" si="293"/>
        <v>1.0001227280943958</v>
      </c>
      <c r="AS421" s="9">
        <f t="shared" si="293"/>
        <v>1.0002238522003912</v>
      </c>
      <c r="AT421" s="9">
        <f t="shared" si="293"/>
        <v>1.0003429963000114</v>
      </c>
      <c r="AU421" s="9">
        <f t="shared" si="293"/>
        <v>1.0004757211141622</v>
      </c>
      <c r="AV421" s="9">
        <f t="shared" si="293"/>
        <v>1.0006170813497519</v>
      </c>
      <c r="AW421" s="9">
        <f t="shared" si="293"/>
        <v>1.0007618099600646</v>
      </c>
      <c r="AX421" s="9">
        <f t="shared" si="293"/>
        <v>1.0009045143935922</v>
      </c>
      <c r="AY421" s="9">
        <f t="shared" si="293"/>
        <v>1.0010398775191427</v>
      </c>
      <c r="AZ421" s="9">
        <f t="shared" si="293"/>
        <v>1.0011628557408074</v>
      </c>
      <c r="BA421" s="9">
        <f t="shared" si="293"/>
        <v>1.0012688669210716</v>
      </c>
      <c r="BB421" s="9">
        <f t="shared" si="293"/>
        <v>1.0013539611101034</v>
      </c>
      <c r="BC421" s="9">
        <f t="shared" si="293"/>
        <v>1.0014149677198867</v>
      </c>
      <c r="BD421" s="9">
        <f t="shared" si="294"/>
        <v>1.0014496136595317</v>
      </c>
      <c r="BE421" s="9">
        <f t="shared" si="294"/>
        <v>1.0014566080300675</v>
      </c>
      <c r="BF421" s="9">
        <f t="shared" si="294"/>
        <v>1.0014356902230128</v>
      </c>
      <c r="BG421" s="9">
        <f t="shared" si="294"/>
        <v>1.0013876396305812</v>
      </c>
      <c r="BH421" s="9">
        <f t="shared" si="294"/>
        <v>1.0013142466057245</v>
      </c>
      <c r="BI421" s="9">
        <f t="shared" si="294"/>
        <v>1.0012182457540335</v>
      </c>
      <c r="BJ421" s="9">
        <f t="shared" si="294"/>
        <v>1.0011032140430229</v>
      </c>
      <c r="BK421" s="9">
        <f t="shared" si="294"/>
        <v>1.0009734375252253</v>
      </c>
      <c r="BL421" s="9">
        <f t="shared" si="294"/>
        <v>1.0008337516409536</v>
      </c>
      <c r="BM421" s="9">
        <f t="shared" si="294"/>
        <v>1.0006893610510161</v>
      </c>
      <c r="BN421" s="9">
        <f t="shared" si="294"/>
        <v>1.0005456457123674</v>
      </c>
      <c r="BO421" s="9">
        <f t="shared" si="294"/>
        <v>1.0004079604222691</v>
      </c>
      <c r="BP421" s="9">
        <f t="shared" si="294"/>
        <v>1.000281435299895</v>
      </c>
      <c r="BQ421" s="9">
        <f t="shared" si="294"/>
        <v>1.0001707846393852</v>
      </c>
      <c r="BR421" s="9">
        <f t="shared" si="294"/>
        <v>1.0000801312564356</v>
      </c>
      <c r="BS421" s="9">
        <f t="shared" si="294"/>
        <v>1.0000128528732251</v>
      </c>
      <c r="BT421" s="9">
        <f t="shared" si="291"/>
        <v>0.99997145626533879</v>
      </c>
    </row>
    <row r="422" spans="7:72" x14ac:dyDescent="0.2">
      <c r="G422" s="6">
        <v>4.4465619096963227</v>
      </c>
      <c r="H422" s="9">
        <f t="shared" si="286"/>
        <v>0.99989647725016007</v>
      </c>
      <c r="I422" s="9">
        <f t="shared" si="286"/>
        <v>0.99991044965555542</v>
      </c>
      <c r="J422" s="9">
        <f t="shared" si="286"/>
        <v>0.99995184626344169</v>
      </c>
      <c r="K422" s="9">
        <f t="shared" si="286"/>
        <v>1.0000191246466523</v>
      </c>
      <c r="L422" s="9">
        <f t="shared" si="286"/>
        <v>1.000109778029602</v>
      </c>
      <c r="M422" s="9">
        <f t="shared" si="286"/>
        <v>1.0002204286901117</v>
      </c>
      <c r="N422" s="9">
        <f t="shared" si="286"/>
        <v>1.0003469538124858</v>
      </c>
      <c r="O422" s="9">
        <f t="shared" si="286"/>
        <v>1.0004846391025841</v>
      </c>
      <c r="P422" s="9">
        <f t="shared" si="286"/>
        <v>1.0006283544412329</v>
      </c>
      <c r="Q422" s="9">
        <f t="shared" si="286"/>
        <v>1.0007727450311703</v>
      </c>
      <c r="R422" s="9">
        <f t="shared" si="286"/>
        <v>1.000912430915442</v>
      </c>
      <c r="S422" s="9">
        <f t="shared" si="286"/>
        <v>1.0010422074332397</v>
      </c>
      <c r="T422" s="9">
        <f t="shared" si="286"/>
        <v>1.00115723914425</v>
      </c>
      <c r="U422" s="9">
        <f t="shared" si="286"/>
        <v>1.0012532399959413</v>
      </c>
      <c r="V422" s="9">
        <f t="shared" si="286"/>
        <v>1.0013266330207979</v>
      </c>
      <c r="W422" s="9">
        <f t="shared" si="286"/>
        <v>1.0013746836132296</v>
      </c>
      <c r="X422" s="9">
        <f t="shared" si="292"/>
        <v>1.0013956014202843</v>
      </c>
      <c r="Y422" s="9">
        <f t="shared" si="292"/>
        <v>1.0013886070497484</v>
      </c>
      <c r="Z422" s="9">
        <f t="shared" si="292"/>
        <v>1.0013539611101034</v>
      </c>
      <c r="AA422" s="9">
        <f t="shared" si="292"/>
        <v>1.00129295450032</v>
      </c>
      <c r="AB422" s="9">
        <f t="shared" si="292"/>
        <v>1.0012078603112884</v>
      </c>
      <c r="AC422" s="9">
        <f t="shared" si="292"/>
        <v>1.0011018491310242</v>
      </c>
      <c r="AD422" s="9">
        <f t="shared" si="292"/>
        <v>1.0009788709093594</v>
      </c>
      <c r="AE422" s="9">
        <f t="shared" si="292"/>
        <v>1.0008435077838089</v>
      </c>
      <c r="AF422" s="9">
        <f t="shared" si="292"/>
        <v>1.0007008033502813</v>
      </c>
      <c r="AG422" s="9">
        <f t="shared" si="292"/>
        <v>1.0005560747399684</v>
      </c>
      <c r="AH422" s="9">
        <f t="shared" si="292"/>
        <v>1.0004147145043789</v>
      </c>
      <c r="AI422" s="9">
        <f t="shared" si="292"/>
        <v>1.0002819896902282</v>
      </c>
      <c r="AJ422" s="9">
        <f t="shared" si="292"/>
        <v>1.000162845590608</v>
      </c>
      <c r="AK422" s="9">
        <f t="shared" si="292"/>
        <v>1.0000617214846126</v>
      </c>
      <c r="AL422" s="9">
        <f t="shared" si="292"/>
        <v>0.99998238523092009</v>
      </c>
      <c r="AM422" s="9">
        <f t="shared" si="292"/>
        <v>0.99992779287832811</v>
      </c>
      <c r="AN422" s="9">
        <f t="shared" si="293"/>
        <v>0.99989997852412182</v>
      </c>
      <c r="AO422" s="9">
        <f t="shared" si="293"/>
        <v>0.99989997852412182</v>
      </c>
      <c r="AP422" s="9">
        <f t="shared" si="293"/>
        <v>0.99992779287832811</v>
      </c>
      <c r="AQ422" s="9">
        <f t="shared" si="293"/>
        <v>0.99998238523092009</v>
      </c>
      <c r="AR422" s="9">
        <f t="shared" si="293"/>
        <v>1.0000617214846126</v>
      </c>
      <c r="AS422" s="9">
        <f t="shared" si="293"/>
        <v>1.000162845590608</v>
      </c>
      <c r="AT422" s="9">
        <f t="shared" si="293"/>
        <v>1.0002819896902282</v>
      </c>
      <c r="AU422" s="9">
        <f t="shared" si="293"/>
        <v>1.0004147145043789</v>
      </c>
      <c r="AV422" s="9">
        <f t="shared" si="293"/>
        <v>1.0005560747399684</v>
      </c>
      <c r="AW422" s="9">
        <f t="shared" si="293"/>
        <v>1.0007008033502813</v>
      </c>
      <c r="AX422" s="9">
        <f t="shared" si="293"/>
        <v>1.0008435077838089</v>
      </c>
      <c r="AY422" s="9">
        <f t="shared" si="293"/>
        <v>1.0009788709093594</v>
      </c>
      <c r="AZ422" s="9">
        <f t="shared" si="293"/>
        <v>1.0011018491310242</v>
      </c>
      <c r="BA422" s="9">
        <f t="shared" si="293"/>
        <v>1.0012078603112884</v>
      </c>
      <c r="BB422" s="9">
        <f t="shared" si="293"/>
        <v>1.00129295450032</v>
      </c>
      <c r="BC422" s="9">
        <f t="shared" si="293"/>
        <v>1.0013539611101034</v>
      </c>
      <c r="BD422" s="9">
        <f t="shared" si="294"/>
        <v>1.0013886070497484</v>
      </c>
      <c r="BE422" s="9">
        <f t="shared" si="294"/>
        <v>1.0013956014202843</v>
      </c>
      <c r="BF422" s="9">
        <f t="shared" si="294"/>
        <v>1.0013746836132296</v>
      </c>
      <c r="BG422" s="9">
        <f t="shared" si="294"/>
        <v>1.0013266330207979</v>
      </c>
      <c r="BH422" s="9">
        <f t="shared" si="294"/>
        <v>1.0012532399959413</v>
      </c>
      <c r="BI422" s="9">
        <f t="shared" si="294"/>
        <v>1.00115723914425</v>
      </c>
      <c r="BJ422" s="9">
        <f t="shared" si="294"/>
        <v>1.0010422074332397</v>
      </c>
      <c r="BK422" s="9">
        <f t="shared" si="294"/>
        <v>1.000912430915442</v>
      </c>
      <c r="BL422" s="9">
        <f t="shared" si="294"/>
        <v>1.0007727450311703</v>
      </c>
      <c r="BM422" s="9">
        <f t="shared" si="294"/>
        <v>1.0006283544412329</v>
      </c>
      <c r="BN422" s="9">
        <f t="shared" si="294"/>
        <v>1.0004846391025841</v>
      </c>
      <c r="BO422" s="9">
        <f t="shared" si="294"/>
        <v>1.0003469538124858</v>
      </c>
      <c r="BP422" s="9">
        <f t="shared" si="294"/>
        <v>1.0002204286901117</v>
      </c>
      <c r="BQ422" s="9">
        <f t="shared" si="294"/>
        <v>1.000109778029602</v>
      </c>
      <c r="BR422" s="9">
        <f t="shared" si="294"/>
        <v>1.0000191246466523</v>
      </c>
      <c r="BS422" s="9">
        <f t="shared" si="294"/>
        <v>0.99995184626344169</v>
      </c>
      <c r="BT422" s="9">
        <f t="shared" si="291"/>
        <v>0.99991044965555542</v>
      </c>
    </row>
    <row r="423" spans="7:72" x14ac:dyDescent="0.2">
      <c r="G423" s="6">
        <v>4.349897520355098</v>
      </c>
      <c r="H423" s="9">
        <f t="shared" si="286"/>
        <v>0.99981138306112838</v>
      </c>
      <c r="I423" s="9">
        <f t="shared" si="286"/>
        <v>0.99982535546652374</v>
      </c>
      <c r="J423" s="9">
        <f t="shared" si="286"/>
        <v>0.99986675207441</v>
      </c>
      <c r="K423" s="9">
        <f t="shared" si="286"/>
        <v>0.99993403045762064</v>
      </c>
      <c r="L423" s="9">
        <f t="shared" si="286"/>
        <v>1.0000246838405702</v>
      </c>
      <c r="M423" s="9">
        <f t="shared" si="286"/>
        <v>1.0001353345010799</v>
      </c>
      <c r="N423" s="9">
        <f t="shared" si="286"/>
        <v>1.000261859623454</v>
      </c>
      <c r="O423" s="9">
        <f t="shared" si="286"/>
        <v>1.0003995449135525</v>
      </c>
      <c r="P423" s="9">
        <f t="shared" si="286"/>
        <v>1.0005432602522013</v>
      </c>
      <c r="Q423" s="9">
        <f t="shared" si="286"/>
        <v>1.0006876508421385</v>
      </c>
      <c r="R423" s="9">
        <f t="shared" si="286"/>
        <v>1.0008273367264102</v>
      </c>
      <c r="S423" s="9">
        <f t="shared" si="286"/>
        <v>1.0009571132442079</v>
      </c>
      <c r="T423" s="9">
        <f t="shared" si="286"/>
        <v>1.0010721449552185</v>
      </c>
      <c r="U423" s="9">
        <f t="shared" si="286"/>
        <v>1.0011681458069095</v>
      </c>
      <c r="V423" s="9">
        <f t="shared" si="286"/>
        <v>1.0012415388317661</v>
      </c>
      <c r="W423" s="9">
        <f t="shared" si="286"/>
        <v>1.0012895894241978</v>
      </c>
      <c r="X423" s="9">
        <f t="shared" si="292"/>
        <v>1.0013105072312525</v>
      </c>
      <c r="Y423" s="9">
        <f t="shared" si="292"/>
        <v>1.0013035128607166</v>
      </c>
      <c r="Z423" s="9">
        <f t="shared" si="292"/>
        <v>1.0012688669210716</v>
      </c>
      <c r="AA423" s="9">
        <f t="shared" si="292"/>
        <v>1.0012078603112884</v>
      </c>
      <c r="AB423" s="9">
        <f t="shared" si="292"/>
        <v>1.0011227661222566</v>
      </c>
      <c r="AC423" s="9">
        <f t="shared" si="292"/>
        <v>1.0010167549419924</v>
      </c>
      <c r="AD423" s="9">
        <f t="shared" si="292"/>
        <v>1.0008937767203279</v>
      </c>
      <c r="AE423" s="9">
        <f t="shared" si="292"/>
        <v>1.0007584135947774</v>
      </c>
      <c r="AF423" s="9">
        <f t="shared" si="292"/>
        <v>1.0006157091612498</v>
      </c>
      <c r="AG423" s="9">
        <f t="shared" si="292"/>
        <v>1.0004709805509369</v>
      </c>
      <c r="AH423" s="9">
        <f t="shared" si="292"/>
        <v>1.0003296203153471</v>
      </c>
      <c r="AI423" s="9">
        <f t="shared" si="292"/>
        <v>1.0001968955011964</v>
      </c>
      <c r="AJ423" s="9">
        <f t="shared" si="292"/>
        <v>1.0000777514015762</v>
      </c>
      <c r="AK423" s="9">
        <f t="shared" si="292"/>
        <v>0.9999766272955809</v>
      </c>
      <c r="AL423" s="9">
        <f t="shared" si="292"/>
        <v>0.9998972910418884</v>
      </c>
      <c r="AM423" s="9">
        <f t="shared" si="292"/>
        <v>0.99984269868929643</v>
      </c>
      <c r="AN423" s="9">
        <f t="shared" si="293"/>
        <v>0.99981488433509014</v>
      </c>
      <c r="AO423" s="9">
        <f t="shared" si="293"/>
        <v>0.99981488433509014</v>
      </c>
      <c r="AP423" s="9">
        <f t="shared" si="293"/>
        <v>0.99984269868929643</v>
      </c>
      <c r="AQ423" s="9">
        <f t="shared" si="293"/>
        <v>0.9998972910418884</v>
      </c>
      <c r="AR423" s="9">
        <f t="shared" si="293"/>
        <v>0.9999766272955809</v>
      </c>
      <c r="AS423" s="9">
        <f t="shared" si="293"/>
        <v>1.0000777514015762</v>
      </c>
      <c r="AT423" s="9">
        <f t="shared" si="293"/>
        <v>1.0001968955011964</v>
      </c>
      <c r="AU423" s="9">
        <f t="shared" si="293"/>
        <v>1.0003296203153471</v>
      </c>
      <c r="AV423" s="9">
        <f t="shared" si="293"/>
        <v>1.0004709805509369</v>
      </c>
      <c r="AW423" s="9">
        <f t="shared" si="293"/>
        <v>1.0006157091612498</v>
      </c>
      <c r="AX423" s="9">
        <f t="shared" si="293"/>
        <v>1.0007584135947774</v>
      </c>
      <c r="AY423" s="9">
        <f t="shared" si="293"/>
        <v>1.0008937767203279</v>
      </c>
      <c r="AZ423" s="9">
        <f t="shared" si="293"/>
        <v>1.0010167549419924</v>
      </c>
      <c r="BA423" s="9">
        <f t="shared" si="293"/>
        <v>1.0011227661222566</v>
      </c>
      <c r="BB423" s="9">
        <f t="shared" si="293"/>
        <v>1.0012078603112884</v>
      </c>
      <c r="BC423" s="9">
        <f t="shared" si="293"/>
        <v>1.0012688669210716</v>
      </c>
      <c r="BD423" s="9">
        <f t="shared" si="294"/>
        <v>1.0013035128607166</v>
      </c>
      <c r="BE423" s="9">
        <f t="shared" si="294"/>
        <v>1.0013105072312525</v>
      </c>
      <c r="BF423" s="9">
        <f t="shared" si="294"/>
        <v>1.0012895894241978</v>
      </c>
      <c r="BG423" s="9">
        <f t="shared" si="294"/>
        <v>1.0012415388317661</v>
      </c>
      <c r="BH423" s="9">
        <f t="shared" si="294"/>
        <v>1.0011681458069095</v>
      </c>
      <c r="BI423" s="9">
        <f t="shared" si="294"/>
        <v>1.0010721449552185</v>
      </c>
      <c r="BJ423" s="9">
        <f t="shared" si="294"/>
        <v>1.0009571132442079</v>
      </c>
      <c r="BK423" s="9">
        <f t="shared" si="294"/>
        <v>1.0008273367264102</v>
      </c>
      <c r="BL423" s="9">
        <f t="shared" si="294"/>
        <v>1.0006876508421385</v>
      </c>
      <c r="BM423" s="9">
        <f t="shared" si="294"/>
        <v>1.0005432602522013</v>
      </c>
      <c r="BN423" s="9">
        <f t="shared" si="294"/>
        <v>1.0003995449135525</v>
      </c>
      <c r="BO423" s="9">
        <f t="shared" si="294"/>
        <v>1.000261859623454</v>
      </c>
      <c r="BP423" s="9">
        <f t="shared" si="294"/>
        <v>1.0001353345010799</v>
      </c>
      <c r="BQ423" s="9">
        <f t="shared" si="294"/>
        <v>1.0000246838405702</v>
      </c>
      <c r="BR423" s="9">
        <f t="shared" si="294"/>
        <v>0.99993403045762064</v>
      </c>
      <c r="BS423" s="9">
        <f t="shared" si="294"/>
        <v>0.99986675207441</v>
      </c>
      <c r="BT423" s="9">
        <f t="shared" si="291"/>
        <v>0.99982535546652374</v>
      </c>
    </row>
    <row r="424" spans="7:72" x14ac:dyDescent="0.2">
      <c r="G424" s="6">
        <v>4.2532331310138733</v>
      </c>
      <c r="H424" s="9">
        <f t="shared" si="286"/>
        <v>0.99970537188086406</v>
      </c>
      <c r="I424" s="9">
        <f t="shared" si="286"/>
        <v>0.99971934428625953</v>
      </c>
      <c r="J424" s="9">
        <f t="shared" si="286"/>
        <v>0.99976074089414568</v>
      </c>
      <c r="K424" s="9">
        <f t="shared" si="286"/>
        <v>0.99982801927735632</v>
      </c>
      <c r="L424" s="9">
        <f t="shared" si="286"/>
        <v>0.99991867266030598</v>
      </c>
      <c r="M424" s="9">
        <f t="shared" si="286"/>
        <v>1.0000293233208157</v>
      </c>
      <c r="N424" s="9">
        <f t="shared" si="286"/>
        <v>1.0001558484431898</v>
      </c>
      <c r="O424" s="9">
        <f t="shared" si="286"/>
        <v>1.0002935337332881</v>
      </c>
      <c r="P424" s="9">
        <f t="shared" si="286"/>
        <v>1.0004372490719369</v>
      </c>
      <c r="Q424" s="9">
        <f t="shared" si="286"/>
        <v>1.0005816396618743</v>
      </c>
      <c r="R424" s="9">
        <f t="shared" si="286"/>
        <v>1.000721325546146</v>
      </c>
      <c r="S424" s="9">
        <f t="shared" ref="S424:AH439" si="295">1-EXP(-$B$5*($B$1^2+$B$2^2)*$B$6)*0.25*3*$B$4^2*(COS(2*$B$1*S$67)+$B$1^2/$B$2^2*COS(2*$B$2*$G424))</f>
        <v>1.0008511020639437</v>
      </c>
      <c r="T424" s="9">
        <f t="shared" si="295"/>
        <v>1.000966133774954</v>
      </c>
      <c r="U424" s="9">
        <f t="shared" si="295"/>
        <v>1.0010621346266453</v>
      </c>
      <c r="V424" s="9">
        <f t="shared" si="295"/>
        <v>1.0011355276515019</v>
      </c>
      <c r="W424" s="9">
        <f t="shared" si="295"/>
        <v>1.0011835782439336</v>
      </c>
      <c r="X424" s="9">
        <f t="shared" si="295"/>
        <v>1.0012044960509883</v>
      </c>
      <c r="Y424" s="9">
        <f t="shared" si="295"/>
        <v>1.0011975016804524</v>
      </c>
      <c r="Z424" s="9">
        <f t="shared" si="295"/>
        <v>1.0011628557408074</v>
      </c>
      <c r="AA424" s="9">
        <f t="shared" si="295"/>
        <v>1.0011018491310242</v>
      </c>
      <c r="AB424" s="9">
        <f t="shared" si="295"/>
        <v>1.0010167549419924</v>
      </c>
      <c r="AC424" s="9">
        <f t="shared" si="295"/>
        <v>1.0009107437617282</v>
      </c>
      <c r="AD424" s="9">
        <f t="shared" si="295"/>
        <v>1.0007877655400634</v>
      </c>
      <c r="AE424" s="9">
        <f t="shared" si="295"/>
        <v>1.0006524024145129</v>
      </c>
      <c r="AF424" s="9">
        <f t="shared" si="295"/>
        <v>1.0005096979809853</v>
      </c>
      <c r="AG424" s="9">
        <f t="shared" si="295"/>
        <v>1.0003649693706724</v>
      </c>
      <c r="AH424" s="9">
        <f t="shared" si="295"/>
        <v>1.0002236091350829</v>
      </c>
      <c r="AI424" s="9">
        <f t="shared" si="292"/>
        <v>1.0000908843209322</v>
      </c>
      <c r="AJ424" s="9">
        <f t="shared" si="292"/>
        <v>0.99997174022131186</v>
      </c>
      <c r="AK424" s="9">
        <f t="shared" si="292"/>
        <v>0.99987061611531658</v>
      </c>
      <c r="AL424" s="9">
        <f t="shared" si="292"/>
        <v>0.99979127986162408</v>
      </c>
      <c r="AM424" s="9">
        <f t="shared" si="292"/>
        <v>0.99973668750903211</v>
      </c>
      <c r="AN424" s="9">
        <f t="shared" si="293"/>
        <v>0.99970887315482582</v>
      </c>
      <c r="AO424" s="9">
        <f t="shared" si="293"/>
        <v>0.99970887315482582</v>
      </c>
      <c r="AP424" s="9">
        <f t="shared" si="293"/>
        <v>0.99973668750903211</v>
      </c>
      <c r="AQ424" s="9">
        <f t="shared" si="293"/>
        <v>0.99979127986162408</v>
      </c>
      <c r="AR424" s="9">
        <f t="shared" si="293"/>
        <v>0.99987061611531658</v>
      </c>
      <c r="AS424" s="9">
        <f t="shared" si="293"/>
        <v>0.99997174022131186</v>
      </c>
      <c r="AT424" s="9">
        <f t="shared" si="293"/>
        <v>1.0000908843209322</v>
      </c>
      <c r="AU424" s="9">
        <f t="shared" si="293"/>
        <v>1.0002236091350829</v>
      </c>
      <c r="AV424" s="9">
        <f t="shared" si="293"/>
        <v>1.0003649693706724</v>
      </c>
      <c r="AW424" s="9">
        <f t="shared" si="293"/>
        <v>1.0005096979809853</v>
      </c>
      <c r="AX424" s="9">
        <f t="shared" si="293"/>
        <v>1.0006524024145129</v>
      </c>
      <c r="AY424" s="9">
        <f t="shared" si="293"/>
        <v>1.0007877655400634</v>
      </c>
      <c r="AZ424" s="9">
        <f t="shared" si="293"/>
        <v>1.0009107437617282</v>
      </c>
      <c r="BA424" s="9">
        <f t="shared" si="293"/>
        <v>1.0010167549419924</v>
      </c>
      <c r="BB424" s="9">
        <f t="shared" si="293"/>
        <v>1.0011018491310242</v>
      </c>
      <c r="BC424" s="9">
        <f t="shared" si="293"/>
        <v>1.0011628557408074</v>
      </c>
      <c r="BD424" s="9">
        <f t="shared" si="294"/>
        <v>1.0011975016804524</v>
      </c>
      <c r="BE424" s="9">
        <f t="shared" si="294"/>
        <v>1.0012044960509883</v>
      </c>
      <c r="BF424" s="9">
        <f t="shared" si="294"/>
        <v>1.0011835782439336</v>
      </c>
      <c r="BG424" s="9">
        <f t="shared" si="294"/>
        <v>1.0011355276515019</v>
      </c>
      <c r="BH424" s="9">
        <f t="shared" si="294"/>
        <v>1.0010621346266453</v>
      </c>
      <c r="BI424" s="9">
        <f t="shared" si="294"/>
        <v>1.000966133774954</v>
      </c>
      <c r="BJ424" s="9">
        <f t="shared" si="294"/>
        <v>1.0008511020639437</v>
      </c>
      <c r="BK424" s="9">
        <f t="shared" si="294"/>
        <v>1.000721325546146</v>
      </c>
      <c r="BL424" s="9">
        <f t="shared" si="294"/>
        <v>1.0005816396618743</v>
      </c>
      <c r="BM424" s="9">
        <f t="shared" si="294"/>
        <v>1.0004372490719369</v>
      </c>
      <c r="BN424" s="9">
        <f t="shared" si="294"/>
        <v>1.0002935337332881</v>
      </c>
      <c r="BO424" s="9">
        <f t="shared" si="294"/>
        <v>1.0001558484431898</v>
      </c>
      <c r="BP424" s="9">
        <f t="shared" si="294"/>
        <v>1.0000293233208157</v>
      </c>
      <c r="BQ424" s="9">
        <f t="shared" si="294"/>
        <v>0.99991867266030598</v>
      </c>
      <c r="BR424" s="9">
        <f t="shared" si="294"/>
        <v>0.99982801927735632</v>
      </c>
      <c r="BS424" s="9">
        <f t="shared" si="294"/>
        <v>0.99976074089414568</v>
      </c>
      <c r="BT424" s="9">
        <f t="shared" si="291"/>
        <v>0.99971934428625953</v>
      </c>
    </row>
    <row r="425" spans="7:72" x14ac:dyDescent="0.2">
      <c r="G425" s="6">
        <v>4.1565687416726496</v>
      </c>
      <c r="H425" s="9">
        <f t="shared" ref="H425:W440" si="296">1-EXP(-$B$5*($B$1^2+$B$2^2)*$B$6)*0.25*3*$B$4^2*(COS(2*$B$1*H$67)+$B$1^2/$B$2^2*COS(2*$B$2*$G425))</f>
        <v>0.99958239365919943</v>
      </c>
      <c r="I425" s="9">
        <f t="shared" si="296"/>
        <v>0.9995963660645949</v>
      </c>
      <c r="J425" s="9">
        <f t="shared" si="296"/>
        <v>0.99963776267248106</v>
      </c>
      <c r="K425" s="9">
        <f t="shared" si="296"/>
        <v>0.9997050410556918</v>
      </c>
      <c r="L425" s="9">
        <f t="shared" si="296"/>
        <v>0.99979569443864136</v>
      </c>
      <c r="M425" s="9">
        <f t="shared" si="296"/>
        <v>0.99990634509915111</v>
      </c>
      <c r="N425" s="9">
        <f t="shared" si="296"/>
        <v>1.0000328702215251</v>
      </c>
      <c r="O425" s="9">
        <f t="shared" si="296"/>
        <v>1.0001705555116236</v>
      </c>
      <c r="P425" s="9">
        <f t="shared" si="296"/>
        <v>1.0003142708502724</v>
      </c>
      <c r="Q425" s="9">
        <f t="shared" si="296"/>
        <v>1.0004586614402098</v>
      </c>
      <c r="R425" s="9">
        <f t="shared" si="296"/>
        <v>1.0005983473244813</v>
      </c>
      <c r="S425" s="9">
        <f t="shared" si="296"/>
        <v>1.0007281238422789</v>
      </c>
      <c r="T425" s="9">
        <f t="shared" si="296"/>
        <v>1.0008431555532895</v>
      </c>
      <c r="U425" s="9">
        <f t="shared" si="296"/>
        <v>1.0009391564049805</v>
      </c>
      <c r="V425" s="9">
        <f t="shared" si="296"/>
        <v>1.0010125494298374</v>
      </c>
      <c r="W425" s="9">
        <f t="shared" si="296"/>
        <v>1.001060600022269</v>
      </c>
      <c r="X425" s="9">
        <f t="shared" si="295"/>
        <v>1.0010815178293238</v>
      </c>
      <c r="Y425" s="9">
        <f t="shared" si="295"/>
        <v>1.0010745234587877</v>
      </c>
      <c r="Z425" s="9">
        <f t="shared" si="295"/>
        <v>1.0010398775191427</v>
      </c>
      <c r="AA425" s="9">
        <f t="shared" si="295"/>
        <v>1.0009788709093594</v>
      </c>
      <c r="AB425" s="9">
        <f t="shared" si="295"/>
        <v>1.0008937767203279</v>
      </c>
      <c r="AC425" s="9">
        <f t="shared" si="295"/>
        <v>1.0007877655400634</v>
      </c>
      <c r="AD425" s="9">
        <f t="shared" si="295"/>
        <v>1.0006647873183989</v>
      </c>
      <c r="AE425" s="9">
        <f t="shared" si="295"/>
        <v>1.0005294241928484</v>
      </c>
      <c r="AF425" s="9">
        <f t="shared" si="295"/>
        <v>1.0003867197593208</v>
      </c>
      <c r="AG425" s="9">
        <f t="shared" si="295"/>
        <v>1.0002419911490079</v>
      </c>
      <c r="AH425" s="9">
        <f t="shared" si="295"/>
        <v>1.0001006309134182</v>
      </c>
      <c r="AI425" s="9">
        <f t="shared" si="292"/>
        <v>0.99996790609926745</v>
      </c>
      <c r="AJ425" s="9">
        <f t="shared" si="292"/>
        <v>0.99984876199964734</v>
      </c>
      <c r="AK425" s="9">
        <f t="shared" si="292"/>
        <v>0.99974763789365206</v>
      </c>
      <c r="AL425" s="9">
        <f t="shared" si="292"/>
        <v>0.99966830163995957</v>
      </c>
      <c r="AM425" s="9">
        <f t="shared" si="292"/>
        <v>0.99961370928736759</v>
      </c>
      <c r="AN425" s="9">
        <f t="shared" si="293"/>
        <v>0.99958589493316119</v>
      </c>
      <c r="AO425" s="9">
        <f t="shared" si="293"/>
        <v>0.99958589493316119</v>
      </c>
      <c r="AP425" s="9">
        <f t="shared" si="293"/>
        <v>0.99961370928736759</v>
      </c>
      <c r="AQ425" s="9">
        <f t="shared" si="293"/>
        <v>0.99966830163995957</v>
      </c>
      <c r="AR425" s="9">
        <f t="shared" si="293"/>
        <v>0.99974763789365206</v>
      </c>
      <c r="AS425" s="9">
        <f t="shared" si="293"/>
        <v>0.99984876199964734</v>
      </c>
      <c r="AT425" s="9">
        <f t="shared" si="293"/>
        <v>0.99996790609926745</v>
      </c>
      <c r="AU425" s="9">
        <f t="shared" si="293"/>
        <v>1.0001006309134182</v>
      </c>
      <c r="AV425" s="9">
        <f t="shared" si="293"/>
        <v>1.0002419911490079</v>
      </c>
      <c r="AW425" s="9">
        <f t="shared" si="293"/>
        <v>1.0003867197593208</v>
      </c>
      <c r="AX425" s="9">
        <f t="shared" si="293"/>
        <v>1.0005294241928484</v>
      </c>
      <c r="AY425" s="9">
        <f t="shared" si="293"/>
        <v>1.0006647873183989</v>
      </c>
      <c r="AZ425" s="9">
        <f t="shared" si="293"/>
        <v>1.0007877655400634</v>
      </c>
      <c r="BA425" s="9">
        <f t="shared" si="293"/>
        <v>1.0008937767203279</v>
      </c>
      <c r="BB425" s="9">
        <f t="shared" si="293"/>
        <v>1.0009788709093594</v>
      </c>
      <c r="BC425" s="9">
        <f t="shared" ref="BC425:BR441" si="297">1-EXP(-$B$5*($B$1^2+$B$2^2)*$B$6)*0.25*3*$B$4^2*(COS(2*$B$1*BC$67)+$B$1^2/$B$2^2*COS(2*$B$2*$G425))</f>
        <v>1.0010398775191427</v>
      </c>
      <c r="BD425" s="9">
        <f t="shared" si="297"/>
        <v>1.0010745234587877</v>
      </c>
      <c r="BE425" s="9">
        <f t="shared" si="297"/>
        <v>1.0010815178293238</v>
      </c>
      <c r="BF425" s="9">
        <f t="shared" si="297"/>
        <v>1.001060600022269</v>
      </c>
      <c r="BG425" s="9">
        <f t="shared" si="297"/>
        <v>1.0010125494298374</v>
      </c>
      <c r="BH425" s="9">
        <f t="shared" si="297"/>
        <v>1.0009391564049805</v>
      </c>
      <c r="BI425" s="9">
        <f t="shared" si="297"/>
        <v>1.0008431555532895</v>
      </c>
      <c r="BJ425" s="9">
        <f t="shared" si="297"/>
        <v>1.0007281238422789</v>
      </c>
      <c r="BK425" s="9">
        <f t="shared" si="297"/>
        <v>1.0005983473244813</v>
      </c>
      <c r="BL425" s="9">
        <f t="shared" si="297"/>
        <v>1.0004586614402098</v>
      </c>
      <c r="BM425" s="9">
        <f t="shared" si="297"/>
        <v>1.0003142708502724</v>
      </c>
      <c r="BN425" s="9">
        <f t="shared" si="297"/>
        <v>1.0001705555116236</v>
      </c>
      <c r="BO425" s="9">
        <f t="shared" si="297"/>
        <v>1.0000328702215251</v>
      </c>
      <c r="BP425" s="9">
        <f t="shared" si="297"/>
        <v>0.99990634509915111</v>
      </c>
      <c r="BQ425" s="9">
        <f t="shared" si="297"/>
        <v>0.99979569443864136</v>
      </c>
      <c r="BR425" s="9">
        <f t="shared" si="297"/>
        <v>0.9997050410556918</v>
      </c>
      <c r="BS425" s="9">
        <f t="shared" si="294"/>
        <v>0.99963776267248106</v>
      </c>
      <c r="BT425" s="9">
        <f t="shared" si="291"/>
        <v>0.9995963660645949</v>
      </c>
    </row>
    <row r="426" spans="7:72" x14ac:dyDescent="0.2">
      <c r="G426" s="6">
        <v>4.0599043523314249</v>
      </c>
      <c r="H426" s="9">
        <f t="shared" si="296"/>
        <v>0.99944703053364892</v>
      </c>
      <c r="I426" s="9">
        <f t="shared" si="296"/>
        <v>0.99946100293904439</v>
      </c>
      <c r="J426" s="9">
        <f t="shared" si="296"/>
        <v>0.99950239954693065</v>
      </c>
      <c r="K426" s="9">
        <f t="shared" si="296"/>
        <v>0.99956967793014129</v>
      </c>
      <c r="L426" s="9">
        <f t="shared" si="296"/>
        <v>0.99966033131309084</v>
      </c>
      <c r="M426" s="9">
        <f t="shared" si="296"/>
        <v>0.99977098197360059</v>
      </c>
      <c r="N426" s="9">
        <f t="shared" si="296"/>
        <v>0.99989750709597469</v>
      </c>
      <c r="O426" s="9">
        <f t="shared" si="296"/>
        <v>1.0000351923860731</v>
      </c>
      <c r="P426" s="9">
        <f t="shared" si="296"/>
        <v>1.0001789077247218</v>
      </c>
      <c r="Q426" s="9">
        <f t="shared" si="296"/>
        <v>1.0003232983146593</v>
      </c>
      <c r="R426" s="9">
        <f t="shared" si="296"/>
        <v>1.0004629841989308</v>
      </c>
      <c r="S426" s="9">
        <f t="shared" si="296"/>
        <v>1.0005927607167286</v>
      </c>
      <c r="T426" s="9">
        <f t="shared" si="296"/>
        <v>1.000707792427739</v>
      </c>
      <c r="U426" s="9">
        <f t="shared" si="296"/>
        <v>1.0008037932794303</v>
      </c>
      <c r="V426" s="9">
        <f t="shared" si="296"/>
        <v>1.0008771863042869</v>
      </c>
      <c r="W426" s="9">
        <f t="shared" si="296"/>
        <v>1.0009252368967185</v>
      </c>
      <c r="X426" s="9">
        <f t="shared" si="295"/>
        <v>1.0009461547037732</v>
      </c>
      <c r="Y426" s="9">
        <f t="shared" si="295"/>
        <v>1.0009391603332372</v>
      </c>
      <c r="Z426" s="9">
        <f t="shared" si="295"/>
        <v>1.0009045143935922</v>
      </c>
      <c r="AA426" s="9">
        <f t="shared" si="295"/>
        <v>1.0008435077838089</v>
      </c>
      <c r="AB426" s="9">
        <f t="shared" si="295"/>
        <v>1.0007584135947774</v>
      </c>
      <c r="AC426" s="9">
        <f t="shared" si="295"/>
        <v>1.0006524024145129</v>
      </c>
      <c r="AD426" s="9">
        <f t="shared" si="295"/>
        <v>1.0005294241928484</v>
      </c>
      <c r="AE426" s="9">
        <f t="shared" si="295"/>
        <v>1.0003940610672979</v>
      </c>
      <c r="AF426" s="9">
        <f t="shared" si="295"/>
        <v>1.0002513566337703</v>
      </c>
      <c r="AG426" s="9">
        <f t="shared" si="295"/>
        <v>1.0001066280234574</v>
      </c>
      <c r="AH426" s="9">
        <f t="shared" si="295"/>
        <v>0.99996526778786776</v>
      </c>
      <c r="AI426" s="9">
        <f t="shared" si="292"/>
        <v>0.99983254297371693</v>
      </c>
      <c r="AJ426" s="9">
        <f t="shared" si="292"/>
        <v>0.99971339887409683</v>
      </c>
      <c r="AK426" s="9">
        <f t="shared" si="292"/>
        <v>0.99961227476810155</v>
      </c>
      <c r="AL426" s="9">
        <f t="shared" si="292"/>
        <v>0.99953293851440905</v>
      </c>
      <c r="AM426" s="9">
        <f t="shared" si="292"/>
        <v>0.99947834616181708</v>
      </c>
      <c r="AN426" s="9">
        <f t="shared" ref="AN426:BC448" si="298">1-EXP(-$B$5*($B$1^2+$B$2^2)*$B$6)*0.25*3*$B$4^2*(COS(2*$B$1*AN$67)+$B$1^2/$B$2^2*COS(2*$B$2*$G426))</f>
        <v>0.99945053180761068</v>
      </c>
      <c r="AO426" s="9">
        <f t="shared" si="298"/>
        <v>0.99945053180761068</v>
      </c>
      <c r="AP426" s="9">
        <f t="shared" si="298"/>
        <v>0.99947834616181708</v>
      </c>
      <c r="AQ426" s="9">
        <f t="shared" si="298"/>
        <v>0.99953293851440905</v>
      </c>
      <c r="AR426" s="9">
        <f t="shared" si="298"/>
        <v>0.99961227476810155</v>
      </c>
      <c r="AS426" s="9">
        <f t="shared" si="298"/>
        <v>0.99971339887409683</v>
      </c>
      <c r="AT426" s="9">
        <f t="shared" si="298"/>
        <v>0.99983254297371693</v>
      </c>
      <c r="AU426" s="9">
        <f t="shared" si="298"/>
        <v>0.99996526778786776</v>
      </c>
      <c r="AV426" s="9">
        <f t="shared" si="298"/>
        <v>1.0001066280234574</v>
      </c>
      <c r="AW426" s="9">
        <f t="shared" si="298"/>
        <v>1.0002513566337703</v>
      </c>
      <c r="AX426" s="9">
        <f t="shared" si="298"/>
        <v>1.0003940610672979</v>
      </c>
      <c r="AY426" s="9">
        <f t="shared" si="298"/>
        <v>1.0005294241928484</v>
      </c>
      <c r="AZ426" s="9">
        <f t="shared" si="298"/>
        <v>1.0006524024145129</v>
      </c>
      <c r="BA426" s="9">
        <f t="shared" si="298"/>
        <v>1.0007584135947774</v>
      </c>
      <c r="BB426" s="9">
        <f t="shared" si="298"/>
        <v>1.0008435077838089</v>
      </c>
      <c r="BC426" s="9">
        <f t="shared" si="298"/>
        <v>1.0009045143935922</v>
      </c>
      <c r="BD426" s="9">
        <f t="shared" si="297"/>
        <v>1.0009391603332372</v>
      </c>
      <c r="BE426" s="9">
        <f t="shared" si="297"/>
        <v>1.0009461547037732</v>
      </c>
      <c r="BF426" s="9">
        <f t="shared" si="297"/>
        <v>1.0009252368967185</v>
      </c>
      <c r="BG426" s="9">
        <f t="shared" si="297"/>
        <v>1.0008771863042869</v>
      </c>
      <c r="BH426" s="9">
        <f t="shared" si="297"/>
        <v>1.0008037932794303</v>
      </c>
      <c r="BI426" s="9">
        <f t="shared" si="297"/>
        <v>1.000707792427739</v>
      </c>
      <c r="BJ426" s="9">
        <f t="shared" si="297"/>
        <v>1.0005927607167286</v>
      </c>
      <c r="BK426" s="9">
        <f t="shared" si="297"/>
        <v>1.0004629841989308</v>
      </c>
      <c r="BL426" s="9">
        <f t="shared" si="297"/>
        <v>1.0003232983146593</v>
      </c>
      <c r="BM426" s="9">
        <f t="shared" si="297"/>
        <v>1.0001789077247218</v>
      </c>
      <c r="BN426" s="9">
        <f t="shared" si="297"/>
        <v>1.0000351923860731</v>
      </c>
      <c r="BO426" s="9">
        <f t="shared" si="297"/>
        <v>0.99989750709597469</v>
      </c>
      <c r="BP426" s="9">
        <f t="shared" si="297"/>
        <v>0.99977098197360059</v>
      </c>
      <c r="BQ426" s="9">
        <f t="shared" si="297"/>
        <v>0.99966033131309084</v>
      </c>
      <c r="BR426" s="9">
        <f t="shared" si="297"/>
        <v>0.99956967793014129</v>
      </c>
      <c r="BS426" s="9">
        <f t="shared" si="294"/>
        <v>0.99950239954693065</v>
      </c>
      <c r="BT426" s="9">
        <f t="shared" si="291"/>
        <v>0.99946100293904439</v>
      </c>
    </row>
    <row r="427" spans="7:72" x14ac:dyDescent="0.2">
      <c r="G427" s="6">
        <v>3.9632399629902002</v>
      </c>
      <c r="H427" s="9">
        <f t="shared" si="296"/>
        <v>0.99930432610012132</v>
      </c>
      <c r="I427" s="9">
        <f t="shared" si="296"/>
        <v>0.99931829850551679</v>
      </c>
      <c r="J427" s="9">
        <f t="shared" si="296"/>
        <v>0.99935969511340295</v>
      </c>
      <c r="K427" s="9">
        <f t="shared" si="296"/>
        <v>0.99942697349661369</v>
      </c>
      <c r="L427" s="9">
        <f t="shared" si="296"/>
        <v>0.99951762687956325</v>
      </c>
      <c r="M427" s="9">
        <f t="shared" si="296"/>
        <v>0.999628277540073</v>
      </c>
      <c r="N427" s="9">
        <f t="shared" si="296"/>
        <v>0.9997548026624471</v>
      </c>
      <c r="O427" s="9">
        <f t="shared" si="296"/>
        <v>0.99989248795254548</v>
      </c>
      <c r="P427" s="9">
        <f t="shared" si="296"/>
        <v>1.0000362032911942</v>
      </c>
      <c r="Q427" s="9">
        <f t="shared" si="296"/>
        <v>1.0001805938811317</v>
      </c>
      <c r="R427" s="9">
        <f t="shared" si="296"/>
        <v>1.0003202797654032</v>
      </c>
      <c r="S427" s="9">
        <f t="shared" si="296"/>
        <v>1.0004500562832008</v>
      </c>
      <c r="T427" s="9">
        <f t="shared" si="296"/>
        <v>1.0005650879942114</v>
      </c>
      <c r="U427" s="9">
        <f t="shared" si="296"/>
        <v>1.0006610888459024</v>
      </c>
      <c r="V427" s="9">
        <f t="shared" si="296"/>
        <v>1.0007344818707593</v>
      </c>
      <c r="W427" s="9">
        <f t="shared" si="296"/>
        <v>1.0007825324631909</v>
      </c>
      <c r="X427" s="9">
        <f t="shared" si="295"/>
        <v>1.0008034502702456</v>
      </c>
      <c r="Y427" s="9">
        <f t="shared" si="295"/>
        <v>1.0007964558997096</v>
      </c>
      <c r="Z427" s="9">
        <f t="shared" si="295"/>
        <v>1.0007618099600646</v>
      </c>
      <c r="AA427" s="9">
        <f t="shared" si="295"/>
        <v>1.0007008033502813</v>
      </c>
      <c r="AB427" s="9">
        <f t="shared" si="295"/>
        <v>1.0006157091612498</v>
      </c>
      <c r="AC427" s="9">
        <f t="shared" si="295"/>
        <v>1.0005096979809853</v>
      </c>
      <c r="AD427" s="9">
        <f t="shared" si="295"/>
        <v>1.0003867197593208</v>
      </c>
      <c r="AE427" s="9">
        <f t="shared" si="295"/>
        <v>1.0002513566337703</v>
      </c>
      <c r="AF427" s="9">
        <f t="shared" si="295"/>
        <v>1.0001086522002427</v>
      </c>
      <c r="AG427" s="9">
        <f t="shared" si="295"/>
        <v>0.9999639235899298</v>
      </c>
      <c r="AH427" s="9">
        <f t="shared" si="295"/>
        <v>0.99982256335434017</v>
      </c>
      <c r="AI427" s="9">
        <f t="shared" si="292"/>
        <v>0.99968983854018933</v>
      </c>
      <c r="AJ427" s="9">
        <f t="shared" si="292"/>
        <v>0.99957069444056923</v>
      </c>
      <c r="AK427" s="9">
        <f t="shared" si="292"/>
        <v>0.99946957033457395</v>
      </c>
      <c r="AL427" s="9">
        <f t="shared" si="292"/>
        <v>0.99939023408088146</v>
      </c>
      <c r="AM427" s="9">
        <f t="shared" si="292"/>
        <v>0.99933564172828948</v>
      </c>
      <c r="AN427" s="9">
        <f t="shared" si="298"/>
        <v>0.99930782737408308</v>
      </c>
      <c r="AO427" s="9">
        <f t="shared" si="298"/>
        <v>0.99930782737408308</v>
      </c>
      <c r="AP427" s="9">
        <f t="shared" si="298"/>
        <v>0.99933564172828948</v>
      </c>
      <c r="AQ427" s="9">
        <f t="shared" si="298"/>
        <v>0.99939023408088146</v>
      </c>
      <c r="AR427" s="9">
        <f t="shared" si="298"/>
        <v>0.99946957033457395</v>
      </c>
      <c r="AS427" s="9">
        <f t="shared" si="298"/>
        <v>0.99957069444056923</v>
      </c>
      <c r="AT427" s="9">
        <f t="shared" si="298"/>
        <v>0.99968983854018933</v>
      </c>
      <c r="AU427" s="9">
        <f t="shared" si="298"/>
        <v>0.99982256335434005</v>
      </c>
      <c r="AV427" s="9">
        <f t="shared" si="298"/>
        <v>0.9999639235899298</v>
      </c>
      <c r="AW427" s="9">
        <f t="shared" si="298"/>
        <v>1.0001086522002427</v>
      </c>
      <c r="AX427" s="9">
        <f t="shared" si="298"/>
        <v>1.0002513566337703</v>
      </c>
      <c r="AY427" s="9">
        <f t="shared" si="298"/>
        <v>1.0003867197593208</v>
      </c>
      <c r="AZ427" s="9">
        <f t="shared" si="298"/>
        <v>1.0005096979809853</v>
      </c>
      <c r="BA427" s="9">
        <f t="shared" si="298"/>
        <v>1.0006157091612498</v>
      </c>
      <c r="BB427" s="9">
        <f t="shared" si="298"/>
        <v>1.0007008033502813</v>
      </c>
      <c r="BC427" s="9">
        <f t="shared" si="298"/>
        <v>1.0007618099600646</v>
      </c>
      <c r="BD427" s="9">
        <f t="shared" si="297"/>
        <v>1.0007964558997096</v>
      </c>
      <c r="BE427" s="9">
        <f t="shared" si="297"/>
        <v>1.0008034502702456</v>
      </c>
      <c r="BF427" s="9">
        <f t="shared" si="297"/>
        <v>1.0007825324631909</v>
      </c>
      <c r="BG427" s="9">
        <f t="shared" si="297"/>
        <v>1.0007344818707593</v>
      </c>
      <c r="BH427" s="9">
        <f t="shared" si="297"/>
        <v>1.0006610888459024</v>
      </c>
      <c r="BI427" s="9">
        <f t="shared" si="297"/>
        <v>1.0005650879942114</v>
      </c>
      <c r="BJ427" s="9">
        <f t="shared" si="297"/>
        <v>1.0004500562832008</v>
      </c>
      <c r="BK427" s="9">
        <f t="shared" si="297"/>
        <v>1.0003202797654032</v>
      </c>
      <c r="BL427" s="9">
        <f t="shared" si="297"/>
        <v>1.0001805938811317</v>
      </c>
      <c r="BM427" s="9">
        <f t="shared" si="297"/>
        <v>1.0000362032911942</v>
      </c>
      <c r="BN427" s="9">
        <f t="shared" si="297"/>
        <v>0.99989248795254548</v>
      </c>
      <c r="BO427" s="9">
        <f t="shared" si="297"/>
        <v>0.9997548026624471</v>
      </c>
      <c r="BP427" s="9">
        <f t="shared" si="297"/>
        <v>0.999628277540073</v>
      </c>
      <c r="BQ427" s="9">
        <f t="shared" si="297"/>
        <v>0.99951762687956325</v>
      </c>
      <c r="BR427" s="9">
        <f t="shared" si="297"/>
        <v>0.99942697349661369</v>
      </c>
      <c r="BS427" s="9">
        <f t="shared" si="294"/>
        <v>0.99935969511340295</v>
      </c>
      <c r="BT427" s="9">
        <f t="shared" si="291"/>
        <v>0.99931829850551679</v>
      </c>
    </row>
    <row r="428" spans="7:72" x14ac:dyDescent="0.2">
      <c r="G428" s="6">
        <v>3.866575573648976</v>
      </c>
      <c r="H428" s="9">
        <f t="shared" si="296"/>
        <v>0.99915959748980854</v>
      </c>
      <c r="I428" s="9">
        <f t="shared" si="296"/>
        <v>0.99917356989520389</v>
      </c>
      <c r="J428" s="9">
        <f t="shared" si="296"/>
        <v>0.99921496650309016</v>
      </c>
      <c r="K428" s="9">
        <f t="shared" si="296"/>
        <v>0.9992822448863008</v>
      </c>
      <c r="L428" s="9">
        <f t="shared" si="296"/>
        <v>0.99937289826925046</v>
      </c>
      <c r="M428" s="9">
        <f t="shared" si="296"/>
        <v>0.9994835489297601</v>
      </c>
      <c r="N428" s="9">
        <f t="shared" si="296"/>
        <v>0.9996100740521342</v>
      </c>
      <c r="O428" s="9">
        <f t="shared" si="296"/>
        <v>0.9997477593422327</v>
      </c>
      <c r="P428" s="9">
        <f t="shared" si="296"/>
        <v>0.99989147468088135</v>
      </c>
      <c r="Q428" s="9">
        <f t="shared" si="296"/>
        <v>1.0000358652708188</v>
      </c>
      <c r="R428" s="9">
        <f t="shared" si="296"/>
        <v>1.0001755511550905</v>
      </c>
      <c r="S428" s="9">
        <f t="shared" si="296"/>
        <v>1.0003053276728882</v>
      </c>
      <c r="T428" s="9">
        <f t="shared" si="296"/>
        <v>1.0004203593838985</v>
      </c>
      <c r="U428" s="9">
        <f t="shared" si="296"/>
        <v>1.0005163602355898</v>
      </c>
      <c r="V428" s="9">
        <f t="shared" si="296"/>
        <v>1.0005897532604464</v>
      </c>
      <c r="W428" s="9">
        <f t="shared" si="296"/>
        <v>1.000637803852878</v>
      </c>
      <c r="X428" s="9">
        <f t="shared" si="295"/>
        <v>1.0006587216599327</v>
      </c>
      <c r="Y428" s="9">
        <f t="shared" si="295"/>
        <v>1.0006517272893969</v>
      </c>
      <c r="Z428" s="9">
        <f t="shared" si="295"/>
        <v>1.0006170813497519</v>
      </c>
      <c r="AA428" s="9">
        <f t="shared" si="295"/>
        <v>1.0005560747399684</v>
      </c>
      <c r="AB428" s="9">
        <f t="shared" si="295"/>
        <v>1.0004709805509369</v>
      </c>
      <c r="AC428" s="9">
        <f t="shared" si="295"/>
        <v>1.0003649693706724</v>
      </c>
      <c r="AD428" s="9">
        <f t="shared" si="295"/>
        <v>1.0002419911490079</v>
      </c>
      <c r="AE428" s="9">
        <f t="shared" si="295"/>
        <v>1.0001066280234574</v>
      </c>
      <c r="AF428" s="9">
        <f t="shared" si="295"/>
        <v>0.9999639235899298</v>
      </c>
      <c r="AG428" s="9">
        <f t="shared" si="295"/>
        <v>0.99981919497961702</v>
      </c>
      <c r="AH428" s="9">
        <f t="shared" si="295"/>
        <v>0.99967783474402727</v>
      </c>
      <c r="AI428" s="9">
        <f t="shared" si="292"/>
        <v>0.99954510992987655</v>
      </c>
      <c r="AJ428" s="9">
        <f t="shared" si="292"/>
        <v>0.99942596583025634</v>
      </c>
      <c r="AK428" s="9">
        <f t="shared" si="292"/>
        <v>0.99932484172426106</v>
      </c>
      <c r="AL428" s="9">
        <f t="shared" si="292"/>
        <v>0.99924550547056856</v>
      </c>
      <c r="AM428" s="9">
        <f t="shared" si="292"/>
        <v>0.99919091311797659</v>
      </c>
      <c r="AN428" s="9">
        <f t="shared" si="298"/>
        <v>0.9991630987637703</v>
      </c>
      <c r="AO428" s="9">
        <f t="shared" si="298"/>
        <v>0.9991630987637703</v>
      </c>
      <c r="AP428" s="9">
        <f t="shared" si="298"/>
        <v>0.99919091311797659</v>
      </c>
      <c r="AQ428" s="9">
        <f t="shared" si="298"/>
        <v>0.99924550547056856</v>
      </c>
      <c r="AR428" s="9">
        <f t="shared" si="298"/>
        <v>0.99932484172426106</v>
      </c>
      <c r="AS428" s="9">
        <f t="shared" si="298"/>
        <v>0.99942596583025634</v>
      </c>
      <c r="AT428" s="9">
        <f t="shared" si="298"/>
        <v>0.99954510992987655</v>
      </c>
      <c r="AU428" s="9">
        <f t="shared" si="298"/>
        <v>0.99967783474402727</v>
      </c>
      <c r="AV428" s="9">
        <f t="shared" si="298"/>
        <v>0.99981919497961702</v>
      </c>
      <c r="AW428" s="9">
        <f t="shared" si="298"/>
        <v>0.9999639235899298</v>
      </c>
      <c r="AX428" s="9">
        <f t="shared" si="298"/>
        <v>1.0001066280234574</v>
      </c>
      <c r="AY428" s="9">
        <f t="shared" si="298"/>
        <v>1.0002419911490079</v>
      </c>
      <c r="AZ428" s="9">
        <f t="shared" si="298"/>
        <v>1.0003649693706724</v>
      </c>
      <c r="BA428" s="9">
        <f t="shared" si="298"/>
        <v>1.0004709805509369</v>
      </c>
      <c r="BB428" s="9">
        <f t="shared" si="298"/>
        <v>1.0005560747399684</v>
      </c>
      <c r="BC428" s="9">
        <f t="shared" si="298"/>
        <v>1.0006170813497519</v>
      </c>
      <c r="BD428" s="9">
        <f t="shared" si="297"/>
        <v>1.0006517272893969</v>
      </c>
      <c r="BE428" s="9">
        <f t="shared" si="297"/>
        <v>1.0006587216599327</v>
      </c>
      <c r="BF428" s="9">
        <f t="shared" si="297"/>
        <v>1.000637803852878</v>
      </c>
      <c r="BG428" s="9">
        <f t="shared" si="297"/>
        <v>1.0005897532604464</v>
      </c>
      <c r="BH428" s="9">
        <f t="shared" si="297"/>
        <v>1.0005163602355898</v>
      </c>
      <c r="BI428" s="9">
        <f t="shared" si="297"/>
        <v>1.0004203593838985</v>
      </c>
      <c r="BJ428" s="9">
        <f t="shared" si="297"/>
        <v>1.0003053276728882</v>
      </c>
      <c r="BK428" s="9">
        <f t="shared" si="297"/>
        <v>1.0001755511550905</v>
      </c>
      <c r="BL428" s="9">
        <f t="shared" si="297"/>
        <v>1.0000358652708188</v>
      </c>
      <c r="BM428" s="9">
        <f t="shared" si="297"/>
        <v>0.99989147468088135</v>
      </c>
      <c r="BN428" s="9">
        <f t="shared" si="297"/>
        <v>0.9997477593422327</v>
      </c>
      <c r="BO428" s="9">
        <f t="shared" si="297"/>
        <v>0.9996100740521342</v>
      </c>
      <c r="BP428" s="9">
        <f t="shared" si="297"/>
        <v>0.9994835489297601</v>
      </c>
      <c r="BQ428" s="9">
        <f t="shared" si="297"/>
        <v>0.99937289826925046</v>
      </c>
      <c r="BR428" s="9">
        <f t="shared" si="297"/>
        <v>0.9992822448863008</v>
      </c>
      <c r="BS428" s="9">
        <f t="shared" si="294"/>
        <v>0.99921496650309016</v>
      </c>
      <c r="BT428" s="9">
        <f t="shared" si="291"/>
        <v>0.99917356989520389</v>
      </c>
    </row>
    <row r="429" spans="7:72" x14ac:dyDescent="0.2">
      <c r="G429" s="6">
        <v>3.7699111843077517</v>
      </c>
      <c r="H429" s="9">
        <f t="shared" si="296"/>
        <v>0.99901823725421879</v>
      </c>
      <c r="I429" s="9">
        <f t="shared" si="296"/>
        <v>0.99903220965961426</v>
      </c>
      <c r="J429" s="9">
        <f t="shared" si="296"/>
        <v>0.99907360626750041</v>
      </c>
      <c r="K429" s="9">
        <f t="shared" si="296"/>
        <v>0.99914088465071116</v>
      </c>
      <c r="L429" s="9">
        <f t="shared" si="296"/>
        <v>0.99923153803366072</v>
      </c>
      <c r="M429" s="9">
        <f t="shared" si="296"/>
        <v>0.99934218869417046</v>
      </c>
      <c r="N429" s="9">
        <f t="shared" si="296"/>
        <v>0.99946871381654456</v>
      </c>
      <c r="O429" s="9">
        <f t="shared" si="296"/>
        <v>0.99960639910664295</v>
      </c>
      <c r="P429" s="9">
        <f t="shared" si="296"/>
        <v>0.99975011444529172</v>
      </c>
      <c r="Q429" s="9">
        <f t="shared" si="296"/>
        <v>0.99989450503522903</v>
      </c>
      <c r="R429" s="9">
        <f t="shared" si="296"/>
        <v>1.0000341909195007</v>
      </c>
      <c r="S429" s="9">
        <f t="shared" si="296"/>
        <v>1.0001639674372984</v>
      </c>
      <c r="T429" s="9">
        <f t="shared" si="296"/>
        <v>1.000278999148309</v>
      </c>
      <c r="U429" s="9">
        <f t="shared" si="296"/>
        <v>1.000375</v>
      </c>
      <c r="V429" s="9">
        <f t="shared" si="296"/>
        <v>1.0004483930248567</v>
      </c>
      <c r="W429" s="9">
        <f t="shared" si="296"/>
        <v>1.0004964436172883</v>
      </c>
      <c r="X429" s="9">
        <f t="shared" si="295"/>
        <v>1.000517361424343</v>
      </c>
      <c r="Y429" s="9">
        <f t="shared" si="295"/>
        <v>1.0005103670538071</v>
      </c>
      <c r="Z429" s="9">
        <f t="shared" si="295"/>
        <v>1.0004757211141622</v>
      </c>
      <c r="AA429" s="9">
        <f t="shared" si="295"/>
        <v>1.0004147145043789</v>
      </c>
      <c r="AB429" s="9">
        <f t="shared" si="295"/>
        <v>1.0003296203153471</v>
      </c>
      <c r="AC429" s="9">
        <f t="shared" si="295"/>
        <v>1.0002236091350829</v>
      </c>
      <c r="AD429" s="9">
        <f t="shared" si="295"/>
        <v>1.0001006309134182</v>
      </c>
      <c r="AE429" s="9">
        <f t="shared" si="295"/>
        <v>0.99996526778786776</v>
      </c>
      <c r="AF429" s="9">
        <f t="shared" si="295"/>
        <v>0.99982256335434017</v>
      </c>
      <c r="AG429" s="9">
        <f t="shared" si="295"/>
        <v>0.99967783474402727</v>
      </c>
      <c r="AH429" s="9">
        <f t="shared" si="295"/>
        <v>0.99953647450843763</v>
      </c>
      <c r="AI429" s="9">
        <f t="shared" si="292"/>
        <v>0.9994037496942868</v>
      </c>
      <c r="AJ429" s="9">
        <f t="shared" si="292"/>
        <v>0.9992846055946667</v>
      </c>
      <c r="AK429" s="9">
        <f t="shared" si="292"/>
        <v>0.99918348148867142</v>
      </c>
      <c r="AL429" s="9">
        <f t="shared" si="292"/>
        <v>0.99910414523497892</v>
      </c>
      <c r="AM429" s="9">
        <f t="shared" si="292"/>
        <v>0.99904955288238695</v>
      </c>
      <c r="AN429" s="9">
        <f t="shared" si="298"/>
        <v>0.99902173852818055</v>
      </c>
      <c r="AO429" s="9">
        <f t="shared" si="298"/>
        <v>0.99902173852818055</v>
      </c>
      <c r="AP429" s="9">
        <f t="shared" si="298"/>
        <v>0.99904955288238695</v>
      </c>
      <c r="AQ429" s="9">
        <f t="shared" si="298"/>
        <v>0.99910414523497892</v>
      </c>
      <c r="AR429" s="9">
        <f t="shared" si="298"/>
        <v>0.99918348148867142</v>
      </c>
      <c r="AS429" s="9">
        <f t="shared" si="298"/>
        <v>0.9992846055946667</v>
      </c>
      <c r="AT429" s="9">
        <f t="shared" si="298"/>
        <v>0.9994037496942868</v>
      </c>
      <c r="AU429" s="9">
        <f t="shared" si="298"/>
        <v>0.99953647450843763</v>
      </c>
      <c r="AV429" s="9">
        <f t="shared" si="298"/>
        <v>0.99967783474402727</v>
      </c>
      <c r="AW429" s="9">
        <f t="shared" si="298"/>
        <v>0.99982256335434005</v>
      </c>
      <c r="AX429" s="9">
        <f t="shared" si="298"/>
        <v>0.99996526778786776</v>
      </c>
      <c r="AY429" s="9">
        <f t="shared" si="298"/>
        <v>1.0001006309134182</v>
      </c>
      <c r="AZ429" s="9">
        <f t="shared" si="298"/>
        <v>1.0002236091350829</v>
      </c>
      <c r="BA429" s="9">
        <f t="shared" si="298"/>
        <v>1.0003296203153471</v>
      </c>
      <c r="BB429" s="9">
        <f t="shared" si="298"/>
        <v>1.0004147145043789</v>
      </c>
      <c r="BC429" s="9">
        <f t="shared" si="298"/>
        <v>1.0004757211141622</v>
      </c>
      <c r="BD429" s="9">
        <f t="shared" si="297"/>
        <v>1.0005103670538071</v>
      </c>
      <c r="BE429" s="9">
        <f t="shared" si="297"/>
        <v>1.000517361424343</v>
      </c>
      <c r="BF429" s="9">
        <f t="shared" si="297"/>
        <v>1.0004964436172883</v>
      </c>
      <c r="BG429" s="9">
        <f t="shared" si="297"/>
        <v>1.0004483930248567</v>
      </c>
      <c r="BH429" s="9">
        <f t="shared" si="297"/>
        <v>1.000375</v>
      </c>
      <c r="BI429" s="9">
        <f t="shared" si="297"/>
        <v>1.000278999148309</v>
      </c>
      <c r="BJ429" s="9">
        <f t="shared" si="297"/>
        <v>1.0001639674372984</v>
      </c>
      <c r="BK429" s="9">
        <f t="shared" si="297"/>
        <v>1.0000341909195007</v>
      </c>
      <c r="BL429" s="9">
        <f t="shared" si="297"/>
        <v>0.99989450503522903</v>
      </c>
      <c r="BM429" s="9">
        <f t="shared" si="297"/>
        <v>0.99975011444529172</v>
      </c>
      <c r="BN429" s="9">
        <f t="shared" si="297"/>
        <v>0.99960639910664295</v>
      </c>
      <c r="BO429" s="9">
        <f t="shared" si="297"/>
        <v>0.99946871381654456</v>
      </c>
      <c r="BP429" s="9">
        <f t="shared" si="297"/>
        <v>0.99934218869417046</v>
      </c>
      <c r="BQ429" s="9">
        <f t="shared" si="297"/>
        <v>0.99923153803366072</v>
      </c>
      <c r="BR429" s="9">
        <f t="shared" si="297"/>
        <v>0.99914088465071116</v>
      </c>
      <c r="BS429" s="9">
        <f t="shared" si="294"/>
        <v>0.99907360626750041</v>
      </c>
      <c r="BT429" s="9">
        <f t="shared" si="291"/>
        <v>0.99903220965961426</v>
      </c>
    </row>
    <row r="430" spans="7:72" x14ac:dyDescent="0.2">
      <c r="G430" s="6">
        <v>3.6732467949665271</v>
      </c>
      <c r="H430" s="9">
        <f t="shared" si="296"/>
        <v>0.99888551244006807</v>
      </c>
      <c r="I430" s="9">
        <f t="shared" si="296"/>
        <v>0.99889948484546354</v>
      </c>
      <c r="J430" s="9">
        <f t="shared" si="296"/>
        <v>0.99894088145334969</v>
      </c>
      <c r="K430" s="9">
        <f t="shared" si="296"/>
        <v>0.99900815983656033</v>
      </c>
      <c r="L430" s="9">
        <f t="shared" si="296"/>
        <v>0.99909881321951</v>
      </c>
      <c r="M430" s="9">
        <f t="shared" si="296"/>
        <v>0.99920946388001963</v>
      </c>
      <c r="N430" s="9">
        <f t="shared" si="296"/>
        <v>0.99933598900239373</v>
      </c>
      <c r="O430" s="9">
        <f t="shared" si="296"/>
        <v>0.99947367429249223</v>
      </c>
      <c r="P430" s="9">
        <f t="shared" si="296"/>
        <v>0.999617389631141</v>
      </c>
      <c r="Q430" s="9">
        <f t="shared" si="296"/>
        <v>0.99976178022107831</v>
      </c>
      <c r="R430" s="9">
        <f t="shared" si="296"/>
        <v>0.99990146610534991</v>
      </c>
      <c r="S430" s="9">
        <f t="shared" si="296"/>
        <v>1.0000312426231477</v>
      </c>
      <c r="T430" s="9">
        <f t="shared" si="296"/>
        <v>1.000146274334158</v>
      </c>
      <c r="U430" s="9">
        <f t="shared" si="296"/>
        <v>1.0002422751858493</v>
      </c>
      <c r="V430" s="9">
        <f t="shared" si="296"/>
        <v>1.0003156682107059</v>
      </c>
      <c r="W430" s="9">
        <f t="shared" si="296"/>
        <v>1.0003637188031376</v>
      </c>
      <c r="X430" s="9">
        <f t="shared" si="295"/>
        <v>1.0003846366101923</v>
      </c>
      <c r="Y430" s="9">
        <f t="shared" si="295"/>
        <v>1.0003776422396564</v>
      </c>
      <c r="Z430" s="9">
        <f t="shared" si="295"/>
        <v>1.0003429963000114</v>
      </c>
      <c r="AA430" s="9">
        <f t="shared" si="295"/>
        <v>1.0002819896902282</v>
      </c>
      <c r="AB430" s="9">
        <f t="shared" si="295"/>
        <v>1.0001968955011964</v>
      </c>
      <c r="AC430" s="9">
        <f t="shared" si="295"/>
        <v>1.0000908843209322</v>
      </c>
      <c r="AD430" s="9">
        <f t="shared" si="295"/>
        <v>0.99996790609926745</v>
      </c>
      <c r="AE430" s="9">
        <f t="shared" si="295"/>
        <v>0.99983254297371693</v>
      </c>
      <c r="AF430" s="9">
        <f t="shared" si="295"/>
        <v>0.99968983854018933</v>
      </c>
      <c r="AG430" s="9">
        <f t="shared" si="295"/>
        <v>0.99954510992987655</v>
      </c>
      <c r="AH430" s="9">
        <f t="shared" si="295"/>
        <v>0.9994037496942868</v>
      </c>
      <c r="AI430" s="9">
        <f t="shared" si="292"/>
        <v>0.99927102488013608</v>
      </c>
      <c r="AJ430" s="9">
        <f t="shared" ref="AJ430:AY448" si="299">1-EXP(-$B$5*($B$1^2+$B$2^2)*$B$6)*0.25*3*$B$4^2*(COS(2*$B$1*AJ$67)+$B$1^2/$B$2^2*COS(2*$B$2*$G430))</f>
        <v>0.99915188078051587</v>
      </c>
      <c r="AK430" s="9">
        <f t="shared" si="299"/>
        <v>0.99905075667452059</v>
      </c>
      <c r="AL430" s="9">
        <f t="shared" si="299"/>
        <v>0.99897142042082809</v>
      </c>
      <c r="AM430" s="9">
        <f t="shared" si="299"/>
        <v>0.99891682806823612</v>
      </c>
      <c r="AN430" s="9">
        <f t="shared" si="299"/>
        <v>0.99888901371402983</v>
      </c>
      <c r="AO430" s="9">
        <f t="shared" si="299"/>
        <v>0.99888901371402983</v>
      </c>
      <c r="AP430" s="9">
        <f t="shared" si="299"/>
        <v>0.99891682806823612</v>
      </c>
      <c r="AQ430" s="9">
        <f t="shared" si="299"/>
        <v>0.99897142042082809</v>
      </c>
      <c r="AR430" s="9">
        <f t="shared" si="299"/>
        <v>0.99905075667452059</v>
      </c>
      <c r="AS430" s="9">
        <f t="shared" si="299"/>
        <v>0.99915188078051587</v>
      </c>
      <c r="AT430" s="9">
        <f t="shared" si="299"/>
        <v>0.99927102488013608</v>
      </c>
      <c r="AU430" s="9">
        <f t="shared" si="299"/>
        <v>0.9994037496942868</v>
      </c>
      <c r="AV430" s="9">
        <f t="shared" si="299"/>
        <v>0.99954510992987655</v>
      </c>
      <c r="AW430" s="9">
        <f t="shared" si="299"/>
        <v>0.99968983854018933</v>
      </c>
      <c r="AX430" s="9">
        <f t="shared" si="299"/>
        <v>0.99983254297371693</v>
      </c>
      <c r="AY430" s="9">
        <f t="shared" si="299"/>
        <v>0.99996790609926745</v>
      </c>
      <c r="AZ430" s="9">
        <f t="shared" si="298"/>
        <v>1.0000908843209322</v>
      </c>
      <c r="BA430" s="9">
        <f t="shared" si="298"/>
        <v>1.0001968955011964</v>
      </c>
      <c r="BB430" s="9">
        <f t="shared" si="298"/>
        <v>1.0002819896902282</v>
      </c>
      <c r="BC430" s="9">
        <f t="shared" si="298"/>
        <v>1.0003429963000114</v>
      </c>
      <c r="BD430" s="9">
        <f t="shared" si="297"/>
        <v>1.0003776422396564</v>
      </c>
      <c r="BE430" s="9">
        <f t="shared" si="297"/>
        <v>1.0003846366101923</v>
      </c>
      <c r="BF430" s="9">
        <f t="shared" si="297"/>
        <v>1.0003637188031376</v>
      </c>
      <c r="BG430" s="9">
        <f t="shared" si="297"/>
        <v>1.0003156682107059</v>
      </c>
      <c r="BH430" s="9">
        <f t="shared" si="297"/>
        <v>1.0002422751858493</v>
      </c>
      <c r="BI430" s="9">
        <f t="shared" si="297"/>
        <v>1.000146274334158</v>
      </c>
      <c r="BJ430" s="9">
        <f t="shared" si="297"/>
        <v>1.0000312426231477</v>
      </c>
      <c r="BK430" s="9">
        <f t="shared" si="297"/>
        <v>0.99990146610534991</v>
      </c>
      <c r="BL430" s="9">
        <f t="shared" si="297"/>
        <v>0.99976178022107831</v>
      </c>
      <c r="BM430" s="9">
        <f t="shared" si="297"/>
        <v>0.999617389631141</v>
      </c>
      <c r="BN430" s="9">
        <f t="shared" si="297"/>
        <v>0.99947367429249223</v>
      </c>
      <c r="BO430" s="9">
        <f t="shared" si="297"/>
        <v>0.99933598900239373</v>
      </c>
      <c r="BP430" s="9">
        <f t="shared" si="297"/>
        <v>0.99920946388001963</v>
      </c>
      <c r="BQ430" s="9">
        <f t="shared" si="297"/>
        <v>0.99909881321951</v>
      </c>
      <c r="BR430" s="9">
        <f t="shared" si="297"/>
        <v>0.99900815983656033</v>
      </c>
      <c r="BS430" s="9">
        <f t="shared" si="294"/>
        <v>0.99894088145334969</v>
      </c>
      <c r="BT430" s="9">
        <f t="shared" si="291"/>
        <v>0.99889948484546354</v>
      </c>
    </row>
    <row r="431" spans="7:72" x14ac:dyDescent="0.2">
      <c r="G431" s="6">
        <v>3.5765824056253028</v>
      </c>
      <c r="H431" s="9">
        <f t="shared" si="296"/>
        <v>0.99876636834044785</v>
      </c>
      <c r="I431" s="9">
        <f t="shared" si="296"/>
        <v>0.99878034074584332</v>
      </c>
      <c r="J431" s="9">
        <f t="shared" si="296"/>
        <v>0.99882173735372959</v>
      </c>
      <c r="K431" s="9">
        <f t="shared" si="296"/>
        <v>0.99888901573694022</v>
      </c>
      <c r="L431" s="9">
        <f t="shared" si="296"/>
        <v>0.99897966911988978</v>
      </c>
      <c r="M431" s="9">
        <f t="shared" si="296"/>
        <v>0.99909031978039953</v>
      </c>
      <c r="N431" s="9">
        <f t="shared" si="296"/>
        <v>0.99921684490277363</v>
      </c>
      <c r="O431" s="9">
        <f t="shared" si="296"/>
        <v>0.99935453019287201</v>
      </c>
      <c r="P431" s="9">
        <f t="shared" si="296"/>
        <v>0.99949824553152078</v>
      </c>
      <c r="Q431" s="9">
        <f t="shared" si="296"/>
        <v>0.99964263612145821</v>
      </c>
      <c r="R431" s="9">
        <f t="shared" si="296"/>
        <v>0.99978232200572981</v>
      </c>
      <c r="S431" s="9">
        <f t="shared" si="296"/>
        <v>0.99991209852352747</v>
      </c>
      <c r="T431" s="9">
        <f t="shared" si="296"/>
        <v>1.000027130234538</v>
      </c>
      <c r="U431" s="9">
        <f t="shared" si="296"/>
        <v>1.0001231310862291</v>
      </c>
      <c r="V431" s="9">
        <f t="shared" si="296"/>
        <v>1.0001965241110857</v>
      </c>
      <c r="W431" s="9">
        <f t="shared" si="296"/>
        <v>1.0002445747035174</v>
      </c>
      <c r="X431" s="9">
        <f t="shared" si="295"/>
        <v>1.0002654925105721</v>
      </c>
      <c r="Y431" s="9">
        <f t="shared" si="295"/>
        <v>1.0002584981400362</v>
      </c>
      <c r="Z431" s="9">
        <f t="shared" si="295"/>
        <v>1.0002238522003912</v>
      </c>
      <c r="AA431" s="9">
        <f t="shared" si="295"/>
        <v>1.000162845590608</v>
      </c>
      <c r="AB431" s="9">
        <f t="shared" si="295"/>
        <v>1.0000777514015762</v>
      </c>
      <c r="AC431" s="9">
        <f t="shared" si="295"/>
        <v>0.99997174022131186</v>
      </c>
      <c r="AD431" s="9">
        <f t="shared" si="295"/>
        <v>0.99984876199964734</v>
      </c>
      <c r="AE431" s="9">
        <f t="shared" si="295"/>
        <v>0.99971339887409683</v>
      </c>
      <c r="AF431" s="9">
        <f t="shared" si="295"/>
        <v>0.99957069444056923</v>
      </c>
      <c r="AG431" s="9">
        <f t="shared" si="295"/>
        <v>0.99942596583025634</v>
      </c>
      <c r="AH431" s="9">
        <f t="shared" si="295"/>
        <v>0.9992846055946667</v>
      </c>
      <c r="AI431" s="9">
        <f t="shared" ref="AI431:AX449" si="300">1-EXP(-$B$5*($B$1^2+$B$2^2)*$B$6)*0.25*3*$B$4^2*(COS(2*$B$1*AI$67)+$B$1^2/$B$2^2*COS(2*$B$2*$G431))</f>
        <v>0.99915188078051587</v>
      </c>
      <c r="AJ431" s="9">
        <f t="shared" si="300"/>
        <v>0.99903273668089576</v>
      </c>
      <c r="AK431" s="9">
        <f t="shared" si="300"/>
        <v>0.99893161257490048</v>
      </c>
      <c r="AL431" s="9">
        <f t="shared" si="300"/>
        <v>0.99885227632120799</v>
      </c>
      <c r="AM431" s="9">
        <f t="shared" si="300"/>
        <v>0.99879768396861601</v>
      </c>
      <c r="AN431" s="9">
        <f t="shared" si="300"/>
        <v>0.99876986961440961</v>
      </c>
      <c r="AO431" s="9">
        <f t="shared" si="300"/>
        <v>0.99876986961440961</v>
      </c>
      <c r="AP431" s="9">
        <f t="shared" si="300"/>
        <v>0.99879768396861601</v>
      </c>
      <c r="AQ431" s="9">
        <f t="shared" si="300"/>
        <v>0.99885227632120799</v>
      </c>
      <c r="AR431" s="9">
        <f t="shared" si="300"/>
        <v>0.99893161257490048</v>
      </c>
      <c r="AS431" s="9">
        <f t="shared" si="300"/>
        <v>0.99903273668089576</v>
      </c>
      <c r="AT431" s="9">
        <f t="shared" si="300"/>
        <v>0.99915188078051587</v>
      </c>
      <c r="AU431" s="9">
        <f t="shared" si="300"/>
        <v>0.9992846055946667</v>
      </c>
      <c r="AV431" s="9">
        <f t="shared" si="300"/>
        <v>0.99942596583025634</v>
      </c>
      <c r="AW431" s="9">
        <f t="shared" si="300"/>
        <v>0.99957069444056923</v>
      </c>
      <c r="AX431" s="9">
        <f t="shared" si="300"/>
        <v>0.99971339887409683</v>
      </c>
      <c r="AY431" s="9">
        <f t="shared" si="299"/>
        <v>0.99984876199964734</v>
      </c>
      <c r="AZ431" s="9">
        <f t="shared" si="298"/>
        <v>0.99997174022131186</v>
      </c>
      <c r="BA431" s="9">
        <f t="shared" si="298"/>
        <v>1.0000777514015762</v>
      </c>
      <c r="BB431" s="9">
        <f t="shared" si="298"/>
        <v>1.000162845590608</v>
      </c>
      <c r="BC431" s="9">
        <f t="shared" si="298"/>
        <v>1.0002238522003912</v>
      </c>
      <c r="BD431" s="9">
        <f t="shared" si="297"/>
        <v>1.0002584981400362</v>
      </c>
      <c r="BE431" s="9">
        <f t="shared" si="297"/>
        <v>1.0002654925105721</v>
      </c>
      <c r="BF431" s="9">
        <f t="shared" si="297"/>
        <v>1.0002445747035174</v>
      </c>
      <c r="BG431" s="9">
        <f t="shared" si="297"/>
        <v>1.0001965241110857</v>
      </c>
      <c r="BH431" s="9">
        <f t="shared" si="297"/>
        <v>1.0001231310862291</v>
      </c>
      <c r="BI431" s="9">
        <f t="shared" si="297"/>
        <v>1.000027130234538</v>
      </c>
      <c r="BJ431" s="9">
        <f t="shared" si="297"/>
        <v>0.99991209852352747</v>
      </c>
      <c r="BK431" s="9">
        <f t="shared" si="297"/>
        <v>0.99978232200572981</v>
      </c>
      <c r="BL431" s="9">
        <f t="shared" si="297"/>
        <v>0.99964263612145821</v>
      </c>
      <c r="BM431" s="9">
        <f t="shared" si="297"/>
        <v>0.99949824553152078</v>
      </c>
      <c r="BN431" s="9">
        <f t="shared" si="297"/>
        <v>0.99935453019287201</v>
      </c>
      <c r="BO431" s="9">
        <f t="shared" si="297"/>
        <v>0.99921684490277363</v>
      </c>
      <c r="BP431" s="9">
        <f t="shared" si="297"/>
        <v>0.99909031978039953</v>
      </c>
      <c r="BQ431" s="9">
        <f t="shared" si="297"/>
        <v>0.99897966911988978</v>
      </c>
      <c r="BR431" s="9">
        <f t="shared" si="297"/>
        <v>0.99888901573694022</v>
      </c>
      <c r="BS431" s="9">
        <f t="shared" si="294"/>
        <v>0.99882173735372959</v>
      </c>
      <c r="BT431" s="9">
        <f t="shared" si="291"/>
        <v>0.99878034074584332</v>
      </c>
    </row>
    <row r="432" spans="7:72" x14ac:dyDescent="0.2">
      <c r="G432" s="6">
        <v>3.4799180162840786</v>
      </c>
      <c r="H432" s="9">
        <f t="shared" si="296"/>
        <v>0.99866524423445258</v>
      </c>
      <c r="I432" s="9">
        <f t="shared" si="296"/>
        <v>0.99867921663984804</v>
      </c>
      <c r="J432" s="9">
        <f t="shared" si="296"/>
        <v>0.9987206132477342</v>
      </c>
      <c r="K432" s="9">
        <f t="shared" si="296"/>
        <v>0.99878789163094495</v>
      </c>
      <c r="L432" s="9">
        <f t="shared" si="296"/>
        <v>0.9988785450138945</v>
      </c>
      <c r="M432" s="9">
        <f t="shared" si="296"/>
        <v>0.99898919567440425</v>
      </c>
      <c r="N432" s="9">
        <f t="shared" si="296"/>
        <v>0.99911572079677835</v>
      </c>
      <c r="O432" s="9">
        <f t="shared" si="296"/>
        <v>0.99925340608687674</v>
      </c>
      <c r="P432" s="9">
        <f t="shared" si="296"/>
        <v>0.9993971214255255</v>
      </c>
      <c r="Q432" s="9">
        <f t="shared" si="296"/>
        <v>0.99954151201546282</v>
      </c>
      <c r="R432" s="9">
        <f t="shared" si="296"/>
        <v>0.99968119789973453</v>
      </c>
      <c r="S432" s="9">
        <f t="shared" si="296"/>
        <v>0.99981097441753219</v>
      </c>
      <c r="T432" s="9">
        <f t="shared" si="296"/>
        <v>0.99992600612854265</v>
      </c>
      <c r="U432" s="9">
        <f t="shared" si="296"/>
        <v>1.0000220069802337</v>
      </c>
      <c r="V432" s="9">
        <f t="shared" si="296"/>
        <v>1.0000954000050906</v>
      </c>
      <c r="W432" s="9">
        <f t="shared" si="296"/>
        <v>1.0001434505975222</v>
      </c>
      <c r="X432" s="9">
        <f t="shared" si="295"/>
        <v>1.0001643684045769</v>
      </c>
      <c r="Y432" s="9">
        <f t="shared" si="295"/>
        <v>1.0001573740340408</v>
      </c>
      <c r="Z432" s="9">
        <f t="shared" si="295"/>
        <v>1.0001227280943958</v>
      </c>
      <c r="AA432" s="9">
        <f t="shared" si="295"/>
        <v>1.0000617214846126</v>
      </c>
      <c r="AB432" s="9">
        <f t="shared" si="295"/>
        <v>0.9999766272955809</v>
      </c>
      <c r="AC432" s="9">
        <f t="shared" si="295"/>
        <v>0.99987061611531658</v>
      </c>
      <c r="AD432" s="9">
        <f t="shared" si="295"/>
        <v>0.99974763789365206</v>
      </c>
      <c r="AE432" s="9">
        <f t="shared" si="295"/>
        <v>0.99961227476810155</v>
      </c>
      <c r="AF432" s="9">
        <f t="shared" si="295"/>
        <v>0.99946957033457395</v>
      </c>
      <c r="AG432" s="9">
        <f t="shared" si="295"/>
        <v>0.99932484172426106</v>
      </c>
      <c r="AH432" s="9">
        <f t="shared" si="295"/>
        <v>0.99918348148867142</v>
      </c>
      <c r="AI432" s="9">
        <f t="shared" si="300"/>
        <v>0.99905075667452059</v>
      </c>
      <c r="AJ432" s="9">
        <f t="shared" si="300"/>
        <v>0.99893161257490048</v>
      </c>
      <c r="AK432" s="9">
        <f t="shared" si="300"/>
        <v>0.99883048846890521</v>
      </c>
      <c r="AL432" s="9">
        <f t="shared" si="300"/>
        <v>0.99875115221521271</v>
      </c>
      <c r="AM432" s="9">
        <f t="shared" si="300"/>
        <v>0.99869655986262074</v>
      </c>
      <c r="AN432" s="9">
        <f t="shared" si="300"/>
        <v>0.99866874550841433</v>
      </c>
      <c r="AO432" s="9">
        <f t="shared" si="300"/>
        <v>0.99866874550841433</v>
      </c>
      <c r="AP432" s="9">
        <f t="shared" si="300"/>
        <v>0.99869655986262074</v>
      </c>
      <c r="AQ432" s="9">
        <f t="shared" si="300"/>
        <v>0.99875115221521271</v>
      </c>
      <c r="AR432" s="9">
        <f t="shared" si="300"/>
        <v>0.99883048846890521</v>
      </c>
      <c r="AS432" s="9">
        <f t="shared" si="300"/>
        <v>0.99893161257490048</v>
      </c>
      <c r="AT432" s="9">
        <f t="shared" si="300"/>
        <v>0.99905075667452059</v>
      </c>
      <c r="AU432" s="9">
        <f t="shared" si="300"/>
        <v>0.99918348148867142</v>
      </c>
      <c r="AV432" s="9">
        <f t="shared" si="300"/>
        <v>0.99932484172426106</v>
      </c>
      <c r="AW432" s="9">
        <f t="shared" si="300"/>
        <v>0.99946957033457395</v>
      </c>
      <c r="AX432" s="9">
        <f t="shared" si="300"/>
        <v>0.99961227476810155</v>
      </c>
      <c r="AY432" s="9">
        <f t="shared" si="299"/>
        <v>0.99974763789365206</v>
      </c>
      <c r="AZ432" s="9">
        <f t="shared" si="298"/>
        <v>0.99987061611531658</v>
      </c>
      <c r="BA432" s="9">
        <f t="shared" si="298"/>
        <v>0.9999766272955809</v>
      </c>
      <c r="BB432" s="9">
        <f t="shared" si="298"/>
        <v>1.0000617214846126</v>
      </c>
      <c r="BC432" s="9">
        <f t="shared" si="298"/>
        <v>1.0001227280943958</v>
      </c>
      <c r="BD432" s="9">
        <f t="shared" si="297"/>
        <v>1.0001573740340408</v>
      </c>
      <c r="BE432" s="9">
        <f t="shared" si="297"/>
        <v>1.0001643684045769</v>
      </c>
      <c r="BF432" s="9">
        <f t="shared" si="297"/>
        <v>1.0001434505975222</v>
      </c>
      <c r="BG432" s="9">
        <f t="shared" si="297"/>
        <v>1.0000954000050906</v>
      </c>
      <c r="BH432" s="9">
        <f t="shared" si="297"/>
        <v>1.0000220069802337</v>
      </c>
      <c r="BI432" s="9">
        <f t="shared" si="297"/>
        <v>0.99992600612854265</v>
      </c>
      <c r="BJ432" s="9">
        <f t="shared" si="297"/>
        <v>0.99981097441753219</v>
      </c>
      <c r="BK432" s="9">
        <f t="shared" si="297"/>
        <v>0.99968119789973453</v>
      </c>
      <c r="BL432" s="9">
        <f t="shared" si="297"/>
        <v>0.99954151201546282</v>
      </c>
      <c r="BM432" s="9">
        <f t="shared" si="297"/>
        <v>0.9993971214255255</v>
      </c>
      <c r="BN432" s="9">
        <f t="shared" si="297"/>
        <v>0.99925340608687674</v>
      </c>
      <c r="BO432" s="9">
        <f t="shared" si="297"/>
        <v>0.99911572079677835</v>
      </c>
      <c r="BP432" s="9">
        <f t="shared" si="297"/>
        <v>0.99898919567440425</v>
      </c>
      <c r="BQ432" s="9">
        <f t="shared" si="297"/>
        <v>0.9988785450138945</v>
      </c>
      <c r="BR432" s="9">
        <f t="shared" si="297"/>
        <v>0.99878789163094495</v>
      </c>
      <c r="BS432" s="9">
        <f t="shared" si="294"/>
        <v>0.9987206132477342</v>
      </c>
      <c r="BT432" s="9">
        <f t="shared" si="291"/>
        <v>0.99867921663984804</v>
      </c>
    </row>
    <row r="433" spans="7:72" x14ac:dyDescent="0.2">
      <c r="G433" s="6">
        <v>3.3832536269428539</v>
      </c>
      <c r="H433" s="9">
        <f t="shared" si="296"/>
        <v>0.99858590798076008</v>
      </c>
      <c r="I433" s="9">
        <f t="shared" si="296"/>
        <v>0.99859988038615555</v>
      </c>
      <c r="J433" s="9">
        <f t="shared" si="296"/>
        <v>0.99864127699404182</v>
      </c>
      <c r="K433" s="9">
        <f t="shared" si="296"/>
        <v>0.99870855537725245</v>
      </c>
      <c r="L433" s="9">
        <f t="shared" si="296"/>
        <v>0.99879920876020201</v>
      </c>
      <c r="M433" s="9">
        <f t="shared" si="296"/>
        <v>0.99890985942071175</v>
      </c>
      <c r="N433" s="9">
        <f t="shared" si="296"/>
        <v>0.99903638454308585</v>
      </c>
      <c r="O433" s="9">
        <f t="shared" si="296"/>
        <v>0.99917406983318424</v>
      </c>
      <c r="P433" s="9">
        <f t="shared" si="296"/>
        <v>0.99931778517183301</v>
      </c>
      <c r="Q433" s="9">
        <f t="shared" si="296"/>
        <v>0.99946217576177032</v>
      </c>
      <c r="R433" s="9">
        <f t="shared" si="296"/>
        <v>0.99960186164604203</v>
      </c>
      <c r="S433" s="9">
        <f t="shared" si="296"/>
        <v>0.9997316381638397</v>
      </c>
      <c r="T433" s="9">
        <f t="shared" si="296"/>
        <v>0.99984666987485016</v>
      </c>
      <c r="U433" s="9">
        <f t="shared" si="296"/>
        <v>0.99994267072654131</v>
      </c>
      <c r="V433" s="9">
        <f t="shared" si="296"/>
        <v>1.000016063751398</v>
      </c>
      <c r="W433" s="9">
        <f t="shared" si="296"/>
        <v>1.0000641143438296</v>
      </c>
      <c r="X433" s="9">
        <f t="shared" si="295"/>
        <v>1.0000850321508843</v>
      </c>
      <c r="Y433" s="9">
        <f t="shared" si="295"/>
        <v>1.0000780377803484</v>
      </c>
      <c r="Z433" s="9">
        <f t="shared" si="295"/>
        <v>1.0000433918407035</v>
      </c>
      <c r="AA433" s="9">
        <f t="shared" si="295"/>
        <v>0.99998238523092009</v>
      </c>
      <c r="AB433" s="9">
        <f t="shared" si="295"/>
        <v>0.9998972910418884</v>
      </c>
      <c r="AC433" s="9">
        <f t="shared" si="295"/>
        <v>0.99979127986162408</v>
      </c>
      <c r="AD433" s="9">
        <f t="shared" si="295"/>
        <v>0.99966830163995957</v>
      </c>
      <c r="AE433" s="9">
        <f t="shared" si="295"/>
        <v>0.99953293851440905</v>
      </c>
      <c r="AF433" s="9">
        <f t="shared" si="295"/>
        <v>0.99939023408088146</v>
      </c>
      <c r="AG433" s="9">
        <f t="shared" si="295"/>
        <v>0.99924550547056856</v>
      </c>
      <c r="AH433" s="9">
        <f t="shared" si="295"/>
        <v>0.99910414523497892</v>
      </c>
      <c r="AI433" s="9">
        <f t="shared" si="300"/>
        <v>0.99897142042082809</v>
      </c>
      <c r="AJ433" s="9">
        <f t="shared" si="300"/>
        <v>0.99885227632120799</v>
      </c>
      <c r="AK433" s="9">
        <f t="shared" si="300"/>
        <v>0.99875115221521271</v>
      </c>
      <c r="AL433" s="9">
        <f t="shared" si="300"/>
        <v>0.99867181596152022</v>
      </c>
      <c r="AM433" s="9">
        <f t="shared" si="300"/>
        <v>0.99861722360892824</v>
      </c>
      <c r="AN433" s="9">
        <f t="shared" si="300"/>
        <v>0.99858940925472184</v>
      </c>
      <c r="AO433" s="9">
        <f t="shared" si="300"/>
        <v>0.99858940925472184</v>
      </c>
      <c r="AP433" s="9">
        <f t="shared" si="300"/>
        <v>0.99861722360892824</v>
      </c>
      <c r="AQ433" s="9">
        <f t="shared" si="300"/>
        <v>0.99867181596152022</v>
      </c>
      <c r="AR433" s="9">
        <f t="shared" si="300"/>
        <v>0.99875115221521271</v>
      </c>
      <c r="AS433" s="9">
        <f t="shared" si="300"/>
        <v>0.99885227632120799</v>
      </c>
      <c r="AT433" s="9">
        <f t="shared" si="300"/>
        <v>0.99897142042082809</v>
      </c>
      <c r="AU433" s="9">
        <f t="shared" si="300"/>
        <v>0.99910414523497892</v>
      </c>
      <c r="AV433" s="9">
        <f t="shared" si="300"/>
        <v>0.99924550547056856</v>
      </c>
      <c r="AW433" s="9">
        <f t="shared" si="300"/>
        <v>0.99939023408088146</v>
      </c>
      <c r="AX433" s="9">
        <f t="shared" si="300"/>
        <v>0.99953293851440905</v>
      </c>
      <c r="AY433" s="9">
        <f t="shared" si="299"/>
        <v>0.99966830163995957</v>
      </c>
      <c r="AZ433" s="9">
        <f t="shared" si="298"/>
        <v>0.99979127986162408</v>
      </c>
      <c r="BA433" s="9">
        <f t="shared" si="298"/>
        <v>0.9998972910418884</v>
      </c>
      <c r="BB433" s="9">
        <f t="shared" si="298"/>
        <v>0.99998238523092009</v>
      </c>
      <c r="BC433" s="9">
        <f t="shared" si="298"/>
        <v>1.0000433918407035</v>
      </c>
      <c r="BD433" s="9">
        <f t="shared" si="297"/>
        <v>1.0000780377803484</v>
      </c>
      <c r="BE433" s="9">
        <f t="shared" si="297"/>
        <v>1.0000850321508843</v>
      </c>
      <c r="BF433" s="9">
        <f t="shared" si="297"/>
        <v>1.0000641143438296</v>
      </c>
      <c r="BG433" s="9">
        <f t="shared" si="297"/>
        <v>1.000016063751398</v>
      </c>
      <c r="BH433" s="9">
        <f t="shared" si="297"/>
        <v>0.99994267072654131</v>
      </c>
      <c r="BI433" s="9">
        <f t="shared" si="297"/>
        <v>0.99984666987485016</v>
      </c>
      <c r="BJ433" s="9">
        <f t="shared" si="297"/>
        <v>0.9997316381638397</v>
      </c>
      <c r="BK433" s="9">
        <f t="shared" si="297"/>
        <v>0.99960186164604203</v>
      </c>
      <c r="BL433" s="9">
        <f t="shared" si="297"/>
        <v>0.99946217576177032</v>
      </c>
      <c r="BM433" s="9">
        <f t="shared" si="297"/>
        <v>0.99931778517183301</v>
      </c>
      <c r="BN433" s="9">
        <f t="shared" si="297"/>
        <v>0.99917406983318424</v>
      </c>
      <c r="BO433" s="9">
        <f t="shared" si="297"/>
        <v>0.99903638454308585</v>
      </c>
      <c r="BP433" s="9">
        <f t="shared" si="297"/>
        <v>0.99890985942071175</v>
      </c>
      <c r="BQ433" s="9">
        <f t="shared" si="297"/>
        <v>0.99879920876020201</v>
      </c>
      <c r="BR433" s="9">
        <f t="shared" si="297"/>
        <v>0.99870855537725245</v>
      </c>
      <c r="BS433" s="9">
        <f t="shared" si="294"/>
        <v>0.99864127699404182</v>
      </c>
      <c r="BT433" s="9">
        <f t="shared" si="291"/>
        <v>0.99859988038615555</v>
      </c>
    </row>
    <row r="434" spans="7:72" x14ac:dyDescent="0.2">
      <c r="G434" s="6">
        <v>3.2865892376016301</v>
      </c>
      <c r="H434" s="9">
        <f t="shared" si="296"/>
        <v>0.9985313156281681</v>
      </c>
      <c r="I434" s="9">
        <f t="shared" si="296"/>
        <v>0.99854528803356357</v>
      </c>
      <c r="J434" s="9">
        <f t="shared" si="296"/>
        <v>0.99858668464144984</v>
      </c>
      <c r="K434" s="9">
        <f t="shared" si="296"/>
        <v>0.99865396302466047</v>
      </c>
      <c r="L434" s="9">
        <f t="shared" si="296"/>
        <v>0.99874461640761003</v>
      </c>
      <c r="M434" s="9">
        <f t="shared" si="296"/>
        <v>0.99885526706811978</v>
      </c>
      <c r="N434" s="9">
        <f t="shared" si="296"/>
        <v>0.99898179219049388</v>
      </c>
      <c r="O434" s="9">
        <f t="shared" si="296"/>
        <v>0.99911947748059227</v>
      </c>
      <c r="P434" s="9">
        <f t="shared" si="296"/>
        <v>0.99926319281924103</v>
      </c>
      <c r="Q434" s="9">
        <f t="shared" si="296"/>
        <v>0.99940758340917846</v>
      </c>
      <c r="R434" s="9">
        <f t="shared" si="296"/>
        <v>0.99954726929345006</v>
      </c>
      <c r="S434" s="9">
        <f t="shared" si="296"/>
        <v>0.99967704581124772</v>
      </c>
      <c r="T434" s="9">
        <f t="shared" si="296"/>
        <v>0.99979207752225818</v>
      </c>
      <c r="U434" s="9">
        <f t="shared" si="296"/>
        <v>0.99988807837394933</v>
      </c>
      <c r="V434" s="9">
        <f t="shared" si="296"/>
        <v>0.99996147139880609</v>
      </c>
      <c r="W434" s="9">
        <f t="shared" si="296"/>
        <v>1.0000095219912377</v>
      </c>
      <c r="X434" s="9">
        <f t="shared" si="295"/>
        <v>1.0000304397982924</v>
      </c>
      <c r="Y434" s="9">
        <f t="shared" si="295"/>
        <v>1.0000234454277563</v>
      </c>
      <c r="Z434" s="9">
        <f t="shared" si="295"/>
        <v>0.99998879948811148</v>
      </c>
      <c r="AA434" s="9">
        <f t="shared" si="295"/>
        <v>0.99992779287832811</v>
      </c>
      <c r="AB434" s="9">
        <f t="shared" si="295"/>
        <v>0.99984269868929643</v>
      </c>
      <c r="AC434" s="9">
        <f t="shared" si="295"/>
        <v>0.99973668750903211</v>
      </c>
      <c r="AD434" s="9">
        <f t="shared" si="295"/>
        <v>0.99961370928736759</v>
      </c>
      <c r="AE434" s="9">
        <f t="shared" si="295"/>
        <v>0.99947834616181708</v>
      </c>
      <c r="AF434" s="9">
        <f t="shared" si="295"/>
        <v>0.99933564172828948</v>
      </c>
      <c r="AG434" s="9">
        <f t="shared" si="295"/>
        <v>0.99919091311797659</v>
      </c>
      <c r="AH434" s="9">
        <f t="shared" si="295"/>
        <v>0.99904955288238695</v>
      </c>
      <c r="AI434" s="9">
        <f t="shared" si="300"/>
        <v>0.99891682806823612</v>
      </c>
      <c r="AJ434" s="9">
        <f t="shared" si="300"/>
        <v>0.99879768396861601</v>
      </c>
      <c r="AK434" s="9">
        <f t="shared" si="300"/>
        <v>0.99869655986262074</v>
      </c>
      <c r="AL434" s="9">
        <f t="shared" si="300"/>
        <v>0.99861722360892824</v>
      </c>
      <c r="AM434" s="9">
        <f t="shared" si="300"/>
        <v>0.99856263125633626</v>
      </c>
      <c r="AN434" s="9">
        <f t="shared" si="300"/>
        <v>0.99853481690212986</v>
      </c>
      <c r="AO434" s="9">
        <f t="shared" si="300"/>
        <v>0.99853481690212986</v>
      </c>
      <c r="AP434" s="9">
        <f t="shared" si="300"/>
        <v>0.99856263125633626</v>
      </c>
      <c r="AQ434" s="9">
        <f t="shared" si="300"/>
        <v>0.99861722360892824</v>
      </c>
      <c r="AR434" s="9">
        <f t="shared" si="300"/>
        <v>0.99869655986262074</v>
      </c>
      <c r="AS434" s="9">
        <f t="shared" si="300"/>
        <v>0.99879768396861601</v>
      </c>
      <c r="AT434" s="9">
        <f t="shared" si="300"/>
        <v>0.99891682806823612</v>
      </c>
      <c r="AU434" s="9">
        <f t="shared" si="300"/>
        <v>0.99904955288238695</v>
      </c>
      <c r="AV434" s="9">
        <f t="shared" si="300"/>
        <v>0.99919091311797659</v>
      </c>
      <c r="AW434" s="9">
        <f t="shared" si="300"/>
        <v>0.99933564172828948</v>
      </c>
      <c r="AX434" s="9">
        <f t="shared" si="300"/>
        <v>0.99947834616181708</v>
      </c>
      <c r="AY434" s="9">
        <f t="shared" si="299"/>
        <v>0.99961370928736759</v>
      </c>
      <c r="AZ434" s="9">
        <f t="shared" si="298"/>
        <v>0.99973668750903211</v>
      </c>
      <c r="BA434" s="9">
        <f t="shared" si="298"/>
        <v>0.99984269868929643</v>
      </c>
      <c r="BB434" s="9">
        <f t="shared" si="298"/>
        <v>0.99992779287832811</v>
      </c>
      <c r="BC434" s="9">
        <f t="shared" si="298"/>
        <v>0.99998879948811148</v>
      </c>
      <c r="BD434" s="9">
        <f t="shared" si="297"/>
        <v>1.0000234454277563</v>
      </c>
      <c r="BE434" s="9">
        <f t="shared" si="297"/>
        <v>1.0000304397982924</v>
      </c>
      <c r="BF434" s="9">
        <f t="shared" si="297"/>
        <v>1.0000095219912377</v>
      </c>
      <c r="BG434" s="9">
        <f t="shared" si="297"/>
        <v>0.99996147139880609</v>
      </c>
      <c r="BH434" s="9">
        <f t="shared" si="297"/>
        <v>0.99988807837394933</v>
      </c>
      <c r="BI434" s="9">
        <f t="shared" si="297"/>
        <v>0.99979207752225818</v>
      </c>
      <c r="BJ434" s="9">
        <f t="shared" si="297"/>
        <v>0.99967704581124772</v>
      </c>
      <c r="BK434" s="9">
        <f t="shared" si="297"/>
        <v>0.99954726929345006</v>
      </c>
      <c r="BL434" s="9">
        <f t="shared" si="297"/>
        <v>0.99940758340917846</v>
      </c>
      <c r="BM434" s="9">
        <f t="shared" si="297"/>
        <v>0.99926319281924103</v>
      </c>
      <c r="BN434" s="9">
        <f t="shared" si="297"/>
        <v>0.99911947748059227</v>
      </c>
      <c r="BO434" s="9">
        <f t="shared" si="297"/>
        <v>0.99898179219049388</v>
      </c>
      <c r="BP434" s="9">
        <f t="shared" si="297"/>
        <v>0.99885526706811978</v>
      </c>
      <c r="BQ434" s="9">
        <f t="shared" si="297"/>
        <v>0.99874461640761003</v>
      </c>
      <c r="BR434" s="9">
        <f t="shared" si="297"/>
        <v>0.99865396302466047</v>
      </c>
      <c r="BS434" s="9">
        <f t="shared" si="294"/>
        <v>0.99858668464144984</v>
      </c>
      <c r="BT434" s="9">
        <f t="shared" si="291"/>
        <v>0.99854528803356357</v>
      </c>
    </row>
    <row r="435" spans="7:72" x14ac:dyDescent="0.2">
      <c r="G435" s="6">
        <v>3.1899248482604055</v>
      </c>
      <c r="H435" s="9">
        <f t="shared" si="296"/>
        <v>0.99850350127396181</v>
      </c>
      <c r="I435" s="9">
        <f t="shared" si="296"/>
        <v>0.99851747367935717</v>
      </c>
      <c r="J435" s="9">
        <f t="shared" si="296"/>
        <v>0.99855887028724344</v>
      </c>
      <c r="K435" s="9">
        <f t="shared" si="296"/>
        <v>0.99862614867045407</v>
      </c>
      <c r="L435" s="9">
        <f t="shared" si="296"/>
        <v>0.99871680205340363</v>
      </c>
      <c r="M435" s="9">
        <f t="shared" si="296"/>
        <v>0.99882745271391338</v>
      </c>
      <c r="N435" s="9">
        <f t="shared" si="296"/>
        <v>0.99895397783628748</v>
      </c>
      <c r="O435" s="9">
        <f t="shared" si="296"/>
        <v>0.99909166312638586</v>
      </c>
      <c r="P435" s="9">
        <f t="shared" si="296"/>
        <v>0.99923537846503463</v>
      </c>
      <c r="Q435" s="9">
        <f t="shared" si="296"/>
        <v>0.99937976905497206</v>
      </c>
      <c r="R435" s="9">
        <f t="shared" si="296"/>
        <v>0.99951945493924366</v>
      </c>
      <c r="S435" s="9">
        <f t="shared" si="296"/>
        <v>0.99964923145704132</v>
      </c>
      <c r="T435" s="9">
        <f t="shared" si="296"/>
        <v>0.99976426316805189</v>
      </c>
      <c r="U435" s="9">
        <f t="shared" si="296"/>
        <v>0.99986026401974293</v>
      </c>
      <c r="V435" s="9">
        <f t="shared" si="296"/>
        <v>0.99993365704459969</v>
      </c>
      <c r="W435" s="9">
        <f t="shared" si="296"/>
        <v>0.99998170763703131</v>
      </c>
      <c r="X435" s="9">
        <f t="shared" si="295"/>
        <v>1.0000026254440859</v>
      </c>
      <c r="Y435" s="9">
        <f t="shared" si="295"/>
        <v>0.99999563107355005</v>
      </c>
      <c r="Z435" s="9">
        <f t="shared" si="295"/>
        <v>0.99996098513390508</v>
      </c>
      <c r="AA435" s="9">
        <f t="shared" si="295"/>
        <v>0.99989997852412182</v>
      </c>
      <c r="AB435" s="9">
        <f t="shared" si="295"/>
        <v>0.99981488433509014</v>
      </c>
      <c r="AC435" s="9">
        <f t="shared" si="295"/>
        <v>0.99970887315482582</v>
      </c>
      <c r="AD435" s="9">
        <f t="shared" si="295"/>
        <v>0.99958589493316119</v>
      </c>
      <c r="AE435" s="9">
        <f t="shared" si="295"/>
        <v>0.99945053180761068</v>
      </c>
      <c r="AF435" s="9">
        <f t="shared" si="295"/>
        <v>0.99930782737408308</v>
      </c>
      <c r="AG435" s="9">
        <f t="shared" si="295"/>
        <v>0.9991630987637703</v>
      </c>
      <c r="AH435" s="9">
        <f t="shared" si="295"/>
        <v>0.99902173852818055</v>
      </c>
      <c r="AI435" s="9">
        <f t="shared" si="300"/>
        <v>0.99888901371402983</v>
      </c>
      <c r="AJ435" s="9">
        <f t="shared" si="300"/>
        <v>0.99876986961440961</v>
      </c>
      <c r="AK435" s="9">
        <f t="shared" si="300"/>
        <v>0.99866874550841433</v>
      </c>
      <c r="AL435" s="9">
        <f t="shared" si="300"/>
        <v>0.99858940925472184</v>
      </c>
      <c r="AM435" s="9">
        <f t="shared" si="300"/>
        <v>0.99853481690212986</v>
      </c>
      <c r="AN435" s="9">
        <f t="shared" si="300"/>
        <v>0.99850700254792357</v>
      </c>
      <c r="AO435" s="9">
        <f t="shared" si="300"/>
        <v>0.99850700254792357</v>
      </c>
      <c r="AP435" s="9">
        <f t="shared" si="300"/>
        <v>0.99853481690212986</v>
      </c>
      <c r="AQ435" s="9">
        <f t="shared" si="300"/>
        <v>0.99858940925472184</v>
      </c>
      <c r="AR435" s="9">
        <f t="shared" si="300"/>
        <v>0.99866874550841433</v>
      </c>
      <c r="AS435" s="9">
        <f t="shared" si="300"/>
        <v>0.99876986961440961</v>
      </c>
      <c r="AT435" s="9">
        <f t="shared" si="300"/>
        <v>0.99888901371402983</v>
      </c>
      <c r="AU435" s="9">
        <f t="shared" si="300"/>
        <v>0.99902173852818055</v>
      </c>
      <c r="AV435" s="9">
        <f t="shared" si="300"/>
        <v>0.9991630987637703</v>
      </c>
      <c r="AW435" s="9">
        <f t="shared" si="300"/>
        <v>0.99930782737408308</v>
      </c>
      <c r="AX435" s="9">
        <f t="shared" si="300"/>
        <v>0.99945053180761068</v>
      </c>
      <c r="AY435" s="9">
        <f t="shared" si="299"/>
        <v>0.99958589493316119</v>
      </c>
      <c r="AZ435" s="9">
        <f t="shared" si="298"/>
        <v>0.99970887315482582</v>
      </c>
      <c r="BA435" s="9">
        <f t="shared" si="298"/>
        <v>0.99981488433509014</v>
      </c>
      <c r="BB435" s="9">
        <f t="shared" si="298"/>
        <v>0.99989997852412182</v>
      </c>
      <c r="BC435" s="9">
        <f t="shared" si="298"/>
        <v>0.99996098513390508</v>
      </c>
      <c r="BD435" s="9">
        <f t="shared" si="297"/>
        <v>0.99999563107355005</v>
      </c>
      <c r="BE435" s="9">
        <f t="shared" si="297"/>
        <v>1.0000026254440859</v>
      </c>
      <c r="BF435" s="9">
        <f t="shared" si="297"/>
        <v>0.99998170763703131</v>
      </c>
      <c r="BG435" s="9">
        <f t="shared" si="297"/>
        <v>0.99993365704459969</v>
      </c>
      <c r="BH435" s="9">
        <f t="shared" si="297"/>
        <v>0.99986026401974293</v>
      </c>
      <c r="BI435" s="9">
        <f t="shared" si="297"/>
        <v>0.99976426316805189</v>
      </c>
      <c r="BJ435" s="9">
        <f t="shared" si="297"/>
        <v>0.99964923145704132</v>
      </c>
      <c r="BK435" s="9">
        <f t="shared" si="297"/>
        <v>0.99951945493924366</v>
      </c>
      <c r="BL435" s="9">
        <f t="shared" si="297"/>
        <v>0.99937976905497206</v>
      </c>
      <c r="BM435" s="9">
        <f t="shared" si="297"/>
        <v>0.99923537846503463</v>
      </c>
      <c r="BN435" s="9">
        <f t="shared" si="297"/>
        <v>0.99909166312638586</v>
      </c>
      <c r="BO435" s="9">
        <f t="shared" si="297"/>
        <v>0.99895397783628748</v>
      </c>
      <c r="BP435" s="9">
        <f t="shared" si="297"/>
        <v>0.99882745271391338</v>
      </c>
      <c r="BQ435" s="9">
        <f t="shared" si="297"/>
        <v>0.99871680205340363</v>
      </c>
      <c r="BR435" s="9">
        <f t="shared" si="297"/>
        <v>0.99862614867045407</v>
      </c>
      <c r="BS435" s="9">
        <f t="shared" si="294"/>
        <v>0.99855887028724344</v>
      </c>
      <c r="BT435" s="9">
        <f t="shared" si="291"/>
        <v>0.99851747367935717</v>
      </c>
    </row>
    <row r="436" spans="7:72" x14ac:dyDescent="0.2">
      <c r="G436" s="6">
        <v>3.0932604589191808</v>
      </c>
      <c r="H436" s="9">
        <f t="shared" si="296"/>
        <v>0.99850350127396181</v>
      </c>
      <c r="I436" s="9">
        <f t="shared" si="296"/>
        <v>0.99851747367935717</v>
      </c>
      <c r="J436" s="9">
        <f t="shared" si="296"/>
        <v>0.99855887028724344</v>
      </c>
      <c r="K436" s="9">
        <f t="shared" si="296"/>
        <v>0.99862614867045407</v>
      </c>
      <c r="L436" s="9">
        <f t="shared" si="296"/>
        <v>0.99871680205340363</v>
      </c>
      <c r="M436" s="9">
        <f t="shared" si="296"/>
        <v>0.99882745271391338</v>
      </c>
      <c r="N436" s="9">
        <f t="shared" si="296"/>
        <v>0.99895397783628748</v>
      </c>
      <c r="O436" s="9">
        <f t="shared" si="296"/>
        <v>0.99909166312638586</v>
      </c>
      <c r="P436" s="9">
        <f t="shared" si="296"/>
        <v>0.99923537846503463</v>
      </c>
      <c r="Q436" s="9">
        <f t="shared" si="296"/>
        <v>0.99937976905497206</v>
      </c>
      <c r="R436" s="9">
        <f t="shared" si="296"/>
        <v>0.99951945493924366</v>
      </c>
      <c r="S436" s="9">
        <f t="shared" si="296"/>
        <v>0.99964923145704132</v>
      </c>
      <c r="T436" s="9">
        <f t="shared" si="296"/>
        <v>0.99976426316805189</v>
      </c>
      <c r="U436" s="9">
        <f t="shared" si="296"/>
        <v>0.99986026401974293</v>
      </c>
      <c r="V436" s="9">
        <f t="shared" si="296"/>
        <v>0.99993365704459969</v>
      </c>
      <c r="W436" s="9">
        <f t="shared" si="296"/>
        <v>0.99998170763703131</v>
      </c>
      <c r="X436" s="9">
        <f t="shared" si="295"/>
        <v>1.0000026254440859</v>
      </c>
      <c r="Y436" s="9">
        <f t="shared" si="295"/>
        <v>0.99999563107355005</v>
      </c>
      <c r="Z436" s="9">
        <f t="shared" si="295"/>
        <v>0.99996098513390508</v>
      </c>
      <c r="AA436" s="9">
        <f t="shared" si="295"/>
        <v>0.99989997852412182</v>
      </c>
      <c r="AB436" s="9">
        <f t="shared" si="295"/>
        <v>0.99981488433509014</v>
      </c>
      <c r="AC436" s="9">
        <f t="shared" si="295"/>
        <v>0.99970887315482582</v>
      </c>
      <c r="AD436" s="9">
        <f t="shared" si="295"/>
        <v>0.99958589493316119</v>
      </c>
      <c r="AE436" s="9">
        <f t="shared" si="295"/>
        <v>0.99945053180761068</v>
      </c>
      <c r="AF436" s="9">
        <f t="shared" si="295"/>
        <v>0.99930782737408308</v>
      </c>
      <c r="AG436" s="9">
        <f t="shared" si="295"/>
        <v>0.9991630987637703</v>
      </c>
      <c r="AH436" s="9">
        <f t="shared" si="295"/>
        <v>0.99902173852818055</v>
      </c>
      <c r="AI436" s="9">
        <f t="shared" si="300"/>
        <v>0.99888901371402983</v>
      </c>
      <c r="AJ436" s="9">
        <f t="shared" si="300"/>
        <v>0.99876986961440961</v>
      </c>
      <c r="AK436" s="9">
        <f t="shared" si="300"/>
        <v>0.99866874550841433</v>
      </c>
      <c r="AL436" s="9">
        <f t="shared" si="300"/>
        <v>0.99858940925472184</v>
      </c>
      <c r="AM436" s="9">
        <f t="shared" si="300"/>
        <v>0.99853481690212986</v>
      </c>
      <c r="AN436" s="9">
        <f t="shared" si="300"/>
        <v>0.99850700254792357</v>
      </c>
      <c r="AO436" s="9">
        <f t="shared" si="300"/>
        <v>0.99850700254792357</v>
      </c>
      <c r="AP436" s="9">
        <f t="shared" si="300"/>
        <v>0.99853481690212986</v>
      </c>
      <c r="AQ436" s="9">
        <f t="shared" si="300"/>
        <v>0.99858940925472184</v>
      </c>
      <c r="AR436" s="9">
        <f t="shared" si="300"/>
        <v>0.99866874550841433</v>
      </c>
      <c r="AS436" s="9">
        <f t="shared" si="300"/>
        <v>0.99876986961440961</v>
      </c>
      <c r="AT436" s="9">
        <f t="shared" si="300"/>
        <v>0.99888901371402983</v>
      </c>
      <c r="AU436" s="9">
        <f t="shared" si="300"/>
        <v>0.99902173852818055</v>
      </c>
      <c r="AV436" s="9">
        <f t="shared" si="300"/>
        <v>0.9991630987637703</v>
      </c>
      <c r="AW436" s="9">
        <f t="shared" si="300"/>
        <v>0.99930782737408308</v>
      </c>
      <c r="AX436" s="9">
        <f t="shared" si="300"/>
        <v>0.99945053180761068</v>
      </c>
      <c r="AY436" s="9">
        <f t="shared" si="299"/>
        <v>0.99958589493316119</v>
      </c>
      <c r="AZ436" s="9">
        <f t="shared" si="298"/>
        <v>0.99970887315482582</v>
      </c>
      <c r="BA436" s="9">
        <f t="shared" si="298"/>
        <v>0.99981488433509014</v>
      </c>
      <c r="BB436" s="9">
        <f t="shared" si="298"/>
        <v>0.99989997852412182</v>
      </c>
      <c r="BC436" s="9">
        <f t="shared" si="298"/>
        <v>0.99996098513390508</v>
      </c>
      <c r="BD436" s="9">
        <f t="shared" si="297"/>
        <v>0.99999563107355005</v>
      </c>
      <c r="BE436" s="9">
        <f t="shared" si="297"/>
        <v>1.0000026254440859</v>
      </c>
      <c r="BF436" s="9">
        <f t="shared" si="297"/>
        <v>0.99998170763703131</v>
      </c>
      <c r="BG436" s="9">
        <f t="shared" si="297"/>
        <v>0.99993365704459969</v>
      </c>
      <c r="BH436" s="9">
        <f t="shared" si="297"/>
        <v>0.99986026401974293</v>
      </c>
      <c r="BI436" s="9">
        <f t="shared" si="297"/>
        <v>0.99976426316805189</v>
      </c>
      <c r="BJ436" s="9">
        <f t="shared" si="297"/>
        <v>0.99964923145704132</v>
      </c>
      <c r="BK436" s="9">
        <f t="shared" si="297"/>
        <v>0.99951945493924366</v>
      </c>
      <c r="BL436" s="9">
        <f t="shared" si="297"/>
        <v>0.99937976905497206</v>
      </c>
      <c r="BM436" s="9">
        <f t="shared" si="297"/>
        <v>0.99923537846503463</v>
      </c>
      <c r="BN436" s="9">
        <f t="shared" si="297"/>
        <v>0.99909166312638586</v>
      </c>
      <c r="BO436" s="9">
        <f t="shared" si="297"/>
        <v>0.99895397783628748</v>
      </c>
      <c r="BP436" s="9">
        <f t="shared" si="297"/>
        <v>0.99882745271391338</v>
      </c>
      <c r="BQ436" s="9">
        <f t="shared" si="297"/>
        <v>0.99871680205340363</v>
      </c>
      <c r="BR436" s="9">
        <f t="shared" si="297"/>
        <v>0.99862614867045407</v>
      </c>
      <c r="BS436" s="9">
        <f t="shared" si="294"/>
        <v>0.99855887028724344</v>
      </c>
      <c r="BT436" s="9">
        <f t="shared" si="291"/>
        <v>0.99851747367935717</v>
      </c>
    </row>
    <row r="437" spans="7:72" x14ac:dyDescent="0.2">
      <c r="G437" s="6">
        <v>2.9965960695779565</v>
      </c>
      <c r="H437" s="9">
        <f t="shared" si="296"/>
        <v>0.9985313156281681</v>
      </c>
      <c r="I437" s="9">
        <f t="shared" si="296"/>
        <v>0.99854528803356357</v>
      </c>
      <c r="J437" s="9">
        <f t="shared" si="296"/>
        <v>0.99858668464144984</v>
      </c>
      <c r="K437" s="9">
        <f t="shared" si="296"/>
        <v>0.99865396302466047</v>
      </c>
      <c r="L437" s="9">
        <f t="shared" si="296"/>
        <v>0.99874461640761003</v>
      </c>
      <c r="M437" s="9">
        <f t="shared" si="296"/>
        <v>0.99885526706811978</v>
      </c>
      <c r="N437" s="9">
        <f t="shared" si="296"/>
        <v>0.99898179219049388</v>
      </c>
      <c r="O437" s="9">
        <f t="shared" si="296"/>
        <v>0.99911947748059227</v>
      </c>
      <c r="P437" s="9">
        <f t="shared" si="296"/>
        <v>0.99926319281924103</v>
      </c>
      <c r="Q437" s="9">
        <f t="shared" si="296"/>
        <v>0.99940758340917846</v>
      </c>
      <c r="R437" s="9">
        <f t="shared" si="296"/>
        <v>0.99954726929345006</v>
      </c>
      <c r="S437" s="9">
        <f t="shared" si="296"/>
        <v>0.99967704581124772</v>
      </c>
      <c r="T437" s="9">
        <f t="shared" si="296"/>
        <v>0.99979207752225818</v>
      </c>
      <c r="U437" s="9">
        <f t="shared" si="296"/>
        <v>0.99988807837394933</v>
      </c>
      <c r="V437" s="9">
        <f t="shared" si="296"/>
        <v>0.99996147139880609</v>
      </c>
      <c r="W437" s="9">
        <f t="shared" si="296"/>
        <v>1.0000095219912377</v>
      </c>
      <c r="X437" s="9">
        <f t="shared" si="295"/>
        <v>1.0000304397982924</v>
      </c>
      <c r="Y437" s="9">
        <f t="shared" si="295"/>
        <v>1.0000234454277563</v>
      </c>
      <c r="Z437" s="9">
        <f t="shared" si="295"/>
        <v>0.99998879948811148</v>
      </c>
      <c r="AA437" s="9">
        <f t="shared" si="295"/>
        <v>0.99992779287832811</v>
      </c>
      <c r="AB437" s="9">
        <f t="shared" si="295"/>
        <v>0.99984269868929643</v>
      </c>
      <c r="AC437" s="9">
        <f t="shared" si="295"/>
        <v>0.99973668750903211</v>
      </c>
      <c r="AD437" s="9">
        <f t="shared" si="295"/>
        <v>0.99961370928736759</v>
      </c>
      <c r="AE437" s="9">
        <f t="shared" si="295"/>
        <v>0.99947834616181708</v>
      </c>
      <c r="AF437" s="9">
        <f t="shared" si="295"/>
        <v>0.99933564172828948</v>
      </c>
      <c r="AG437" s="9">
        <f t="shared" si="295"/>
        <v>0.99919091311797659</v>
      </c>
      <c r="AH437" s="9">
        <f t="shared" si="295"/>
        <v>0.99904955288238695</v>
      </c>
      <c r="AI437" s="9">
        <f t="shared" si="300"/>
        <v>0.99891682806823612</v>
      </c>
      <c r="AJ437" s="9">
        <f t="shared" si="300"/>
        <v>0.99879768396861601</v>
      </c>
      <c r="AK437" s="9">
        <f t="shared" si="300"/>
        <v>0.99869655986262074</v>
      </c>
      <c r="AL437" s="9">
        <f t="shared" si="300"/>
        <v>0.99861722360892824</v>
      </c>
      <c r="AM437" s="9">
        <f t="shared" si="300"/>
        <v>0.99856263125633626</v>
      </c>
      <c r="AN437" s="9">
        <f t="shared" si="300"/>
        <v>0.99853481690212986</v>
      </c>
      <c r="AO437" s="9">
        <f t="shared" si="300"/>
        <v>0.99853481690212986</v>
      </c>
      <c r="AP437" s="9">
        <f t="shared" si="300"/>
        <v>0.99856263125633626</v>
      </c>
      <c r="AQ437" s="9">
        <f t="shared" si="300"/>
        <v>0.99861722360892824</v>
      </c>
      <c r="AR437" s="9">
        <f t="shared" si="300"/>
        <v>0.99869655986262074</v>
      </c>
      <c r="AS437" s="9">
        <f t="shared" si="300"/>
        <v>0.99879768396861601</v>
      </c>
      <c r="AT437" s="9">
        <f t="shared" si="300"/>
        <v>0.99891682806823612</v>
      </c>
      <c r="AU437" s="9">
        <f t="shared" si="300"/>
        <v>0.99904955288238695</v>
      </c>
      <c r="AV437" s="9">
        <f t="shared" si="300"/>
        <v>0.99919091311797659</v>
      </c>
      <c r="AW437" s="9">
        <f t="shared" si="300"/>
        <v>0.99933564172828948</v>
      </c>
      <c r="AX437" s="9">
        <f t="shared" si="300"/>
        <v>0.99947834616181708</v>
      </c>
      <c r="AY437" s="9">
        <f t="shared" si="299"/>
        <v>0.99961370928736759</v>
      </c>
      <c r="AZ437" s="9">
        <f t="shared" si="298"/>
        <v>0.99973668750903211</v>
      </c>
      <c r="BA437" s="9">
        <f t="shared" si="298"/>
        <v>0.99984269868929643</v>
      </c>
      <c r="BB437" s="9">
        <f t="shared" si="298"/>
        <v>0.99992779287832811</v>
      </c>
      <c r="BC437" s="9">
        <f t="shared" si="298"/>
        <v>0.99998879948811148</v>
      </c>
      <c r="BD437" s="9">
        <f t="shared" si="297"/>
        <v>1.0000234454277563</v>
      </c>
      <c r="BE437" s="9">
        <f t="shared" si="297"/>
        <v>1.0000304397982924</v>
      </c>
      <c r="BF437" s="9">
        <f t="shared" si="297"/>
        <v>1.0000095219912377</v>
      </c>
      <c r="BG437" s="9">
        <f t="shared" si="297"/>
        <v>0.99996147139880609</v>
      </c>
      <c r="BH437" s="9">
        <f t="shared" si="297"/>
        <v>0.99988807837394933</v>
      </c>
      <c r="BI437" s="9">
        <f t="shared" si="297"/>
        <v>0.99979207752225818</v>
      </c>
      <c r="BJ437" s="9">
        <f t="shared" si="297"/>
        <v>0.99967704581124772</v>
      </c>
      <c r="BK437" s="9">
        <f t="shared" si="297"/>
        <v>0.99954726929345006</v>
      </c>
      <c r="BL437" s="9">
        <f t="shared" si="297"/>
        <v>0.99940758340917846</v>
      </c>
      <c r="BM437" s="9">
        <f t="shared" si="297"/>
        <v>0.99926319281924103</v>
      </c>
      <c r="BN437" s="9">
        <f t="shared" si="297"/>
        <v>0.99911947748059227</v>
      </c>
      <c r="BO437" s="9">
        <f t="shared" si="297"/>
        <v>0.99898179219049388</v>
      </c>
      <c r="BP437" s="9">
        <f t="shared" si="297"/>
        <v>0.99885526706811978</v>
      </c>
      <c r="BQ437" s="9">
        <f t="shared" si="297"/>
        <v>0.99874461640761003</v>
      </c>
      <c r="BR437" s="9">
        <f t="shared" si="297"/>
        <v>0.99865396302466047</v>
      </c>
      <c r="BS437" s="9">
        <f t="shared" si="294"/>
        <v>0.99858668464144984</v>
      </c>
      <c r="BT437" s="9">
        <f t="shared" si="291"/>
        <v>0.99854528803356357</v>
      </c>
    </row>
    <row r="438" spans="7:72" x14ac:dyDescent="0.2">
      <c r="G438" s="6">
        <v>2.8999316802367319</v>
      </c>
      <c r="H438" s="9">
        <f t="shared" si="296"/>
        <v>0.99858590798076008</v>
      </c>
      <c r="I438" s="9">
        <f t="shared" si="296"/>
        <v>0.99859988038615555</v>
      </c>
      <c r="J438" s="9">
        <f t="shared" si="296"/>
        <v>0.99864127699404182</v>
      </c>
      <c r="K438" s="9">
        <f t="shared" si="296"/>
        <v>0.99870855537725245</v>
      </c>
      <c r="L438" s="9">
        <f t="shared" si="296"/>
        <v>0.99879920876020201</v>
      </c>
      <c r="M438" s="9">
        <f t="shared" si="296"/>
        <v>0.99890985942071175</v>
      </c>
      <c r="N438" s="9">
        <f t="shared" si="296"/>
        <v>0.99903638454308585</v>
      </c>
      <c r="O438" s="9">
        <f t="shared" si="296"/>
        <v>0.99917406983318424</v>
      </c>
      <c r="P438" s="9">
        <f t="shared" si="296"/>
        <v>0.99931778517183301</v>
      </c>
      <c r="Q438" s="9">
        <f t="shared" si="296"/>
        <v>0.99946217576177032</v>
      </c>
      <c r="R438" s="9">
        <f t="shared" si="296"/>
        <v>0.99960186164604203</v>
      </c>
      <c r="S438" s="9">
        <f t="shared" si="296"/>
        <v>0.9997316381638397</v>
      </c>
      <c r="T438" s="9">
        <f t="shared" si="296"/>
        <v>0.99984666987485016</v>
      </c>
      <c r="U438" s="9">
        <f t="shared" si="296"/>
        <v>0.99994267072654131</v>
      </c>
      <c r="V438" s="9">
        <f t="shared" si="296"/>
        <v>1.000016063751398</v>
      </c>
      <c r="W438" s="9">
        <f t="shared" si="296"/>
        <v>1.0000641143438296</v>
      </c>
      <c r="X438" s="9">
        <f t="shared" si="295"/>
        <v>1.0000850321508843</v>
      </c>
      <c r="Y438" s="9">
        <f t="shared" si="295"/>
        <v>1.0000780377803484</v>
      </c>
      <c r="Z438" s="9">
        <f t="shared" si="295"/>
        <v>1.0000433918407035</v>
      </c>
      <c r="AA438" s="9">
        <f t="shared" si="295"/>
        <v>0.99998238523092009</v>
      </c>
      <c r="AB438" s="9">
        <f t="shared" si="295"/>
        <v>0.9998972910418884</v>
      </c>
      <c r="AC438" s="9">
        <f t="shared" si="295"/>
        <v>0.99979127986162408</v>
      </c>
      <c r="AD438" s="9">
        <f t="shared" si="295"/>
        <v>0.99966830163995957</v>
      </c>
      <c r="AE438" s="9">
        <f t="shared" si="295"/>
        <v>0.99953293851440905</v>
      </c>
      <c r="AF438" s="9">
        <f t="shared" si="295"/>
        <v>0.99939023408088146</v>
      </c>
      <c r="AG438" s="9">
        <f t="shared" si="295"/>
        <v>0.99924550547056856</v>
      </c>
      <c r="AH438" s="9">
        <f t="shared" si="295"/>
        <v>0.99910414523497892</v>
      </c>
      <c r="AI438" s="9">
        <f t="shared" si="300"/>
        <v>0.99897142042082809</v>
      </c>
      <c r="AJ438" s="9">
        <f t="shared" si="300"/>
        <v>0.99885227632120799</v>
      </c>
      <c r="AK438" s="9">
        <f t="shared" si="300"/>
        <v>0.99875115221521271</v>
      </c>
      <c r="AL438" s="9">
        <f t="shared" si="300"/>
        <v>0.99867181596152022</v>
      </c>
      <c r="AM438" s="9">
        <f t="shared" si="300"/>
        <v>0.99861722360892824</v>
      </c>
      <c r="AN438" s="9">
        <f t="shared" si="300"/>
        <v>0.99858940925472184</v>
      </c>
      <c r="AO438" s="9">
        <f t="shared" si="300"/>
        <v>0.99858940925472184</v>
      </c>
      <c r="AP438" s="9">
        <f t="shared" si="300"/>
        <v>0.99861722360892824</v>
      </c>
      <c r="AQ438" s="9">
        <f t="shared" si="300"/>
        <v>0.99867181596152022</v>
      </c>
      <c r="AR438" s="9">
        <f t="shared" si="300"/>
        <v>0.99875115221521271</v>
      </c>
      <c r="AS438" s="9">
        <f t="shared" si="300"/>
        <v>0.99885227632120799</v>
      </c>
      <c r="AT438" s="9">
        <f t="shared" si="300"/>
        <v>0.99897142042082809</v>
      </c>
      <c r="AU438" s="9">
        <f t="shared" si="300"/>
        <v>0.99910414523497892</v>
      </c>
      <c r="AV438" s="9">
        <f t="shared" si="300"/>
        <v>0.99924550547056856</v>
      </c>
      <c r="AW438" s="9">
        <f t="shared" si="300"/>
        <v>0.99939023408088146</v>
      </c>
      <c r="AX438" s="9">
        <f t="shared" si="300"/>
        <v>0.99953293851440905</v>
      </c>
      <c r="AY438" s="9">
        <f t="shared" si="299"/>
        <v>0.99966830163995957</v>
      </c>
      <c r="AZ438" s="9">
        <f t="shared" si="298"/>
        <v>0.99979127986162408</v>
      </c>
      <c r="BA438" s="9">
        <f t="shared" si="298"/>
        <v>0.9998972910418884</v>
      </c>
      <c r="BB438" s="9">
        <f t="shared" si="298"/>
        <v>0.99998238523092009</v>
      </c>
      <c r="BC438" s="9">
        <f t="shared" si="298"/>
        <v>1.0000433918407035</v>
      </c>
      <c r="BD438" s="9">
        <f t="shared" si="297"/>
        <v>1.0000780377803484</v>
      </c>
      <c r="BE438" s="9">
        <f t="shared" si="297"/>
        <v>1.0000850321508843</v>
      </c>
      <c r="BF438" s="9">
        <f t="shared" si="297"/>
        <v>1.0000641143438296</v>
      </c>
      <c r="BG438" s="9">
        <f t="shared" si="297"/>
        <v>1.000016063751398</v>
      </c>
      <c r="BH438" s="9">
        <f t="shared" si="297"/>
        <v>0.99994267072654131</v>
      </c>
      <c r="BI438" s="9">
        <f t="shared" si="297"/>
        <v>0.99984666987485016</v>
      </c>
      <c r="BJ438" s="9">
        <f t="shared" si="297"/>
        <v>0.9997316381638397</v>
      </c>
      <c r="BK438" s="9">
        <f t="shared" si="297"/>
        <v>0.99960186164604203</v>
      </c>
      <c r="BL438" s="9">
        <f t="shared" si="297"/>
        <v>0.99946217576177032</v>
      </c>
      <c r="BM438" s="9">
        <f t="shared" si="297"/>
        <v>0.99931778517183301</v>
      </c>
      <c r="BN438" s="9">
        <f t="shared" si="297"/>
        <v>0.99917406983318424</v>
      </c>
      <c r="BO438" s="9">
        <f t="shared" si="297"/>
        <v>0.99903638454308585</v>
      </c>
      <c r="BP438" s="9">
        <f t="shared" si="297"/>
        <v>0.99890985942071175</v>
      </c>
      <c r="BQ438" s="9">
        <f t="shared" si="297"/>
        <v>0.99879920876020201</v>
      </c>
      <c r="BR438" s="9">
        <f t="shared" si="297"/>
        <v>0.99870855537725245</v>
      </c>
      <c r="BS438" s="9">
        <f t="shared" si="294"/>
        <v>0.99864127699404182</v>
      </c>
      <c r="BT438" s="9">
        <f t="shared" si="291"/>
        <v>0.99859988038615555</v>
      </c>
    </row>
    <row r="439" spans="7:72" x14ac:dyDescent="0.2">
      <c r="G439" s="6">
        <v>2.8032672908955076</v>
      </c>
      <c r="H439" s="9">
        <f t="shared" si="296"/>
        <v>0.99866524423445258</v>
      </c>
      <c r="I439" s="9">
        <f t="shared" si="296"/>
        <v>0.99867921663984804</v>
      </c>
      <c r="J439" s="9">
        <f t="shared" si="296"/>
        <v>0.9987206132477342</v>
      </c>
      <c r="K439" s="9">
        <f t="shared" si="296"/>
        <v>0.99878789163094495</v>
      </c>
      <c r="L439" s="9">
        <f t="shared" si="296"/>
        <v>0.9988785450138945</v>
      </c>
      <c r="M439" s="9">
        <f t="shared" si="296"/>
        <v>0.99898919567440425</v>
      </c>
      <c r="N439" s="9">
        <f t="shared" si="296"/>
        <v>0.99911572079677835</v>
      </c>
      <c r="O439" s="9">
        <f t="shared" si="296"/>
        <v>0.99925340608687674</v>
      </c>
      <c r="P439" s="9">
        <f t="shared" si="296"/>
        <v>0.9993971214255255</v>
      </c>
      <c r="Q439" s="9">
        <f t="shared" si="296"/>
        <v>0.99954151201546282</v>
      </c>
      <c r="R439" s="9">
        <f t="shared" si="296"/>
        <v>0.99968119789973453</v>
      </c>
      <c r="S439" s="9">
        <f t="shared" si="296"/>
        <v>0.99981097441753219</v>
      </c>
      <c r="T439" s="9">
        <f t="shared" si="296"/>
        <v>0.99992600612854265</v>
      </c>
      <c r="U439" s="9">
        <f t="shared" si="296"/>
        <v>1.0000220069802337</v>
      </c>
      <c r="V439" s="9">
        <f t="shared" si="296"/>
        <v>1.0000954000050906</v>
      </c>
      <c r="W439" s="9">
        <f t="shared" si="296"/>
        <v>1.0001434505975222</v>
      </c>
      <c r="X439" s="9">
        <f t="shared" si="295"/>
        <v>1.0001643684045769</v>
      </c>
      <c r="Y439" s="9">
        <f t="shared" si="295"/>
        <v>1.0001573740340408</v>
      </c>
      <c r="Z439" s="9">
        <f t="shared" si="295"/>
        <v>1.0001227280943958</v>
      </c>
      <c r="AA439" s="9">
        <f t="shared" si="295"/>
        <v>1.0000617214846126</v>
      </c>
      <c r="AB439" s="9">
        <f t="shared" si="295"/>
        <v>0.9999766272955809</v>
      </c>
      <c r="AC439" s="9">
        <f t="shared" si="295"/>
        <v>0.99987061611531658</v>
      </c>
      <c r="AD439" s="9">
        <f t="shared" si="295"/>
        <v>0.99974763789365206</v>
      </c>
      <c r="AE439" s="9">
        <f t="shared" si="295"/>
        <v>0.99961227476810155</v>
      </c>
      <c r="AF439" s="9">
        <f t="shared" si="295"/>
        <v>0.99946957033457395</v>
      </c>
      <c r="AG439" s="9">
        <f t="shared" si="295"/>
        <v>0.99932484172426106</v>
      </c>
      <c r="AH439" s="9">
        <f t="shared" si="295"/>
        <v>0.99918348148867142</v>
      </c>
      <c r="AI439" s="9">
        <f t="shared" si="300"/>
        <v>0.99905075667452059</v>
      </c>
      <c r="AJ439" s="9">
        <f t="shared" si="300"/>
        <v>0.99893161257490048</v>
      </c>
      <c r="AK439" s="9">
        <f t="shared" si="300"/>
        <v>0.99883048846890521</v>
      </c>
      <c r="AL439" s="9">
        <f t="shared" si="300"/>
        <v>0.99875115221521271</v>
      </c>
      <c r="AM439" s="9">
        <f t="shared" si="300"/>
        <v>0.99869655986262074</v>
      </c>
      <c r="AN439" s="9">
        <f t="shared" si="300"/>
        <v>0.99866874550841433</v>
      </c>
      <c r="AO439" s="9">
        <f t="shared" si="300"/>
        <v>0.99866874550841433</v>
      </c>
      <c r="AP439" s="9">
        <f t="shared" si="300"/>
        <v>0.99869655986262074</v>
      </c>
      <c r="AQ439" s="9">
        <f t="shared" si="300"/>
        <v>0.99875115221521271</v>
      </c>
      <c r="AR439" s="9">
        <f t="shared" si="300"/>
        <v>0.99883048846890521</v>
      </c>
      <c r="AS439" s="9">
        <f t="shared" si="300"/>
        <v>0.99893161257490048</v>
      </c>
      <c r="AT439" s="9">
        <f t="shared" si="300"/>
        <v>0.99905075667452059</v>
      </c>
      <c r="AU439" s="9">
        <f t="shared" si="300"/>
        <v>0.99918348148867142</v>
      </c>
      <c r="AV439" s="9">
        <f t="shared" si="300"/>
        <v>0.99932484172426106</v>
      </c>
      <c r="AW439" s="9">
        <f t="shared" si="300"/>
        <v>0.99946957033457395</v>
      </c>
      <c r="AX439" s="9">
        <f t="shared" si="300"/>
        <v>0.99961227476810155</v>
      </c>
      <c r="AY439" s="9">
        <f t="shared" si="299"/>
        <v>0.99974763789365206</v>
      </c>
      <c r="AZ439" s="9">
        <f t="shared" si="298"/>
        <v>0.99987061611531658</v>
      </c>
      <c r="BA439" s="9">
        <f t="shared" si="298"/>
        <v>0.9999766272955809</v>
      </c>
      <c r="BB439" s="9">
        <f t="shared" si="298"/>
        <v>1.0000617214846126</v>
      </c>
      <c r="BC439" s="9">
        <f t="shared" si="298"/>
        <v>1.0001227280943958</v>
      </c>
      <c r="BD439" s="9">
        <f t="shared" si="297"/>
        <v>1.0001573740340408</v>
      </c>
      <c r="BE439" s="9">
        <f t="shared" si="297"/>
        <v>1.0001643684045769</v>
      </c>
      <c r="BF439" s="9">
        <f t="shared" si="297"/>
        <v>1.0001434505975222</v>
      </c>
      <c r="BG439" s="9">
        <f t="shared" si="297"/>
        <v>1.0000954000050906</v>
      </c>
      <c r="BH439" s="9">
        <f t="shared" si="297"/>
        <v>1.0000220069802337</v>
      </c>
      <c r="BI439" s="9">
        <f t="shared" si="297"/>
        <v>0.99992600612854265</v>
      </c>
      <c r="BJ439" s="9">
        <f t="shared" si="297"/>
        <v>0.99981097441753219</v>
      </c>
      <c r="BK439" s="9">
        <f t="shared" si="297"/>
        <v>0.99968119789973453</v>
      </c>
      <c r="BL439" s="9">
        <f t="shared" si="297"/>
        <v>0.99954151201546282</v>
      </c>
      <c r="BM439" s="9">
        <f t="shared" si="297"/>
        <v>0.9993971214255255</v>
      </c>
      <c r="BN439" s="9">
        <f t="shared" si="297"/>
        <v>0.99925340608687674</v>
      </c>
      <c r="BO439" s="9">
        <f t="shared" si="297"/>
        <v>0.99911572079677835</v>
      </c>
      <c r="BP439" s="9">
        <f t="shared" si="297"/>
        <v>0.99898919567440425</v>
      </c>
      <c r="BQ439" s="9">
        <f t="shared" si="297"/>
        <v>0.9988785450138945</v>
      </c>
      <c r="BR439" s="9">
        <f t="shared" si="297"/>
        <v>0.99878789163094495</v>
      </c>
      <c r="BS439" s="9">
        <f t="shared" si="294"/>
        <v>0.9987206132477342</v>
      </c>
      <c r="BT439" s="9">
        <f t="shared" si="291"/>
        <v>0.99867921663984804</v>
      </c>
    </row>
    <row r="440" spans="7:72" x14ac:dyDescent="0.2">
      <c r="G440" s="6">
        <v>2.7066029015542834</v>
      </c>
      <c r="H440" s="9">
        <f t="shared" si="296"/>
        <v>0.99876636834044785</v>
      </c>
      <c r="I440" s="9">
        <f t="shared" si="296"/>
        <v>0.99878034074584332</v>
      </c>
      <c r="J440" s="9">
        <f t="shared" si="296"/>
        <v>0.99882173735372959</v>
      </c>
      <c r="K440" s="9">
        <f t="shared" si="296"/>
        <v>0.99888901573694022</v>
      </c>
      <c r="L440" s="9">
        <f t="shared" si="296"/>
        <v>0.99897966911988978</v>
      </c>
      <c r="M440" s="9">
        <f t="shared" si="296"/>
        <v>0.99909031978039953</v>
      </c>
      <c r="N440" s="9">
        <f t="shared" si="296"/>
        <v>0.99921684490277363</v>
      </c>
      <c r="O440" s="9">
        <f t="shared" si="296"/>
        <v>0.99935453019287201</v>
      </c>
      <c r="P440" s="9">
        <f t="shared" si="296"/>
        <v>0.99949824553152078</v>
      </c>
      <c r="Q440" s="9">
        <f t="shared" si="296"/>
        <v>0.99964263612145821</v>
      </c>
      <c r="R440" s="9">
        <f t="shared" si="296"/>
        <v>0.99978232200572981</v>
      </c>
      <c r="S440" s="9">
        <f t="shared" si="296"/>
        <v>0.99991209852352747</v>
      </c>
      <c r="T440" s="9">
        <f t="shared" si="296"/>
        <v>1.000027130234538</v>
      </c>
      <c r="U440" s="9">
        <f t="shared" si="296"/>
        <v>1.0001231310862291</v>
      </c>
      <c r="V440" s="9">
        <f t="shared" si="296"/>
        <v>1.0001965241110857</v>
      </c>
      <c r="W440" s="9">
        <f t="shared" ref="W440:AL455" si="301">1-EXP(-$B$5*($B$1^2+$B$2^2)*$B$6)*0.25*3*$B$4^2*(COS(2*$B$1*W$67)+$B$1^2/$B$2^2*COS(2*$B$2*$G440))</f>
        <v>1.0002445747035174</v>
      </c>
      <c r="X440" s="9">
        <f t="shared" si="301"/>
        <v>1.0002654925105721</v>
      </c>
      <c r="Y440" s="9">
        <f t="shared" si="301"/>
        <v>1.0002584981400362</v>
      </c>
      <c r="Z440" s="9">
        <f t="shared" si="301"/>
        <v>1.0002238522003912</v>
      </c>
      <c r="AA440" s="9">
        <f t="shared" si="301"/>
        <v>1.000162845590608</v>
      </c>
      <c r="AB440" s="9">
        <f t="shared" si="301"/>
        <v>1.0000777514015762</v>
      </c>
      <c r="AC440" s="9">
        <f t="shared" si="301"/>
        <v>0.99997174022131186</v>
      </c>
      <c r="AD440" s="9">
        <f t="shared" si="301"/>
        <v>0.99984876199964734</v>
      </c>
      <c r="AE440" s="9">
        <f t="shared" si="301"/>
        <v>0.99971339887409683</v>
      </c>
      <c r="AF440" s="9">
        <f t="shared" si="301"/>
        <v>0.99957069444056923</v>
      </c>
      <c r="AG440" s="9">
        <f t="shared" si="301"/>
        <v>0.99942596583025634</v>
      </c>
      <c r="AH440" s="9">
        <f t="shared" si="301"/>
        <v>0.9992846055946667</v>
      </c>
      <c r="AI440" s="9">
        <f t="shared" si="301"/>
        <v>0.99915188078051587</v>
      </c>
      <c r="AJ440" s="9">
        <f t="shared" si="301"/>
        <v>0.99903273668089576</v>
      </c>
      <c r="AK440" s="9">
        <f t="shared" si="301"/>
        <v>0.99893161257490048</v>
      </c>
      <c r="AL440" s="9">
        <f t="shared" si="301"/>
        <v>0.99885227632120799</v>
      </c>
      <c r="AM440" s="9">
        <f t="shared" si="300"/>
        <v>0.99879768396861601</v>
      </c>
      <c r="AN440" s="9">
        <f t="shared" si="300"/>
        <v>0.99876986961440961</v>
      </c>
      <c r="AO440" s="9">
        <f t="shared" si="300"/>
        <v>0.99876986961440961</v>
      </c>
      <c r="AP440" s="9">
        <f t="shared" si="300"/>
        <v>0.99879768396861601</v>
      </c>
      <c r="AQ440" s="9">
        <f t="shared" si="300"/>
        <v>0.99885227632120799</v>
      </c>
      <c r="AR440" s="9">
        <f t="shared" si="300"/>
        <v>0.99893161257490048</v>
      </c>
      <c r="AS440" s="9">
        <f t="shared" si="300"/>
        <v>0.99903273668089576</v>
      </c>
      <c r="AT440" s="9">
        <f t="shared" si="300"/>
        <v>0.99915188078051587</v>
      </c>
      <c r="AU440" s="9">
        <f t="shared" si="300"/>
        <v>0.9992846055946667</v>
      </c>
      <c r="AV440" s="9">
        <f t="shared" si="300"/>
        <v>0.99942596583025634</v>
      </c>
      <c r="AW440" s="9">
        <f t="shared" si="300"/>
        <v>0.99957069444056923</v>
      </c>
      <c r="AX440" s="9">
        <f t="shared" si="300"/>
        <v>0.99971339887409683</v>
      </c>
      <c r="AY440" s="9">
        <f t="shared" si="299"/>
        <v>0.99984876199964734</v>
      </c>
      <c r="AZ440" s="9">
        <f t="shared" si="298"/>
        <v>0.99997174022131186</v>
      </c>
      <c r="BA440" s="9">
        <f t="shared" si="298"/>
        <v>1.0000777514015762</v>
      </c>
      <c r="BB440" s="9">
        <f t="shared" si="298"/>
        <v>1.000162845590608</v>
      </c>
      <c r="BC440" s="9">
        <f t="shared" si="298"/>
        <v>1.0002238522003912</v>
      </c>
      <c r="BD440" s="9">
        <f t="shared" si="297"/>
        <v>1.0002584981400362</v>
      </c>
      <c r="BE440" s="9">
        <f t="shared" si="297"/>
        <v>1.0002654925105721</v>
      </c>
      <c r="BF440" s="9">
        <f t="shared" si="297"/>
        <v>1.0002445747035174</v>
      </c>
      <c r="BG440" s="9">
        <f t="shared" si="297"/>
        <v>1.0001965241110857</v>
      </c>
      <c r="BH440" s="9">
        <f t="shared" si="297"/>
        <v>1.0001231310862291</v>
      </c>
      <c r="BI440" s="9">
        <f t="shared" si="297"/>
        <v>1.000027130234538</v>
      </c>
      <c r="BJ440" s="9">
        <f t="shared" si="297"/>
        <v>0.99991209852352747</v>
      </c>
      <c r="BK440" s="9">
        <f t="shared" si="297"/>
        <v>0.99978232200572981</v>
      </c>
      <c r="BL440" s="9">
        <f t="shared" si="297"/>
        <v>0.99964263612145821</v>
      </c>
      <c r="BM440" s="9">
        <f t="shared" si="297"/>
        <v>0.99949824553152078</v>
      </c>
      <c r="BN440" s="9">
        <f t="shared" si="297"/>
        <v>0.99935453019287201</v>
      </c>
      <c r="BO440" s="9">
        <f t="shared" si="297"/>
        <v>0.99921684490277363</v>
      </c>
      <c r="BP440" s="9">
        <f t="shared" si="297"/>
        <v>0.99909031978039953</v>
      </c>
      <c r="BQ440" s="9">
        <f t="shared" si="297"/>
        <v>0.99897966911988978</v>
      </c>
      <c r="BR440" s="9">
        <f t="shared" si="297"/>
        <v>0.99888901573694022</v>
      </c>
      <c r="BS440" s="9">
        <f t="shared" ref="BS440:BT440" si="302">1-EXP(-$B$5*($B$1^2+$B$2^2)*$B$6)*0.25*3*$B$4^2*(COS(2*$B$1*BS$67)+$B$1^2/$B$2^2*COS(2*$B$2*$G440))</f>
        <v>0.99882173735372959</v>
      </c>
      <c r="BT440" s="9">
        <f t="shared" si="302"/>
        <v>0.99878034074584332</v>
      </c>
    </row>
    <row r="441" spans="7:72" x14ac:dyDescent="0.2">
      <c r="G441" s="6">
        <v>2.6099385122130587</v>
      </c>
      <c r="H441" s="9">
        <f t="shared" ref="H441:W456" si="303">1-EXP(-$B$5*($B$1^2+$B$2^2)*$B$6)*0.25*3*$B$4^2*(COS(2*$B$1*H$67)+$B$1^2/$B$2^2*COS(2*$B$2*$G441))</f>
        <v>0.99888551244006807</v>
      </c>
      <c r="I441" s="9">
        <f t="shared" si="303"/>
        <v>0.99889948484546354</v>
      </c>
      <c r="J441" s="9">
        <f t="shared" si="303"/>
        <v>0.99894088145334969</v>
      </c>
      <c r="K441" s="9">
        <f t="shared" si="303"/>
        <v>0.99900815983656033</v>
      </c>
      <c r="L441" s="9">
        <f t="shared" si="303"/>
        <v>0.99909881321951</v>
      </c>
      <c r="M441" s="9">
        <f t="shared" si="303"/>
        <v>0.99920946388001963</v>
      </c>
      <c r="N441" s="9">
        <f t="shared" si="303"/>
        <v>0.99933598900239373</v>
      </c>
      <c r="O441" s="9">
        <f t="shared" si="303"/>
        <v>0.99947367429249223</v>
      </c>
      <c r="P441" s="9">
        <f t="shared" si="303"/>
        <v>0.999617389631141</v>
      </c>
      <c r="Q441" s="9">
        <f t="shared" si="303"/>
        <v>0.99976178022107831</v>
      </c>
      <c r="R441" s="9">
        <f t="shared" si="303"/>
        <v>0.99990146610534991</v>
      </c>
      <c r="S441" s="9">
        <f t="shared" si="303"/>
        <v>1.0000312426231477</v>
      </c>
      <c r="T441" s="9">
        <f t="shared" si="303"/>
        <v>1.000146274334158</v>
      </c>
      <c r="U441" s="9">
        <f t="shared" si="303"/>
        <v>1.0002422751858493</v>
      </c>
      <c r="V441" s="9">
        <f t="shared" si="303"/>
        <v>1.0003156682107059</v>
      </c>
      <c r="W441" s="9">
        <f t="shared" si="303"/>
        <v>1.0003637188031376</v>
      </c>
      <c r="X441" s="9">
        <f t="shared" si="301"/>
        <v>1.0003846366101923</v>
      </c>
      <c r="Y441" s="9">
        <f t="shared" si="301"/>
        <v>1.0003776422396564</v>
      </c>
      <c r="Z441" s="9">
        <f t="shared" si="301"/>
        <v>1.0003429963000114</v>
      </c>
      <c r="AA441" s="9">
        <f t="shared" si="301"/>
        <v>1.0002819896902282</v>
      </c>
      <c r="AB441" s="9">
        <f t="shared" si="301"/>
        <v>1.0001968955011964</v>
      </c>
      <c r="AC441" s="9">
        <f t="shared" si="301"/>
        <v>1.0000908843209322</v>
      </c>
      <c r="AD441" s="9">
        <f t="shared" si="301"/>
        <v>0.99996790609926745</v>
      </c>
      <c r="AE441" s="9">
        <f t="shared" si="301"/>
        <v>0.99983254297371693</v>
      </c>
      <c r="AF441" s="9">
        <f t="shared" si="301"/>
        <v>0.99968983854018933</v>
      </c>
      <c r="AG441" s="9">
        <f t="shared" si="301"/>
        <v>0.99954510992987655</v>
      </c>
      <c r="AH441" s="9">
        <f t="shared" si="301"/>
        <v>0.9994037496942868</v>
      </c>
      <c r="AI441" s="9">
        <f t="shared" si="301"/>
        <v>0.99927102488013608</v>
      </c>
      <c r="AJ441" s="9">
        <f t="shared" si="301"/>
        <v>0.99915188078051587</v>
      </c>
      <c r="AK441" s="9">
        <f t="shared" si="301"/>
        <v>0.99905075667452059</v>
      </c>
      <c r="AL441" s="9">
        <f t="shared" si="301"/>
        <v>0.99897142042082809</v>
      </c>
      <c r="AM441" s="9">
        <f t="shared" si="300"/>
        <v>0.99891682806823612</v>
      </c>
      <c r="AN441" s="9">
        <f t="shared" si="300"/>
        <v>0.99888901371402983</v>
      </c>
      <c r="AO441" s="9">
        <f t="shared" si="300"/>
        <v>0.99888901371402983</v>
      </c>
      <c r="AP441" s="9">
        <f t="shared" si="300"/>
        <v>0.99891682806823612</v>
      </c>
      <c r="AQ441" s="9">
        <f t="shared" si="300"/>
        <v>0.99897142042082809</v>
      </c>
      <c r="AR441" s="9">
        <f t="shared" si="300"/>
        <v>0.99905075667452059</v>
      </c>
      <c r="AS441" s="9">
        <f t="shared" si="300"/>
        <v>0.99915188078051587</v>
      </c>
      <c r="AT441" s="9">
        <f t="shared" si="300"/>
        <v>0.99927102488013608</v>
      </c>
      <c r="AU441" s="9">
        <f t="shared" si="300"/>
        <v>0.9994037496942868</v>
      </c>
      <c r="AV441" s="9">
        <f t="shared" si="300"/>
        <v>0.99954510992987655</v>
      </c>
      <c r="AW441" s="9">
        <f t="shared" si="300"/>
        <v>0.99968983854018933</v>
      </c>
      <c r="AX441" s="9">
        <f t="shared" si="300"/>
        <v>0.99983254297371693</v>
      </c>
      <c r="AY441" s="9">
        <f t="shared" si="299"/>
        <v>0.99996790609926745</v>
      </c>
      <c r="AZ441" s="9">
        <f t="shared" si="298"/>
        <v>1.0000908843209322</v>
      </c>
      <c r="BA441" s="9">
        <f t="shared" si="298"/>
        <v>1.0001968955011964</v>
      </c>
      <c r="BB441" s="9">
        <f t="shared" si="298"/>
        <v>1.0002819896902282</v>
      </c>
      <c r="BC441" s="9">
        <f t="shared" si="298"/>
        <v>1.0003429963000114</v>
      </c>
      <c r="BD441" s="9">
        <f t="shared" si="297"/>
        <v>1.0003776422396564</v>
      </c>
      <c r="BE441" s="9">
        <f t="shared" si="297"/>
        <v>1.0003846366101923</v>
      </c>
      <c r="BF441" s="9">
        <f t="shared" si="297"/>
        <v>1.0003637188031376</v>
      </c>
      <c r="BG441" s="9">
        <f t="shared" si="297"/>
        <v>1.0003156682107059</v>
      </c>
      <c r="BH441" s="9">
        <f t="shared" si="297"/>
        <v>1.0002422751858493</v>
      </c>
      <c r="BI441" s="9">
        <f t="shared" si="297"/>
        <v>1.000146274334158</v>
      </c>
      <c r="BJ441" s="9">
        <f t="shared" si="297"/>
        <v>1.0000312426231477</v>
      </c>
      <c r="BK441" s="9">
        <f t="shared" si="297"/>
        <v>0.99990146610534991</v>
      </c>
      <c r="BL441" s="9">
        <f t="shared" si="297"/>
        <v>0.99976178022107831</v>
      </c>
      <c r="BM441" s="9">
        <f t="shared" si="297"/>
        <v>0.999617389631141</v>
      </c>
      <c r="BN441" s="9">
        <f t="shared" si="297"/>
        <v>0.99947367429249223</v>
      </c>
      <c r="BO441" s="9">
        <f t="shared" si="297"/>
        <v>0.99933598900239373</v>
      </c>
      <c r="BP441" s="9">
        <f t="shared" si="297"/>
        <v>0.99920946388001963</v>
      </c>
      <c r="BQ441" s="9">
        <f t="shared" si="297"/>
        <v>0.99909881321951</v>
      </c>
      <c r="BR441" s="9">
        <f t="shared" ref="BR441:BT458" si="304">1-EXP(-$B$5*($B$1^2+$B$2^2)*$B$6)*0.25*3*$B$4^2*(COS(2*$B$1*BR$67)+$B$1^2/$B$2^2*COS(2*$B$2*$G441))</f>
        <v>0.99900815983656033</v>
      </c>
      <c r="BS441" s="9">
        <f t="shared" si="304"/>
        <v>0.99894088145334969</v>
      </c>
      <c r="BT441" s="9">
        <f t="shared" si="304"/>
        <v>0.99889948484546354</v>
      </c>
    </row>
    <row r="442" spans="7:72" x14ac:dyDescent="0.2">
      <c r="G442" s="6">
        <v>2.5132741228718345</v>
      </c>
      <c r="H442" s="9">
        <f t="shared" si="303"/>
        <v>0.99901823725421879</v>
      </c>
      <c r="I442" s="9">
        <f t="shared" si="303"/>
        <v>0.99903220965961426</v>
      </c>
      <c r="J442" s="9">
        <f t="shared" si="303"/>
        <v>0.99907360626750041</v>
      </c>
      <c r="K442" s="9">
        <f t="shared" si="303"/>
        <v>0.99914088465071116</v>
      </c>
      <c r="L442" s="9">
        <f t="shared" si="303"/>
        <v>0.99923153803366072</v>
      </c>
      <c r="M442" s="9">
        <f t="shared" si="303"/>
        <v>0.99934218869417046</v>
      </c>
      <c r="N442" s="9">
        <f t="shared" si="303"/>
        <v>0.99946871381654456</v>
      </c>
      <c r="O442" s="9">
        <f t="shared" si="303"/>
        <v>0.99960639910664295</v>
      </c>
      <c r="P442" s="9">
        <f t="shared" si="303"/>
        <v>0.99975011444529172</v>
      </c>
      <c r="Q442" s="9">
        <f t="shared" si="303"/>
        <v>0.99989450503522903</v>
      </c>
      <c r="R442" s="9">
        <f t="shared" si="303"/>
        <v>1.0000341909195007</v>
      </c>
      <c r="S442" s="9">
        <f t="shared" si="303"/>
        <v>1.0001639674372984</v>
      </c>
      <c r="T442" s="9">
        <f t="shared" si="303"/>
        <v>1.000278999148309</v>
      </c>
      <c r="U442" s="9">
        <f t="shared" si="303"/>
        <v>1.000375</v>
      </c>
      <c r="V442" s="9">
        <f t="shared" si="303"/>
        <v>1.0004483930248567</v>
      </c>
      <c r="W442" s="9">
        <f t="shared" si="303"/>
        <v>1.0004964436172883</v>
      </c>
      <c r="X442" s="9">
        <f t="shared" si="301"/>
        <v>1.000517361424343</v>
      </c>
      <c r="Y442" s="9">
        <f t="shared" si="301"/>
        <v>1.0005103670538071</v>
      </c>
      <c r="Z442" s="9">
        <f t="shared" si="301"/>
        <v>1.0004757211141622</v>
      </c>
      <c r="AA442" s="9">
        <f t="shared" si="301"/>
        <v>1.0004147145043789</v>
      </c>
      <c r="AB442" s="9">
        <f t="shared" si="301"/>
        <v>1.0003296203153471</v>
      </c>
      <c r="AC442" s="9">
        <f t="shared" si="301"/>
        <v>1.0002236091350829</v>
      </c>
      <c r="AD442" s="9">
        <f t="shared" si="301"/>
        <v>1.0001006309134182</v>
      </c>
      <c r="AE442" s="9">
        <f t="shared" si="301"/>
        <v>0.99996526778786776</v>
      </c>
      <c r="AF442" s="9">
        <f t="shared" si="301"/>
        <v>0.99982256335434017</v>
      </c>
      <c r="AG442" s="9">
        <f t="shared" si="301"/>
        <v>0.99967783474402727</v>
      </c>
      <c r="AH442" s="9">
        <f t="shared" si="301"/>
        <v>0.99953647450843763</v>
      </c>
      <c r="AI442" s="9">
        <f t="shared" si="301"/>
        <v>0.9994037496942868</v>
      </c>
      <c r="AJ442" s="9">
        <f t="shared" si="301"/>
        <v>0.9992846055946667</v>
      </c>
      <c r="AK442" s="9">
        <f t="shared" si="301"/>
        <v>0.99918348148867142</v>
      </c>
      <c r="AL442" s="9">
        <f t="shared" si="301"/>
        <v>0.99910414523497892</v>
      </c>
      <c r="AM442" s="9">
        <f t="shared" si="300"/>
        <v>0.99904955288238695</v>
      </c>
      <c r="AN442" s="9">
        <f t="shared" si="300"/>
        <v>0.99902173852818055</v>
      </c>
      <c r="AO442" s="9">
        <f t="shared" si="300"/>
        <v>0.99902173852818055</v>
      </c>
      <c r="AP442" s="9">
        <f t="shared" si="300"/>
        <v>0.99904955288238695</v>
      </c>
      <c r="AQ442" s="9">
        <f t="shared" si="300"/>
        <v>0.99910414523497892</v>
      </c>
      <c r="AR442" s="9">
        <f t="shared" si="300"/>
        <v>0.99918348148867142</v>
      </c>
      <c r="AS442" s="9">
        <f t="shared" si="300"/>
        <v>0.9992846055946667</v>
      </c>
      <c r="AT442" s="9">
        <f t="shared" si="300"/>
        <v>0.9994037496942868</v>
      </c>
      <c r="AU442" s="9">
        <f t="shared" si="300"/>
        <v>0.99953647450843763</v>
      </c>
      <c r="AV442" s="9">
        <f t="shared" si="300"/>
        <v>0.99967783474402727</v>
      </c>
      <c r="AW442" s="9">
        <f t="shared" si="300"/>
        <v>0.99982256335434017</v>
      </c>
      <c r="AX442" s="9">
        <f t="shared" si="300"/>
        <v>0.99996526778786776</v>
      </c>
      <c r="AY442" s="9">
        <f t="shared" si="299"/>
        <v>1.0001006309134182</v>
      </c>
      <c r="AZ442" s="9">
        <f t="shared" si="298"/>
        <v>1.0002236091350829</v>
      </c>
      <c r="BA442" s="9">
        <f t="shared" si="298"/>
        <v>1.0003296203153471</v>
      </c>
      <c r="BB442" s="9">
        <f t="shared" si="298"/>
        <v>1.0004147145043789</v>
      </c>
      <c r="BC442" s="9">
        <f t="shared" si="298"/>
        <v>1.0004757211141622</v>
      </c>
      <c r="BD442" s="9">
        <f t="shared" ref="BD442:BS459" si="305">1-EXP(-$B$5*($B$1^2+$B$2^2)*$B$6)*0.25*3*$B$4^2*(COS(2*$B$1*BD$67)+$B$1^2/$B$2^2*COS(2*$B$2*$G442))</f>
        <v>1.0005103670538071</v>
      </c>
      <c r="BE442" s="9">
        <f t="shared" si="305"/>
        <v>1.000517361424343</v>
      </c>
      <c r="BF442" s="9">
        <f t="shared" si="305"/>
        <v>1.0004964436172883</v>
      </c>
      <c r="BG442" s="9">
        <f t="shared" si="305"/>
        <v>1.0004483930248567</v>
      </c>
      <c r="BH442" s="9">
        <f t="shared" si="305"/>
        <v>1.000375</v>
      </c>
      <c r="BI442" s="9">
        <f t="shared" si="305"/>
        <v>1.000278999148309</v>
      </c>
      <c r="BJ442" s="9">
        <f t="shared" si="305"/>
        <v>1.0001639674372984</v>
      </c>
      <c r="BK442" s="9">
        <f t="shared" si="305"/>
        <v>1.0000341909195007</v>
      </c>
      <c r="BL442" s="9">
        <f t="shared" si="305"/>
        <v>0.99989450503522903</v>
      </c>
      <c r="BM442" s="9">
        <f t="shared" si="305"/>
        <v>0.99975011444529172</v>
      </c>
      <c r="BN442" s="9">
        <f t="shared" si="305"/>
        <v>0.99960639910664295</v>
      </c>
      <c r="BO442" s="9">
        <f t="shared" si="305"/>
        <v>0.99946871381654456</v>
      </c>
      <c r="BP442" s="9">
        <f t="shared" si="305"/>
        <v>0.99934218869417046</v>
      </c>
      <c r="BQ442" s="9">
        <f t="shared" si="305"/>
        <v>0.99923153803366072</v>
      </c>
      <c r="BR442" s="9">
        <f t="shared" si="305"/>
        <v>0.99914088465071116</v>
      </c>
      <c r="BS442" s="9">
        <f t="shared" si="305"/>
        <v>0.99907360626750041</v>
      </c>
      <c r="BT442" s="9">
        <f t="shared" si="304"/>
        <v>0.99903220965961426</v>
      </c>
    </row>
    <row r="443" spans="7:72" x14ac:dyDescent="0.2">
      <c r="G443" s="6">
        <v>2.4166097335306103</v>
      </c>
      <c r="H443" s="9">
        <f t="shared" si="303"/>
        <v>0.99915959748980854</v>
      </c>
      <c r="I443" s="9">
        <f t="shared" si="303"/>
        <v>0.99917356989520389</v>
      </c>
      <c r="J443" s="9">
        <f t="shared" si="303"/>
        <v>0.99921496650309016</v>
      </c>
      <c r="K443" s="9">
        <f t="shared" si="303"/>
        <v>0.9992822448863008</v>
      </c>
      <c r="L443" s="9">
        <f t="shared" si="303"/>
        <v>0.99937289826925046</v>
      </c>
      <c r="M443" s="9">
        <f t="shared" si="303"/>
        <v>0.9994835489297601</v>
      </c>
      <c r="N443" s="9">
        <f t="shared" si="303"/>
        <v>0.9996100740521342</v>
      </c>
      <c r="O443" s="9">
        <f t="shared" si="303"/>
        <v>0.9997477593422327</v>
      </c>
      <c r="P443" s="9">
        <f t="shared" si="303"/>
        <v>0.99989147468088135</v>
      </c>
      <c r="Q443" s="9">
        <f t="shared" si="303"/>
        <v>1.0000358652708188</v>
      </c>
      <c r="R443" s="9">
        <f t="shared" si="303"/>
        <v>1.0001755511550905</v>
      </c>
      <c r="S443" s="9">
        <f t="shared" si="303"/>
        <v>1.0003053276728882</v>
      </c>
      <c r="T443" s="9">
        <f t="shared" si="303"/>
        <v>1.0004203593838985</v>
      </c>
      <c r="U443" s="9">
        <f t="shared" si="303"/>
        <v>1.0005163602355898</v>
      </c>
      <c r="V443" s="9">
        <f t="shared" si="303"/>
        <v>1.0005897532604464</v>
      </c>
      <c r="W443" s="9">
        <f t="shared" si="303"/>
        <v>1.000637803852878</v>
      </c>
      <c r="X443" s="9">
        <f t="shared" si="301"/>
        <v>1.0006587216599327</v>
      </c>
      <c r="Y443" s="9">
        <f t="shared" si="301"/>
        <v>1.0006517272893969</v>
      </c>
      <c r="Z443" s="9">
        <f t="shared" si="301"/>
        <v>1.0006170813497519</v>
      </c>
      <c r="AA443" s="9">
        <f t="shared" si="301"/>
        <v>1.0005560747399684</v>
      </c>
      <c r="AB443" s="9">
        <f t="shared" si="301"/>
        <v>1.0004709805509369</v>
      </c>
      <c r="AC443" s="9">
        <f t="shared" si="301"/>
        <v>1.0003649693706724</v>
      </c>
      <c r="AD443" s="9">
        <f t="shared" si="301"/>
        <v>1.0002419911490079</v>
      </c>
      <c r="AE443" s="9">
        <f t="shared" si="301"/>
        <v>1.0001066280234574</v>
      </c>
      <c r="AF443" s="9">
        <f t="shared" si="301"/>
        <v>0.9999639235899298</v>
      </c>
      <c r="AG443" s="9">
        <f t="shared" si="301"/>
        <v>0.99981919497961702</v>
      </c>
      <c r="AH443" s="9">
        <f t="shared" si="301"/>
        <v>0.99967783474402727</v>
      </c>
      <c r="AI443" s="9">
        <f t="shared" si="301"/>
        <v>0.99954510992987655</v>
      </c>
      <c r="AJ443" s="9">
        <f t="shared" si="301"/>
        <v>0.99942596583025634</v>
      </c>
      <c r="AK443" s="9">
        <f t="shared" si="301"/>
        <v>0.99932484172426106</v>
      </c>
      <c r="AL443" s="9">
        <f t="shared" si="301"/>
        <v>0.99924550547056856</v>
      </c>
      <c r="AM443" s="9">
        <f t="shared" si="300"/>
        <v>0.99919091311797659</v>
      </c>
      <c r="AN443" s="9">
        <f t="shared" si="300"/>
        <v>0.9991630987637703</v>
      </c>
      <c r="AO443" s="9">
        <f t="shared" si="300"/>
        <v>0.9991630987637703</v>
      </c>
      <c r="AP443" s="9">
        <f t="shared" si="300"/>
        <v>0.99919091311797659</v>
      </c>
      <c r="AQ443" s="9">
        <f t="shared" si="300"/>
        <v>0.99924550547056856</v>
      </c>
      <c r="AR443" s="9">
        <f t="shared" si="300"/>
        <v>0.99932484172426106</v>
      </c>
      <c r="AS443" s="9">
        <f t="shared" si="300"/>
        <v>0.99942596583025634</v>
      </c>
      <c r="AT443" s="9">
        <f t="shared" si="300"/>
        <v>0.99954510992987655</v>
      </c>
      <c r="AU443" s="9">
        <f t="shared" si="300"/>
        <v>0.99967783474402727</v>
      </c>
      <c r="AV443" s="9">
        <f t="shared" si="300"/>
        <v>0.99981919497961702</v>
      </c>
      <c r="AW443" s="9">
        <f t="shared" si="300"/>
        <v>0.9999639235899298</v>
      </c>
      <c r="AX443" s="9">
        <f t="shared" si="300"/>
        <v>1.0001066280234574</v>
      </c>
      <c r="AY443" s="9">
        <f t="shared" si="299"/>
        <v>1.0002419911490079</v>
      </c>
      <c r="AZ443" s="9">
        <f t="shared" si="298"/>
        <v>1.0003649693706724</v>
      </c>
      <c r="BA443" s="9">
        <f t="shared" si="298"/>
        <v>1.0004709805509369</v>
      </c>
      <c r="BB443" s="9">
        <f t="shared" si="298"/>
        <v>1.0005560747399684</v>
      </c>
      <c r="BC443" s="9">
        <f t="shared" si="298"/>
        <v>1.0006170813497519</v>
      </c>
      <c r="BD443" s="9">
        <f t="shared" si="305"/>
        <v>1.0006517272893969</v>
      </c>
      <c r="BE443" s="9">
        <f t="shared" si="305"/>
        <v>1.0006587216599327</v>
      </c>
      <c r="BF443" s="9">
        <f t="shared" si="305"/>
        <v>1.000637803852878</v>
      </c>
      <c r="BG443" s="9">
        <f t="shared" si="305"/>
        <v>1.0005897532604464</v>
      </c>
      <c r="BH443" s="9">
        <f t="shared" si="305"/>
        <v>1.0005163602355898</v>
      </c>
      <c r="BI443" s="9">
        <f t="shared" si="305"/>
        <v>1.0004203593838985</v>
      </c>
      <c r="BJ443" s="9">
        <f t="shared" si="305"/>
        <v>1.0003053276728882</v>
      </c>
      <c r="BK443" s="9">
        <f t="shared" si="305"/>
        <v>1.0001755511550905</v>
      </c>
      <c r="BL443" s="9">
        <f t="shared" si="305"/>
        <v>1.0000358652708188</v>
      </c>
      <c r="BM443" s="9">
        <f t="shared" si="305"/>
        <v>0.99989147468088146</v>
      </c>
      <c r="BN443" s="9">
        <f t="shared" si="305"/>
        <v>0.9997477593422327</v>
      </c>
      <c r="BO443" s="9">
        <f t="shared" si="305"/>
        <v>0.9996100740521342</v>
      </c>
      <c r="BP443" s="9">
        <f t="shared" si="305"/>
        <v>0.9994835489297601</v>
      </c>
      <c r="BQ443" s="9">
        <f t="shared" si="305"/>
        <v>0.99937289826925046</v>
      </c>
      <c r="BR443" s="9">
        <f t="shared" si="305"/>
        <v>0.9992822448863008</v>
      </c>
      <c r="BS443" s="9">
        <f t="shared" si="305"/>
        <v>0.99921496650309016</v>
      </c>
      <c r="BT443" s="9">
        <f t="shared" si="304"/>
        <v>0.99917356989520389</v>
      </c>
    </row>
    <row r="444" spans="7:72" x14ac:dyDescent="0.2">
      <c r="G444" s="6">
        <v>2.3199453441893856</v>
      </c>
      <c r="H444" s="9">
        <f t="shared" si="303"/>
        <v>0.99930432610012132</v>
      </c>
      <c r="I444" s="9">
        <f t="shared" si="303"/>
        <v>0.99931829850551679</v>
      </c>
      <c r="J444" s="9">
        <f t="shared" si="303"/>
        <v>0.99935969511340295</v>
      </c>
      <c r="K444" s="9">
        <f t="shared" si="303"/>
        <v>0.99942697349661369</v>
      </c>
      <c r="L444" s="9">
        <f t="shared" si="303"/>
        <v>0.99951762687956325</v>
      </c>
      <c r="M444" s="9">
        <f t="shared" si="303"/>
        <v>0.999628277540073</v>
      </c>
      <c r="N444" s="9">
        <f t="shared" si="303"/>
        <v>0.9997548026624471</v>
      </c>
      <c r="O444" s="9">
        <f t="shared" si="303"/>
        <v>0.99989248795254548</v>
      </c>
      <c r="P444" s="9">
        <f t="shared" si="303"/>
        <v>1.0000362032911942</v>
      </c>
      <c r="Q444" s="9">
        <f t="shared" si="303"/>
        <v>1.0001805938811317</v>
      </c>
      <c r="R444" s="9">
        <f t="shared" si="303"/>
        <v>1.0003202797654032</v>
      </c>
      <c r="S444" s="9">
        <f t="shared" si="303"/>
        <v>1.0004500562832008</v>
      </c>
      <c r="T444" s="9">
        <f t="shared" si="303"/>
        <v>1.0005650879942114</v>
      </c>
      <c r="U444" s="9">
        <f t="shared" si="303"/>
        <v>1.0006610888459024</v>
      </c>
      <c r="V444" s="9">
        <f t="shared" si="303"/>
        <v>1.0007344818707593</v>
      </c>
      <c r="W444" s="9">
        <f t="shared" si="303"/>
        <v>1.0007825324631909</v>
      </c>
      <c r="X444" s="9">
        <f t="shared" si="301"/>
        <v>1.0008034502702456</v>
      </c>
      <c r="Y444" s="9">
        <f t="shared" si="301"/>
        <v>1.0007964558997096</v>
      </c>
      <c r="Z444" s="9">
        <f t="shared" si="301"/>
        <v>1.0007618099600646</v>
      </c>
      <c r="AA444" s="9">
        <f t="shared" si="301"/>
        <v>1.0007008033502813</v>
      </c>
      <c r="AB444" s="9">
        <f t="shared" si="301"/>
        <v>1.0006157091612498</v>
      </c>
      <c r="AC444" s="9">
        <f t="shared" si="301"/>
        <v>1.0005096979809853</v>
      </c>
      <c r="AD444" s="9">
        <f t="shared" si="301"/>
        <v>1.0003867197593208</v>
      </c>
      <c r="AE444" s="9">
        <f t="shared" si="301"/>
        <v>1.0002513566337703</v>
      </c>
      <c r="AF444" s="9">
        <f t="shared" si="301"/>
        <v>1.0001086522002427</v>
      </c>
      <c r="AG444" s="9">
        <f t="shared" si="301"/>
        <v>0.9999639235899298</v>
      </c>
      <c r="AH444" s="9">
        <f t="shared" si="301"/>
        <v>0.99982256335434017</v>
      </c>
      <c r="AI444" s="9">
        <f t="shared" si="301"/>
        <v>0.99968983854018933</v>
      </c>
      <c r="AJ444" s="9">
        <f t="shared" si="301"/>
        <v>0.99957069444056923</v>
      </c>
      <c r="AK444" s="9">
        <f t="shared" si="301"/>
        <v>0.99946957033457395</v>
      </c>
      <c r="AL444" s="9">
        <f t="shared" si="301"/>
        <v>0.99939023408088146</v>
      </c>
      <c r="AM444" s="9">
        <f t="shared" si="300"/>
        <v>0.99933564172828948</v>
      </c>
      <c r="AN444" s="9">
        <f t="shared" si="300"/>
        <v>0.99930782737408308</v>
      </c>
      <c r="AO444" s="9">
        <f t="shared" si="300"/>
        <v>0.99930782737408308</v>
      </c>
      <c r="AP444" s="9">
        <f t="shared" si="300"/>
        <v>0.99933564172828948</v>
      </c>
      <c r="AQ444" s="9">
        <f t="shared" si="300"/>
        <v>0.99939023408088146</v>
      </c>
      <c r="AR444" s="9">
        <f t="shared" si="300"/>
        <v>0.99946957033457395</v>
      </c>
      <c r="AS444" s="9">
        <f t="shared" si="300"/>
        <v>0.99957069444056923</v>
      </c>
      <c r="AT444" s="9">
        <f t="shared" si="300"/>
        <v>0.99968983854018933</v>
      </c>
      <c r="AU444" s="9">
        <f t="shared" si="300"/>
        <v>0.99982256335434017</v>
      </c>
      <c r="AV444" s="9">
        <f t="shared" si="300"/>
        <v>0.9999639235899298</v>
      </c>
      <c r="AW444" s="9">
        <f t="shared" si="300"/>
        <v>1.0001086522002427</v>
      </c>
      <c r="AX444" s="9">
        <f t="shared" si="300"/>
        <v>1.0002513566337703</v>
      </c>
      <c r="AY444" s="9">
        <f t="shared" si="299"/>
        <v>1.0003867197593208</v>
      </c>
      <c r="AZ444" s="9">
        <f t="shared" si="298"/>
        <v>1.0005096979809853</v>
      </c>
      <c r="BA444" s="9">
        <f t="shared" si="298"/>
        <v>1.0006157091612498</v>
      </c>
      <c r="BB444" s="9">
        <f t="shared" si="298"/>
        <v>1.0007008033502813</v>
      </c>
      <c r="BC444" s="9">
        <f t="shared" si="298"/>
        <v>1.0007618099600646</v>
      </c>
      <c r="BD444" s="9">
        <f t="shared" si="305"/>
        <v>1.0007964558997096</v>
      </c>
      <c r="BE444" s="9">
        <f t="shared" si="305"/>
        <v>1.0008034502702456</v>
      </c>
      <c r="BF444" s="9">
        <f t="shared" si="305"/>
        <v>1.0007825324631909</v>
      </c>
      <c r="BG444" s="9">
        <f t="shared" si="305"/>
        <v>1.0007344818707593</v>
      </c>
      <c r="BH444" s="9">
        <f t="shared" si="305"/>
        <v>1.0006610888459024</v>
      </c>
      <c r="BI444" s="9">
        <f t="shared" si="305"/>
        <v>1.0005650879942114</v>
      </c>
      <c r="BJ444" s="9">
        <f t="shared" si="305"/>
        <v>1.0004500562832008</v>
      </c>
      <c r="BK444" s="9">
        <f t="shared" si="305"/>
        <v>1.0003202797654032</v>
      </c>
      <c r="BL444" s="9">
        <f t="shared" si="305"/>
        <v>1.0001805938811317</v>
      </c>
      <c r="BM444" s="9">
        <f t="shared" si="305"/>
        <v>1.0000362032911942</v>
      </c>
      <c r="BN444" s="9">
        <f t="shared" si="305"/>
        <v>0.99989248795254548</v>
      </c>
      <c r="BO444" s="9">
        <f t="shared" si="305"/>
        <v>0.9997548026624471</v>
      </c>
      <c r="BP444" s="9">
        <f t="shared" si="305"/>
        <v>0.999628277540073</v>
      </c>
      <c r="BQ444" s="9">
        <f t="shared" si="305"/>
        <v>0.99951762687956325</v>
      </c>
      <c r="BR444" s="9">
        <f t="shared" si="305"/>
        <v>0.99942697349661369</v>
      </c>
      <c r="BS444" s="9">
        <f t="shared" si="305"/>
        <v>0.99935969511340295</v>
      </c>
      <c r="BT444" s="9">
        <f t="shared" si="304"/>
        <v>0.99931829850551679</v>
      </c>
    </row>
    <row r="445" spans="7:72" x14ac:dyDescent="0.2">
      <c r="G445" s="6">
        <v>2.2232809548481614</v>
      </c>
      <c r="H445" s="9">
        <f t="shared" si="303"/>
        <v>0.99944703053364892</v>
      </c>
      <c r="I445" s="9">
        <f t="shared" si="303"/>
        <v>0.99946100293904439</v>
      </c>
      <c r="J445" s="9">
        <f t="shared" si="303"/>
        <v>0.99950239954693065</v>
      </c>
      <c r="K445" s="9">
        <f t="shared" si="303"/>
        <v>0.99956967793014129</v>
      </c>
      <c r="L445" s="9">
        <f t="shared" si="303"/>
        <v>0.99966033131309084</v>
      </c>
      <c r="M445" s="9">
        <f t="shared" si="303"/>
        <v>0.99977098197360059</v>
      </c>
      <c r="N445" s="9">
        <f t="shared" si="303"/>
        <v>0.99989750709597469</v>
      </c>
      <c r="O445" s="9">
        <f t="shared" si="303"/>
        <v>1.0000351923860731</v>
      </c>
      <c r="P445" s="9">
        <f t="shared" si="303"/>
        <v>1.0001789077247218</v>
      </c>
      <c r="Q445" s="9">
        <f t="shared" si="303"/>
        <v>1.0003232983146593</v>
      </c>
      <c r="R445" s="9">
        <f t="shared" si="303"/>
        <v>1.0004629841989308</v>
      </c>
      <c r="S445" s="9">
        <f t="shared" si="303"/>
        <v>1.0005927607167286</v>
      </c>
      <c r="T445" s="9">
        <f t="shared" si="303"/>
        <v>1.000707792427739</v>
      </c>
      <c r="U445" s="9">
        <f t="shared" si="303"/>
        <v>1.0008037932794303</v>
      </c>
      <c r="V445" s="9">
        <f t="shared" si="303"/>
        <v>1.0008771863042869</v>
      </c>
      <c r="W445" s="9">
        <f t="shared" si="303"/>
        <v>1.0009252368967185</v>
      </c>
      <c r="X445" s="9">
        <f t="shared" si="301"/>
        <v>1.0009461547037732</v>
      </c>
      <c r="Y445" s="9">
        <f t="shared" si="301"/>
        <v>1.0009391603332372</v>
      </c>
      <c r="Z445" s="9">
        <f t="shared" si="301"/>
        <v>1.0009045143935922</v>
      </c>
      <c r="AA445" s="9">
        <f t="shared" si="301"/>
        <v>1.0008435077838089</v>
      </c>
      <c r="AB445" s="9">
        <f t="shared" si="301"/>
        <v>1.0007584135947774</v>
      </c>
      <c r="AC445" s="9">
        <f t="shared" si="301"/>
        <v>1.0006524024145129</v>
      </c>
      <c r="AD445" s="9">
        <f t="shared" si="301"/>
        <v>1.0005294241928484</v>
      </c>
      <c r="AE445" s="9">
        <f t="shared" si="301"/>
        <v>1.0003940610672979</v>
      </c>
      <c r="AF445" s="9">
        <f t="shared" si="301"/>
        <v>1.0002513566337703</v>
      </c>
      <c r="AG445" s="9">
        <f t="shared" si="301"/>
        <v>1.0001066280234574</v>
      </c>
      <c r="AH445" s="9">
        <f t="shared" si="301"/>
        <v>0.99996526778786776</v>
      </c>
      <c r="AI445" s="9">
        <f t="shared" si="301"/>
        <v>0.99983254297371693</v>
      </c>
      <c r="AJ445" s="9">
        <f t="shared" si="301"/>
        <v>0.99971339887409683</v>
      </c>
      <c r="AK445" s="9">
        <f t="shared" si="301"/>
        <v>0.99961227476810155</v>
      </c>
      <c r="AL445" s="9">
        <f t="shared" si="301"/>
        <v>0.99953293851440905</v>
      </c>
      <c r="AM445" s="9">
        <f t="shared" si="300"/>
        <v>0.99947834616181708</v>
      </c>
      <c r="AN445" s="9">
        <f t="shared" si="300"/>
        <v>0.99945053180761068</v>
      </c>
      <c r="AO445" s="9">
        <f t="shared" si="300"/>
        <v>0.99945053180761068</v>
      </c>
      <c r="AP445" s="9">
        <f t="shared" si="300"/>
        <v>0.99947834616181708</v>
      </c>
      <c r="AQ445" s="9">
        <f t="shared" si="300"/>
        <v>0.99953293851440905</v>
      </c>
      <c r="AR445" s="9">
        <f t="shared" si="300"/>
        <v>0.99961227476810155</v>
      </c>
      <c r="AS445" s="9">
        <f t="shared" si="300"/>
        <v>0.99971339887409683</v>
      </c>
      <c r="AT445" s="9">
        <f t="shared" si="300"/>
        <v>0.99983254297371693</v>
      </c>
      <c r="AU445" s="9">
        <f t="shared" si="300"/>
        <v>0.99996526778786776</v>
      </c>
      <c r="AV445" s="9">
        <f t="shared" si="300"/>
        <v>1.0001066280234574</v>
      </c>
      <c r="AW445" s="9">
        <f t="shared" si="300"/>
        <v>1.0002513566337703</v>
      </c>
      <c r="AX445" s="9">
        <f t="shared" si="300"/>
        <v>1.0003940610672979</v>
      </c>
      <c r="AY445" s="9">
        <f t="shared" si="299"/>
        <v>1.0005294241928484</v>
      </c>
      <c r="AZ445" s="9">
        <f t="shared" si="298"/>
        <v>1.0006524024145129</v>
      </c>
      <c r="BA445" s="9">
        <f t="shared" si="298"/>
        <v>1.0007584135947774</v>
      </c>
      <c r="BB445" s="9">
        <f t="shared" si="298"/>
        <v>1.0008435077838089</v>
      </c>
      <c r="BC445" s="9">
        <f t="shared" si="298"/>
        <v>1.0009045143935922</v>
      </c>
      <c r="BD445" s="9">
        <f t="shared" si="305"/>
        <v>1.0009391603332372</v>
      </c>
      <c r="BE445" s="9">
        <f t="shared" si="305"/>
        <v>1.0009461547037732</v>
      </c>
      <c r="BF445" s="9">
        <f t="shared" si="305"/>
        <v>1.0009252368967185</v>
      </c>
      <c r="BG445" s="9">
        <f t="shared" si="305"/>
        <v>1.0008771863042869</v>
      </c>
      <c r="BH445" s="9">
        <f t="shared" si="305"/>
        <v>1.0008037932794303</v>
      </c>
      <c r="BI445" s="9">
        <f t="shared" si="305"/>
        <v>1.000707792427739</v>
      </c>
      <c r="BJ445" s="9">
        <f t="shared" si="305"/>
        <v>1.0005927607167286</v>
      </c>
      <c r="BK445" s="9">
        <f t="shared" si="305"/>
        <v>1.0004629841989308</v>
      </c>
      <c r="BL445" s="9">
        <f t="shared" si="305"/>
        <v>1.0003232983146593</v>
      </c>
      <c r="BM445" s="9">
        <f t="shared" si="305"/>
        <v>1.0001789077247218</v>
      </c>
      <c r="BN445" s="9">
        <f t="shared" si="305"/>
        <v>1.0000351923860731</v>
      </c>
      <c r="BO445" s="9">
        <f t="shared" si="305"/>
        <v>0.99989750709597469</v>
      </c>
      <c r="BP445" s="9">
        <f t="shared" si="305"/>
        <v>0.99977098197360059</v>
      </c>
      <c r="BQ445" s="9">
        <f t="shared" si="305"/>
        <v>0.99966033131309084</v>
      </c>
      <c r="BR445" s="9">
        <f t="shared" si="305"/>
        <v>0.99956967793014129</v>
      </c>
      <c r="BS445" s="9">
        <f t="shared" si="305"/>
        <v>0.99950239954693065</v>
      </c>
      <c r="BT445" s="9">
        <f t="shared" si="304"/>
        <v>0.99946100293904439</v>
      </c>
    </row>
    <row r="446" spans="7:72" x14ac:dyDescent="0.2">
      <c r="G446" s="6">
        <v>2.1266165655069367</v>
      </c>
      <c r="H446" s="9">
        <f t="shared" si="303"/>
        <v>0.99958239365919943</v>
      </c>
      <c r="I446" s="9">
        <f t="shared" si="303"/>
        <v>0.9995963660645949</v>
      </c>
      <c r="J446" s="9">
        <f t="shared" si="303"/>
        <v>0.99963776267248106</v>
      </c>
      <c r="K446" s="9">
        <f t="shared" si="303"/>
        <v>0.9997050410556918</v>
      </c>
      <c r="L446" s="9">
        <f t="shared" si="303"/>
        <v>0.99979569443864136</v>
      </c>
      <c r="M446" s="9">
        <f t="shared" si="303"/>
        <v>0.99990634509915111</v>
      </c>
      <c r="N446" s="9">
        <f t="shared" si="303"/>
        <v>1.0000328702215251</v>
      </c>
      <c r="O446" s="9">
        <f t="shared" si="303"/>
        <v>1.0001705555116236</v>
      </c>
      <c r="P446" s="9">
        <f t="shared" si="303"/>
        <v>1.0003142708502724</v>
      </c>
      <c r="Q446" s="9">
        <f t="shared" si="303"/>
        <v>1.0004586614402098</v>
      </c>
      <c r="R446" s="9">
        <f t="shared" si="303"/>
        <v>1.0005983473244813</v>
      </c>
      <c r="S446" s="9">
        <f t="shared" si="303"/>
        <v>1.0007281238422789</v>
      </c>
      <c r="T446" s="9">
        <f t="shared" si="303"/>
        <v>1.0008431555532895</v>
      </c>
      <c r="U446" s="9">
        <f t="shared" si="303"/>
        <v>1.0009391564049805</v>
      </c>
      <c r="V446" s="9">
        <f t="shared" si="303"/>
        <v>1.0010125494298374</v>
      </c>
      <c r="W446" s="9">
        <f t="shared" si="303"/>
        <v>1.001060600022269</v>
      </c>
      <c r="X446" s="9">
        <f t="shared" si="301"/>
        <v>1.0010815178293238</v>
      </c>
      <c r="Y446" s="9">
        <f t="shared" si="301"/>
        <v>1.0010745234587877</v>
      </c>
      <c r="Z446" s="9">
        <f t="shared" si="301"/>
        <v>1.0010398775191427</v>
      </c>
      <c r="AA446" s="9">
        <f t="shared" si="301"/>
        <v>1.0009788709093594</v>
      </c>
      <c r="AB446" s="9">
        <f t="shared" si="301"/>
        <v>1.0008937767203279</v>
      </c>
      <c r="AC446" s="9">
        <f t="shared" si="301"/>
        <v>1.0007877655400634</v>
      </c>
      <c r="AD446" s="9">
        <f t="shared" si="301"/>
        <v>1.0006647873183989</v>
      </c>
      <c r="AE446" s="9">
        <f t="shared" si="301"/>
        <v>1.0005294241928484</v>
      </c>
      <c r="AF446" s="9">
        <f t="shared" si="301"/>
        <v>1.0003867197593208</v>
      </c>
      <c r="AG446" s="9">
        <f t="shared" si="301"/>
        <v>1.0002419911490079</v>
      </c>
      <c r="AH446" s="9">
        <f t="shared" si="301"/>
        <v>1.0001006309134182</v>
      </c>
      <c r="AI446" s="9">
        <f t="shared" si="301"/>
        <v>0.99996790609926745</v>
      </c>
      <c r="AJ446" s="9">
        <f t="shared" si="301"/>
        <v>0.99984876199964734</v>
      </c>
      <c r="AK446" s="9">
        <f t="shared" si="301"/>
        <v>0.99974763789365206</v>
      </c>
      <c r="AL446" s="9">
        <f t="shared" si="301"/>
        <v>0.99966830163995957</v>
      </c>
      <c r="AM446" s="9">
        <f t="shared" si="300"/>
        <v>0.99961370928736759</v>
      </c>
      <c r="AN446" s="9">
        <f t="shared" si="300"/>
        <v>0.99958589493316119</v>
      </c>
      <c r="AO446" s="9">
        <f t="shared" si="300"/>
        <v>0.99958589493316119</v>
      </c>
      <c r="AP446" s="9">
        <f t="shared" si="300"/>
        <v>0.99961370928736759</v>
      </c>
      <c r="AQ446" s="9">
        <f t="shared" si="300"/>
        <v>0.99966830163995957</v>
      </c>
      <c r="AR446" s="9">
        <f t="shared" si="300"/>
        <v>0.99974763789365206</v>
      </c>
      <c r="AS446" s="9">
        <f t="shared" si="300"/>
        <v>0.99984876199964734</v>
      </c>
      <c r="AT446" s="9">
        <f t="shared" si="300"/>
        <v>0.99996790609926745</v>
      </c>
      <c r="AU446" s="9">
        <f t="shared" si="300"/>
        <v>1.0001006309134182</v>
      </c>
      <c r="AV446" s="9">
        <f t="shared" si="300"/>
        <v>1.0002419911490079</v>
      </c>
      <c r="AW446" s="9">
        <f t="shared" si="300"/>
        <v>1.0003867197593208</v>
      </c>
      <c r="AX446" s="9">
        <f t="shared" si="300"/>
        <v>1.0005294241928484</v>
      </c>
      <c r="AY446" s="9">
        <f t="shared" si="299"/>
        <v>1.0006647873183989</v>
      </c>
      <c r="AZ446" s="9">
        <f t="shared" si="298"/>
        <v>1.0007877655400634</v>
      </c>
      <c r="BA446" s="9">
        <f t="shared" si="298"/>
        <v>1.0008937767203279</v>
      </c>
      <c r="BB446" s="9">
        <f t="shared" si="298"/>
        <v>1.0009788709093594</v>
      </c>
      <c r="BC446" s="9">
        <f t="shared" si="298"/>
        <v>1.0010398775191427</v>
      </c>
      <c r="BD446" s="9">
        <f t="shared" si="305"/>
        <v>1.0010745234587877</v>
      </c>
      <c r="BE446" s="9">
        <f t="shared" si="305"/>
        <v>1.0010815178293238</v>
      </c>
      <c r="BF446" s="9">
        <f t="shared" si="305"/>
        <v>1.001060600022269</v>
      </c>
      <c r="BG446" s="9">
        <f t="shared" si="305"/>
        <v>1.0010125494298374</v>
      </c>
      <c r="BH446" s="9">
        <f t="shared" si="305"/>
        <v>1.0009391564049805</v>
      </c>
      <c r="BI446" s="9">
        <f t="shared" si="305"/>
        <v>1.0008431555532895</v>
      </c>
      <c r="BJ446" s="9">
        <f t="shared" si="305"/>
        <v>1.0007281238422789</v>
      </c>
      <c r="BK446" s="9">
        <f t="shared" si="305"/>
        <v>1.0005983473244813</v>
      </c>
      <c r="BL446" s="9">
        <f t="shared" si="305"/>
        <v>1.0004586614402098</v>
      </c>
      <c r="BM446" s="9">
        <f t="shared" si="305"/>
        <v>1.0003142708502724</v>
      </c>
      <c r="BN446" s="9">
        <f t="shared" si="305"/>
        <v>1.0001705555116236</v>
      </c>
      <c r="BO446" s="9">
        <f t="shared" si="305"/>
        <v>1.0000328702215251</v>
      </c>
      <c r="BP446" s="9">
        <f t="shared" si="305"/>
        <v>0.99990634509915111</v>
      </c>
      <c r="BQ446" s="9">
        <f t="shared" si="305"/>
        <v>0.99979569443864136</v>
      </c>
      <c r="BR446" s="9">
        <f t="shared" si="305"/>
        <v>0.9997050410556918</v>
      </c>
      <c r="BS446" s="9">
        <f t="shared" si="305"/>
        <v>0.99963776267248106</v>
      </c>
      <c r="BT446" s="9">
        <f t="shared" si="304"/>
        <v>0.9995963660645949</v>
      </c>
    </row>
    <row r="447" spans="7:72" x14ac:dyDescent="0.2">
      <c r="G447" s="6">
        <v>2.0299521761657124</v>
      </c>
      <c r="H447" s="9">
        <f t="shared" si="303"/>
        <v>0.99970537188086406</v>
      </c>
      <c r="I447" s="9">
        <f t="shared" si="303"/>
        <v>0.99971934428625953</v>
      </c>
      <c r="J447" s="9">
        <f t="shared" si="303"/>
        <v>0.99976074089414568</v>
      </c>
      <c r="K447" s="9">
        <f t="shared" si="303"/>
        <v>0.99982801927735632</v>
      </c>
      <c r="L447" s="9">
        <f t="shared" si="303"/>
        <v>0.99991867266030598</v>
      </c>
      <c r="M447" s="9">
        <f t="shared" si="303"/>
        <v>1.0000293233208157</v>
      </c>
      <c r="N447" s="9">
        <f t="shared" si="303"/>
        <v>1.0001558484431898</v>
      </c>
      <c r="O447" s="9">
        <f t="shared" si="303"/>
        <v>1.0002935337332881</v>
      </c>
      <c r="P447" s="9">
        <f t="shared" si="303"/>
        <v>1.0004372490719369</v>
      </c>
      <c r="Q447" s="9">
        <f t="shared" si="303"/>
        <v>1.0005816396618743</v>
      </c>
      <c r="R447" s="9">
        <f t="shared" si="303"/>
        <v>1.000721325546146</v>
      </c>
      <c r="S447" s="9">
        <f t="shared" si="303"/>
        <v>1.0008511020639437</v>
      </c>
      <c r="T447" s="9">
        <f t="shared" si="303"/>
        <v>1.000966133774954</v>
      </c>
      <c r="U447" s="9">
        <f t="shared" si="303"/>
        <v>1.0010621346266453</v>
      </c>
      <c r="V447" s="9">
        <f t="shared" si="303"/>
        <v>1.0011355276515019</v>
      </c>
      <c r="W447" s="9">
        <f t="shared" si="303"/>
        <v>1.0011835782439336</v>
      </c>
      <c r="X447" s="9">
        <f t="shared" si="301"/>
        <v>1.0012044960509883</v>
      </c>
      <c r="Y447" s="9">
        <f t="shared" si="301"/>
        <v>1.0011975016804524</v>
      </c>
      <c r="Z447" s="9">
        <f t="shared" si="301"/>
        <v>1.0011628557408074</v>
      </c>
      <c r="AA447" s="9">
        <f t="shared" si="301"/>
        <v>1.0011018491310242</v>
      </c>
      <c r="AB447" s="9">
        <f t="shared" si="301"/>
        <v>1.0010167549419924</v>
      </c>
      <c r="AC447" s="9">
        <f t="shared" si="301"/>
        <v>1.0009107437617282</v>
      </c>
      <c r="AD447" s="9">
        <f t="shared" si="301"/>
        <v>1.0007877655400634</v>
      </c>
      <c r="AE447" s="9">
        <f t="shared" si="301"/>
        <v>1.0006524024145129</v>
      </c>
      <c r="AF447" s="9">
        <f t="shared" si="301"/>
        <v>1.0005096979809853</v>
      </c>
      <c r="AG447" s="9">
        <f t="shared" si="301"/>
        <v>1.0003649693706724</v>
      </c>
      <c r="AH447" s="9">
        <f t="shared" si="301"/>
        <v>1.0002236091350829</v>
      </c>
      <c r="AI447" s="9">
        <f t="shared" si="301"/>
        <v>1.0000908843209322</v>
      </c>
      <c r="AJ447" s="9">
        <f t="shared" si="301"/>
        <v>0.99997174022131186</v>
      </c>
      <c r="AK447" s="9">
        <f t="shared" si="301"/>
        <v>0.99987061611531658</v>
      </c>
      <c r="AL447" s="9">
        <f t="shared" si="301"/>
        <v>0.99979127986162408</v>
      </c>
      <c r="AM447" s="9">
        <f t="shared" si="300"/>
        <v>0.99973668750903211</v>
      </c>
      <c r="AN447" s="9">
        <f t="shared" si="300"/>
        <v>0.99970887315482582</v>
      </c>
      <c r="AO447" s="9">
        <f t="shared" si="300"/>
        <v>0.99970887315482582</v>
      </c>
      <c r="AP447" s="9">
        <f t="shared" si="300"/>
        <v>0.99973668750903211</v>
      </c>
      <c r="AQ447" s="9">
        <f t="shared" si="300"/>
        <v>0.99979127986162408</v>
      </c>
      <c r="AR447" s="9">
        <f t="shared" si="300"/>
        <v>0.99987061611531658</v>
      </c>
      <c r="AS447" s="9">
        <f t="shared" si="300"/>
        <v>0.99997174022131186</v>
      </c>
      <c r="AT447" s="9">
        <f t="shared" si="300"/>
        <v>1.0000908843209322</v>
      </c>
      <c r="AU447" s="9">
        <f t="shared" si="300"/>
        <v>1.0002236091350829</v>
      </c>
      <c r="AV447" s="9">
        <f t="shared" si="300"/>
        <v>1.0003649693706724</v>
      </c>
      <c r="AW447" s="9">
        <f t="shared" si="300"/>
        <v>1.0005096979809853</v>
      </c>
      <c r="AX447" s="9">
        <f t="shared" si="300"/>
        <v>1.0006524024145129</v>
      </c>
      <c r="AY447" s="9">
        <f t="shared" si="299"/>
        <v>1.0007877655400634</v>
      </c>
      <c r="AZ447" s="9">
        <f t="shared" si="298"/>
        <v>1.0009107437617282</v>
      </c>
      <c r="BA447" s="9">
        <f t="shared" si="298"/>
        <v>1.0010167549419924</v>
      </c>
      <c r="BB447" s="9">
        <f t="shared" si="298"/>
        <v>1.0011018491310242</v>
      </c>
      <c r="BC447" s="9">
        <f t="shared" si="298"/>
        <v>1.0011628557408074</v>
      </c>
      <c r="BD447" s="9">
        <f t="shared" si="305"/>
        <v>1.0011975016804524</v>
      </c>
      <c r="BE447" s="9">
        <f t="shared" si="305"/>
        <v>1.0012044960509883</v>
      </c>
      <c r="BF447" s="9">
        <f t="shared" si="305"/>
        <v>1.0011835782439336</v>
      </c>
      <c r="BG447" s="9">
        <f t="shared" si="305"/>
        <v>1.0011355276515019</v>
      </c>
      <c r="BH447" s="9">
        <f t="shared" si="305"/>
        <v>1.0010621346266453</v>
      </c>
      <c r="BI447" s="9">
        <f t="shared" si="305"/>
        <v>1.000966133774954</v>
      </c>
      <c r="BJ447" s="9">
        <f t="shared" si="305"/>
        <v>1.0008511020639437</v>
      </c>
      <c r="BK447" s="9">
        <f t="shared" si="305"/>
        <v>1.000721325546146</v>
      </c>
      <c r="BL447" s="9">
        <f t="shared" si="305"/>
        <v>1.0005816396618743</v>
      </c>
      <c r="BM447" s="9">
        <f t="shared" si="305"/>
        <v>1.0004372490719369</v>
      </c>
      <c r="BN447" s="9">
        <f t="shared" si="305"/>
        <v>1.0002935337332881</v>
      </c>
      <c r="BO447" s="9">
        <f t="shared" si="305"/>
        <v>1.0001558484431898</v>
      </c>
      <c r="BP447" s="9">
        <f t="shared" si="305"/>
        <v>1.0000293233208157</v>
      </c>
      <c r="BQ447" s="9">
        <f t="shared" si="305"/>
        <v>0.99991867266030598</v>
      </c>
      <c r="BR447" s="9">
        <f t="shared" si="305"/>
        <v>0.99982801927735632</v>
      </c>
      <c r="BS447" s="9">
        <f t="shared" si="305"/>
        <v>0.99976074089414568</v>
      </c>
      <c r="BT447" s="9">
        <f t="shared" si="304"/>
        <v>0.99971934428625953</v>
      </c>
    </row>
    <row r="448" spans="7:72" x14ac:dyDescent="0.2">
      <c r="G448" s="6">
        <v>1.933287786824488</v>
      </c>
      <c r="H448" s="9">
        <f t="shared" si="303"/>
        <v>0.99981138306112838</v>
      </c>
      <c r="I448" s="9">
        <f t="shared" si="303"/>
        <v>0.99982535546652374</v>
      </c>
      <c r="J448" s="9">
        <f t="shared" si="303"/>
        <v>0.99986675207441</v>
      </c>
      <c r="K448" s="9">
        <f t="shared" si="303"/>
        <v>0.99993403045762064</v>
      </c>
      <c r="L448" s="9">
        <f t="shared" si="303"/>
        <v>1.0000246838405702</v>
      </c>
      <c r="M448" s="9">
        <f t="shared" si="303"/>
        <v>1.0001353345010799</v>
      </c>
      <c r="N448" s="9">
        <f t="shared" si="303"/>
        <v>1.000261859623454</v>
      </c>
      <c r="O448" s="9">
        <f t="shared" si="303"/>
        <v>1.0003995449135525</v>
      </c>
      <c r="P448" s="9">
        <f t="shared" si="303"/>
        <v>1.0005432602522013</v>
      </c>
      <c r="Q448" s="9">
        <f t="shared" si="303"/>
        <v>1.0006876508421385</v>
      </c>
      <c r="R448" s="9">
        <f t="shared" si="303"/>
        <v>1.0008273367264102</v>
      </c>
      <c r="S448" s="9">
        <f t="shared" si="303"/>
        <v>1.0009571132442079</v>
      </c>
      <c r="T448" s="9">
        <f t="shared" si="303"/>
        <v>1.0010721449552185</v>
      </c>
      <c r="U448" s="9">
        <f t="shared" si="303"/>
        <v>1.0011681458069095</v>
      </c>
      <c r="V448" s="9">
        <f t="shared" si="303"/>
        <v>1.0012415388317661</v>
      </c>
      <c r="W448" s="9">
        <f t="shared" si="303"/>
        <v>1.0012895894241978</v>
      </c>
      <c r="X448" s="9">
        <f t="shared" si="301"/>
        <v>1.0013105072312525</v>
      </c>
      <c r="Y448" s="9">
        <f t="shared" si="301"/>
        <v>1.0013035128607166</v>
      </c>
      <c r="Z448" s="9">
        <f t="shared" si="301"/>
        <v>1.0012688669210716</v>
      </c>
      <c r="AA448" s="9">
        <f t="shared" si="301"/>
        <v>1.0012078603112884</v>
      </c>
      <c r="AB448" s="9">
        <f t="shared" si="301"/>
        <v>1.0011227661222566</v>
      </c>
      <c r="AC448" s="9">
        <f t="shared" si="301"/>
        <v>1.0010167549419924</v>
      </c>
      <c r="AD448" s="9">
        <f t="shared" si="301"/>
        <v>1.0008937767203279</v>
      </c>
      <c r="AE448" s="9">
        <f t="shared" si="301"/>
        <v>1.0007584135947774</v>
      </c>
      <c r="AF448" s="9">
        <f t="shared" si="301"/>
        <v>1.0006157091612498</v>
      </c>
      <c r="AG448" s="9">
        <f t="shared" si="301"/>
        <v>1.0004709805509369</v>
      </c>
      <c r="AH448" s="9">
        <f t="shared" si="301"/>
        <v>1.0003296203153471</v>
      </c>
      <c r="AI448" s="9">
        <f t="shared" si="301"/>
        <v>1.0001968955011964</v>
      </c>
      <c r="AJ448" s="9">
        <f t="shared" si="301"/>
        <v>1.0000777514015762</v>
      </c>
      <c r="AK448" s="9">
        <f t="shared" si="301"/>
        <v>0.9999766272955809</v>
      </c>
      <c r="AL448" s="9">
        <f t="shared" si="301"/>
        <v>0.9998972910418884</v>
      </c>
      <c r="AM448" s="9">
        <f t="shared" si="300"/>
        <v>0.99984269868929643</v>
      </c>
      <c r="AN448" s="9">
        <f t="shared" si="300"/>
        <v>0.99981488433509014</v>
      </c>
      <c r="AO448" s="9">
        <f t="shared" si="300"/>
        <v>0.99981488433509014</v>
      </c>
      <c r="AP448" s="9">
        <f t="shared" si="300"/>
        <v>0.99984269868929643</v>
      </c>
      <c r="AQ448" s="9">
        <f t="shared" si="300"/>
        <v>0.9998972910418884</v>
      </c>
      <c r="AR448" s="9">
        <f t="shared" si="300"/>
        <v>0.9999766272955809</v>
      </c>
      <c r="AS448" s="9">
        <f t="shared" si="300"/>
        <v>1.0000777514015762</v>
      </c>
      <c r="AT448" s="9">
        <f t="shared" si="300"/>
        <v>1.0001968955011964</v>
      </c>
      <c r="AU448" s="9">
        <f t="shared" si="300"/>
        <v>1.0003296203153471</v>
      </c>
      <c r="AV448" s="9">
        <f t="shared" si="300"/>
        <v>1.0004709805509369</v>
      </c>
      <c r="AW448" s="9">
        <f t="shared" si="300"/>
        <v>1.0006157091612498</v>
      </c>
      <c r="AX448" s="9">
        <f t="shared" si="300"/>
        <v>1.0007584135947774</v>
      </c>
      <c r="AY448" s="9">
        <f t="shared" si="299"/>
        <v>1.0008937767203279</v>
      </c>
      <c r="AZ448" s="9">
        <f t="shared" si="298"/>
        <v>1.0010167549419924</v>
      </c>
      <c r="BA448" s="9">
        <f t="shared" si="298"/>
        <v>1.0011227661222566</v>
      </c>
      <c r="BB448" s="9">
        <f t="shared" si="298"/>
        <v>1.0012078603112884</v>
      </c>
      <c r="BC448" s="9">
        <f t="shared" si="298"/>
        <v>1.0012688669210716</v>
      </c>
      <c r="BD448" s="9">
        <f t="shared" si="305"/>
        <v>1.0013035128607166</v>
      </c>
      <c r="BE448" s="9">
        <f t="shared" si="305"/>
        <v>1.0013105072312525</v>
      </c>
      <c r="BF448" s="9">
        <f t="shared" si="305"/>
        <v>1.0012895894241978</v>
      </c>
      <c r="BG448" s="9">
        <f t="shared" si="305"/>
        <v>1.0012415388317661</v>
      </c>
      <c r="BH448" s="9">
        <f t="shared" si="305"/>
        <v>1.0011681458069095</v>
      </c>
      <c r="BI448" s="9">
        <f t="shared" si="305"/>
        <v>1.0010721449552185</v>
      </c>
      <c r="BJ448" s="9">
        <f t="shared" si="305"/>
        <v>1.0009571132442079</v>
      </c>
      <c r="BK448" s="9">
        <f t="shared" si="305"/>
        <v>1.0008273367264102</v>
      </c>
      <c r="BL448" s="9">
        <f t="shared" si="305"/>
        <v>1.0006876508421385</v>
      </c>
      <c r="BM448" s="9">
        <f t="shared" si="305"/>
        <v>1.0005432602522013</v>
      </c>
      <c r="BN448" s="9">
        <f t="shared" si="305"/>
        <v>1.0003995449135525</v>
      </c>
      <c r="BO448" s="9">
        <f t="shared" si="305"/>
        <v>1.000261859623454</v>
      </c>
      <c r="BP448" s="9">
        <f t="shared" si="305"/>
        <v>1.0001353345010799</v>
      </c>
      <c r="BQ448" s="9">
        <f t="shared" si="305"/>
        <v>1.0000246838405702</v>
      </c>
      <c r="BR448" s="9">
        <f t="shared" si="305"/>
        <v>0.99993403045762064</v>
      </c>
      <c r="BS448" s="9">
        <f t="shared" si="305"/>
        <v>0.99986675207441</v>
      </c>
      <c r="BT448" s="9">
        <f t="shared" si="304"/>
        <v>0.99982535546652374</v>
      </c>
    </row>
    <row r="449" spans="7:72" x14ac:dyDescent="0.2">
      <c r="G449" s="6">
        <v>1.8366233974832635</v>
      </c>
      <c r="H449" s="9">
        <f t="shared" si="303"/>
        <v>0.99989647725016007</v>
      </c>
      <c r="I449" s="9">
        <f t="shared" si="303"/>
        <v>0.99991044965555542</v>
      </c>
      <c r="J449" s="9">
        <f t="shared" si="303"/>
        <v>0.99995184626344169</v>
      </c>
      <c r="K449" s="9">
        <f t="shared" si="303"/>
        <v>1.0000191246466523</v>
      </c>
      <c r="L449" s="9">
        <f t="shared" si="303"/>
        <v>1.000109778029602</v>
      </c>
      <c r="M449" s="9">
        <f t="shared" si="303"/>
        <v>1.0002204286901117</v>
      </c>
      <c r="N449" s="9">
        <f t="shared" si="303"/>
        <v>1.0003469538124858</v>
      </c>
      <c r="O449" s="9">
        <f t="shared" si="303"/>
        <v>1.0004846391025841</v>
      </c>
      <c r="P449" s="9">
        <f t="shared" si="303"/>
        <v>1.0006283544412329</v>
      </c>
      <c r="Q449" s="9">
        <f t="shared" si="303"/>
        <v>1.0007727450311703</v>
      </c>
      <c r="R449" s="9">
        <f t="shared" si="303"/>
        <v>1.000912430915442</v>
      </c>
      <c r="S449" s="9">
        <f t="shared" si="303"/>
        <v>1.0010422074332397</v>
      </c>
      <c r="T449" s="9">
        <f t="shared" si="303"/>
        <v>1.00115723914425</v>
      </c>
      <c r="U449" s="9">
        <f t="shared" si="303"/>
        <v>1.0012532399959413</v>
      </c>
      <c r="V449" s="9">
        <f t="shared" si="303"/>
        <v>1.0013266330207979</v>
      </c>
      <c r="W449" s="9">
        <f t="shared" si="303"/>
        <v>1.0013746836132296</v>
      </c>
      <c r="X449" s="9">
        <f t="shared" si="301"/>
        <v>1.0013956014202843</v>
      </c>
      <c r="Y449" s="9">
        <f t="shared" si="301"/>
        <v>1.0013886070497484</v>
      </c>
      <c r="Z449" s="9">
        <f t="shared" si="301"/>
        <v>1.0013539611101034</v>
      </c>
      <c r="AA449" s="9">
        <f t="shared" si="301"/>
        <v>1.00129295450032</v>
      </c>
      <c r="AB449" s="9">
        <f t="shared" si="301"/>
        <v>1.0012078603112884</v>
      </c>
      <c r="AC449" s="9">
        <f t="shared" si="301"/>
        <v>1.0011018491310242</v>
      </c>
      <c r="AD449" s="9">
        <f t="shared" si="301"/>
        <v>1.0009788709093594</v>
      </c>
      <c r="AE449" s="9">
        <f t="shared" si="301"/>
        <v>1.0008435077838089</v>
      </c>
      <c r="AF449" s="9">
        <f t="shared" si="301"/>
        <v>1.0007008033502813</v>
      </c>
      <c r="AG449" s="9">
        <f t="shared" si="301"/>
        <v>1.0005560747399684</v>
      </c>
      <c r="AH449" s="9">
        <f t="shared" si="301"/>
        <v>1.0004147145043789</v>
      </c>
      <c r="AI449" s="9">
        <f t="shared" si="301"/>
        <v>1.0002819896902282</v>
      </c>
      <c r="AJ449" s="9">
        <f t="shared" si="301"/>
        <v>1.000162845590608</v>
      </c>
      <c r="AK449" s="9">
        <f t="shared" si="301"/>
        <v>1.0000617214846126</v>
      </c>
      <c r="AL449" s="9">
        <f t="shared" si="301"/>
        <v>0.99998238523092009</v>
      </c>
      <c r="AM449" s="9">
        <f t="shared" si="300"/>
        <v>0.99992779287832811</v>
      </c>
      <c r="AN449" s="9">
        <f t="shared" si="300"/>
        <v>0.99989997852412182</v>
      </c>
      <c r="AO449" s="9">
        <f t="shared" si="300"/>
        <v>0.99989997852412182</v>
      </c>
      <c r="AP449" s="9">
        <f t="shared" ref="AP449:BE464" si="306">1-EXP(-$B$5*($B$1^2+$B$2^2)*$B$6)*0.25*3*$B$4^2*(COS(2*$B$1*AP$67)+$B$1^2/$B$2^2*COS(2*$B$2*$G449))</f>
        <v>0.99992779287832811</v>
      </c>
      <c r="AQ449" s="9">
        <f t="shared" si="306"/>
        <v>0.99998238523092009</v>
      </c>
      <c r="AR449" s="9">
        <f t="shared" si="306"/>
        <v>1.0000617214846126</v>
      </c>
      <c r="AS449" s="9">
        <f t="shared" si="306"/>
        <v>1.000162845590608</v>
      </c>
      <c r="AT449" s="9">
        <f t="shared" si="306"/>
        <v>1.0002819896902282</v>
      </c>
      <c r="AU449" s="9">
        <f t="shared" si="306"/>
        <v>1.0004147145043789</v>
      </c>
      <c r="AV449" s="9">
        <f t="shared" si="306"/>
        <v>1.0005560747399684</v>
      </c>
      <c r="AW449" s="9">
        <f t="shared" si="306"/>
        <v>1.0007008033502813</v>
      </c>
      <c r="AX449" s="9">
        <f t="shared" si="306"/>
        <v>1.0008435077838089</v>
      </c>
      <c r="AY449" s="9">
        <f t="shared" si="306"/>
        <v>1.0009788709093594</v>
      </c>
      <c r="AZ449" s="9">
        <f t="shared" si="306"/>
        <v>1.0011018491310242</v>
      </c>
      <c r="BA449" s="9">
        <f t="shared" si="306"/>
        <v>1.0012078603112884</v>
      </c>
      <c r="BB449" s="9">
        <f t="shared" si="306"/>
        <v>1.00129295450032</v>
      </c>
      <c r="BC449" s="9">
        <f t="shared" si="306"/>
        <v>1.0013539611101034</v>
      </c>
      <c r="BD449" s="9">
        <f t="shared" si="306"/>
        <v>1.0013886070497484</v>
      </c>
      <c r="BE449" s="9">
        <f t="shared" si="306"/>
        <v>1.0013956014202843</v>
      </c>
      <c r="BF449" s="9">
        <f t="shared" si="305"/>
        <v>1.0013746836132296</v>
      </c>
      <c r="BG449" s="9">
        <f t="shared" si="305"/>
        <v>1.0013266330207979</v>
      </c>
      <c r="BH449" s="9">
        <f t="shared" si="305"/>
        <v>1.0012532399959413</v>
      </c>
      <c r="BI449" s="9">
        <f t="shared" si="305"/>
        <v>1.00115723914425</v>
      </c>
      <c r="BJ449" s="9">
        <f t="shared" si="305"/>
        <v>1.0010422074332397</v>
      </c>
      <c r="BK449" s="9">
        <f t="shared" si="305"/>
        <v>1.000912430915442</v>
      </c>
      <c r="BL449" s="9">
        <f t="shared" si="305"/>
        <v>1.0007727450311703</v>
      </c>
      <c r="BM449" s="9">
        <f t="shared" si="305"/>
        <v>1.0006283544412329</v>
      </c>
      <c r="BN449" s="9">
        <f t="shared" si="305"/>
        <v>1.0004846391025841</v>
      </c>
      <c r="BO449" s="9">
        <f t="shared" si="305"/>
        <v>1.0003469538124858</v>
      </c>
      <c r="BP449" s="9">
        <f t="shared" si="305"/>
        <v>1.0002204286901117</v>
      </c>
      <c r="BQ449" s="9">
        <f t="shared" si="305"/>
        <v>1.000109778029602</v>
      </c>
      <c r="BR449" s="9">
        <f t="shared" si="305"/>
        <v>1.0000191246466523</v>
      </c>
      <c r="BS449" s="9">
        <f t="shared" si="305"/>
        <v>0.99995184626344169</v>
      </c>
      <c r="BT449" s="9">
        <f t="shared" si="304"/>
        <v>0.99991044965555542</v>
      </c>
    </row>
    <row r="450" spans="7:72" x14ac:dyDescent="0.2">
      <c r="G450" s="6">
        <v>1.7399590081420393</v>
      </c>
      <c r="H450" s="9">
        <f t="shared" si="303"/>
        <v>0.99995748385994332</v>
      </c>
      <c r="I450" s="9">
        <f t="shared" si="303"/>
        <v>0.99997145626533879</v>
      </c>
      <c r="J450" s="9">
        <f t="shared" si="303"/>
        <v>1.0000128528732251</v>
      </c>
      <c r="K450" s="9">
        <f t="shared" si="303"/>
        <v>1.0000801312564356</v>
      </c>
      <c r="L450" s="9">
        <f t="shared" si="303"/>
        <v>1.0001707846393852</v>
      </c>
      <c r="M450" s="9">
        <f t="shared" si="303"/>
        <v>1.000281435299895</v>
      </c>
      <c r="N450" s="9">
        <f t="shared" si="303"/>
        <v>1.0004079604222691</v>
      </c>
      <c r="O450" s="9">
        <f t="shared" si="303"/>
        <v>1.0005456457123674</v>
      </c>
      <c r="P450" s="9">
        <f t="shared" si="303"/>
        <v>1.0006893610510161</v>
      </c>
      <c r="Q450" s="9">
        <f t="shared" si="303"/>
        <v>1.0008337516409536</v>
      </c>
      <c r="R450" s="9">
        <f t="shared" si="303"/>
        <v>1.0009734375252253</v>
      </c>
      <c r="S450" s="9">
        <f t="shared" si="303"/>
        <v>1.0011032140430229</v>
      </c>
      <c r="T450" s="9">
        <f t="shared" si="303"/>
        <v>1.0012182457540335</v>
      </c>
      <c r="U450" s="9">
        <f t="shared" si="303"/>
        <v>1.0013142466057245</v>
      </c>
      <c r="V450" s="9">
        <f t="shared" si="303"/>
        <v>1.0013876396305812</v>
      </c>
      <c r="W450" s="9">
        <f t="shared" si="303"/>
        <v>1.0014356902230128</v>
      </c>
      <c r="X450" s="9">
        <f t="shared" si="301"/>
        <v>1.0014566080300675</v>
      </c>
      <c r="Y450" s="9">
        <f t="shared" si="301"/>
        <v>1.0014496136595317</v>
      </c>
      <c r="Z450" s="9">
        <f t="shared" si="301"/>
        <v>1.0014149677198867</v>
      </c>
      <c r="AA450" s="9">
        <f t="shared" si="301"/>
        <v>1.0013539611101034</v>
      </c>
      <c r="AB450" s="9">
        <f t="shared" si="301"/>
        <v>1.0012688669210716</v>
      </c>
      <c r="AC450" s="9">
        <f t="shared" si="301"/>
        <v>1.0011628557408074</v>
      </c>
      <c r="AD450" s="9">
        <f t="shared" si="301"/>
        <v>1.0010398775191427</v>
      </c>
      <c r="AE450" s="9">
        <f t="shared" si="301"/>
        <v>1.0009045143935922</v>
      </c>
      <c r="AF450" s="9">
        <f t="shared" si="301"/>
        <v>1.0007618099600646</v>
      </c>
      <c r="AG450" s="9">
        <f t="shared" si="301"/>
        <v>1.0006170813497519</v>
      </c>
      <c r="AH450" s="9">
        <f t="shared" si="301"/>
        <v>1.0004757211141622</v>
      </c>
      <c r="AI450" s="9">
        <f t="shared" si="301"/>
        <v>1.0003429963000114</v>
      </c>
      <c r="AJ450" s="9">
        <f t="shared" si="301"/>
        <v>1.0002238522003912</v>
      </c>
      <c r="AK450" s="9">
        <f t="shared" si="301"/>
        <v>1.0001227280943958</v>
      </c>
      <c r="AL450" s="9">
        <f t="shared" si="301"/>
        <v>1.0000433918407035</v>
      </c>
      <c r="AM450" s="9">
        <f t="shared" ref="AM450:BB465" si="307">1-EXP(-$B$5*($B$1^2+$B$2^2)*$B$6)*0.25*3*$B$4^2*(COS(2*$B$1*AM$67)+$B$1^2/$B$2^2*COS(2*$B$2*$G450))</f>
        <v>0.99998879948811148</v>
      </c>
      <c r="AN450" s="9">
        <f t="shared" si="307"/>
        <v>0.99996098513390508</v>
      </c>
      <c r="AO450" s="9">
        <f t="shared" si="307"/>
        <v>0.99996098513390508</v>
      </c>
      <c r="AP450" s="9">
        <f t="shared" si="307"/>
        <v>0.99998879948811148</v>
      </c>
      <c r="AQ450" s="9">
        <f t="shared" si="307"/>
        <v>1.0000433918407035</v>
      </c>
      <c r="AR450" s="9">
        <f t="shared" si="307"/>
        <v>1.0001227280943958</v>
      </c>
      <c r="AS450" s="9">
        <f t="shared" si="307"/>
        <v>1.0002238522003912</v>
      </c>
      <c r="AT450" s="9">
        <f t="shared" si="307"/>
        <v>1.0003429963000114</v>
      </c>
      <c r="AU450" s="9">
        <f t="shared" si="307"/>
        <v>1.0004757211141622</v>
      </c>
      <c r="AV450" s="9">
        <f t="shared" si="307"/>
        <v>1.0006170813497519</v>
      </c>
      <c r="AW450" s="9">
        <f t="shared" si="307"/>
        <v>1.0007618099600646</v>
      </c>
      <c r="AX450" s="9">
        <f t="shared" si="307"/>
        <v>1.0009045143935922</v>
      </c>
      <c r="AY450" s="9">
        <f t="shared" si="307"/>
        <v>1.0010398775191427</v>
      </c>
      <c r="AZ450" s="9">
        <f t="shared" si="307"/>
        <v>1.0011628557408074</v>
      </c>
      <c r="BA450" s="9">
        <f t="shared" si="307"/>
        <v>1.0012688669210716</v>
      </c>
      <c r="BB450" s="9">
        <f t="shared" si="307"/>
        <v>1.0013539611101034</v>
      </c>
      <c r="BC450" s="9">
        <f t="shared" si="306"/>
        <v>1.0014149677198867</v>
      </c>
      <c r="BD450" s="9">
        <f t="shared" si="306"/>
        <v>1.0014496136595317</v>
      </c>
      <c r="BE450" s="9">
        <f t="shared" si="306"/>
        <v>1.0014566080300675</v>
      </c>
      <c r="BF450" s="9">
        <f t="shared" si="305"/>
        <v>1.0014356902230128</v>
      </c>
      <c r="BG450" s="9">
        <f t="shared" si="305"/>
        <v>1.0013876396305812</v>
      </c>
      <c r="BH450" s="9">
        <f t="shared" si="305"/>
        <v>1.0013142466057245</v>
      </c>
      <c r="BI450" s="9">
        <f t="shared" si="305"/>
        <v>1.0012182457540335</v>
      </c>
      <c r="BJ450" s="9">
        <f t="shared" si="305"/>
        <v>1.0011032140430229</v>
      </c>
      <c r="BK450" s="9">
        <f t="shared" si="305"/>
        <v>1.0009734375252253</v>
      </c>
      <c r="BL450" s="9">
        <f t="shared" si="305"/>
        <v>1.0008337516409536</v>
      </c>
      <c r="BM450" s="9">
        <f t="shared" si="305"/>
        <v>1.0006893610510161</v>
      </c>
      <c r="BN450" s="9">
        <f t="shared" si="305"/>
        <v>1.0005456457123674</v>
      </c>
      <c r="BO450" s="9">
        <f t="shared" si="305"/>
        <v>1.0004079604222691</v>
      </c>
      <c r="BP450" s="9">
        <f t="shared" si="305"/>
        <v>1.000281435299895</v>
      </c>
      <c r="BQ450" s="9">
        <f t="shared" si="305"/>
        <v>1.0001707846393852</v>
      </c>
      <c r="BR450" s="9">
        <f t="shared" si="305"/>
        <v>1.0000801312564356</v>
      </c>
      <c r="BS450" s="9">
        <f t="shared" si="305"/>
        <v>1.0000128528732251</v>
      </c>
      <c r="BT450" s="9">
        <f t="shared" si="304"/>
        <v>0.99997145626533879</v>
      </c>
    </row>
    <row r="451" spans="7:72" x14ac:dyDescent="0.2">
      <c r="G451" s="6">
        <v>1.6432946188008151</v>
      </c>
      <c r="H451" s="9">
        <f t="shared" si="303"/>
        <v>0.99999212979958829</v>
      </c>
      <c r="I451" s="9">
        <f t="shared" si="303"/>
        <v>1.0000061022049838</v>
      </c>
      <c r="J451" s="9">
        <f t="shared" si="303"/>
        <v>1.00004749881287</v>
      </c>
      <c r="K451" s="9">
        <f t="shared" si="303"/>
        <v>1.0001147771960806</v>
      </c>
      <c r="L451" s="9">
        <f t="shared" si="303"/>
        <v>1.0002054305790302</v>
      </c>
      <c r="M451" s="9">
        <f t="shared" si="303"/>
        <v>1.00031608123954</v>
      </c>
      <c r="N451" s="9">
        <f t="shared" si="303"/>
        <v>1.0004426063619141</v>
      </c>
      <c r="O451" s="9">
        <f t="shared" si="303"/>
        <v>1.0005802916520123</v>
      </c>
      <c r="P451" s="9">
        <f t="shared" si="303"/>
        <v>1.0007240069906611</v>
      </c>
      <c r="Q451" s="9">
        <f t="shared" si="303"/>
        <v>1.0008683975805985</v>
      </c>
      <c r="R451" s="9">
        <f t="shared" si="303"/>
        <v>1.0010080834648702</v>
      </c>
      <c r="S451" s="9">
        <f t="shared" si="303"/>
        <v>1.0011378599826679</v>
      </c>
      <c r="T451" s="9">
        <f t="shared" si="303"/>
        <v>1.0012528916936785</v>
      </c>
      <c r="U451" s="9">
        <f t="shared" si="303"/>
        <v>1.0013488925453695</v>
      </c>
      <c r="V451" s="9">
        <f t="shared" si="303"/>
        <v>1.0014222855702262</v>
      </c>
      <c r="W451" s="9">
        <f t="shared" si="303"/>
        <v>1.0014703361626578</v>
      </c>
      <c r="X451" s="9">
        <f t="shared" si="301"/>
        <v>1.0014912539697125</v>
      </c>
      <c r="Y451" s="9">
        <f t="shared" si="301"/>
        <v>1.0014842595991766</v>
      </c>
      <c r="Z451" s="9">
        <f t="shared" si="301"/>
        <v>1.0014496136595317</v>
      </c>
      <c r="AA451" s="9">
        <f t="shared" si="301"/>
        <v>1.0013886070497484</v>
      </c>
      <c r="AB451" s="9">
        <f t="shared" si="301"/>
        <v>1.0013035128607166</v>
      </c>
      <c r="AC451" s="9">
        <f t="shared" si="301"/>
        <v>1.0011975016804524</v>
      </c>
      <c r="AD451" s="9">
        <f t="shared" si="301"/>
        <v>1.0010745234587877</v>
      </c>
      <c r="AE451" s="9">
        <f t="shared" si="301"/>
        <v>1.0009391603332372</v>
      </c>
      <c r="AF451" s="9">
        <f t="shared" si="301"/>
        <v>1.0007964558997096</v>
      </c>
      <c r="AG451" s="9">
        <f t="shared" si="301"/>
        <v>1.0006517272893969</v>
      </c>
      <c r="AH451" s="9">
        <f t="shared" si="301"/>
        <v>1.0005103670538071</v>
      </c>
      <c r="AI451" s="9">
        <f t="shared" si="301"/>
        <v>1.0003776422396564</v>
      </c>
      <c r="AJ451" s="9">
        <f t="shared" si="301"/>
        <v>1.0002584981400362</v>
      </c>
      <c r="AK451" s="9">
        <f t="shared" si="301"/>
        <v>1.0001573740340408</v>
      </c>
      <c r="AL451" s="9">
        <f t="shared" si="301"/>
        <v>1.0000780377803484</v>
      </c>
      <c r="AM451" s="9">
        <f t="shared" si="307"/>
        <v>1.0000234454277563</v>
      </c>
      <c r="AN451" s="9">
        <f t="shared" si="307"/>
        <v>0.99999563107355005</v>
      </c>
      <c r="AO451" s="9">
        <f t="shared" si="307"/>
        <v>0.99999563107355005</v>
      </c>
      <c r="AP451" s="9">
        <f t="shared" si="307"/>
        <v>1.0000234454277563</v>
      </c>
      <c r="AQ451" s="9">
        <f t="shared" si="307"/>
        <v>1.0000780377803484</v>
      </c>
      <c r="AR451" s="9">
        <f t="shared" si="307"/>
        <v>1.0001573740340408</v>
      </c>
      <c r="AS451" s="9">
        <f t="shared" si="307"/>
        <v>1.0002584981400362</v>
      </c>
      <c r="AT451" s="9">
        <f t="shared" si="307"/>
        <v>1.0003776422396564</v>
      </c>
      <c r="AU451" s="9">
        <f t="shared" si="307"/>
        <v>1.0005103670538071</v>
      </c>
      <c r="AV451" s="9">
        <f t="shared" si="307"/>
        <v>1.0006517272893969</v>
      </c>
      <c r="AW451" s="9">
        <f t="shared" si="307"/>
        <v>1.0007964558997096</v>
      </c>
      <c r="AX451" s="9">
        <f t="shared" si="307"/>
        <v>1.0009391603332372</v>
      </c>
      <c r="AY451" s="9">
        <f t="shared" si="307"/>
        <v>1.0010745234587877</v>
      </c>
      <c r="AZ451" s="9">
        <f t="shared" si="307"/>
        <v>1.0011975016804524</v>
      </c>
      <c r="BA451" s="9">
        <f t="shared" si="307"/>
        <v>1.0013035128607166</v>
      </c>
      <c r="BB451" s="9">
        <f t="shared" si="307"/>
        <v>1.0013886070497484</v>
      </c>
      <c r="BC451" s="9">
        <f t="shared" si="306"/>
        <v>1.0014496136595317</v>
      </c>
      <c r="BD451" s="9">
        <f t="shared" si="306"/>
        <v>1.0014842595991766</v>
      </c>
      <c r="BE451" s="9">
        <f t="shared" si="306"/>
        <v>1.0014912539697125</v>
      </c>
      <c r="BF451" s="9">
        <f t="shared" si="305"/>
        <v>1.0014703361626578</v>
      </c>
      <c r="BG451" s="9">
        <f t="shared" si="305"/>
        <v>1.0014222855702262</v>
      </c>
      <c r="BH451" s="9">
        <f t="shared" si="305"/>
        <v>1.0013488925453695</v>
      </c>
      <c r="BI451" s="9">
        <f t="shared" si="305"/>
        <v>1.0012528916936785</v>
      </c>
      <c r="BJ451" s="9">
        <f t="shared" si="305"/>
        <v>1.0011378599826679</v>
      </c>
      <c r="BK451" s="9">
        <f t="shared" si="305"/>
        <v>1.0010080834648702</v>
      </c>
      <c r="BL451" s="9">
        <f t="shared" si="305"/>
        <v>1.0008683975805985</v>
      </c>
      <c r="BM451" s="9">
        <f t="shared" si="305"/>
        <v>1.0007240069906611</v>
      </c>
      <c r="BN451" s="9">
        <f t="shared" si="305"/>
        <v>1.0005802916520123</v>
      </c>
      <c r="BO451" s="9">
        <f t="shared" si="305"/>
        <v>1.0004426063619141</v>
      </c>
      <c r="BP451" s="9">
        <f t="shared" si="305"/>
        <v>1.00031608123954</v>
      </c>
      <c r="BQ451" s="9">
        <f t="shared" si="305"/>
        <v>1.0002054305790302</v>
      </c>
      <c r="BR451" s="9">
        <f t="shared" si="305"/>
        <v>1.0001147771960806</v>
      </c>
      <c r="BS451" s="9">
        <f t="shared" si="305"/>
        <v>1.00004749881287</v>
      </c>
      <c r="BT451" s="9">
        <f t="shared" si="304"/>
        <v>1.0000061022049838</v>
      </c>
    </row>
    <row r="452" spans="7:72" x14ac:dyDescent="0.2">
      <c r="G452" s="6">
        <v>1.5466302294595904</v>
      </c>
      <c r="H452" s="9">
        <f t="shared" si="303"/>
        <v>0.99999912417012427</v>
      </c>
      <c r="I452" s="9">
        <f t="shared" si="303"/>
        <v>1.0000130965755196</v>
      </c>
      <c r="J452" s="9">
        <f t="shared" si="303"/>
        <v>1.0000544931834059</v>
      </c>
      <c r="K452" s="9">
        <f t="shared" si="303"/>
        <v>1.0001217715666166</v>
      </c>
      <c r="L452" s="9">
        <f t="shared" si="303"/>
        <v>1.0002124249495661</v>
      </c>
      <c r="M452" s="9">
        <f t="shared" si="303"/>
        <v>1.0003230756100758</v>
      </c>
      <c r="N452" s="9">
        <f t="shared" si="303"/>
        <v>1.0004496007324499</v>
      </c>
      <c r="O452" s="9">
        <f t="shared" si="303"/>
        <v>1.0005872860225484</v>
      </c>
      <c r="P452" s="9">
        <f t="shared" si="303"/>
        <v>1.0007310013611972</v>
      </c>
      <c r="Q452" s="9">
        <f t="shared" si="303"/>
        <v>1.0008753919511346</v>
      </c>
      <c r="R452" s="9">
        <f t="shared" si="303"/>
        <v>1.0010150778354061</v>
      </c>
      <c r="S452" s="9">
        <f t="shared" si="303"/>
        <v>1.0011448543532038</v>
      </c>
      <c r="T452" s="9">
        <f t="shared" si="303"/>
        <v>1.0012598860642143</v>
      </c>
      <c r="U452" s="9">
        <f t="shared" si="303"/>
        <v>1.0013558869159054</v>
      </c>
      <c r="V452" s="9">
        <f t="shared" si="303"/>
        <v>1.0014292799407623</v>
      </c>
      <c r="W452" s="9">
        <f t="shared" si="303"/>
        <v>1.0014773305331939</v>
      </c>
      <c r="X452" s="9">
        <f t="shared" si="301"/>
        <v>1.0014982483402486</v>
      </c>
      <c r="Y452" s="9">
        <f t="shared" si="301"/>
        <v>1.0014912539697125</v>
      </c>
      <c r="Z452" s="9">
        <f t="shared" si="301"/>
        <v>1.0014566080300675</v>
      </c>
      <c r="AA452" s="9">
        <f t="shared" si="301"/>
        <v>1.0013956014202843</v>
      </c>
      <c r="AB452" s="9">
        <f t="shared" si="301"/>
        <v>1.0013105072312525</v>
      </c>
      <c r="AC452" s="9">
        <f t="shared" si="301"/>
        <v>1.0012044960509883</v>
      </c>
      <c r="AD452" s="9">
        <f t="shared" si="301"/>
        <v>1.0010815178293238</v>
      </c>
      <c r="AE452" s="9">
        <f t="shared" si="301"/>
        <v>1.0009461547037732</v>
      </c>
      <c r="AF452" s="9">
        <f t="shared" si="301"/>
        <v>1.0008034502702456</v>
      </c>
      <c r="AG452" s="9">
        <f t="shared" si="301"/>
        <v>1.0006587216599327</v>
      </c>
      <c r="AH452" s="9">
        <f t="shared" si="301"/>
        <v>1.000517361424343</v>
      </c>
      <c r="AI452" s="9">
        <f t="shared" si="301"/>
        <v>1.0003846366101923</v>
      </c>
      <c r="AJ452" s="9">
        <f t="shared" si="301"/>
        <v>1.0002654925105721</v>
      </c>
      <c r="AK452" s="9">
        <f t="shared" si="301"/>
        <v>1.0001643684045769</v>
      </c>
      <c r="AL452" s="9">
        <f t="shared" si="301"/>
        <v>1.0000850321508843</v>
      </c>
      <c r="AM452" s="9">
        <f t="shared" si="307"/>
        <v>1.0000304397982924</v>
      </c>
      <c r="AN452" s="9">
        <f t="shared" si="307"/>
        <v>1.0000026254440859</v>
      </c>
      <c r="AO452" s="9">
        <f t="shared" si="307"/>
        <v>1.0000026254440859</v>
      </c>
      <c r="AP452" s="9">
        <f t="shared" si="307"/>
        <v>1.0000304397982924</v>
      </c>
      <c r="AQ452" s="9">
        <f t="shared" si="307"/>
        <v>1.0000850321508843</v>
      </c>
      <c r="AR452" s="9">
        <f t="shared" si="307"/>
        <v>1.0001643684045769</v>
      </c>
      <c r="AS452" s="9">
        <f t="shared" si="307"/>
        <v>1.0002654925105721</v>
      </c>
      <c r="AT452" s="9">
        <f t="shared" si="307"/>
        <v>1.0003846366101923</v>
      </c>
      <c r="AU452" s="9">
        <f t="shared" si="307"/>
        <v>1.000517361424343</v>
      </c>
      <c r="AV452" s="9">
        <f t="shared" si="307"/>
        <v>1.0006587216599327</v>
      </c>
      <c r="AW452" s="9">
        <f t="shared" si="307"/>
        <v>1.0008034502702456</v>
      </c>
      <c r="AX452" s="9">
        <f t="shared" si="307"/>
        <v>1.0009461547037732</v>
      </c>
      <c r="AY452" s="9">
        <f t="shared" si="307"/>
        <v>1.0010815178293238</v>
      </c>
      <c r="AZ452" s="9">
        <f t="shared" si="307"/>
        <v>1.0012044960509883</v>
      </c>
      <c r="BA452" s="9">
        <f t="shared" si="307"/>
        <v>1.0013105072312525</v>
      </c>
      <c r="BB452" s="9">
        <f t="shared" si="307"/>
        <v>1.0013956014202843</v>
      </c>
      <c r="BC452" s="9">
        <f t="shared" si="306"/>
        <v>1.0014566080300675</v>
      </c>
      <c r="BD452" s="9">
        <f t="shared" si="306"/>
        <v>1.0014912539697125</v>
      </c>
      <c r="BE452" s="9">
        <f t="shared" si="306"/>
        <v>1.0014982483402486</v>
      </c>
      <c r="BF452" s="9">
        <f t="shared" si="305"/>
        <v>1.0014773305331939</v>
      </c>
      <c r="BG452" s="9">
        <f t="shared" si="305"/>
        <v>1.0014292799407623</v>
      </c>
      <c r="BH452" s="9">
        <f t="shared" si="305"/>
        <v>1.0013558869159054</v>
      </c>
      <c r="BI452" s="9">
        <f t="shared" si="305"/>
        <v>1.0012598860642143</v>
      </c>
      <c r="BJ452" s="9">
        <f t="shared" si="305"/>
        <v>1.0011448543532038</v>
      </c>
      <c r="BK452" s="9">
        <f t="shared" si="305"/>
        <v>1.0010150778354061</v>
      </c>
      <c r="BL452" s="9">
        <f t="shared" si="305"/>
        <v>1.0008753919511346</v>
      </c>
      <c r="BM452" s="9">
        <f t="shared" si="305"/>
        <v>1.0007310013611972</v>
      </c>
      <c r="BN452" s="9">
        <f t="shared" si="305"/>
        <v>1.0005872860225484</v>
      </c>
      <c r="BO452" s="9">
        <f t="shared" si="305"/>
        <v>1.0004496007324499</v>
      </c>
      <c r="BP452" s="9">
        <f t="shared" si="305"/>
        <v>1.0003230756100758</v>
      </c>
      <c r="BQ452" s="9">
        <f t="shared" si="305"/>
        <v>1.0002124249495661</v>
      </c>
      <c r="BR452" s="9">
        <f t="shared" si="305"/>
        <v>1.0001217715666166</v>
      </c>
      <c r="BS452" s="9">
        <f t="shared" si="305"/>
        <v>1.0000544931834059</v>
      </c>
      <c r="BT452" s="9">
        <f t="shared" si="304"/>
        <v>1.0000130965755196</v>
      </c>
    </row>
    <row r="453" spans="7:72" x14ac:dyDescent="0.2">
      <c r="G453" s="6">
        <v>1.4499658401183659</v>
      </c>
      <c r="H453" s="9">
        <f t="shared" si="303"/>
        <v>0.99997820636306955</v>
      </c>
      <c r="I453" s="9">
        <f t="shared" si="303"/>
        <v>0.99999217876846502</v>
      </c>
      <c r="J453" s="9">
        <f t="shared" si="303"/>
        <v>1.0000335753763512</v>
      </c>
      <c r="K453" s="9">
        <f t="shared" si="303"/>
        <v>1.0001008537595619</v>
      </c>
      <c r="L453" s="9">
        <f t="shared" si="303"/>
        <v>1.0001915071425114</v>
      </c>
      <c r="M453" s="9">
        <f t="shared" si="303"/>
        <v>1.0003021578030211</v>
      </c>
      <c r="N453" s="9">
        <f t="shared" si="303"/>
        <v>1.0004286829253952</v>
      </c>
      <c r="O453" s="9">
        <f t="shared" si="303"/>
        <v>1.0005663682154937</v>
      </c>
      <c r="P453" s="9">
        <f t="shared" si="303"/>
        <v>1.0007100835541425</v>
      </c>
      <c r="Q453" s="9">
        <f t="shared" si="303"/>
        <v>1.0008544741440799</v>
      </c>
      <c r="R453" s="9">
        <f t="shared" si="303"/>
        <v>1.0009941600283514</v>
      </c>
      <c r="S453" s="9">
        <f t="shared" si="303"/>
        <v>1.0011239365461491</v>
      </c>
      <c r="T453" s="9">
        <f t="shared" si="303"/>
        <v>1.0012389682571596</v>
      </c>
      <c r="U453" s="9">
        <f t="shared" si="303"/>
        <v>1.0013349691088507</v>
      </c>
      <c r="V453" s="9">
        <f t="shared" si="303"/>
        <v>1.0014083621337075</v>
      </c>
      <c r="W453" s="9">
        <f t="shared" si="303"/>
        <v>1.0014564127261392</v>
      </c>
      <c r="X453" s="9">
        <f t="shared" si="301"/>
        <v>1.0014773305331939</v>
      </c>
      <c r="Y453" s="9">
        <f t="shared" si="301"/>
        <v>1.0014703361626578</v>
      </c>
      <c r="Z453" s="9">
        <f t="shared" si="301"/>
        <v>1.0014356902230128</v>
      </c>
      <c r="AA453" s="9">
        <f t="shared" si="301"/>
        <v>1.0013746836132296</v>
      </c>
      <c r="AB453" s="9">
        <f t="shared" si="301"/>
        <v>1.0012895894241978</v>
      </c>
      <c r="AC453" s="9">
        <f t="shared" si="301"/>
        <v>1.0011835782439336</v>
      </c>
      <c r="AD453" s="9">
        <f t="shared" si="301"/>
        <v>1.001060600022269</v>
      </c>
      <c r="AE453" s="9">
        <f t="shared" si="301"/>
        <v>1.0009252368967185</v>
      </c>
      <c r="AF453" s="9">
        <f t="shared" si="301"/>
        <v>1.0007825324631909</v>
      </c>
      <c r="AG453" s="9">
        <f t="shared" si="301"/>
        <v>1.000637803852878</v>
      </c>
      <c r="AH453" s="9">
        <f t="shared" si="301"/>
        <v>1.0004964436172883</v>
      </c>
      <c r="AI453" s="9">
        <f t="shared" si="301"/>
        <v>1.0003637188031376</v>
      </c>
      <c r="AJ453" s="9">
        <f t="shared" si="301"/>
        <v>1.0002445747035174</v>
      </c>
      <c r="AK453" s="9">
        <f t="shared" si="301"/>
        <v>1.0001434505975222</v>
      </c>
      <c r="AL453" s="9">
        <f t="shared" si="301"/>
        <v>1.0000641143438296</v>
      </c>
      <c r="AM453" s="9">
        <f t="shared" si="307"/>
        <v>1.0000095219912377</v>
      </c>
      <c r="AN453" s="9">
        <f t="shared" si="307"/>
        <v>0.99998170763703131</v>
      </c>
      <c r="AO453" s="9">
        <f t="shared" si="307"/>
        <v>0.99998170763703131</v>
      </c>
      <c r="AP453" s="9">
        <f t="shared" si="307"/>
        <v>1.0000095219912377</v>
      </c>
      <c r="AQ453" s="9">
        <f t="shared" si="307"/>
        <v>1.0000641143438296</v>
      </c>
      <c r="AR453" s="9">
        <f t="shared" si="307"/>
        <v>1.0001434505975222</v>
      </c>
      <c r="AS453" s="9">
        <f t="shared" si="307"/>
        <v>1.0002445747035174</v>
      </c>
      <c r="AT453" s="9">
        <f t="shared" si="307"/>
        <v>1.0003637188031376</v>
      </c>
      <c r="AU453" s="9">
        <f t="shared" si="307"/>
        <v>1.0004964436172883</v>
      </c>
      <c r="AV453" s="9">
        <f t="shared" si="307"/>
        <v>1.000637803852878</v>
      </c>
      <c r="AW453" s="9">
        <f t="shared" si="307"/>
        <v>1.0007825324631909</v>
      </c>
      <c r="AX453" s="9">
        <f t="shared" si="307"/>
        <v>1.0009252368967185</v>
      </c>
      <c r="AY453" s="9">
        <f t="shared" si="307"/>
        <v>1.001060600022269</v>
      </c>
      <c r="AZ453" s="9">
        <f t="shared" si="307"/>
        <v>1.0011835782439336</v>
      </c>
      <c r="BA453" s="9">
        <f t="shared" si="307"/>
        <v>1.0012895894241978</v>
      </c>
      <c r="BB453" s="9">
        <f t="shared" si="307"/>
        <v>1.0013746836132296</v>
      </c>
      <c r="BC453" s="9">
        <f t="shared" si="306"/>
        <v>1.0014356902230128</v>
      </c>
      <c r="BD453" s="9">
        <f t="shared" si="306"/>
        <v>1.0014703361626578</v>
      </c>
      <c r="BE453" s="9">
        <f t="shared" si="306"/>
        <v>1.0014773305331939</v>
      </c>
      <c r="BF453" s="9">
        <f t="shared" si="305"/>
        <v>1.0014564127261392</v>
      </c>
      <c r="BG453" s="9">
        <f t="shared" si="305"/>
        <v>1.0014083621337075</v>
      </c>
      <c r="BH453" s="9">
        <f t="shared" si="305"/>
        <v>1.0013349691088507</v>
      </c>
      <c r="BI453" s="9">
        <f t="shared" si="305"/>
        <v>1.0012389682571596</v>
      </c>
      <c r="BJ453" s="9">
        <f t="shared" si="305"/>
        <v>1.0011239365461491</v>
      </c>
      <c r="BK453" s="9">
        <f t="shared" si="305"/>
        <v>1.0009941600283514</v>
      </c>
      <c r="BL453" s="9">
        <f t="shared" si="305"/>
        <v>1.0008544741440799</v>
      </c>
      <c r="BM453" s="9">
        <f t="shared" si="305"/>
        <v>1.0007100835541425</v>
      </c>
      <c r="BN453" s="9">
        <f t="shared" si="305"/>
        <v>1.0005663682154937</v>
      </c>
      <c r="BO453" s="9">
        <f t="shared" si="305"/>
        <v>1.0004286829253952</v>
      </c>
      <c r="BP453" s="9">
        <f t="shared" si="305"/>
        <v>1.0003021578030211</v>
      </c>
      <c r="BQ453" s="9">
        <f t="shared" si="305"/>
        <v>1.0001915071425114</v>
      </c>
      <c r="BR453" s="9">
        <f t="shared" si="305"/>
        <v>1.0001008537595619</v>
      </c>
      <c r="BS453" s="9">
        <f t="shared" si="305"/>
        <v>1.0000335753763512</v>
      </c>
      <c r="BT453" s="9">
        <f t="shared" si="304"/>
        <v>0.99999217876846502</v>
      </c>
    </row>
    <row r="454" spans="7:72" x14ac:dyDescent="0.2">
      <c r="G454" s="6">
        <v>1.3533014507771417</v>
      </c>
      <c r="H454" s="9">
        <f t="shared" si="303"/>
        <v>0.99993015577063793</v>
      </c>
      <c r="I454" s="9">
        <f t="shared" si="303"/>
        <v>0.9999441281760334</v>
      </c>
      <c r="J454" s="9">
        <f t="shared" si="303"/>
        <v>0.99998552478391955</v>
      </c>
      <c r="K454" s="9">
        <f t="shared" si="303"/>
        <v>1.0000528031671303</v>
      </c>
      <c r="L454" s="9">
        <f t="shared" si="303"/>
        <v>1.0001434565500797</v>
      </c>
      <c r="M454" s="9">
        <f t="shared" si="303"/>
        <v>1.0002541072105895</v>
      </c>
      <c r="N454" s="9">
        <f t="shared" si="303"/>
        <v>1.0003806323329636</v>
      </c>
      <c r="O454" s="9">
        <f t="shared" si="303"/>
        <v>1.0005183176230621</v>
      </c>
      <c r="P454" s="9">
        <f t="shared" si="303"/>
        <v>1.0006620329617109</v>
      </c>
      <c r="Q454" s="9">
        <f t="shared" si="303"/>
        <v>1.0008064235516483</v>
      </c>
      <c r="R454" s="9">
        <f t="shared" si="303"/>
        <v>1.0009461094359198</v>
      </c>
      <c r="S454" s="9">
        <f t="shared" si="303"/>
        <v>1.0010758859537174</v>
      </c>
      <c r="T454" s="9">
        <f t="shared" si="303"/>
        <v>1.001190917664728</v>
      </c>
      <c r="U454" s="9">
        <f t="shared" si="303"/>
        <v>1.001286918516419</v>
      </c>
      <c r="V454" s="9">
        <f t="shared" si="303"/>
        <v>1.0013603115412759</v>
      </c>
      <c r="W454" s="9">
        <f t="shared" si="303"/>
        <v>1.0014083621337075</v>
      </c>
      <c r="X454" s="9">
        <f t="shared" si="301"/>
        <v>1.0014292799407623</v>
      </c>
      <c r="Y454" s="9">
        <f t="shared" si="301"/>
        <v>1.0014222855702262</v>
      </c>
      <c r="Z454" s="9">
        <f t="shared" si="301"/>
        <v>1.0013876396305812</v>
      </c>
      <c r="AA454" s="9">
        <f t="shared" si="301"/>
        <v>1.0013266330207979</v>
      </c>
      <c r="AB454" s="9">
        <f t="shared" si="301"/>
        <v>1.0012415388317661</v>
      </c>
      <c r="AC454" s="9">
        <f t="shared" si="301"/>
        <v>1.0011355276515019</v>
      </c>
      <c r="AD454" s="9">
        <f t="shared" si="301"/>
        <v>1.0010125494298374</v>
      </c>
      <c r="AE454" s="9">
        <f t="shared" si="301"/>
        <v>1.0008771863042869</v>
      </c>
      <c r="AF454" s="9">
        <f t="shared" si="301"/>
        <v>1.0007344818707593</v>
      </c>
      <c r="AG454" s="9">
        <f t="shared" si="301"/>
        <v>1.0005897532604464</v>
      </c>
      <c r="AH454" s="9">
        <f t="shared" si="301"/>
        <v>1.0004483930248567</v>
      </c>
      <c r="AI454" s="9">
        <f t="shared" si="301"/>
        <v>1.0003156682107059</v>
      </c>
      <c r="AJ454" s="9">
        <f t="shared" si="301"/>
        <v>1.0001965241110857</v>
      </c>
      <c r="AK454" s="9">
        <f t="shared" si="301"/>
        <v>1.0000954000050906</v>
      </c>
      <c r="AL454" s="9">
        <f t="shared" si="301"/>
        <v>1.000016063751398</v>
      </c>
      <c r="AM454" s="9">
        <f t="shared" si="307"/>
        <v>0.99996147139880609</v>
      </c>
      <c r="AN454" s="9">
        <f t="shared" si="307"/>
        <v>0.99993365704459969</v>
      </c>
      <c r="AO454" s="9">
        <f t="shared" si="307"/>
        <v>0.99993365704459969</v>
      </c>
      <c r="AP454" s="9">
        <f t="shared" si="307"/>
        <v>0.99996147139880609</v>
      </c>
      <c r="AQ454" s="9">
        <f t="shared" si="307"/>
        <v>1.000016063751398</v>
      </c>
      <c r="AR454" s="9">
        <f t="shared" si="307"/>
        <v>1.0000954000050906</v>
      </c>
      <c r="AS454" s="9">
        <f t="shared" si="307"/>
        <v>1.0001965241110857</v>
      </c>
      <c r="AT454" s="9">
        <f t="shared" si="307"/>
        <v>1.0003156682107059</v>
      </c>
      <c r="AU454" s="9">
        <f t="shared" si="307"/>
        <v>1.0004483930248567</v>
      </c>
      <c r="AV454" s="9">
        <f t="shared" si="307"/>
        <v>1.0005897532604464</v>
      </c>
      <c r="AW454" s="9">
        <f t="shared" si="307"/>
        <v>1.0007344818707593</v>
      </c>
      <c r="AX454" s="9">
        <f t="shared" si="307"/>
        <v>1.0008771863042869</v>
      </c>
      <c r="AY454" s="9">
        <f t="shared" si="307"/>
        <v>1.0010125494298374</v>
      </c>
      <c r="AZ454" s="9">
        <f t="shared" si="307"/>
        <v>1.0011355276515019</v>
      </c>
      <c r="BA454" s="9">
        <f t="shared" si="307"/>
        <v>1.0012415388317661</v>
      </c>
      <c r="BB454" s="9">
        <f t="shared" si="307"/>
        <v>1.0013266330207979</v>
      </c>
      <c r="BC454" s="9">
        <f t="shared" si="306"/>
        <v>1.0013876396305812</v>
      </c>
      <c r="BD454" s="9">
        <f t="shared" si="306"/>
        <v>1.0014222855702262</v>
      </c>
      <c r="BE454" s="9">
        <f t="shared" si="306"/>
        <v>1.0014292799407623</v>
      </c>
      <c r="BF454" s="9">
        <f t="shared" si="305"/>
        <v>1.0014083621337075</v>
      </c>
      <c r="BG454" s="9">
        <f t="shared" si="305"/>
        <v>1.0013603115412759</v>
      </c>
      <c r="BH454" s="9">
        <f t="shared" si="305"/>
        <v>1.001286918516419</v>
      </c>
      <c r="BI454" s="9">
        <f t="shared" si="305"/>
        <v>1.001190917664728</v>
      </c>
      <c r="BJ454" s="9">
        <f t="shared" si="305"/>
        <v>1.0010758859537174</v>
      </c>
      <c r="BK454" s="9">
        <f t="shared" si="305"/>
        <v>1.0009461094359198</v>
      </c>
      <c r="BL454" s="9">
        <f t="shared" si="305"/>
        <v>1.0008064235516483</v>
      </c>
      <c r="BM454" s="9">
        <f t="shared" si="305"/>
        <v>1.0006620329617109</v>
      </c>
      <c r="BN454" s="9">
        <f t="shared" si="305"/>
        <v>1.0005183176230621</v>
      </c>
      <c r="BO454" s="9">
        <f t="shared" si="305"/>
        <v>1.0003806323329636</v>
      </c>
      <c r="BP454" s="9">
        <f t="shared" si="305"/>
        <v>1.0002541072105895</v>
      </c>
      <c r="BQ454" s="9">
        <f t="shared" si="305"/>
        <v>1.0001434565500797</v>
      </c>
      <c r="BR454" s="9">
        <f t="shared" si="305"/>
        <v>1.0000528031671303</v>
      </c>
      <c r="BS454" s="9">
        <f t="shared" si="305"/>
        <v>0.99998552478391955</v>
      </c>
      <c r="BT454" s="9">
        <f t="shared" si="304"/>
        <v>0.9999441281760334</v>
      </c>
    </row>
    <row r="455" spans="7:72" x14ac:dyDescent="0.2">
      <c r="G455" s="6">
        <v>1.2566370614359172</v>
      </c>
      <c r="H455" s="9">
        <f t="shared" si="303"/>
        <v>0.99985676274578117</v>
      </c>
      <c r="I455" s="9">
        <f t="shared" si="303"/>
        <v>0.99987073515117664</v>
      </c>
      <c r="J455" s="9">
        <f t="shared" si="303"/>
        <v>0.99991213175906291</v>
      </c>
      <c r="K455" s="9">
        <f t="shared" si="303"/>
        <v>0.99997941014227354</v>
      </c>
      <c r="L455" s="9">
        <f t="shared" si="303"/>
        <v>1.0000700635252231</v>
      </c>
      <c r="M455" s="9">
        <f t="shared" si="303"/>
        <v>1.0001807141857328</v>
      </c>
      <c r="N455" s="9">
        <f t="shared" si="303"/>
        <v>1.0003072393081069</v>
      </c>
      <c r="O455" s="9">
        <f t="shared" si="303"/>
        <v>1.0004449245982054</v>
      </c>
      <c r="P455" s="9">
        <f t="shared" si="303"/>
        <v>1.0005886399368542</v>
      </c>
      <c r="Q455" s="9">
        <f t="shared" si="303"/>
        <v>1.0007330305267914</v>
      </c>
      <c r="R455" s="9">
        <f t="shared" si="303"/>
        <v>1.0008727164110631</v>
      </c>
      <c r="S455" s="9">
        <f t="shared" si="303"/>
        <v>1.0010024929288608</v>
      </c>
      <c r="T455" s="9">
        <f t="shared" si="303"/>
        <v>1.0011175246398714</v>
      </c>
      <c r="U455" s="9">
        <f t="shared" si="303"/>
        <v>1.0012135254915624</v>
      </c>
      <c r="V455" s="9">
        <f t="shared" si="303"/>
        <v>1.001286918516419</v>
      </c>
      <c r="W455" s="9">
        <f t="shared" si="303"/>
        <v>1.0013349691088507</v>
      </c>
      <c r="X455" s="9">
        <f t="shared" si="301"/>
        <v>1.0013558869159054</v>
      </c>
      <c r="Y455" s="9">
        <f t="shared" si="301"/>
        <v>1.0013488925453695</v>
      </c>
      <c r="Z455" s="9">
        <f t="shared" si="301"/>
        <v>1.0013142466057245</v>
      </c>
      <c r="AA455" s="9">
        <f t="shared" si="301"/>
        <v>1.0012532399959413</v>
      </c>
      <c r="AB455" s="9">
        <f t="shared" si="301"/>
        <v>1.0011681458069095</v>
      </c>
      <c r="AC455" s="9">
        <f t="shared" si="301"/>
        <v>1.0010621346266453</v>
      </c>
      <c r="AD455" s="9">
        <f t="shared" si="301"/>
        <v>1.0009391564049805</v>
      </c>
      <c r="AE455" s="9">
        <f t="shared" si="301"/>
        <v>1.0008037932794303</v>
      </c>
      <c r="AF455" s="9">
        <f t="shared" si="301"/>
        <v>1.0006610888459024</v>
      </c>
      <c r="AG455" s="9">
        <f t="shared" si="301"/>
        <v>1.0005163602355898</v>
      </c>
      <c r="AH455" s="9">
        <f t="shared" si="301"/>
        <v>1.000375</v>
      </c>
      <c r="AI455" s="9">
        <f t="shared" si="301"/>
        <v>1.0002422751858493</v>
      </c>
      <c r="AJ455" s="9">
        <f t="shared" si="301"/>
        <v>1.0001231310862291</v>
      </c>
      <c r="AK455" s="9">
        <f t="shared" si="301"/>
        <v>1.0000220069802337</v>
      </c>
      <c r="AL455" s="9">
        <f t="shared" si="301"/>
        <v>0.99994267072654131</v>
      </c>
      <c r="AM455" s="9">
        <f t="shared" si="307"/>
        <v>0.99988807837394933</v>
      </c>
      <c r="AN455" s="9">
        <f t="shared" si="307"/>
        <v>0.99986026401974293</v>
      </c>
      <c r="AO455" s="9">
        <f t="shared" si="307"/>
        <v>0.99986026401974293</v>
      </c>
      <c r="AP455" s="9">
        <f t="shared" si="307"/>
        <v>0.99988807837394933</v>
      </c>
      <c r="AQ455" s="9">
        <f t="shared" si="307"/>
        <v>0.99994267072654131</v>
      </c>
      <c r="AR455" s="9">
        <f t="shared" si="307"/>
        <v>1.0000220069802337</v>
      </c>
      <c r="AS455" s="9">
        <f t="shared" si="307"/>
        <v>1.0001231310862291</v>
      </c>
      <c r="AT455" s="9">
        <f t="shared" si="307"/>
        <v>1.0002422751858493</v>
      </c>
      <c r="AU455" s="9">
        <f t="shared" si="307"/>
        <v>1.000375</v>
      </c>
      <c r="AV455" s="9">
        <f t="shared" si="307"/>
        <v>1.0005163602355898</v>
      </c>
      <c r="AW455" s="9">
        <f t="shared" si="307"/>
        <v>1.0006610888459024</v>
      </c>
      <c r="AX455" s="9">
        <f t="shared" si="307"/>
        <v>1.0008037932794303</v>
      </c>
      <c r="AY455" s="9">
        <f t="shared" si="307"/>
        <v>1.0009391564049805</v>
      </c>
      <c r="AZ455" s="9">
        <f t="shared" si="307"/>
        <v>1.0010621346266453</v>
      </c>
      <c r="BA455" s="9">
        <f t="shared" si="307"/>
        <v>1.0011681458069095</v>
      </c>
      <c r="BB455" s="9">
        <f t="shared" si="307"/>
        <v>1.0012532399959413</v>
      </c>
      <c r="BC455" s="9">
        <f t="shared" si="306"/>
        <v>1.0013142466057245</v>
      </c>
      <c r="BD455" s="9">
        <f t="shared" si="306"/>
        <v>1.0013488925453695</v>
      </c>
      <c r="BE455" s="9">
        <f t="shared" si="306"/>
        <v>1.0013558869159054</v>
      </c>
      <c r="BF455" s="9">
        <f t="shared" si="305"/>
        <v>1.0013349691088507</v>
      </c>
      <c r="BG455" s="9">
        <f t="shared" si="305"/>
        <v>1.001286918516419</v>
      </c>
      <c r="BH455" s="9">
        <f t="shared" si="305"/>
        <v>1.0012135254915624</v>
      </c>
      <c r="BI455" s="9">
        <f t="shared" si="305"/>
        <v>1.0011175246398714</v>
      </c>
      <c r="BJ455" s="9">
        <f t="shared" si="305"/>
        <v>1.0010024929288608</v>
      </c>
      <c r="BK455" s="9">
        <f t="shared" si="305"/>
        <v>1.0008727164110631</v>
      </c>
      <c r="BL455" s="9">
        <f t="shared" si="305"/>
        <v>1.0007330305267914</v>
      </c>
      <c r="BM455" s="9">
        <f t="shared" si="305"/>
        <v>1.0005886399368542</v>
      </c>
      <c r="BN455" s="9">
        <f t="shared" si="305"/>
        <v>1.0004449245982054</v>
      </c>
      <c r="BO455" s="9">
        <f t="shared" si="305"/>
        <v>1.0003072393081069</v>
      </c>
      <c r="BP455" s="9">
        <f t="shared" si="305"/>
        <v>1.0001807141857328</v>
      </c>
      <c r="BQ455" s="9">
        <f t="shared" si="305"/>
        <v>1.0000700635252231</v>
      </c>
      <c r="BR455" s="9">
        <f t="shared" si="305"/>
        <v>0.99997941014227354</v>
      </c>
      <c r="BS455" s="9">
        <f t="shared" si="305"/>
        <v>0.99991213175906291</v>
      </c>
      <c r="BT455" s="9">
        <f t="shared" si="304"/>
        <v>0.99987073515117664</v>
      </c>
    </row>
    <row r="456" spans="7:72" x14ac:dyDescent="0.2">
      <c r="G456" s="6">
        <v>1.1599726720946928</v>
      </c>
      <c r="H456" s="9">
        <f t="shared" si="303"/>
        <v>0.99976076189409013</v>
      </c>
      <c r="I456" s="9">
        <f t="shared" si="303"/>
        <v>0.99977473429948549</v>
      </c>
      <c r="J456" s="9">
        <f t="shared" si="303"/>
        <v>0.99981613090737176</v>
      </c>
      <c r="K456" s="9">
        <f t="shared" si="303"/>
        <v>0.99988340929058239</v>
      </c>
      <c r="L456" s="9">
        <f t="shared" si="303"/>
        <v>0.99997406267353206</v>
      </c>
      <c r="M456" s="9">
        <f t="shared" si="303"/>
        <v>1.0000847133340418</v>
      </c>
      <c r="N456" s="9">
        <f t="shared" si="303"/>
        <v>1.0002112384564159</v>
      </c>
      <c r="O456" s="9">
        <f t="shared" si="303"/>
        <v>1.0003489237465142</v>
      </c>
      <c r="P456" s="9">
        <f t="shared" si="303"/>
        <v>1.0004926390851629</v>
      </c>
      <c r="Q456" s="9">
        <f t="shared" si="303"/>
        <v>1.0006370296751004</v>
      </c>
      <c r="R456" s="9">
        <f t="shared" si="303"/>
        <v>1.0007767155593721</v>
      </c>
      <c r="S456" s="9">
        <f t="shared" si="303"/>
        <v>1.0009064920771698</v>
      </c>
      <c r="T456" s="9">
        <f t="shared" si="303"/>
        <v>1.0010215237881801</v>
      </c>
      <c r="U456" s="9">
        <f t="shared" si="303"/>
        <v>1.0011175246398714</v>
      </c>
      <c r="V456" s="9">
        <f t="shared" si="303"/>
        <v>1.001190917664728</v>
      </c>
      <c r="W456" s="9">
        <f t="shared" ref="W456:AL468" si="308">1-EXP(-$B$5*($B$1^2+$B$2^2)*$B$6)*0.25*3*$B$4^2*(COS(2*$B$1*W$67)+$B$1^2/$B$2^2*COS(2*$B$2*$G456))</f>
        <v>1.0012389682571596</v>
      </c>
      <c r="X456" s="9">
        <f t="shared" si="308"/>
        <v>1.0012598860642143</v>
      </c>
      <c r="Y456" s="9">
        <f t="shared" si="308"/>
        <v>1.0012528916936785</v>
      </c>
      <c r="Z456" s="9">
        <f t="shared" si="308"/>
        <v>1.0012182457540335</v>
      </c>
      <c r="AA456" s="9">
        <f t="shared" si="308"/>
        <v>1.00115723914425</v>
      </c>
      <c r="AB456" s="9">
        <f t="shared" si="308"/>
        <v>1.0010721449552185</v>
      </c>
      <c r="AC456" s="9">
        <f t="shared" si="308"/>
        <v>1.000966133774954</v>
      </c>
      <c r="AD456" s="9">
        <f t="shared" si="308"/>
        <v>1.0008431555532895</v>
      </c>
      <c r="AE456" s="9">
        <f t="shared" si="308"/>
        <v>1.000707792427739</v>
      </c>
      <c r="AF456" s="9">
        <f t="shared" si="308"/>
        <v>1.0005650879942114</v>
      </c>
      <c r="AG456" s="9">
        <f t="shared" si="308"/>
        <v>1.0004203593838985</v>
      </c>
      <c r="AH456" s="9">
        <f t="shared" si="308"/>
        <v>1.000278999148309</v>
      </c>
      <c r="AI456" s="9">
        <f t="shared" si="308"/>
        <v>1.000146274334158</v>
      </c>
      <c r="AJ456" s="9">
        <f t="shared" si="308"/>
        <v>1.000027130234538</v>
      </c>
      <c r="AK456" s="9">
        <f t="shared" si="308"/>
        <v>0.99992600612854265</v>
      </c>
      <c r="AL456" s="9">
        <f t="shared" si="308"/>
        <v>0.99984666987485016</v>
      </c>
      <c r="AM456" s="9">
        <f t="shared" si="307"/>
        <v>0.99979207752225818</v>
      </c>
      <c r="AN456" s="9">
        <f t="shared" si="307"/>
        <v>0.99976426316805189</v>
      </c>
      <c r="AO456" s="9">
        <f t="shared" si="307"/>
        <v>0.99976426316805189</v>
      </c>
      <c r="AP456" s="9">
        <f t="shared" si="307"/>
        <v>0.99979207752225818</v>
      </c>
      <c r="AQ456" s="9">
        <f t="shared" si="307"/>
        <v>0.99984666987485016</v>
      </c>
      <c r="AR456" s="9">
        <f t="shared" si="307"/>
        <v>0.99992600612854265</v>
      </c>
      <c r="AS456" s="9">
        <f t="shared" si="307"/>
        <v>1.000027130234538</v>
      </c>
      <c r="AT456" s="9">
        <f t="shared" si="307"/>
        <v>1.000146274334158</v>
      </c>
      <c r="AU456" s="9">
        <f t="shared" si="307"/>
        <v>1.000278999148309</v>
      </c>
      <c r="AV456" s="9">
        <f t="shared" si="307"/>
        <v>1.0004203593838985</v>
      </c>
      <c r="AW456" s="9">
        <f t="shared" si="307"/>
        <v>1.0005650879942114</v>
      </c>
      <c r="AX456" s="9">
        <f t="shared" si="307"/>
        <v>1.000707792427739</v>
      </c>
      <c r="AY456" s="9">
        <f t="shared" si="307"/>
        <v>1.0008431555532895</v>
      </c>
      <c r="AZ456" s="9">
        <f t="shared" si="307"/>
        <v>1.000966133774954</v>
      </c>
      <c r="BA456" s="9">
        <f t="shared" si="307"/>
        <v>1.0010721449552185</v>
      </c>
      <c r="BB456" s="9">
        <f t="shared" si="307"/>
        <v>1.00115723914425</v>
      </c>
      <c r="BC456" s="9">
        <f t="shared" si="306"/>
        <v>1.0012182457540335</v>
      </c>
      <c r="BD456" s="9">
        <f t="shared" si="306"/>
        <v>1.0012528916936785</v>
      </c>
      <c r="BE456" s="9">
        <f t="shared" si="306"/>
        <v>1.0012598860642143</v>
      </c>
      <c r="BF456" s="9">
        <f t="shared" si="305"/>
        <v>1.0012389682571596</v>
      </c>
      <c r="BG456" s="9">
        <f t="shared" si="305"/>
        <v>1.001190917664728</v>
      </c>
      <c r="BH456" s="9">
        <f t="shared" si="305"/>
        <v>1.0011175246398714</v>
      </c>
      <c r="BI456" s="9">
        <f t="shared" si="305"/>
        <v>1.0010215237881801</v>
      </c>
      <c r="BJ456" s="9">
        <f t="shared" si="305"/>
        <v>1.0009064920771698</v>
      </c>
      <c r="BK456" s="9">
        <f t="shared" si="305"/>
        <v>1.0007767155593721</v>
      </c>
      <c r="BL456" s="9">
        <f t="shared" si="305"/>
        <v>1.0006370296751004</v>
      </c>
      <c r="BM456" s="9">
        <f t="shared" si="305"/>
        <v>1.0004926390851629</v>
      </c>
      <c r="BN456" s="9">
        <f t="shared" si="305"/>
        <v>1.0003489237465142</v>
      </c>
      <c r="BO456" s="9">
        <f t="shared" si="305"/>
        <v>1.0002112384564159</v>
      </c>
      <c r="BP456" s="9">
        <f t="shared" si="305"/>
        <v>1.0000847133340418</v>
      </c>
      <c r="BQ456" s="9">
        <f t="shared" si="305"/>
        <v>0.99997406267353206</v>
      </c>
      <c r="BR456" s="9">
        <f t="shared" si="305"/>
        <v>0.99988340929058239</v>
      </c>
      <c r="BS456" s="9">
        <f t="shared" si="305"/>
        <v>0.99981613090737176</v>
      </c>
      <c r="BT456" s="9">
        <f t="shared" si="304"/>
        <v>0.99977473429948549</v>
      </c>
    </row>
    <row r="457" spans="7:72" x14ac:dyDescent="0.2">
      <c r="G457" s="6">
        <v>1.0633082827534683</v>
      </c>
      <c r="H457" s="9">
        <f t="shared" ref="H457:W468" si="309">1-EXP(-$B$5*($B$1^2+$B$2^2)*$B$6)*0.25*3*$B$4^2*(COS(2*$B$1*H$67)+$B$1^2/$B$2^2*COS(2*$B$2*$G457))</f>
        <v>0.99964573018307956</v>
      </c>
      <c r="I457" s="9">
        <f t="shared" si="309"/>
        <v>0.99965970258847503</v>
      </c>
      <c r="J457" s="9">
        <f t="shared" si="309"/>
        <v>0.9997010991963613</v>
      </c>
      <c r="K457" s="9">
        <f t="shared" si="309"/>
        <v>0.99976837757957193</v>
      </c>
      <c r="L457" s="9">
        <f t="shared" si="309"/>
        <v>0.99985903096252149</v>
      </c>
      <c r="M457" s="9">
        <f t="shared" si="309"/>
        <v>0.99996968162303124</v>
      </c>
      <c r="N457" s="9">
        <f t="shared" si="309"/>
        <v>1.0000962067454053</v>
      </c>
      <c r="O457" s="9">
        <f t="shared" si="309"/>
        <v>1.0002338920355038</v>
      </c>
      <c r="P457" s="9">
        <f t="shared" si="309"/>
        <v>1.0003776073741526</v>
      </c>
      <c r="Q457" s="9">
        <f t="shared" si="309"/>
        <v>1.0005219979640898</v>
      </c>
      <c r="R457" s="9">
        <f t="shared" si="309"/>
        <v>1.0006616838483615</v>
      </c>
      <c r="S457" s="9">
        <f t="shared" si="309"/>
        <v>1.0007914603661592</v>
      </c>
      <c r="T457" s="9">
        <f t="shared" si="309"/>
        <v>1.0009064920771698</v>
      </c>
      <c r="U457" s="9">
        <f t="shared" si="309"/>
        <v>1.0010024929288608</v>
      </c>
      <c r="V457" s="9">
        <f t="shared" si="309"/>
        <v>1.0010758859537174</v>
      </c>
      <c r="W457" s="9">
        <f t="shared" si="309"/>
        <v>1.0011239365461491</v>
      </c>
      <c r="X457" s="9">
        <f t="shared" si="308"/>
        <v>1.0011448543532038</v>
      </c>
      <c r="Y457" s="9">
        <f t="shared" si="308"/>
        <v>1.0011378599826679</v>
      </c>
      <c r="Z457" s="9">
        <f t="shared" si="308"/>
        <v>1.0011032140430229</v>
      </c>
      <c r="AA457" s="9">
        <f t="shared" si="308"/>
        <v>1.0010422074332397</v>
      </c>
      <c r="AB457" s="9">
        <f t="shared" si="308"/>
        <v>1.0009571132442079</v>
      </c>
      <c r="AC457" s="9">
        <f t="shared" si="308"/>
        <v>1.0008511020639437</v>
      </c>
      <c r="AD457" s="9">
        <f t="shared" si="308"/>
        <v>1.0007281238422789</v>
      </c>
      <c r="AE457" s="9">
        <f t="shared" si="308"/>
        <v>1.0005927607167286</v>
      </c>
      <c r="AF457" s="9">
        <f t="shared" si="308"/>
        <v>1.0004500562832008</v>
      </c>
      <c r="AG457" s="9">
        <f t="shared" si="308"/>
        <v>1.0003053276728882</v>
      </c>
      <c r="AH457" s="9">
        <f t="shared" si="308"/>
        <v>1.0001639674372984</v>
      </c>
      <c r="AI457" s="9">
        <f t="shared" si="308"/>
        <v>1.0000312426231477</v>
      </c>
      <c r="AJ457" s="9">
        <f t="shared" si="308"/>
        <v>0.99991209852352747</v>
      </c>
      <c r="AK457" s="9">
        <f t="shared" si="308"/>
        <v>0.99981097441753219</v>
      </c>
      <c r="AL457" s="9">
        <f t="shared" si="308"/>
        <v>0.9997316381638397</v>
      </c>
      <c r="AM457" s="9">
        <f t="shared" si="307"/>
        <v>0.99967704581124772</v>
      </c>
      <c r="AN457" s="9">
        <f t="shared" si="307"/>
        <v>0.99964923145704132</v>
      </c>
      <c r="AO457" s="9">
        <f t="shared" si="307"/>
        <v>0.99964923145704132</v>
      </c>
      <c r="AP457" s="9">
        <f t="shared" si="307"/>
        <v>0.99967704581124772</v>
      </c>
      <c r="AQ457" s="9">
        <f t="shared" si="307"/>
        <v>0.9997316381638397</v>
      </c>
      <c r="AR457" s="9">
        <f t="shared" si="307"/>
        <v>0.99981097441753219</v>
      </c>
      <c r="AS457" s="9">
        <f t="shared" si="307"/>
        <v>0.99991209852352747</v>
      </c>
      <c r="AT457" s="9">
        <f t="shared" si="307"/>
        <v>1.0000312426231477</v>
      </c>
      <c r="AU457" s="9">
        <f t="shared" si="307"/>
        <v>1.0001639674372984</v>
      </c>
      <c r="AV457" s="9">
        <f t="shared" si="307"/>
        <v>1.0003053276728882</v>
      </c>
      <c r="AW457" s="9">
        <f t="shared" si="307"/>
        <v>1.0004500562832008</v>
      </c>
      <c r="AX457" s="9">
        <f t="shared" si="307"/>
        <v>1.0005927607167286</v>
      </c>
      <c r="AY457" s="9">
        <f t="shared" si="307"/>
        <v>1.0007281238422789</v>
      </c>
      <c r="AZ457" s="9">
        <f t="shared" si="307"/>
        <v>1.0008511020639437</v>
      </c>
      <c r="BA457" s="9">
        <f t="shared" si="307"/>
        <v>1.0009571132442079</v>
      </c>
      <c r="BB457" s="9">
        <f t="shared" si="307"/>
        <v>1.0010422074332397</v>
      </c>
      <c r="BC457" s="9">
        <f t="shared" si="306"/>
        <v>1.0011032140430229</v>
      </c>
      <c r="BD457" s="9">
        <f t="shared" si="306"/>
        <v>1.0011378599826679</v>
      </c>
      <c r="BE457" s="9">
        <f t="shared" si="306"/>
        <v>1.0011448543532038</v>
      </c>
      <c r="BF457" s="9">
        <f t="shared" si="305"/>
        <v>1.0011239365461491</v>
      </c>
      <c r="BG457" s="9">
        <f t="shared" si="305"/>
        <v>1.0010758859537174</v>
      </c>
      <c r="BH457" s="9">
        <f t="shared" si="305"/>
        <v>1.0010024929288608</v>
      </c>
      <c r="BI457" s="9">
        <f t="shared" si="305"/>
        <v>1.0009064920771698</v>
      </c>
      <c r="BJ457" s="9">
        <f t="shared" si="305"/>
        <v>1.0007914603661592</v>
      </c>
      <c r="BK457" s="9">
        <f t="shared" si="305"/>
        <v>1.0006616838483615</v>
      </c>
      <c r="BL457" s="9">
        <f t="shared" si="305"/>
        <v>1.0005219979640898</v>
      </c>
      <c r="BM457" s="9">
        <f t="shared" si="305"/>
        <v>1.0003776073741526</v>
      </c>
      <c r="BN457" s="9">
        <f t="shared" si="305"/>
        <v>1.0002338920355038</v>
      </c>
      <c r="BO457" s="9">
        <f t="shared" si="305"/>
        <v>1.0000962067454053</v>
      </c>
      <c r="BP457" s="9">
        <f t="shared" si="305"/>
        <v>0.99996968162303124</v>
      </c>
      <c r="BQ457" s="9">
        <f t="shared" si="305"/>
        <v>0.99985903096252149</v>
      </c>
      <c r="BR457" s="9">
        <f t="shared" si="305"/>
        <v>0.99976837757957193</v>
      </c>
      <c r="BS457" s="9">
        <f t="shared" si="305"/>
        <v>0.9997010991963613</v>
      </c>
      <c r="BT457" s="9">
        <f t="shared" si="304"/>
        <v>0.99965970258847503</v>
      </c>
    </row>
    <row r="458" spans="7:72" x14ac:dyDescent="0.2">
      <c r="G458" s="6">
        <v>0.96664389341224399</v>
      </c>
      <c r="H458" s="9">
        <f t="shared" si="309"/>
        <v>0.9995159536652819</v>
      </c>
      <c r="I458" s="9">
        <f t="shared" si="309"/>
        <v>0.99952992607067737</v>
      </c>
      <c r="J458" s="9">
        <f t="shared" si="309"/>
        <v>0.99957132267856352</v>
      </c>
      <c r="K458" s="9">
        <f t="shared" si="309"/>
        <v>0.99963860106177427</v>
      </c>
      <c r="L458" s="9">
        <f t="shared" si="309"/>
        <v>0.99972925444472382</v>
      </c>
      <c r="M458" s="9">
        <f t="shared" si="309"/>
        <v>0.99983990510523357</v>
      </c>
      <c r="N458" s="9">
        <f t="shared" si="309"/>
        <v>0.99996643022760767</v>
      </c>
      <c r="O458" s="9">
        <f t="shared" si="309"/>
        <v>1.0001041155177059</v>
      </c>
      <c r="P458" s="9">
        <f t="shared" si="309"/>
        <v>1.0002478308563547</v>
      </c>
      <c r="Q458" s="9">
        <f t="shared" si="309"/>
        <v>1.0003922214462921</v>
      </c>
      <c r="R458" s="9">
        <f t="shared" si="309"/>
        <v>1.0005319073305639</v>
      </c>
      <c r="S458" s="9">
        <f t="shared" si="309"/>
        <v>1.0006616838483615</v>
      </c>
      <c r="T458" s="9">
        <f t="shared" si="309"/>
        <v>1.0007767155593721</v>
      </c>
      <c r="U458" s="9">
        <f t="shared" si="309"/>
        <v>1.0008727164110631</v>
      </c>
      <c r="V458" s="9">
        <f t="shared" si="309"/>
        <v>1.0009461094359198</v>
      </c>
      <c r="W458" s="9">
        <f t="shared" si="309"/>
        <v>1.0009941600283514</v>
      </c>
      <c r="X458" s="9">
        <f t="shared" si="308"/>
        <v>1.0010150778354061</v>
      </c>
      <c r="Y458" s="9">
        <f t="shared" si="308"/>
        <v>1.0010080834648702</v>
      </c>
      <c r="Z458" s="9">
        <f t="shared" si="308"/>
        <v>1.0009734375252253</v>
      </c>
      <c r="AA458" s="9">
        <f t="shared" si="308"/>
        <v>1.000912430915442</v>
      </c>
      <c r="AB458" s="9">
        <f t="shared" si="308"/>
        <v>1.0008273367264102</v>
      </c>
      <c r="AC458" s="9">
        <f t="shared" si="308"/>
        <v>1.000721325546146</v>
      </c>
      <c r="AD458" s="9">
        <f t="shared" si="308"/>
        <v>1.0005983473244813</v>
      </c>
      <c r="AE458" s="9">
        <f t="shared" si="308"/>
        <v>1.0004629841989308</v>
      </c>
      <c r="AF458" s="9">
        <f t="shared" si="308"/>
        <v>1.0003202797654032</v>
      </c>
      <c r="AG458" s="9">
        <f t="shared" si="308"/>
        <v>1.0001755511550905</v>
      </c>
      <c r="AH458" s="9">
        <f t="shared" si="308"/>
        <v>1.0000341909195007</v>
      </c>
      <c r="AI458" s="9">
        <f t="shared" si="308"/>
        <v>0.99990146610534991</v>
      </c>
      <c r="AJ458" s="9">
        <f t="shared" si="308"/>
        <v>0.99978232200572981</v>
      </c>
      <c r="AK458" s="9">
        <f t="shared" si="308"/>
        <v>0.99968119789973453</v>
      </c>
      <c r="AL458" s="9">
        <f t="shared" si="308"/>
        <v>0.99960186164604203</v>
      </c>
      <c r="AM458" s="9">
        <f t="shared" si="307"/>
        <v>0.99954726929345006</v>
      </c>
      <c r="AN458" s="9">
        <f t="shared" si="307"/>
        <v>0.99951945493924366</v>
      </c>
      <c r="AO458" s="9">
        <f t="shared" si="307"/>
        <v>0.99951945493924366</v>
      </c>
      <c r="AP458" s="9">
        <f t="shared" si="307"/>
        <v>0.99954726929345006</v>
      </c>
      <c r="AQ458" s="9">
        <f t="shared" si="307"/>
        <v>0.99960186164604203</v>
      </c>
      <c r="AR458" s="9">
        <f t="shared" si="307"/>
        <v>0.99968119789973453</v>
      </c>
      <c r="AS458" s="9">
        <f t="shared" si="307"/>
        <v>0.99978232200572981</v>
      </c>
      <c r="AT458" s="9">
        <f t="shared" si="307"/>
        <v>0.99990146610534991</v>
      </c>
      <c r="AU458" s="9">
        <f t="shared" si="307"/>
        <v>1.0000341909195007</v>
      </c>
      <c r="AV458" s="9">
        <f t="shared" si="307"/>
        <v>1.0001755511550905</v>
      </c>
      <c r="AW458" s="9">
        <f t="shared" si="307"/>
        <v>1.0003202797654032</v>
      </c>
      <c r="AX458" s="9">
        <f t="shared" si="307"/>
        <v>1.0004629841989308</v>
      </c>
      <c r="AY458" s="9">
        <f t="shared" si="307"/>
        <v>1.0005983473244813</v>
      </c>
      <c r="AZ458" s="9">
        <f t="shared" si="307"/>
        <v>1.000721325546146</v>
      </c>
      <c r="BA458" s="9">
        <f t="shared" si="307"/>
        <v>1.0008273367264102</v>
      </c>
      <c r="BB458" s="9">
        <f t="shared" si="307"/>
        <v>1.000912430915442</v>
      </c>
      <c r="BC458" s="9">
        <f t="shared" si="306"/>
        <v>1.0009734375252253</v>
      </c>
      <c r="BD458" s="9">
        <f t="shared" si="306"/>
        <v>1.0010080834648702</v>
      </c>
      <c r="BE458" s="9">
        <f t="shared" si="306"/>
        <v>1.0010150778354061</v>
      </c>
      <c r="BF458" s="9">
        <f t="shared" si="305"/>
        <v>1.0009941600283514</v>
      </c>
      <c r="BG458" s="9">
        <f t="shared" si="305"/>
        <v>1.0009461094359198</v>
      </c>
      <c r="BH458" s="9">
        <f t="shared" si="305"/>
        <v>1.0008727164110631</v>
      </c>
      <c r="BI458" s="9">
        <f t="shared" si="305"/>
        <v>1.0007767155593721</v>
      </c>
      <c r="BJ458" s="9">
        <f t="shared" si="305"/>
        <v>1.0006616838483615</v>
      </c>
      <c r="BK458" s="9">
        <f t="shared" si="305"/>
        <v>1.0005319073305639</v>
      </c>
      <c r="BL458" s="9">
        <f t="shared" si="305"/>
        <v>1.0003922214462921</v>
      </c>
      <c r="BM458" s="9">
        <f t="shared" si="305"/>
        <v>1.0002478308563547</v>
      </c>
      <c r="BN458" s="9">
        <f t="shared" si="305"/>
        <v>1.0001041155177059</v>
      </c>
      <c r="BO458" s="9">
        <f t="shared" si="305"/>
        <v>0.99996643022760767</v>
      </c>
      <c r="BP458" s="9">
        <f t="shared" si="305"/>
        <v>0.99983990510523357</v>
      </c>
      <c r="BQ458" s="9">
        <f t="shared" si="305"/>
        <v>0.99972925444472382</v>
      </c>
      <c r="BR458" s="9">
        <f t="shared" si="305"/>
        <v>0.99963860106177427</v>
      </c>
      <c r="BS458" s="9">
        <f t="shared" si="305"/>
        <v>0.99957132267856352</v>
      </c>
      <c r="BT458" s="9">
        <f t="shared" si="304"/>
        <v>0.99952992607067737</v>
      </c>
    </row>
    <row r="459" spans="7:72" x14ac:dyDescent="0.2">
      <c r="G459" s="6">
        <v>0.86997950407101965</v>
      </c>
      <c r="H459" s="9">
        <f t="shared" si="309"/>
        <v>0.9993762677810103</v>
      </c>
      <c r="I459" s="9">
        <f t="shared" si="309"/>
        <v>0.99939024018640576</v>
      </c>
      <c r="J459" s="9">
        <f t="shared" si="309"/>
        <v>0.99943163679429192</v>
      </c>
      <c r="K459" s="9">
        <f t="shared" si="309"/>
        <v>0.99949891517750256</v>
      </c>
      <c r="L459" s="9">
        <f t="shared" si="309"/>
        <v>0.99958956856045222</v>
      </c>
      <c r="M459" s="9">
        <f t="shared" si="309"/>
        <v>0.99970021922096186</v>
      </c>
      <c r="N459" s="9">
        <f t="shared" si="309"/>
        <v>0.99982674434333596</v>
      </c>
      <c r="O459" s="9">
        <f t="shared" si="309"/>
        <v>0.99996442963343446</v>
      </c>
      <c r="P459" s="9">
        <f t="shared" si="309"/>
        <v>1.0001081449720832</v>
      </c>
      <c r="Q459" s="9">
        <f t="shared" si="309"/>
        <v>1.0002525355620207</v>
      </c>
      <c r="R459" s="9">
        <f t="shared" si="309"/>
        <v>1.0003922214462921</v>
      </c>
      <c r="S459" s="9">
        <f t="shared" si="309"/>
        <v>1.0005219979640898</v>
      </c>
      <c r="T459" s="9">
        <f t="shared" si="309"/>
        <v>1.0006370296751004</v>
      </c>
      <c r="U459" s="9">
        <f t="shared" si="309"/>
        <v>1.0007330305267914</v>
      </c>
      <c r="V459" s="9">
        <f t="shared" si="309"/>
        <v>1.0008064235516483</v>
      </c>
      <c r="W459" s="9">
        <f t="shared" si="309"/>
        <v>1.0008544741440799</v>
      </c>
      <c r="X459" s="9">
        <f t="shared" si="308"/>
        <v>1.0008753919511346</v>
      </c>
      <c r="Y459" s="9">
        <f t="shared" si="308"/>
        <v>1.0008683975805985</v>
      </c>
      <c r="Z459" s="9">
        <f t="shared" si="308"/>
        <v>1.0008337516409536</v>
      </c>
      <c r="AA459" s="9">
        <f t="shared" si="308"/>
        <v>1.0007727450311703</v>
      </c>
      <c r="AB459" s="9">
        <f t="shared" si="308"/>
        <v>1.0006876508421385</v>
      </c>
      <c r="AC459" s="9">
        <f t="shared" si="308"/>
        <v>1.0005816396618743</v>
      </c>
      <c r="AD459" s="9">
        <f t="shared" si="308"/>
        <v>1.0004586614402098</v>
      </c>
      <c r="AE459" s="9">
        <f t="shared" si="308"/>
        <v>1.0003232983146593</v>
      </c>
      <c r="AF459" s="9">
        <f t="shared" si="308"/>
        <v>1.0001805938811317</v>
      </c>
      <c r="AG459" s="9">
        <f t="shared" si="308"/>
        <v>1.0000358652708188</v>
      </c>
      <c r="AH459" s="9">
        <f t="shared" si="308"/>
        <v>0.99989450503522903</v>
      </c>
      <c r="AI459" s="9">
        <f t="shared" si="308"/>
        <v>0.99976178022107831</v>
      </c>
      <c r="AJ459" s="9">
        <f t="shared" si="308"/>
        <v>0.99964263612145821</v>
      </c>
      <c r="AK459" s="9">
        <f t="shared" si="308"/>
        <v>0.99954151201546282</v>
      </c>
      <c r="AL459" s="9">
        <f t="shared" si="308"/>
        <v>0.99946217576177032</v>
      </c>
      <c r="AM459" s="9">
        <f t="shared" si="307"/>
        <v>0.99940758340917846</v>
      </c>
      <c r="AN459" s="9">
        <f t="shared" si="307"/>
        <v>0.99937976905497206</v>
      </c>
      <c r="AO459" s="9">
        <f t="shared" si="307"/>
        <v>0.99937976905497206</v>
      </c>
      <c r="AP459" s="9">
        <f t="shared" si="307"/>
        <v>0.99940758340917846</v>
      </c>
      <c r="AQ459" s="9">
        <f t="shared" si="307"/>
        <v>0.99946217576177032</v>
      </c>
      <c r="AR459" s="9">
        <f t="shared" si="307"/>
        <v>0.99954151201546282</v>
      </c>
      <c r="AS459" s="9">
        <f t="shared" si="307"/>
        <v>0.99964263612145821</v>
      </c>
      <c r="AT459" s="9">
        <f t="shared" si="307"/>
        <v>0.99976178022107831</v>
      </c>
      <c r="AU459" s="9">
        <f t="shared" si="307"/>
        <v>0.99989450503522903</v>
      </c>
      <c r="AV459" s="9">
        <f t="shared" si="307"/>
        <v>1.0000358652708188</v>
      </c>
      <c r="AW459" s="9">
        <f t="shared" si="307"/>
        <v>1.0001805938811317</v>
      </c>
      <c r="AX459" s="9">
        <f t="shared" si="307"/>
        <v>1.0003232983146593</v>
      </c>
      <c r="AY459" s="9">
        <f t="shared" si="307"/>
        <v>1.0004586614402098</v>
      </c>
      <c r="AZ459" s="9">
        <f t="shared" si="307"/>
        <v>1.0005816396618743</v>
      </c>
      <c r="BA459" s="9">
        <f t="shared" si="307"/>
        <v>1.0006876508421385</v>
      </c>
      <c r="BB459" s="9">
        <f t="shared" si="307"/>
        <v>1.0007727450311703</v>
      </c>
      <c r="BC459" s="9">
        <f t="shared" si="306"/>
        <v>1.0008337516409536</v>
      </c>
      <c r="BD459" s="9">
        <f t="shared" si="306"/>
        <v>1.0008683975805985</v>
      </c>
      <c r="BE459" s="9">
        <f t="shared" si="306"/>
        <v>1.0008753919511346</v>
      </c>
      <c r="BF459" s="9">
        <f t="shared" si="305"/>
        <v>1.0008544741440799</v>
      </c>
      <c r="BG459" s="9">
        <f t="shared" si="305"/>
        <v>1.0008064235516483</v>
      </c>
      <c r="BH459" s="9">
        <f t="shared" si="305"/>
        <v>1.0007330305267914</v>
      </c>
      <c r="BI459" s="9">
        <f t="shared" ref="BI459:BT459" si="310">1-EXP(-$B$5*($B$1^2+$B$2^2)*$B$6)*0.25*3*$B$4^2*(COS(2*$B$1*BI$67)+$B$1^2/$B$2^2*COS(2*$B$2*$G459))</f>
        <v>1.0006370296751004</v>
      </c>
      <c r="BJ459" s="9">
        <f t="shared" si="310"/>
        <v>1.0005219979640898</v>
      </c>
      <c r="BK459" s="9">
        <f t="shared" si="310"/>
        <v>1.0003922214462921</v>
      </c>
      <c r="BL459" s="9">
        <f t="shared" si="310"/>
        <v>1.0002525355620207</v>
      </c>
      <c r="BM459" s="9">
        <f t="shared" si="310"/>
        <v>1.0001081449720832</v>
      </c>
      <c r="BN459" s="9">
        <f t="shared" si="310"/>
        <v>0.99996442963343446</v>
      </c>
      <c r="BO459" s="9">
        <f t="shared" si="310"/>
        <v>0.99982674434333596</v>
      </c>
      <c r="BP459" s="9">
        <f t="shared" si="310"/>
        <v>0.99970021922096186</v>
      </c>
      <c r="BQ459" s="9">
        <f t="shared" si="310"/>
        <v>0.99958956856045222</v>
      </c>
      <c r="BR459" s="9">
        <f t="shared" si="310"/>
        <v>0.99949891517750256</v>
      </c>
      <c r="BS459" s="9">
        <f t="shared" si="310"/>
        <v>0.99943163679429192</v>
      </c>
      <c r="BT459" s="9">
        <f t="shared" si="310"/>
        <v>0.99939024018640576</v>
      </c>
    </row>
    <row r="460" spans="7:72" x14ac:dyDescent="0.2">
      <c r="G460" s="6">
        <v>0.77331511472979519</v>
      </c>
      <c r="H460" s="9">
        <f t="shared" si="309"/>
        <v>0.99923187719107287</v>
      </c>
      <c r="I460" s="9">
        <f t="shared" si="309"/>
        <v>0.99924584959646834</v>
      </c>
      <c r="J460" s="9">
        <f t="shared" si="309"/>
        <v>0.99928724620435461</v>
      </c>
      <c r="K460" s="9">
        <f t="shared" si="309"/>
        <v>0.99935452458756524</v>
      </c>
      <c r="L460" s="9">
        <f t="shared" si="309"/>
        <v>0.9994451779705148</v>
      </c>
      <c r="M460" s="9">
        <f t="shared" si="309"/>
        <v>0.99955582863102455</v>
      </c>
      <c r="N460" s="9">
        <f t="shared" si="309"/>
        <v>0.99968235375339864</v>
      </c>
      <c r="O460" s="9">
        <f t="shared" si="309"/>
        <v>0.99982003904349703</v>
      </c>
      <c r="P460" s="9">
        <f t="shared" si="309"/>
        <v>0.9999637543821458</v>
      </c>
      <c r="Q460" s="9">
        <f t="shared" si="309"/>
        <v>1.0001081449720832</v>
      </c>
      <c r="R460" s="9">
        <f t="shared" si="309"/>
        <v>1.0002478308563547</v>
      </c>
      <c r="S460" s="9">
        <f t="shared" si="309"/>
        <v>1.0003776073741526</v>
      </c>
      <c r="T460" s="9">
        <f t="shared" si="309"/>
        <v>1.0004926390851629</v>
      </c>
      <c r="U460" s="9">
        <f t="shared" si="309"/>
        <v>1.0005886399368542</v>
      </c>
      <c r="V460" s="9">
        <f t="shared" si="309"/>
        <v>1.0006620329617109</v>
      </c>
      <c r="W460" s="9">
        <f t="shared" si="309"/>
        <v>1.0007100835541425</v>
      </c>
      <c r="X460" s="9">
        <f t="shared" si="308"/>
        <v>1.0007310013611972</v>
      </c>
      <c r="Y460" s="9">
        <f t="shared" si="308"/>
        <v>1.0007240069906611</v>
      </c>
      <c r="Z460" s="9">
        <f t="shared" si="308"/>
        <v>1.0006893610510161</v>
      </c>
      <c r="AA460" s="9">
        <f t="shared" si="308"/>
        <v>1.0006283544412329</v>
      </c>
      <c r="AB460" s="9">
        <f t="shared" si="308"/>
        <v>1.0005432602522013</v>
      </c>
      <c r="AC460" s="9">
        <f t="shared" si="308"/>
        <v>1.0004372490719369</v>
      </c>
      <c r="AD460" s="9">
        <f t="shared" si="308"/>
        <v>1.0003142708502724</v>
      </c>
      <c r="AE460" s="9">
        <f t="shared" si="308"/>
        <v>1.0001789077247218</v>
      </c>
      <c r="AF460" s="9">
        <f t="shared" si="308"/>
        <v>1.0000362032911942</v>
      </c>
      <c r="AG460" s="9">
        <f t="shared" si="308"/>
        <v>0.99989147468088135</v>
      </c>
      <c r="AH460" s="9">
        <f t="shared" si="308"/>
        <v>0.99975011444529172</v>
      </c>
      <c r="AI460" s="9">
        <f t="shared" si="308"/>
        <v>0.999617389631141</v>
      </c>
      <c r="AJ460" s="9">
        <f t="shared" si="308"/>
        <v>0.99949824553152078</v>
      </c>
      <c r="AK460" s="9">
        <f t="shared" si="308"/>
        <v>0.9993971214255255</v>
      </c>
      <c r="AL460" s="9">
        <f t="shared" si="308"/>
        <v>0.99931778517183301</v>
      </c>
      <c r="AM460" s="9">
        <f t="shared" si="307"/>
        <v>0.99926319281924103</v>
      </c>
      <c r="AN460" s="9">
        <f t="shared" si="307"/>
        <v>0.99923537846503463</v>
      </c>
      <c r="AO460" s="9">
        <f t="shared" si="307"/>
        <v>0.99923537846503463</v>
      </c>
      <c r="AP460" s="9">
        <f t="shared" si="307"/>
        <v>0.99926319281924103</v>
      </c>
      <c r="AQ460" s="9">
        <f t="shared" si="307"/>
        <v>0.99931778517183301</v>
      </c>
      <c r="AR460" s="9">
        <f t="shared" si="307"/>
        <v>0.9993971214255255</v>
      </c>
      <c r="AS460" s="9">
        <f t="shared" si="307"/>
        <v>0.99949824553152078</v>
      </c>
      <c r="AT460" s="9">
        <f t="shared" si="307"/>
        <v>0.999617389631141</v>
      </c>
      <c r="AU460" s="9">
        <f t="shared" si="307"/>
        <v>0.99975011444529172</v>
      </c>
      <c r="AV460" s="9">
        <f t="shared" si="307"/>
        <v>0.99989147468088135</v>
      </c>
      <c r="AW460" s="9">
        <f t="shared" si="307"/>
        <v>1.0000362032911942</v>
      </c>
      <c r="AX460" s="9">
        <f t="shared" si="307"/>
        <v>1.0001789077247218</v>
      </c>
      <c r="AY460" s="9">
        <f t="shared" si="307"/>
        <v>1.0003142708502724</v>
      </c>
      <c r="AZ460" s="9">
        <f t="shared" si="307"/>
        <v>1.0004372490719369</v>
      </c>
      <c r="BA460" s="9">
        <f t="shared" si="307"/>
        <v>1.0005432602522013</v>
      </c>
      <c r="BB460" s="9">
        <f t="shared" si="307"/>
        <v>1.0006283544412329</v>
      </c>
      <c r="BC460" s="9">
        <f t="shared" si="306"/>
        <v>1.0006893610510161</v>
      </c>
      <c r="BD460" s="9">
        <f t="shared" si="306"/>
        <v>1.0007240069906611</v>
      </c>
      <c r="BE460" s="9">
        <f t="shared" si="306"/>
        <v>1.0007310013611972</v>
      </c>
      <c r="BF460" s="9">
        <f t="shared" ref="BF460:BT468" si="311">1-EXP(-$B$5*($B$1^2+$B$2^2)*$B$6)*0.25*3*$B$4^2*(COS(2*$B$1*BF$67)+$B$1^2/$B$2^2*COS(2*$B$2*$G460))</f>
        <v>1.0007100835541425</v>
      </c>
      <c r="BG460" s="9">
        <f t="shared" si="311"/>
        <v>1.0006620329617109</v>
      </c>
      <c r="BH460" s="9">
        <f t="shared" si="311"/>
        <v>1.0005886399368542</v>
      </c>
      <c r="BI460" s="9">
        <f t="shared" si="311"/>
        <v>1.0004926390851629</v>
      </c>
      <c r="BJ460" s="9">
        <f t="shared" si="311"/>
        <v>1.0003776073741526</v>
      </c>
      <c r="BK460" s="9">
        <f t="shared" si="311"/>
        <v>1.0002478308563547</v>
      </c>
      <c r="BL460" s="9">
        <f t="shared" si="311"/>
        <v>1.0001081449720832</v>
      </c>
      <c r="BM460" s="9">
        <f t="shared" si="311"/>
        <v>0.9999637543821458</v>
      </c>
      <c r="BN460" s="9">
        <f t="shared" si="311"/>
        <v>0.99982003904349703</v>
      </c>
      <c r="BO460" s="9">
        <f t="shared" si="311"/>
        <v>0.99968235375339864</v>
      </c>
      <c r="BP460" s="9">
        <f t="shared" si="311"/>
        <v>0.99955582863102455</v>
      </c>
      <c r="BQ460" s="9">
        <f t="shared" si="311"/>
        <v>0.9994451779705148</v>
      </c>
      <c r="BR460" s="9">
        <f t="shared" si="311"/>
        <v>0.99935452458756524</v>
      </c>
      <c r="BS460" s="9">
        <f t="shared" si="311"/>
        <v>0.99928724620435461</v>
      </c>
      <c r="BT460" s="9">
        <f t="shared" si="311"/>
        <v>0.99924584959646834</v>
      </c>
    </row>
    <row r="461" spans="7:72" x14ac:dyDescent="0.2">
      <c r="G461" s="6">
        <v>0.67665072538857085</v>
      </c>
      <c r="H461" s="9">
        <f t="shared" si="309"/>
        <v>0.99908816185242411</v>
      </c>
      <c r="I461" s="9">
        <f t="shared" si="309"/>
        <v>0.99910213425781957</v>
      </c>
      <c r="J461" s="9">
        <f t="shared" si="309"/>
        <v>0.99914353086570584</v>
      </c>
      <c r="K461" s="9">
        <f t="shared" si="309"/>
        <v>0.99921080924891648</v>
      </c>
      <c r="L461" s="9">
        <f t="shared" si="309"/>
        <v>0.99930146263186603</v>
      </c>
      <c r="M461" s="9">
        <f t="shared" si="309"/>
        <v>0.99941211329237578</v>
      </c>
      <c r="N461" s="9">
        <f t="shared" si="309"/>
        <v>0.99953863841474988</v>
      </c>
      <c r="O461" s="9">
        <f t="shared" si="309"/>
        <v>0.99967632370484827</v>
      </c>
      <c r="P461" s="9">
        <f t="shared" si="309"/>
        <v>0.99982003904349703</v>
      </c>
      <c r="Q461" s="9">
        <f t="shared" si="309"/>
        <v>0.99996442963343446</v>
      </c>
      <c r="R461" s="9">
        <f t="shared" si="309"/>
        <v>1.0001041155177059</v>
      </c>
      <c r="S461" s="9">
        <f t="shared" si="309"/>
        <v>1.0002338920355038</v>
      </c>
      <c r="T461" s="9">
        <f t="shared" si="309"/>
        <v>1.0003489237465142</v>
      </c>
      <c r="U461" s="9">
        <f t="shared" si="309"/>
        <v>1.0004449245982054</v>
      </c>
      <c r="V461" s="9">
        <f t="shared" si="309"/>
        <v>1.0005183176230621</v>
      </c>
      <c r="W461" s="9">
        <f t="shared" si="309"/>
        <v>1.0005663682154937</v>
      </c>
      <c r="X461" s="9">
        <f t="shared" si="308"/>
        <v>1.0005872860225484</v>
      </c>
      <c r="Y461" s="9">
        <f t="shared" si="308"/>
        <v>1.0005802916520123</v>
      </c>
      <c r="Z461" s="9">
        <f t="shared" si="308"/>
        <v>1.0005456457123674</v>
      </c>
      <c r="AA461" s="9">
        <f t="shared" si="308"/>
        <v>1.0004846391025841</v>
      </c>
      <c r="AB461" s="9">
        <f t="shared" si="308"/>
        <v>1.0003995449135525</v>
      </c>
      <c r="AC461" s="9">
        <f t="shared" si="308"/>
        <v>1.0002935337332881</v>
      </c>
      <c r="AD461" s="9">
        <f t="shared" si="308"/>
        <v>1.0001705555116236</v>
      </c>
      <c r="AE461" s="9">
        <f t="shared" si="308"/>
        <v>1.0000351923860731</v>
      </c>
      <c r="AF461" s="9">
        <f t="shared" si="308"/>
        <v>0.99989248795254548</v>
      </c>
      <c r="AG461" s="9">
        <f t="shared" si="308"/>
        <v>0.9997477593422327</v>
      </c>
      <c r="AH461" s="9">
        <f t="shared" si="308"/>
        <v>0.99960639910664295</v>
      </c>
      <c r="AI461" s="9">
        <f t="shared" si="308"/>
        <v>0.99947367429249223</v>
      </c>
      <c r="AJ461" s="9">
        <f t="shared" si="308"/>
        <v>0.99935453019287201</v>
      </c>
      <c r="AK461" s="9">
        <f t="shared" si="308"/>
        <v>0.99925340608687674</v>
      </c>
      <c r="AL461" s="9">
        <f t="shared" si="308"/>
        <v>0.99917406983318424</v>
      </c>
      <c r="AM461" s="9">
        <f t="shared" si="307"/>
        <v>0.99911947748059227</v>
      </c>
      <c r="AN461" s="9">
        <f t="shared" si="307"/>
        <v>0.99909166312638586</v>
      </c>
      <c r="AO461" s="9">
        <f t="shared" si="307"/>
        <v>0.99909166312638586</v>
      </c>
      <c r="AP461" s="9">
        <f t="shared" si="307"/>
        <v>0.99911947748059227</v>
      </c>
      <c r="AQ461" s="9">
        <f t="shared" si="307"/>
        <v>0.99917406983318424</v>
      </c>
      <c r="AR461" s="9">
        <f t="shared" si="307"/>
        <v>0.99925340608687674</v>
      </c>
      <c r="AS461" s="9">
        <f t="shared" si="307"/>
        <v>0.99935453019287201</v>
      </c>
      <c r="AT461" s="9">
        <f t="shared" si="307"/>
        <v>0.99947367429249223</v>
      </c>
      <c r="AU461" s="9">
        <f t="shared" si="307"/>
        <v>0.99960639910664295</v>
      </c>
      <c r="AV461" s="9">
        <f t="shared" si="307"/>
        <v>0.9997477593422327</v>
      </c>
      <c r="AW461" s="9">
        <f t="shared" si="307"/>
        <v>0.99989248795254548</v>
      </c>
      <c r="AX461" s="9">
        <f t="shared" si="307"/>
        <v>1.0000351923860731</v>
      </c>
      <c r="AY461" s="9">
        <f t="shared" si="307"/>
        <v>1.0001705555116236</v>
      </c>
      <c r="AZ461" s="9">
        <f t="shared" si="307"/>
        <v>1.0002935337332881</v>
      </c>
      <c r="BA461" s="9">
        <f t="shared" si="307"/>
        <v>1.0003995449135525</v>
      </c>
      <c r="BB461" s="9">
        <f t="shared" si="307"/>
        <v>1.0004846391025841</v>
      </c>
      <c r="BC461" s="9">
        <f t="shared" si="306"/>
        <v>1.0005456457123674</v>
      </c>
      <c r="BD461" s="9">
        <f t="shared" si="306"/>
        <v>1.0005802916520123</v>
      </c>
      <c r="BE461" s="9">
        <f t="shared" si="306"/>
        <v>1.0005872860225484</v>
      </c>
      <c r="BF461" s="9">
        <f t="shared" si="311"/>
        <v>1.0005663682154937</v>
      </c>
      <c r="BG461" s="9">
        <f t="shared" si="311"/>
        <v>1.0005183176230621</v>
      </c>
      <c r="BH461" s="9">
        <f t="shared" si="311"/>
        <v>1.0004449245982054</v>
      </c>
      <c r="BI461" s="9">
        <f t="shared" si="311"/>
        <v>1.0003489237465142</v>
      </c>
      <c r="BJ461" s="9">
        <f t="shared" si="311"/>
        <v>1.0002338920355038</v>
      </c>
      <c r="BK461" s="9">
        <f t="shared" si="311"/>
        <v>1.0001041155177059</v>
      </c>
      <c r="BL461" s="9">
        <f t="shared" si="311"/>
        <v>0.99996442963343446</v>
      </c>
      <c r="BM461" s="9">
        <f t="shared" si="311"/>
        <v>0.99982003904349703</v>
      </c>
      <c r="BN461" s="9">
        <f t="shared" si="311"/>
        <v>0.99967632370484827</v>
      </c>
      <c r="BO461" s="9">
        <f t="shared" si="311"/>
        <v>0.99953863841474988</v>
      </c>
      <c r="BP461" s="9">
        <f t="shared" si="311"/>
        <v>0.99941211329237578</v>
      </c>
      <c r="BQ461" s="9">
        <f t="shared" si="311"/>
        <v>0.99930146263186603</v>
      </c>
      <c r="BR461" s="9">
        <f t="shared" si="311"/>
        <v>0.99921080924891648</v>
      </c>
      <c r="BS461" s="9">
        <f t="shared" si="311"/>
        <v>0.99914353086570584</v>
      </c>
      <c r="BT461" s="9">
        <f t="shared" si="311"/>
        <v>0.99910213425781957</v>
      </c>
    </row>
    <row r="462" spans="7:72" x14ac:dyDescent="0.2">
      <c r="G462" s="6">
        <v>0.5799863360473464</v>
      </c>
      <c r="H462" s="9">
        <f t="shared" si="309"/>
        <v>0.99895047656232572</v>
      </c>
      <c r="I462" s="9">
        <f t="shared" si="309"/>
        <v>0.99896444896772119</v>
      </c>
      <c r="J462" s="9">
        <f t="shared" si="309"/>
        <v>0.99900584557560734</v>
      </c>
      <c r="K462" s="9">
        <f t="shared" si="309"/>
        <v>0.99907312395881809</v>
      </c>
      <c r="L462" s="9">
        <f t="shared" si="309"/>
        <v>0.99916377734176764</v>
      </c>
      <c r="M462" s="9">
        <f t="shared" si="309"/>
        <v>0.99927442800227739</v>
      </c>
      <c r="N462" s="9">
        <f t="shared" si="309"/>
        <v>0.99940095312465149</v>
      </c>
      <c r="O462" s="9">
        <f t="shared" si="309"/>
        <v>0.99953863841474988</v>
      </c>
      <c r="P462" s="9">
        <f t="shared" si="309"/>
        <v>0.99968235375339864</v>
      </c>
      <c r="Q462" s="9">
        <f t="shared" si="309"/>
        <v>0.99982674434333596</v>
      </c>
      <c r="R462" s="9">
        <f t="shared" si="309"/>
        <v>0.99996643022760767</v>
      </c>
      <c r="S462" s="9">
        <f t="shared" si="309"/>
        <v>1.0000962067454053</v>
      </c>
      <c r="T462" s="9">
        <f t="shared" si="309"/>
        <v>1.0002112384564159</v>
      </c>
      <c r="U462" s="9">
        <f t="shared" si="309"/>
        <v>1.0003072393081069</v>
      </c>
      <c r="V462" s="9">
        <f t="shared" si="309"/>
        <v>1.0003806323329636</v>
      </c>
      <c r="W462" s="9">
        <f t="shared" si="309"/>
        <v>1.0004286829253952</v>
      </c>
      <c r="X462" s="9">
        <f t="shared" si="308"/>
        <v>1.0004496007324499</v>
      </c>
      <c r="Y462" s="9">
        <f t="shared" si="308"/>
        <v>1.0004426063619141</v>
      </c>
      <c r="Z462" s="9">
        <f t="shared" si="308"/>
        <v>1.0004079604222691</v>
      </c>
      <c r="AA462" s="9">
        <f t="shared" si="308"/>
        <v>1.0003469538124858</v>
      </c>
      <c r="AB462" s="9">
        <f t="shared" si="308"/>
        <v>1.000261859623454</v>
      </c>
      <c r="AC462" s="9">
        <f t="shared" si="308"/>
        <v>1.0001558484431898</v>
      </c>
      <c r="AD462" s="9">
        <f t="shared" si="308"/>
        <v>1.0000328702215251</v>
      </c>
      <c r="AE462" s="9">
        <f t="shared" si="308"/>
        <v>0.99989750709597469</v>
      </c>
      <c r="AF462" s="9">
        <f t="shared" si="308"/>
        <v>0.9997548026624471</v>
      </c>
      <c r="AG462" s="9">
        <f t="shared" si="308"/>
        <v>0.9996100740521342</v>
      </c>
      <c r="AH462" s="9">
        <f t="shared" si="308"/>
        <v>0.99946871381654456</v>
      </c>
      <c r="AI462" s="9">
        <f t="shared" si="308"/>
        <v>0.99933598900239373</v>
      </c>
      <c r="AJ462" s="9">
        <f t="shared" si="308"/>
        <v>0.99921684490277363</v>
      </c>
      <c r="AK462" s="9">
        <f t="shared" si="308"/>
        <v>0.99911572079677835</v>
      </c>
      <c r="AL462" s="9">
        <f t="shared" si="308"/>
        <v>0.99903638454308585</v>
      </c>
      <c r="AM462" s="9">
        <f t="shared" si="307"/>
        <v>0.99898179219049388</v>
      </c>
      <c r="AN462" s="9">
        <f t="shared" si="307"/>
        <v>0.99895397783628748</v>
      </c>
      <c r="AO462" s="9">
        <f t="shared" si="307"/>
        <v>0.99895397783628748</v>
      </c>
      <c r="AP462" s="9">
        <f t="shared" si="307"/>
        <v>0.99898179219049388</v>
      </c>
      <c r="AQ462" s="9">
        <f t="shared" si="307"/>
        <v>0.99903638454308585</v>
      </c>
      <c r="AR462" s="9">
        <f t="shared" si="307"/>
        <v>0.99911572079677835</v>
      </c>
      <c r="AS462" s="9">
        <f t="shared" si="307"/>
        <v>0.99921684490277363</v>
      </c>
      <c r="AT462" s="9">
        <f t="shared" si="307"/>
        <v>0.99933598900239373</v>
      </c>
      <c r="AU462" s="9">
        <f t="shared" si="307"/>
        <v>0.99946871381654456</v>
      </c>
      <c r="AV462" s="9">
        <f t="shared" si="307"/>
        <v>0.9996100740521342</v>
      </c>
      <c r="AW462" s="9">
        <f t="shared" si="307"/>
        <v>0.9997548026624471</v>
      </c>
      <c r="AX462" s="9">
        <f t="shared" si="307"/>
        <v>0.99989750709597469</v>
      </c>
      <c r="AY462" s="9">
        <f t="shared" si="307"/>
        <v>1.0000328702215251</v>
      </c>
      <c r="AZ462" s="9">
        <f t="shared" si="307"/>
        <v>1.0001558484431898</v>
      </c>
      <c r="BA462" s="9">
        <f t="shared" si="307"/>
        <v>1.000261859623454</v>
      </c>
      <c r="BB462" s="9">
        <f t="shared" si="307"/>
        <v>1.0003469538124858</v>
      </c>
      <c r="BC462" s="9">
        <f t="shared" si="306"/>
        <v>1.0004079604222691</v>
      </c>
      <c r="BD462" s="9">
        <f t="shared" si="306"/>
        <v>1.0004426063619141</v>
      </c>
      <c r="BE462" s="9">
        <f t="shared" si="306"/>
        <v>1.0004496007324499</v>
      </c>
      <c r="BF462" s="9">
        <f t="shared" si="311"/>
        <v>1.0004286829253952</v>
      </c>
      <c r="BG462" s="9">
        <f t="shared" si="311"/>
        <v>1.0003806323329636</v>
      </c>
      <c r="BH462" s="9">
        <f t="shared" si="311"/>
        <v>1.0003072393081069</v>
      </c>
      <c r="BI462" s="9">
        <f t="shared" si="311"/>
        <v>1.0002112384564159</v>
      </c>
      <c r="BJ462" s="9">
        <f t="shared" si="311"/>
        <v>1.0000962067454053</v>
      </c>
      <c r="BK462" s="9">
        <f t="shared" si="311"/>
        <v>0.99996643022760767</v>
      </c>
      <c r="BL462" s="9">
        <f t="shared" si="311"/>
        <v>0.99982674434333596</v>
      </c>
      <c r="BM462" s="9">
        <f t="shared" si="311"/>
        <v>0.99968235375339864</v>
      </c>
      <c r="BN462" s="9">
        <f t="shared" si="311"/>
        <v>0.99953863841474988</v>
      </c>
      <c r="BO462" s="9">
        <f t="shared" si="311"/>
        <v>0.99940095312465149</v>
      </c>
      <c r="BP462" s="9">
        <f t="shared" si="311"/>
        <v>0.99927442800227739</v>
      </c>
      <c r="BQ462" s="9">
        <f t="shared" si="311"/>
        <v>0.99916377734176764</v>
      </c>
      <c r="BR462" s="9">
        <f t="shared" si="311"/>
        <v>0.99907312395881809</v>
      </c>
      <c r="BS462" s="9">
        <f t="shared" si="311"/>
        <v>0.99900584557560734</v>
      </c>
      <c r="BT462" s="9">
        <f t="shared" si="311"/>
        <v>0.99896444896772119</v>
      </c>
    </row>
    <row r="463" spans="7:72" x14ac:dyDescent="0.2">
      <c r="G463" s="6">
        <v>0.483321946706122</v>
      </c>
      <c r="H463" s="9">
        <f t="shared" si="309"/>
        <v>0.99882395143995162</v>
      </c>
      <c r="I463" s="9">
        <f t="shared" si="309"/>
        <v>0.99883792384534709</v>
      </c>
      <c r="J463" s="9">
        <f t="shared" si="309"/>
        <v>0.99887932045323335</v>
      </c>
      <c r="K463" s="9">
        <f t="shared" si="309"/>
        <v>0.99894659883644399</v>
      </c>
      <c r="L463" s="9">
        <f t="shared" si="309"/>
        <v>0.99903725221939355</v>
      </c>
      <c r="M463" s="9">
        <f t="shared" si="309"/>
        <v>0.99914790287990329</v>
      </c>
      <c r="N463" s="9">
        <f t="shared" si="309"/>
        <v>0.99927442800227739</v>
      </c>
      <c r="O463" s="9">
        <f t="shared" si="309"/>
        <v>0.99941211329237578</v>
      </c>
      <c r="P463" s="9">
        <f t="shared" si="309"/>
        <v>0.99955582863102455</v>
      </c>
      <c r="Q463" s="9">
        <f t="shared" si="309"/>
        <v>0.99970021922096186</v>
      </c>
      <c r="R463" s="9">
        <f t="shared" si="309"/>
        <v>0.99983990510523357</v>
      </c>
      <c r="S463" s="9">
        <f t="shared" si="309"/>
        <v>0.99996968162303124</v>
      </c>
      <c r="T463" s="9">
        <f t="shared" si="309"/>
        <v>1.0000847133340418</v>
      </c>
      <c r="U463" s="9">
        <f t="shared" si="309"/>
        <v>1.0001807141857328</v>
      </c>
      <c r="V463" s="9">
        <f t="shared" si="309"/>
        <v>1.0002541072105895</v>
      </c>
      <c r="W463" s="9">
        <f t="shared" si="309"/>
        <v>1.0003021578030211</v>
      </c>
      <c r="X463" s="9">
        <f t="shared" si="308"/>
        <v>1.0003230756100758</v>
      </c>
      <c r="Y463" s="9">
        <f t="shared" si="308"/>
        <v>1.00031608123954</v>
      </c>
      <c r="Z463" s="9">
        <f t="shared" si="308"/>
        <v>1.000281435299895</v>
      </c>
      <c r="AA463" s="9">
        <f t="shared" si="308"/>
        <v>1.0002204286901117</v>
      </c>
      <c r="AB463" s="9">
        <f t="shared" si="308"/>
        <v>1.0001353345010799</v>
      </c>
      <c r="AC463" s="9">
        <f t="shared" si="308"/>
        <v>1.0000293233208157</v>
      </c>
      <c r="AD463" s="9">
        <f t="shared" si="308"/>
        <v>0.99990634509915111</v>
      </c>
      <c r="AE463" s="9">
        <f t="shared" si="308"/>
        <v>0.99977098197360059</v>
      </c>
      <c r="AF463" s="9">
        <f t="shared" si="308"/>
        <v>0.999628277540073</v>
      </c>
      <c r="AG463" s="9">
        <f t="shared" si="308"/>
        <v>0.9994835489297601</v>
      </c>
      <c r="AH463" s="9">
        <f t="shared" si="308"/>
        <v>0.99934218869417046</v>
      </c>
      <c r="AI463" s="9">
        <f t="shared" si="308"/>
        <v>0.99920946388001963</v>
      </c>
      <c r="AJ463" s="9">
        <f t="shared" si="308"/>
        <v>0.99909031978039953</v>
      </c>
      <c r="AK463" s="9">
        <f t="shared" si="308"/>
        <v>0.99898919567440425</v>
      </c>
      <c r="AL463" s="9">
        <f t="shared" si="308"/>
        <v>0.99890985942071175</v>
      </c>
      <c r="AM463" s="9">
        <f t="shared" si="307"/>
        <v>0.99885526706811978</v>
      </c>
      <c r="AN463" s="9">
        <f t="shared" si="307"/>
        <v>0.99882745271391338</v>
      </c>
      <c r="AO463" s="9">
        <f t="shared" si="307"/>
        <v>0.99882745271391338</v>
      </c>
      <c r="AP463" s="9">
        <f t="shared" si="307"/>
        <v>0.99885526706811978</v>
      </c>
      <c r="AQ463" s="9">
        <f t="shared" si="307"/>
        <v>0.99890985942071175</v>
      </c>
      <c r="AR463" s="9">
        <f t="shared" si="307"/>
        <v>0.99898919567440425</v>
      </c>
      <c r="AS463" s="9">
        <f t="shared" si="307"/>
        <v>0.99909031978039953</v>
      </c>
      <c r="AT463" s="9">
        <f t="shared" si="307"/>
        <v>0.99920946388001963</v>
      </c>
      <c r="AU463" s="9">
        <f t="shared" si="307"/>
        <v>0.99934218869417046</v>
      </c>
      <c r="AV463" s="9">
        <f t="shared" si="307"/>
        <v>0.9994835489297601</v>
      </c>
      <c r="AW463" s="9">
        <f t="shared" si="307"/>
        <v>0.999628277540073</v>
      </c>
      <c r="AX463" s="9">
        <f t="shared" si="307"/>
        <v>0.99977098197360059</v>
      </c>
      <c r="AY463" s="9">
        <f t="shared" si="307"/>
        <v>0.99990634509915111</v>
      </c>
      <c r="AZ463" s="9">
        <f t="shared" si="307"/>
        <v>1.0000293233208157</v>
      </c>
      <c r="BA463" s="9">
        <f t="shared" si="307"/>
        <v>1.0001353345010799</v>
      </c>
      <c r="BB463" s="9">
        <f t="shared" si="307"/>
        <v>1.0002204286901117</v>
      </c>
      <c r="BC463" s="9">
        <f t="shared" si="306"/>
        <v>1.000281435299895</v>
      </c>
      <c r="BD463" s="9">
        <f t="shared" si="306"/>
        <v>1.00031608123954</v>
      </c>
      <c r="BE463" s="9">
        <f t="shared" si="306"/>
        <v>1.0003230756100758</v>
      </c>
      <c r="BF463" s="9">
        <f t="shared" si="311"/>
        <v>1.0003021578030211</v>
      </c>
      <c r="BG463" s="9">
        <f t="shared" si="311"/>
        <v>1.0002541072105895</v>
      </c>
      <c r="BH463" s="9">
        <f t="shared" si="311"/>
        <v>1.0001807141857328</v>
      </c>
      <c r="BI463" s="9">
        <f t="shared" si="311"/>
        <v>1.0000847133340418</v>
      </c>
      <c r="BJ463" s="9">
        <f t="shared" si="311"/>
        <v>0.99996968162303124</v>
      </c>
      <c r="BK463" s="9">
        <f t="shared" si="311"/>
        <v>0.99983990510523357</v>
      </c>
      <c r="BL463" s="9">
        <f t="shared" si="311"/>
        <v>0.99970021922096186</v>
      </c>
      <c r="BM463" s="9">
        <f t="shared" si="311"/>
        <v>0.99955582863102455</v>
      </c>
      <c r="BN463" s="9">
        <f t="shared" si="311"/>
        <v>0.99941211329237578</v>
      </c>
      <c r="BO463" s="9">
        <f t="shared" si="311"/>
        <v>0.99927442800227739</v>
      </c>
      <c r="BP463" s="9">
        <f t="shared" si="311"/>
        <v>0.99914790287990329</v>
      </c>
      <c r="BQ463" s="9">
        <f t="shared" si="311"/>
        <v>0.99903725221939355</v>
      </c>
      <c r="BR463" s="9">
        <f t="shared" si="311"/>
        <v>0.99894659883644399</v>
      </c>
      <c r="BS463" s="9">
        <f t="shared" si="311"/>
        <v>0.99887932045323335</v>
      </c>
      <c r="BT463" s="9">
        <f t="shared" si="311"/>
        <v>0.99883792384534709</v>
      </c>
    </row>
    <row r="464" spans="7:72" x14ac:dyDescent="0.2">
      <c r="G464" s="6">
        <v>0.3866575573648976</v>
      </c>
      <c r="H464" s="9">
        <f t="shared" si="309"/>
        <v>0.99871330077944187</v>
      </c>
      <c r="I464" s="9">
        <f t="shared" si="309"/>
        <v>0.99872727318483734</v>
      </c>
      <c r="J464" s="9">
        <f t="shared" si="309"/>
        <v>0.99876866979272361</v>
      </c>
      <c r="K464" s="9">
        <f t="shared" si="309"/>
        <v>0.99883594817593424</v>
      </c>
      <c r="L464" s="9">
        <f t="shared" si="309"/>
        <v>0.9989266015588838</v>
      </c>
      <c r="M464" s="9">
        <f t="shared" si="309"/>
        <v>0.99903725221939355</v>
      </c>
      <c r="N464" s="9">
        <f t="shared" si="309"/>
        <v>0.99916377734176764</v>
      </c>
      <c r="O464" s="9">
        <f t="shared" si="309"/>
        <v>0.99930146263186603</v>
      </c>
      <c r="P464" s="9">
        <f t="shared" si="309"/>
        <v>0.9994451779705148</v>
      </c>
      <c r="Q464" s="9">
        <f t="shared" si="309"/>
        <v>0.99958956856045222</v>
      </c>
      <c r="R464" s="9">
        <f t="shared" si="309"/>
        <v>0.99972925444472382</v>
      </c>
      <c r="S464" s="9">
        <f t="shared" si="309"/>
        <v>0.99985903096252149</v>
      </c>
      <c r="T464" s="9">
        <f t="shared" si="309"/>
        <v>0.99997406267353206</v>
      </c>
      <c r="U464" s="9">
        <f t="shared" si="309"/>
        <v>1.0000700635252231</v>
      </c>
      <c r="V464" s="9">
        <f t="shared" si="309"/>
        <v>1.0001434565500797</v>
      </c>
      <c r="W464" s="9">
        <f t="shared" si="309"/>
        <v>1.0001915071425114</v>
      </c>
      <c r="X464" s="9">
        <f t="shared" si="308"/>
        <v>1.0002124249495661</v>
      </c>
      <c r="Y464" s="9">
        <f t="shared" si="308"/>
        <v>1.0002054305790302</v>
      </c>
      <c r="Z464" s="9">
        <f t="shared" si="308"/>
        <v>1.0001707846393852</v>
      </c>
      <c r="AA464" s="9">
        <f t="shared" si="308"/>
        <v>1.000109778029602</v>
      </c>
      <c r="AB464" s="9">
        <f t="shared" si="308"/>
        <v>1.0000246838405702</v>
      </c>
      <c r="AC464" s="9">
        <f t="shared" si="308"/>
        <v>0.99991867266030598</v>
      </c>
      <c r="AD464" s="9">
        <f t="shared" si="308"/>
        <v>0.99979569443864136</v>
      </c>
      <c r="AE464" s="9">
        <f t="shared" si="308"/>
        <v>0.99966033131309084</v>
      </c>
      <c r="AF464" s="9">
        <f t="shared" si="308"/>
        <v>0.99951762687956325</v>
      </c>
      <c r="AG464" s="9">
        <f t="shared" si="308"/>
        <v>0.99937289826925046</v>
      </c>
      <c r="AH464" s="9">
        <f t="shared" si="308"/>
        <v>0.99923153803366072</v>
      </c>
      <c r="AI464" s="9">
        <f t="shared" si="308"/>
        <v>0.99909881321951</v>
      </c>
      <c r="AJ464" s="9">
        <f t="shared" si="308"/>
        <v>0.99897966911988978</v>
      </c>
      <c r="AK464" s="9">
        <f t="shared" si="308"/>
        <v>0.9988785450138945</v>
      </c>
      <c r="AL464" s="9">
        <f t="shared" si="308"/>
        <v>0.99879920876020201</v>
      </c>
      <c r="AM464" s="9">
        <f t="shared" si="307"/>
        <v>0.99874461640761003</v>
      </c>
      <c r="AN464" s="9">
        <f t="shared" si="307"/>
        <v>0.99871680205340363</v>
      </c>
      <c r="AO464" s="9">
        <f t="shared" si="307"/>
        <v>0.99871680205340363</v>
      </c>
      <c r="AP464" s="9">
        <f t="shared" si="307"/>
        <v>0.99874461640761003</v>
      </c>
      <c r="AQ464" s="9">
        <f t="shared" si="307"/>
        <v>0.99879920876020201</v>
      </c>
      <c r="AR464" s="9">
        <f t="shared" si="307"/>
        <v>0.9988785450138945</v>
      </c>
      <c r="AS464" s="9">
        <f t="shared" si="307"/>
        <v>0.99897966911988978</v>
      </c>
      <c r="AT464" s="9">
        <f t="shared" si="307"/>
        <v>0.99909881321951</v>
      </c>
      <c r="AU464" s="9">
        <f t="shared" si="307"/>
        <v>0.99923153803366072</v>
      </c>
      <c r="AV464" s="9">
        <f t="shared" si="307"/>
        <v>0.99937289826925046</v>
      </c>
      <c r="AW464" s="9">
        <f t="shared" si="307"/>
        <v>0.99951762687956325</v>
      </c>
      <c r="AX464" s="9">
        <f t="shared" si="307"/>
        <v>0.99966033131309084</v>
      </c>
      <c r="AY464" s="9">
        <f t="shared" si="307"/>
        <v>0.99979569443864136</v>
      </c>
      <c r="AZ464" s="9">
        <f t="shared" si="307"/>
        <v>0.99991867266030598</v>
      </c>
      <c r="BA464" s="9">
        <f t="shared" si="307"/>
        <v>1.0000246838405702</v>
      </c>
      <c r="BB464" s="9">
        <f t="shared" si="307"/>
        <v>1.000109778029602</v>
      </c>
      <c r="BC464" s="9">
        <f t="shared" si="306"/>
        <v>1.0001707846393852</v>
      </c>
      <c r="BD464" s="9">
        <f t="shared" si="306"/>
        <v>1.0002054305790302</v>
      </c>
      <c r="BE464" s="9">
        <f t="shared" si="306"/>
        <v>1.0002124249495661</v>
      </c>
      <c r="BF464" s="9">
        <f t="shared" si="311"/>
        <v>1.0001915071425114</v>
      </c>
      <c r="BG464" s="9">
        <f t="shared" si="311"/>
        <v>1.0001434565500797</v>
      </c>
      <c r="BH464" s="9">
        <f t="shared" si="311"/>
        <v>1.0000700635252231</v>
      </c>
      <c r="BI464" s="9">
        <f t="shared" si="311"/>
        <v>0.99997406267353206</v>
      </c>
      <c r="BJ464" s="9">
        <f t="shared" si="311"/>
        <v>0.99985903096252149</v>
      </c>
      <c r="BK464" s="9">
        <f t="shared" si="311"/>
        <v>0.99972925444472382</v>
      </c>
      <c r="BL464" s="9">
        <f t="shared" si="311"/>
        <v>0.99958956856045222</v>
      </c>
      <c r="BM464" s="9">
        <f t="shared" si="311"/>
        <v>0.9994451779705148</v>
      </c>
      <c r="BN464" s="9">
        <f t="shared" si="311"/>
        <v>0.99930146263186603</v>
      </c>
      <c r="BO464" s="9">
        <f t="shared" si="311"/>
        <v>0.99916377734176764</v>
      </c>
      <c r="BP464" s="9">
        <f t="shared" si="311"/>
        <v>0.99903725221939355</v>
      </c>
      <c r="BQ464" s="9">
        <f t="shared" si="311"/>
        <v>0.9989266015588838</v>
      </c>
      <c r="BR464" s="9">
        <f t="shared" si="311"/>
        <v>0.99883594817593424</v>
      </c>
      <c r="BS464" s="9">
        <f t="shared" si="311"/>
        <v>0.99876866979272361</v>
      </c>
      <c r="BT464" s="9">
        <f t="shared" si="311"/>
        <v>0.99872727318483734</v>
      </c>
    </row>
    <row r="465" spans="7:72" x14ac:dyDescent="0.2">
      <c r="G465" s="6">
        <v>0.2899931680236732</v>
      </c>
      <c r="H465" s="9">
        <f t="shared" si="309"/>
        <v>0.99862264739649231</v>
      </c>
      <c r="I465" s="9">
        <f t="shared" si="309"/>
        <v>0.99863661980188778</v>
      </c>
      <c r="J465" s="9">
        <f t="shared" si="309"/>
        <v>0.99867801640977405</v>
      </c>
      <c r="K465" s="9">
        <f t="shared" si="309"/>
        <v>0.99874529479298468</v>
      </c>
      <c r="L465" s="9">
        <f t="shared" si="309"/>
        <v>0.99883594817593424</v>
      </c>
      <c r="M465" s="9">
        <f t="shared" si="309"/>
        <v>0.99894659883644399</v>
      </c>
      <c r="N465" s="9">
        <f t="shared" si="309"/>
        <v>0.99907312395881809</v>
      </c>
      <c r="O465" s="9">
        <f t="shared" si="309"/>
        <v>0.99921080924891648</v>
      </c>
      <c r="P465" s="9">
        <f t="shared" si="309"/>
        <v>0.99935452458756524</v>
      </c>
      <c r="Q465" s="9">
        <f t="shared" si="309"/>
        <v>0.99949891517750256</v>
      </c>
      <c r="R465" s="9">
        <f t="shared" si="309"/>
        <v>0.99963860106177427</v>
      </c>
      <c r="S465" s="9">
        <f t="shared" si="309"/>
        <v>0.99976837757957193</v>
      </c>
      <c r="T465" s="9">
        <f t="shared" si="309"/>
        <v>0.99988340929058239</v>
      </c>
      <c r="U465" s="9">
        <f t="shared" si="309"/>
        <v>0.99997941014227354</v>
      </c>
      <c r="V465" s="9">
        <f t="shared" si="309"/>
        <v>1.0000528031671303</v>
      </c>
      <c r="W465" s="9">
        <f t="shared" si="309"/>
        <v>1.0001008537595619</v>
      </c>
      <c r="X465" s="9">
        <f t="shared" si="308"/>
        <v>1.0001217715666166</v>
      </c>
      <c r="Y465" s="9">
        <f t="shared" si="308"/>
        <v>1.0001147771960806</v>
      </c>
      <c r="Z465" s="9">
        <f t="shared" si="308"/>
        <v>1.0000801312564356</v>
      </c>
      <c r="AA465" s="9">
        <f t="shared" si="308"/>
        <v>1.0000191246466523</v>
      </c>
      <c r="AB465" s="9">
        <f t="shared" si="308"/>
        <v>0.99993403045762064</v>
      </c>
      <c r="AC465" s="9">
        <f t="shared" si="308"/>
        <v>0.99982801927735632</v>
      </c>
      <c r="AD465" s="9">
        <f t="shared" si="308"/>
        <v>0.9997050410556918</v>
      </c>
      <c r="AE465" s="9">
        <f t="shared" si="308"/>
        <v>0.99956967793014129</v>
      </c>
      <c r="AF465" s="9">
        <f t="shared" si="308"/>
        <v>0.99942697349661369</v>
      </c>
      <c r="AG465" s="9">
        <f t="shared" si="308"/>
        <v>0.9992822448863008</v>
      </c>
      <c r="AH465" s="9">
        <f t="shared" si="308"/>
        <v>0.99914088465071116</v>
      </c>
      <c r="AI465" s="9">
        <f t="shared" si="308"/>
        <v>0.99900815983656033</v>
      </c>
      <c r="AJ465" s="9">
        <f t="shared" si="308"/>
        <v>0.99888901573694022</v>
      </c>
      <c r="AK465" s="9">
        <f t="shared" si="308"/>
        <v>0.99878789163094495</v>
      </c>
      <c r="AL465" s="9">
        <f t="shared" si="308"/>
        <v>0.99870855537725245</v>
      </c>
      <c r="AM465" s="9">
        <f t="shared" si="307"/>
        <v>0.99865396302466047</v>
      </c>
      <c r="AN465" s="9">
        <f t="shared" si="307"/>
        <v>0.99862614867045407</v>
      </c>
      <c r="AO465" s="9">
        <f t="shared" si="307"/>
        <v>0.99862614867045407</v>
      </c>
      <c r="AP465" s="9">
        <f t="shared" si="307"/>
        <v>0.99865396302466047</v>
      </c>
      <c r="AQ465" s="9">
        <f t="shared" si="307"/>
        <v>0.99870855537725245</v>
      </c>
      <c r="AR465" s="9">
        <f t="shared" si="307"/>
        <v>0.99878789163094495</v>
      </c>
      <c r="AS465" s="9">
        <f t="shared" si="307"/>
        <v>0.99888901573694022</v>
      </c>
      <c r="AT465" s="9">
        <f t="shared" si="307"/>
        <v>0.99900815983656033</v>
      </c>
      <c r="AU465" s="9">
        <f t="shared" si="307"/>
        <v>0.99914088465071116</v>
      </c>
      <c r="AV465" s="9">
        <f t="shared" si="307"/>
        <v>0.9992822448863008</v>
      </c>
      <c r="AW465" s="9">
        <f t="shared" si="307"/>
        <v>0.99942697349661369</v>
      </c>
      <c r="AX465" s="9">
        <f t="shared" si="307"/>
        <v>0.99956967793014129</v>
      </c>
      <c r="AY465" s="9">
        <f t="shared" si="307"/>
        <v>0.9997050410556918</v>
      </c>
      <c r="AZ465" s="9">
        <f t="shared" si="307"/>
        <v>0.99982801927735632</v>
      </c>
      <c r="BA465" s="9">
        <f t="shared" si="307"/>
        <v>0.99993403045762064</v>
      </c>
      <c r="BB465" s="9">
        <f t="shared" ref="BB465:BQ468" si="312">1-EXP(-$B$5*($B$1^2+$B$2^2)*$B$6)*0.25*3*$B$4^2*(COS(2*$B$1*BB$67)+$B$1^2/$B$2^2*COS(2*$B$2*$G465))</f>
        <v>1.0000191246466523</v>
      </c>
      <c r="BC465" s="9">
        <f t="shared" si="312"/>
        <v>1.0000801312564356</v>
      </c>
      <c r="BD465" s="9">
        <f t="shared" si="312"/>
        <v>1.0001147771960806</v>
      </c>
      <c r="BE465" s="9">
        <f t="shared" si="312"/>
        <v>1.0001217715666166</v>
      </c>
      <c r="BF465" s="9">
        <f t="shared" si="312"/>
        <v>1.0001008537595619</v>
      </c>
      <c r="BG465" s="9">
        <f t="shared" si="312"/>
        <v>1.0000528031671303</v>
      </c>
      <c r="BH465" s="9">
        <f t="shared" si="312"/>
        <v>0.99997941014227354</v>
      </c>
      <c r="BI465" s="9">
        <f t="shared" si="312"/>
        <v>0.99988340929058239</v>
      </c>
      <c r="BJ465" s="9">
        <f t="shared" si="312"/>
        <v>0.99976837757957193</v>
      </c>
      <c r="BK465" s="9">
        <f t="shared" si="312"/>
        <v>0.99963860106177427</v>
      </c>
      <c r="BL465" s="9">
        <f t="shared" si="312"/>
        <v>0.99949891517750256</v>
      </c>
      <c r="BM465" s="9">
        <f t="shared" si="312"/>
        <v>0.99935452458756524</v>
      </c>
      <c r="BN465" s="9">
        <f t="shared" si="312"/>
        <v>0.99921080924891648</v>
      </c>
      <c r="BO465" s="9">
        <f t="shared" si="312"/>
        <v>0.99907312395881809</v>
      </c>
      <c r="BP465" s="9">
        <f t="shared" si="312"/>
        <v>0.99894659883644399</v>
      </c>
      <c r="BQ465" s="9">
        <f t="shared" si="312"/>
        <v>0.99883594817593424</v>
      </c>
      <c r="BR465" s="9">
        <f t="shared" si="311"/>
        <v>0.99874529479298468</v>
      </c>
      <c r="BS465" s="9">
        <f t="shared" si="311"/>
        <v>0.99867801640977405</v>
      </c>
      <c r="BT465" s="9">
        <f t="shared" si="311"/>
        <v>0.99863661980188778</v>
      </c>
    </row>
    <row r="466" spans="7:72" x14ac:dyDescent="0.2">
      <c r="G466" s="6">
        <v>0.1933287786824488</v>
      </c>
      <c r="H466" s="9">
        <f t="shared" si="309"/>
        <v>0.99855536901328168</v>
      </c>
      <c r="I466" s="9">
        <f t="shared" si="309"/>
        <v>0.99856934141867715</v>
      </c>
      <c r="J466" s="9">
        <f t="shared" si="309"/>
        <v>0.9986107380265633</v>
      </c>
      <c r="K466" s="9">
        <f t="shared" si="309"/>
        <v>0.99867801640977405</v>
      </c>
      <c r="L466" s="9">
        <f t="shared" si="309"/>
        <v>0.99876866979272361</v>
      </c>
      <c r="M466" s="9">
        <f t="shared" si="309"/>
        <v>0.99887932045323335</v>
      </c>
      <c r="N466" s="9">
        <f t="shared" si="309"/>
        <v>0.99900584557560734</v>
      </c>
      <c r="O466" s="9">
        <f t="shared" si="309"/>
        <v>0.99914353086570584</v>
      </c>
      <c r="P466" s="9">
        <f t="shared" si="309"/>
        <v>0.99928724620435461</v>
      </c>
      <c r="Q466" s="9">
        <f t="shared" si="309"/>
        <v>0.99943163679429192</v>
      </c>
      <c r="R466" s="9">
        <f t="shared" si="309"/>
        <v>0.99957132267856352</v>
      </c>
      <c r="S466" s="9">
        <f t="shared" si="309"/>
        <v>0.9997010991963613</v>
      </c>
      <c r="T466" s="9">
        <f t="shared" si="309"/>
        <v>0.99981613090737176</v>
      </c>
      <c r="U466" s="9">
        <f t="shared" si="309"/>
        <v>0.99991213175906291</v>
      </c>
      <c r="V466" s="9">
        <f t="shared" si="309"/>
        <v>0.99998552478391955</v>
      </c>
      <c r="W466" s="9">
        <f t="shared" si="309"/>
        <v>1.0000335753763512</v>
      </c>
      <c r="X466" s="9">
        <f t="shared" si="308"/>
        <v>1.0000544931834059</v>
      </c>
      <c r="Y466" s="9">
        <f t="shared" si="308"/>
        <v>1.00004749881287</v>
      </c>
      <c r="Z466" s="9">
        <f t="shared" si="308"/>
        <v>1.0000128528732251</v>
      </c>
      <c r="AA466" s="9">
        <f t="shared" si="308"/>
        <v>0.99995184626344169</v>
      </c>
      <c r="AB466" s="9">
        <f t="shared" si="308"/>
        <v>0.99986675207441</v>
      </c>
      <c r="AC466" s="9">
        <f t="shared" si="308"/>
        <v>0.99976074089414568</v>
      </c>
      <c r="AD466" s="9">
        <f t="shared" si="308"/>
        <v>0.99963776267248106</v>
      </c>
      <c r="AE466" s="9">
        <f t="shared" si="308"/>
        <v>0.99950239954693065</v>
      </c>
      <c r="AF466" s="9">
        <f t="shared" si="308"/>
        <v>0.99935969511340295</v>
      </c>
      <c r="AG466" s="9">
        <f t="shared" si="308"/>
        <v>0.99921496650309016</v>
      </c>
      <c r="AH466" s="9">
        <f t="shared" si="308"/>
        <v>0.99907360626750041</v>
      </c>
      <c r="AI466" s="9">
        <f t="shared" si="308"/>
        <v>0.99894088145334969</v>
      </c>
      <c r="AJ466" s="9">
        <f t="shared" si="308"/>
        <v>0.99882173735372959</v>
      </c>
      <c r="AK466" s="9">
        <f t="shared" si="308"/>
        <v>0.9987206132477342</v>
      </c>
      <c r="AL466" s="9">
        <f t="shared" si="308"/>
        <v>0.99864127699404182</v>
      </c>
      <c r="AM466" s="9">
        <f t="shared" ref="AM466:BB468" si="313">1-EXP(-$B$5*($B$1^2+$B$2^2)*$B$6)*0.25*3*$B$4^2*(COS(2*$B$1*AM$67)+$B$1^2/$B$2^2*COS(2*$B$2*$G466))</f>
        <v>0.99858668464144984</v>
      </c>
      <c r="AN466" s="9">
        <f t="shared" si="313"/>
        <v>0.99855887028724344</v>
      </c>
      <c r="AO466" s="9">
        <f t="shared" si="313"/>
        <v>0.99855887028724344</v>
      </c>
      <c r="AP466" s="9">
        <f t="shared" si="313"/>
        <v>0.99858668464144984</v>
      </c>
      <c r="AQ466" s="9">
        <f t="shared" si="313"/>
        <v>0.99864127699404182</v>
      </c>
      <c r="AR466" s="9">
        <f t="shared" si="313"/>
        <v>0.9987206132477342</v>
      </c>
      <c r="AS466" s="9">
        <f t="shared" si="313"/>
        <v>0.99882173735372959</v>
      </c>
      <c r="AT466" s="9">
        <f t="shared" si="313"/>
        <v>0.99894088145334969</v>
      </c>
      <c r="AU466" s="9">
        <f t="shared" si="313"/>
        <v>0.99907360626750041</v>
      </c>
      <c r="AV466" s="9">
        <f t="shared" si="313"/>
        <v>0.99921496650309016</v>
      </c>
      <c r="AW466" s="9">
        <f t="shared" si="313"/>
        <v>0.99935969511340295</v>
      </c>
      <c r="AX466" s="9">
        <f t="shared" si="313"/>
        <v>0.99950239954693065</v>
      </c>
      <c r="AY466" s="9">
        <f t="shared" si="313"/>
        <v>0.99963776267248106</v>
      </c>
      <c r="AZ466" s="9">
        <f t="shared" si="313"/>
        <v>0.99976074089414568</v>
      </c>
      <c r="BA466" s="9">
        <f t="shared" si="313"/>
        <v>0.99986675207441</v>
      </c>
      <c r="BB466" s="9">
        <f t="shared" si="313"/>
        <v>0.99995184626344169</v>
      </c>
      <c r="BC466" s="9">
        <f t="shared" si="312"/>
        <v>1.0000128528732251</v>
      </c>
      <c r="BD466" s="9">
        <f t="shared" si="312"/>
        <v>1.00004749881287</v>
      </c>
      <c r="BE466" s="9">
        <f t="shared" si="312"/>
        <v>1.0000544931834059</v>
      </c>
      <c r="BF466" s="9">
        <f t="shared" si="312"/>
        <v>1.0000335753763512</v>
      </c>
      <c r="BG466" s="9">
        <f t="shared" si="312"/>
        <v>0.99998552478391955</v>
      </c>
      <c r="BH466" s="9">
        <f t="shared" si="312"/>
        <v>0.99991213175906291</v>
      </c>
      <c r="BI466" s="9">
        <f t="shared" si="312"/>
        <v>0.99981613090737176</v>
      </c>
      <c r="BJ466" s="9">
        <f t="shared" si="312"/>
        <v>0.9997010991963613</v>
      </c>
      <c r="BK466" s="9">
        <f t="shared" si="312"/>
        <v>0.99957132267856352</v>
      </c>
      <c r="BL466" s="9">
        <f t="shared" si="312"/>
        <v>0.99943163679429192</v>
      </c>
      <c r="BM466" s="9">
        <f t="shared" si="312"/>
        <v>0.99928724620435461</v>
      </c>
      <c r="BN466" s="9">
        <f t="shared" si="312"/>
        <v>0.99914353086570584</v>
      </c>
      <c r="BO466" s="9">
        <f t="shared" si="312"/>
        <v>0.99900584557560734</v>
      </c>
      <c r="BP466" s="9">
        <f t="shared" si="312"/>
        <v>0.99887932045323335</v>
      </c>
      <c r="BQ466" s="9">
        <f t="shared" si="312"/>
        <v>0.99876866979272361</v>
      </c>
      <c r="BR466" s="9">
        <f t="shared" si="311"/>
        <v>0.99867801640977405</v>
      </c>
      <c r="BS466" s="9">
        <f t="shared" si="311"/>
        <v>0.9986107380265633</v>
      </c>
      <c r="BT466" s="9">
        <f t="shared" si="311"/>
        <v>0.99856934141867715</v>
      </c>
    </row>
    <row r="467" spans="7:72" x14ac:dyDescent="0.2">
      <c r="G467" s="6">
        <v>9.6664389341224399E-2</v>
      </c>
      <c r="H467" s="9">
        <f t="shared" si="309"/>
        <v>0.99851397240539541</v>
      </c>
      <c r="I467" s="9">
        <f t="shared" si="309"/>
        <v>0.99852794481079088</v>
      </c>
      <c r="J467" s="9">
        <f t="shared" si="309"/>
        <v>0.99856934141867715</v>
      </c>
      <c r="K467" s="9">
        <f t="shared" si="309"/>
        <v>0.99863661980188778</v>
      </c>
      <c r="L467" s="9">
        <f t="shared" si="309"/>
        <v>0.99872727318483734</v>
      </c>
      <c r="M467" s="9">
        <f t="shared" si="309"/>
        <v>0.99883792384534709</v>
      </c>
      <c r="N467" s="9">
        <f t="shared" si="309"/>
        <v>0.99896444896772119</v>
      </c>
      <c r="O467" s="9">
        <f t="shared" si="309"/>
        <v>0.99910213425781957</v>
      </c>
      <c r="P467" s="9">
        <f t="shared" si="309"/>
        <v>0.99924584959646834</v>
      </c>
      <c r="Q467" s="9">
        <f t="shared" si="309"/>
        <v>0.99939024018640576</v>
      </c>
      <c r="R467" s="9">
        <f t="shared" si="309"/>
        <v>0.99952992607067737</v>
      </c>
      <c r="S467" s="9">
        <f t="shared" si="309"/>
        <v>0.99965970258847503</v>
      </c>
      <c r="T467" s="9">
        <f t="shared" si="309"/>
        <v>0.99977473429948549</v>
      </c>
      <c r="U467" s="9">
        <f t="shared" si="309"/>
        <v>0.99987073515117664</v>
      </c>
      <c r="V467" s="9">
        <f t="shared" si="309"/>
        <v>0.9999441281760334</v>
      </c>
      <c r="W467" s="9">
        <f t="shared" si="309"/>
        <v>0.99999217876846502</v>
      </c>
      <c r="X467" s="9">
        <f t="shared" si="308"/>
        <v>1.0000130965755196</v>
      </c>
      <c r="Y467" s="9">
        <f t="shared" si="308"/>
        <v>1.0000061022049838</v>
      </c>
      <c r="Z467" s="9">
        <f t="shared" si="308"/>
        <v>0.99997145626533879</v>
      </c>
      <c r="AA467" s="9">
        <f t="shared" si="308"/>
        <v>0.99991044965555542</v>
      </c>
      <c r="AB467" s="9">
        <f t="shared" si="308"/>
        <v>0.99982535546652374</v>
      </c>
      <c r="AC467" s="9">
        <f t="shared" si="308"/>
        <v>0.99971934428625953</v>
      </c>
      <c r="AD467" s="9">
        <f t="shared" si="308"/>
        <v>0.9995963660645949</v>
      </c>
      <c r="AE467" s="9">
        <f t="shared" si="308"/>
        <v>0.99946100293904439</v>
      </c>
      <c r="AF467" s="9">
        <f t="shared" si="308"/>
        <v>0.99931829850551679</v>
      </c>
      <c r="AG467" s="9">
        <f t="shared" si="308"/>
        <v>0.99917356989520389</v>
      </c>
      <c r="AH467" s="9">
        <f t="shared" si="308"/>
        <v>0.99903220965961426</v>
      </c>
      <c r="AI467" s="9">
        <f t="shared" si="308"/>
        <v>0.99889948484546354</v>
      </c>
      <c r="AJ467" s="9">
        <f t="shared" si="308"/>
        <v>0.99878034074584332</v>
      </c>
      <c r="AK467" s="9">
        <f t="shared" si="308"/>
        <v>0.99867921663984804</v>
      </c>
      <c r="AL467" s="9">
        <f t="shared" si="308"/>
        <v>0.99859988038615555</v>
      </c>
      <c r="AM467" s="9">
        <f t="shared" si="313"/>
        <v>0.99854528803356357</v>
      </c>
      <c r="AN467" s="9">
        <f t="shared" si="313"/>
        <v>0.99851747367935717</v>
      </c>
      <c r="AO467" s="9">
        <f t="shared" si="313"/>
        <v>0.99851747367935717</v>
      </c>
      <c r="AP467" s="9">
        <f t="shared" si="313"/>
        <v>0.99854528803356357</v>
      </c>
      <c r="AQ467" s="9">
        <f t="shared" si="313"/>
        <v>0.99859988038615555</v>
      </c>
      <c r="AR467" s="9">
        <f t="shared" si="313"/>
        <v>0.99867921663984804</v>
      </c>
      <c r="AS467" s="9">
        <f t="shared" si="313"/>
        <v>0.99878034074584332</v>
      </c>
      <c r="AT467" s="9">
        <f t="shared" si="313"/>
        <v>0.99889948484546354</v>
      </c>
      <c r="AU467" s="9">
        <f t="shared" si="313"/>
        <v>0.99903220965961426</v>
      </c>
      <c r="AV467" s="9">
        <f t="shared" si="313"/>
        <v>0.99917356989520389</v>
      </c>
      <c r="AW467" s="9">
        <f t="shared" si="313"/>
        <v>0.99931829850551679</v>
      </c>
      <c r="AX467" s="9">
        <f t="shared" si="313"/>
        <v>0.99946100293904439</v>
      </c>
      <c r="AY467" s="9">
        <f t="shared" si="313"/>
        <v>0.9995963660645949</v>
      </c>
      <c r="AZ467" s="9">
        <f t="shared" si="313"/>
        <v>0.99971934428625953</v>
      </c>
      <c r="BA467" s="9">
        <f t="shared" si="313"/>
        <v>0.99982535546652374</v>
      </c>
      <c r="BB467" s="9">
        <f t="shared" si="313"/>
        <v>0.99991044965555542</v>
      </c>
      <c r="BC467" s="9">
        <f t="shared" si="312"/>
        <v>0.99997145626533879</v>
      </c>
      <c r="BD467" s="9">
        <f t="shared" si="312"/>
        <v>1.0000061022049838</v>
      </c>
      <c r="BE467" s="9">
        <f t="shared" si="312"/>
        <v>1.0000130965755196</v>
      </c>
      <c r="BF467" s="9">
        <f t="shared" si="312"/>
        <v>0.99999217876846502</v>
      </c>
      <c r="BG467" s="9">
        <f t="shared" si="312"/>
        <v>0.9999441281760334</v>
      </c>
      <c r="BH467" s="9">
        <f t="shared" si="312"/>
        <v>0.99987073515117664</v>
      </c>
      <c r="BI467" s="9">
        <f t="shared" si="312"/>
        <v>0.99977473429948549</v>
      </c>
      <c r="BJ467" s="9">
        <f t="shared" si="312"/>
        <v>0.99965970258847503</v>
      </c>
      <c r="BK467" s="9">
        <f t="shared" si="312"/>
        <v>0.99952992607067737</v>
      </c>
      <c r="BL467" s="9">
        <f t="shared" si="312"/>
        <v>0.99939024018640576</v>
      </c>
      <c r="BM467" s="9">
        <f t="shared" si="312"/>
        <v>0.99924584959646834</v>
      </c>
      <c r="BN467" s="9">
        <f t="shared" si="312"/>
        <v>0.99910213425781957</v>
      </c>
      <c r="BO467" s="9">
        <f t="shared" si="312"/>
        <v>0.99896444896772119</v>
      </c>
      <c r="BP467" s="9">
        <f t="shared" si="312"/>
        <v>0.99883792384534709</v>
      </c>
      <c r="BQ467" s="9">
        <f t="shared" si="312"/>
        <v>0.99872727318483734</v>
      </c>
      <c r="BR467" s="9">
        <f t="shared" si="311"/>
        <v>0.99863661980188778</v>
      </c>
      <c r="BS467" s="9">
        <f t="shared" si="311"/>
        <v>0.99856934141867715</v>
      </c>
      <c r="BT467" s="9">
        <f t="shared" si="311"/>
        <v>0.99852794481079088</v>
      </c>
    </row>
    <row r="468" spans="7:72" x14ac:dyDescent="0.2">
      <c r="G468" s="6">
        <v>0</v>
      </c>
      <c r="H468" s="9">
        <f t="shared" si="309"/>
        <v>0.99850000000000005</v>
      </c>
      <c r="I468" s="9">
        <f t="shared" si="309"/>
        <v>0.99851397240539541</v>
      </c>
      <c r="J468" s="9">
        <f t="shared" si="309"/>
        <v>0.99855536901328168</v>
      </c>
      <c r="K468" s="9">
        <f t="shared" si="309"/>
        <v>0.99862264739649231</v>
      </c>
      <c r="L468" s="9">
        <f t="shared" si="309"/>
        <v>0.99871330077944187</v>
      </c>
      <c r="M468" s="9">
        <f t="shared" si="309"/>
        <v>0.99882395143995162</v>
      </c>
      <c r="N468" s="9">
        <f t="shared" si="309"/>
        <v>0.99895047656232572</v>
      </c>
      <c r="O468" s="9">
        <f t="shared" si="309"/>
        <v>0.99908816185242411</v>
      </c>
      <c r="P468" s="9">
        <f t="shared" si="309"/>
        <v>0.99923187719107287</v>
      </c>
      <c r="Q468" s="9">
        <f t="shared" si="309"/>
        <v>0.9993762677810103</v>
      </c>
      <c r="R468" s="9">
        <f t="shared" si="309"/>
        <v>0.9995159536652819</v>
      </c>
      <c r="S468" s="9">
        <f t="shared" si="309"/>
        <v>0.99964573018307956</v>
      </c>
      <c r="T468" s="9">
        <f t="shared" si="309"/>
        <v>0.99976076189409013</v>
      </c>
      <c r="U468" s="9">
        <f t="shared" si="309"/>
        <v>0.99985676274578117</v>
      </c>
      <c r="V468" s="9">
        <f t="shared" si="309"/>
        <v>0.99993015577063793</v>
      </c>
      <c r="W468" s="9">
        <f t="shared" si="309"/>
        <v>0.99997820636306955</v>
      </c>
      <c r="X468" s="9">
        <f t="shared" si="308"/>
        <v>0.99999912417012427</v>
      </c>
      <c r="Y468" s="9">
        <f t="shared" si="308"/>
        <v>0.99999212979958829</v>
      </c>
      <c r="Z468" s="9">
        <f t="shared" si="308"/>
        <v>0.99995748385994332</v>
      </c>
      <c r="AA468" s="9">
        <f t="shared" si="308"/>
        <v>0.99989647725016007</v>
      </c>
      <c r="AB468" s="9">
        <f t="shared" si="308"/>
        <v>0.99981138306112838</v>
      </c>
      <c r="AC468" s="9">
        <f t="shared" si="308"/>
        <v>0.99970537188086406</v>
      </c>
      <c r="AD468" s="9">
        <f t="shared" si="308"/>
        <v>0.99958239365919943</v>
      </c>
      <c r="AE468" s="9">
        <f t="shared" si="308"/>
        <v>0.99944703053364892</v>
      </c>
      <c r="AF468" s="9">
        <f t="shared" si="308"/>
        <v>0.99930432610012132</v>
      </c>
      <c r="AG468" s="9">
        <f t="shared" si="308"/>
        <v>0.99915959748980854</v>
      </c>
      <c r="AH468" s="9">
        <f t="shared" si="308"/>
        <v>0.99901823725421879</v>
      </c>
      <c r="AI468" s="9">
        <f t="shared" si="308"/>
        <v>0.99888551244006807</v>
      </c>
      <c r="AJ468" s="9">
        <f t="shared" si="308"/>
        <v>0.99876636834044785</v>
      </c>
      <c r="AK468" s="9">
        <f t="shared" si="308"/>
        <v>0.99866524423445258</v>
      </c>
      <c r="AL468" s="9">
        <f t="shared" si="308"/>
        <v>0.99858590798076008</v>
      </c>
      <c r="AM468" s="9">
        <f t="shared" si="313"/>
        <v>0.9985313156281681</v>
      </c>
      <c r="AN468" s="9">
        <f t="shared" si="313"/>
        <v>0.99850350127396181</v>
      </c>
      <c r="AO468" s="9">
        <f t="shared" si="313"/>
        <v>0.99850350127396181</v>
      </c>
      <c r="AP468" s="9">
        <f t="shared" si="313"/>
        <v>0.9985313156281681</v>
      </c>
      <c r="AQ468" s="9">
        <f t="shared" si="313"/>
        <v>0.99858590798076008</v>
      </c>
      <c r="AR468" s="9">
        <f t="shared" si="313"/>
        <v>0.99866524423445258</v>
      </c>
      <c r="AS468" s="9">
        <f t="shared" si="313"/>
        <v>0.99876636834044785</v>
      </c>
      <c r="AT468" s="9">
        <f t="shared" si="313"/>
        <v>0.99888551244006807</v>
      </c>
      <c r="AU468" s="9">
        <f t="shared" si="313"/>
        <v>0.99901823725421879</v>
      </c>
      <c r="AV468" s="9">
        <f t="shared" si="313"/>
        <v>0.99915959748980854</v>
      </c>
      <c r="AW468" s="9">
        <f t="shared" si="313"/>
        <v>0.99930432610012132</v>
      </c>
      <c r="AX468" s="9">
        <f t="shared" si="313"/>
        <v>0.99944703053364892</v>
      </c>
      <c r="AY468" s="9">
        <f t="shared" si="313"/>
        <v>0.99958239365919943</v>
      </c>
      <c r="AZ468" s="9">
        <f t="shared" si="313"/>
        <v>0.99970537188086406</v>
      </c>
      <c r="BA468" s="9">
        <f t="shared" si="313"/>
        <v>0.99981138306112838</v>
      </c>
      <c r="BB468" s="9">
        <f t="shared" si="313"/>
        <v>0.99989647725016007</v>
      </c>
      <c r="BC468" s="9">
        <f t="shared" si="312"/>
        <v>0.99995748385994332</v>
      </c>
      <c r="BD468" s="9">
        <f t="shared" si="312"/>
        <v>0.99999212979958829</v>
      </c>
      <c r="BE468" s="9">
        <f t="shared" si="312"/>
        <v>0.99999912417012427</v>
      </c>
      <c r="BF468" s="9">
        <f t="shared" si="312"/>
        <v>0.99997820636306955</v>
      </c>
      <c r="BG468" s="9">
        <f t="shared" si="312"/>
        <v>0.99993015577063793</v>
      </c>
      <c r="BH468" s="9">
        <f t="shared" si="312"/>
        <v>0.99985676274578117</v>
      </c>
      <c r="BI468" s="9">
        <f t="shared" si="312"/>
        <v>0.99976076189409013</v>
      </c>
      <c r="BJ468" s="9">
        <f t="shared" si="312"/>
        <v>0.99964573018307956</v>
      </c>
      <c r="BK468" s="9">
        <f t="shared" si="312"/>
        <v>0.9995159536652819</v>
      </c>
      <c r="BL468" s="9">
        <f t="shared" si="312"/>
        <v>0.9993762677810103</v>
      </c>
      <c r="BM468" s="9">
        <f t="shared" si="312"/>
        <v>0.99923187719107287</v>
      </c>
      <c r="BN468" s="9">
        <f t="shared" si="312"/>
        <v>0.99908816185242411</v>
      </c>
      <c r="BO468" s="9">
        <f t="shared" si="312"/>
        <v>0.99895047656232572</v>
      </c>
      <c r="BP468" s="9">
        <f t="shared" si="312"/>
        <v>0.99882395143995162</v>
      </c>
      <c r="BQ468" s="9">
        <f t="shared" si="312"/>
        <v>0.99871330077944187</v>
      </c>
      <c r="BR468" s="9">
        <f t="shared" si="311"/>
        <v>0.99862264739649231</v>
      </c>
      <c r="BS468" s="9">
        <f t="shared" si="311"/>
        <v>0.99855536901328168</v>
      </c>
      <c r="BT468" s="9">
        <f t="shared" si="311"/>
        <v>0.99851397240539541</v>
      </c>
    </row>
    <row r="469" spans="7:72" x14ac:dyDescent="0.2">
      <c r="H469" s="6">
        <v>0</v>
      </c>
      <c r="I469" s="6">
        <v>9.6664389341224399E-2</v>
      </c>
      <c r="J469" s="6">
        <v>0.1933287786824488</v>
      </c>
      <c r="K469" s="6">
        <v>0.2899931680236732</v>
      </c>
      <c r="L469" s="6">
        <v>0.3866575573648976</v>
      </c>
      <c r="M469" s="6">
        <v>0.483321946706122</v>
      </c>
      <c r="N469" s="6">
        <v>0.5799863360473464</v>
      </c>
      <c r="O469" s="6">
        <v>0.67665072538857085</v>
      </c>
      <c r="P469" s="6">
        <v>0.77331511472979519</v>
      </c>
      <c r="Q469" s="6">
        <v>0.86997950407101965</v>
      </c>
      <c r="R469" s="6">
        <v>0.96664389341224399</v>
      </c>
      <c r="S469" s="6">
        <v>1.0633082827534683</v>
      </c>
      <c r="T469" s="6">
        <v>1.1599726720946928</v>
      </c>
      <c r="U469" s="6">
        <v>1.2566370614359172</v>
      </c>
      <c r="V469" s="6">
        <v>1.3533014507771417</v>
      </c>
      <c r="W469" s="6">
        <v>1.4499658401183659</v>
      </c>
      <c r="X469" s="6">
        <v>1.5466302294595904</v>
      </c>
      <c r="Y469" s="6">
        <v>1.6432946188008151</v>
      </c>
      <c r="Z469" s="6">
        <v>1.7399590081420393</v>
      </c>
      <c r="AA469" s="6">
        <v>1.8366233974832635</v>
      </c>
      <c r="AB469" s="6">
        <v>1.933287786824488</v>
      </c>
      <c r="AC469" s="6">
        <v>2.0299521761657124</v>
      </c>
      <c r="AD469" s="6">
        <v>2.1266165655069367</v>
      </c>
      <c r="AE469" s="6">
        <v>2.2232809548481614</v>
      </c>
      <c r="AF469" s="6">
        <v>2.3199453441893856</v>
      </c>
      <c r="AG469" s="6">
        <v>2.4166097335306103</v>
      </c>
      <c r="AH469" s="6">
        <v>2.5132741228718345</v>
      </c>
      <c r="AI469" s="6">
        <v>2.6099385122130587</v>
      </c>
      <c r="AJ469" s="6">
        <v>2.7066029015542834</v>
      </c>
      <c r="AK469" s="6">
        <v>2.8032672908955076</v>
      </c>
      <c r="AL469" s="6">
        <v>2.8999316802367319</v>
      </c>
      <c r="AM469" s="6">
        <v>2.9965960695779565</v>
      </c>
      <c r="AN469" s="6">
        <v>3.0932604589191808</v>
      </c>
      <c r="AO469" s="6">
        <v>3.1899248482604055</v>
      </c>
      <c r="AP469" s="6">
        <v>3.2865892376016301</v>
      </c>
      <c r="AQ469" s="6">
        <v>3.3832536269428539</v>
      </c>
      <c r="AR469" s="6">
        <v>3.4799180162840786</v>
      </c>
      <c r="AS469" s="6">
        <v>3.5765824056253028</v>
      </c>
      <c r="AT469" s="6">
        <v>3.6732467949665271</v>
      </c>
      <c r="AU469" s="6">
        <v>3.7699111843077517</v>
      </c>
      <c r="AV469" s="6">
        <v>3.866575573648976</v>
      </c>
      <c r="AW469" s="6">
        <v>3.9632399629902002</v>
      </c>
      <c r="AX469" s="6">
        <v>4.0599043523314249</v>
      </c>
      <c r="AY469" s="6">
        <v>4.1565687416726496</v>
      </c>
      <c r="AZ469" s="6">
        <v>4.2532331310138733</v>
      </c>
      <c r="BA469" s="6">
        <v>4.349897520355098</v>
      </c>
      <c r="BB469" s="6">
        <v>4.4465619096963227</v>
      </c>
      <c r="BC469" s="6">
        <v>4.5432262990375474</v>
      </c>
      <c r="BD469" s="6">
        <v>4.6398906883787712</v>
      </c>
      <c r="BE469" s="6">
        <v>4.7365550777199958</v>
      </c>
      <c r="BF469" s="6">
        <v>4.8332194670612205</v>
      </c>
      <c r="BG469" s="6">
        <v>4.9298838564024443</v>
      </c>
      <c r="BH469" s="6">
        <v>5.026548245743669</v>
      </c>
      <c r="BI469" s="6">
        <v>5.1232126350848937</v>
      </c>
      <c r="BJ469" s="6">
        <v>5.2198770244261175</v>
      </c>
      <c r="BK469" s="6">
        <v>5.3165414137673421</v>
      </c>
      <c r="BL469" s="6">
        <v>5.4132058031085668</v>
      </c>
      <c r="BM469" s="6">
        <v>5.5098701924497906</v>
      </c>
      <c r="BN469" s="6">
        <v>5.6065345817910153</v>
      </c>
      <c r="BO469" s="6">
        <v>5.7031989711322399</v>
      </c>
      <c r="BP469" s="6">
        <v>5.7998633604734637</v>
      </c>
      <c r="BQ469" s="6">
        <v>5.8965277498146884</v>
      </c>
      <c r="BR469" s="6">
        <v>5.9931921391559131</v>
      </c>
      <c r="BS469" s="6">
        <v>6.0898565284971378</v>
      </c>
      <c r="BT469" s="6">
        <v>6.1865209178383616</v>
      </c>
    </row>
  </sheetData>
  <sortState ref="G2:G66">
    <sortCondition descending="1" ref="G1"/>
  </sortState>
  <conditionalFormatting sqref="H2:BT6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BT1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6:BT2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:BT2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0:BT3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BT4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:EI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9:EI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36:EI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03:EI2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70:EI3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4:BT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3"/>
  <sheetViews>
    <sheetView workbookViewId="0">
      <selection activeCell="A65" sqref="A1:A65"/>
    </sheetView>
  </sheetViews>
  <sheetFormatPr defaultRowHeight="15" x14ac:dyDescent="0.25"/>
  <sheetData>
    <row r="1" spans="1:1" x14ac:dyDescent="0.25">
      <c r="A1" s="13">
        <v>2.0424100000000001E-11</v>
      </c>
    </row>
    <row r="2" spans="1:1" x14ac:dyDescent="0.25">
      <c r="A2" s="13">
        <v>2.3751400000000001E-5</v>
      </c>
    </row>
    <row r="3" spans="1:1" x14ac:dyDescent="0.25">
      <c r="A3" s="13">
        <v>4.7280900000000003E-5</v>
      </c>
    </row>
    <row r="4" spans="1:1" x14ac:dyDescent="0.25">
      <c r="A4" s="13">
        <v>7.0369099999999997E-5</v>
      </c>
    </row>
    <row r="5" spans="1:1" x14ac:dyDescent="0.25">
      <c r="A5" s="13">
        <v>9.2800200000000006E-5</v>
      </c>
    </row>
    <row r="6" spans="1:1" x14ac:dyDescent="0.25">
      <c r="A6" s="13">
        <v>1.1436499999999999E-4</v>
      </c>
    </row>
    <row r="7" spans="1:1" x14ac:dyDescent="0.25">
      <c r="A7" s="13">
        <v>1.34862E-4</v>
      </c>
    </row>
    <row r="8" spans="1:1" x14ac:dyDescent="0.25">
      <c r="A8" s="13">
        <v>1.5409899999999999E-4</v>
      </c>
    </row>
    <row r="9" spans="1:1" x14ac:dyDescent="0.25">
      <c r="A9" s="13">
        <v>1.71898E-4</v>
      </c>
    </row>
    <row r="10" spans="1:1" x14ac:dyDescent="0.25">
      <c r="A10" s="13">
        <v>1.88092E-4</v>
      </c>
    </row>
    <row r="11" spans="1:1" x14ac:dyDescent="0.25">
      <c r="A11" s="13">
        <v>2.0253E-4</v>
      </c>
    </row>
    <row r="12" spans="1:1" x14ac:dyDescent="0.25">
      <c r="A12" s="13">
        <v>2.1507699999999999E-4</v>
      </c>
    </row>
    <row r="13" spans="1:1" x14ac:dyDescent="0.25">
      <c r="A13" s="13">
        <v>2.2561599999999999E-4</v>
      </c>
    </row>
    <row r="14" spans="1:1" x14ac:dyDescent="0.25">
      <c r="A14" s="13">
        <v>2.3404799999999999E-4</v>
      </c>
    </row>
    <row r="15" spans="1:1" x14ac:dyDescent="0.25">
      <c r="A15" s="13">
        <v>2.4029499999999999E-4</v>
      </c>
    </row>
    <row r="16" spans="1:1" x14ac:dyDescent="0.25">
      <c r="A16" s="13">
        <v>2.44298E-4</v>
      </c>
    </row>
    <row r="17" spans="1:1" x14ac:dyDescent="0.25">
      <c r="A17" s="13">
        <v>2.4602100000000002E-4</v>
      </c>
    </row>
    <row r="18" spans="1:1" x14ac:dyDescent="0.25">
      <c r="A18" s="13">
        <v>2.4544600000000002E-4</v>
      </c>
    </row>
    <row r="19" spans="1:1" x14ac:dyDescent="0.25">
      <c r="A19" s="13">
        <v>2.4258E-4</v>
      </c>
    </row>
    <row r="20" spans="1:1" x14ac:dyDescent="0.25">
      <c r="A20" s="13">
        <v>2.3744900000000001E-4</v>
      </c>
    </row>
    <row r="21" spans="1:1" x14ac:dyDescent="0.25">
      <c r="A21" s="13">
        <v>2.3010000000000001E-4</v>
      </c>
    </row>
    <row r="22" spans="1:1" x14ac:dyDescent="0.25">
      <c r="A22" s="13">
        <v>2.20604E-4</v>
      </c>
    </row>
    <row r="23" spans="1:1" x14ac:dyDescent="0.25">
      <c r="A23" s="13">
        <v>2.0904800000000001E-4</v>
      </c>
    </row>
    <row r="24" spans="1:1" x14ac:dyDescent="0.25">
      <c r="A24" s="13">
        <v>1.9553999999999999E-4</v>
      </c>
    </row>
    <row r="25" spans="1:1" x14ac:dyDescent="0.25">
      <c r="A25" s="13">
        <v>1.80206E-4</v>
      </c>
    </row>
    <row r="26" spans="1:1" x14ac:dyDescent="0.25">
      <c r="A26" s="13">
        <v>1.63189E-4</v>
      </c>
    </row>
    <row r="27" spans="1:1" x14ac:dyDescent="0.25">
      <c r="A27" s="13">
        <v>1.44649E-4</v>
      </c>
    </row>
    <row r="28" spans="1:1" x14ac:dyDescent="0.25">
      <c r="A28" s="13">
        <v>1.24759E-4</v>
      </c>
    </row>
    <row r="29" spans="1:1" x14ac:dyDescent="0.25">
      <c r="A29" s="13">
        <v>1.03704E-4</v>
      </c>
    </row>
    <row r="30" spans="1:1" x14ac:dyDescent="0.25">
      <c r="A30" s="13">
        <v>8.1680000000000004E-5</v>
      </c>
    </row>
    <row r="31" spans="1:1" x14ac:dyDescent="0.25">
      <c r="A31" s="13">
        <v>5.8893800000000002E-5</v>
      </c>
    </row>
    <row r="32" spans="1:1" x14ac:dyDescent="0.25">
      <c r="A32" s="13">
        <v>3.55577E-5</v>
      </c>
    </row>
    <row r="33" spans="1:1" x14ac:dyDescent="0.25">
      <c r="A33" s="13">
        <v>1.18896E-5</v>
      </c>
    </row>
    <row r="34" spans="1:1" x14ac:dyDescent="0.25">
      <c r="A34" s="13">
        <v>-1.18895E-5</v>
      </c>
    </row>
    <row r="35" spans="1:1" x14ac:dyDescent="0.25">
      <c r="A35" s="13">
        <v>-3.55576E-5</v>
      </c>
    </row>
    <row r="36" spans="1:1" x14ac:dyDescent="0.25">
      <c r="A36" s="13">
        <v>-5.8893700000000002E-5</v>
      </c>
    </row>
    <row r="37" spans="1:1" x14ac:dyDescent="0.25">
      <c r="A37" s="13">
        <v>-8.1680000000000004E-5</v>
      </c>
    </row>
    <row r="38" spans="1:1" x14ac:dyDescent="0.25">
      <c r="A38" s="13">
        <v>-1.03704E-4</v>
      </c>
    </row>
    <row r="39" spans="1:1" x14ac:dyDescent="0.25">
      <c r="A39" s="13">
        <v>-1.24759E-4</v>
      </c>
    </row>
    <row r="40" spans="1:1" x14ac:dyDescent="0.25">
      <c r="A40" s="13">
        <v>-1.44649E-4</v>
      </c>
    </row>
    <row r="41" spans="1:1" x14ac:dyDescent="0.25">
      <c r="A41" s="13">
        <v>-1.63189E-4</v>
      </c>
    </row>
    <row r="42" spans="1:1" x14ac:dyDescent="0.25">
      <c r="A42" s="13">
        <v>-1.80206E-4</v>
      </c>
    </row>
    <row r="43" spans="1:1" x14ac:dyDescent="0.25">
      <c r="A43" s="13">
        <v>-1.95539E-4</v>
      </c>
    </row>
    <row r="44" spans="1:1" x14ac:dyDescent="0.25">
      <c r="A44" s="13">
        <v>-2.0904800000000001E-4</v>
      </c>
    </row>
    <row r="45" spans="1:1" x14ac:dyDescent="0.25">
      <c r="A45" s="13">
        <v>-2.20604E-4</v>
      </c>
    </row>
    <row r="46" spans="1:1" x14ac:dyDescent="0.25">
      <c r="A46" s="13">
        <v>-2.3010000000000001E-4</v>
      </c>
    </row>
    <row r="47" spans="1:1" x14ac:dyDescent="0.25">
      <c r="A47" s="13">
        <v>-2.3744900000000001E-4</v>
      </c>
    </row>
    <row r="48" spans="1:1" x14ac:dyDescent="0.25">
      <c r="A48" s="13">
        <v>-2.4258E-4</v>
      </c>
    </row>
    <row r="49" spans="1:1" x14ac:dyDescent="0.25">
      <c r="A49" s="13">
        <v>-2.4544600000000002E-4</v>
      </c>
    </row>
    <row r="50" spans="1:1" x14ac:dyDescent="0.25">
      <c r="A50" s="13">
        <v>-2.4602100000000002E-4</v>
      </c>
    </row>
    <row r="51" spans="1:1" x14ac:dyDescent="0.25">
      <c r="A51" s="13">
        <v>-2.44298E-4</v>
      </c>
    </row>
    <row r="52" spans="1:1" x14ac:dyDescent="0.25">
      <c r="A52" s="13">
        <v>-2.4029499999999999E-4</v>
      </c>
    </row>
    <row r="53" spans="1:1" x14ac:dyDescent="0.25">
      <c r="A53" s="13">
        <v>-2.3404799999999999E-4</v>
      </c>
    </row>
    <row r="54" spans="1:1" x14ac:dyDescent="0.25">
      <c r="A54" s="13">
        <v>-2.2561599999999999E-4</v>
      </c>
    </row>
    <row r="55" spans="1:1" x14ac:dyDescent="0.25">
      <c r="A55" s="13">
        <v>-2.1507699999999999E-4</v>
      </c>
    </row>
    <row r="56" spans="1:1" x14ac:dyDescent="0.25">
      <c r="A56" s="13">
        <v>-2.0253E-4</v>
      </c>
    </row>
    <row r="57" spans="1:1" x14ac:dyDescent="0.25">
      <c r="A57" s="13">
        <v>-1.88092E-4</v>
      </c>
    </row>
    <row r="58" spans="1:1" x14ac:dyDescent="0.25">
      <c r="A58" s="13">
        <v>-1.71898E-4</v>
      </c>
    </row>
    <row r="59" spans="1:1" x14ac:dyDescent="0.25">
      <c r="A59" s="13">
        <v>-1.5409899999999999E-4</v>
      </c>
    </row>
    <row r="60" spans="1:1" x14ac:dyDescent="0.25">
      <c r="A60" s="13">
        <v>-1.34862E-4</v>
      </c>
    </row>
    <row r="61" spans="1:1" x14ac:dyDescent="0.25">
      <c r="A61" s="13">
        <v>-1.1436499999999999E-4</v>
      </c>
    </row>
    <row r="62" spans="1:1" x14ac:dyDescent="0.25">
      <c r="A62" s="13">
        <v>-9.2800099999999999E-5</v>
      </c>
    </row>
    <row r="63" spans="1:1" x14ac:dyDescent="0.25">
      <c r="A63" s="13">
        <v>-7.0369000000000003E-5</v>
      </c>
    </row>
    <row r="64" spans="1:1" x14ac:dyDescent="0.25">
      <c r="A64" s="13">
        <v>-4.7280900000000003E-5</v>
      </c>
    </row>
    <row r="65" spans="1:1" x14ac:dyDescent="0.25">
      <c r="A65" s="13">
        <v>-2.3751300000000001E-5</v>
      </c>
    </row>
    <row r="66" spans="1:1" x14ac:dyDescent="0.25">
      <c r="A66">
        <v>74.180999999999997</v>
      </c>
    </row>
    <row r="67" spans="1:1" x14ac:dyDescent="0.25">
      <c r="A67" s="13" t="s">
        <v>68</v>
      </c>
    </row>
    <row r="68" spans="1:1" x14ac:dyDescent="0.25">
      <c r="A68" t="s">
        <v>84</v>
      </c>
    </row>
    <row r="69" spans="1:1" x14ac:dyDescent="0.25">
      <c r="A69" s="13"/>
    </row>
    <row r="70" spans="1:1" x14ac:dyDescent="0.25">
      <c r="A70" t="s">
        <v>83</v>
      </c>
    </row>
    <row r="71" spans="1:1" x14ac:dyDescent="0.25">
      <c r="A71" s="13" t="s">
        <v>69</v>
      </c>
    </row>
    <row r="73" spans="1:1" x14ac:dyDescent="0.25">
      <c r="A73" s="13"/>
    </row>
    <row r="75" spans="1:1" x14ac:dyDescent="0.25">
      <c r="A75" s="13"/>
    </row>
    <row r="77" spans="1:1" x14ac:dyDescent="0.25">
      <c r="A77" s="13"/>
    </row>
    <row r="79" spans="1:1" x14ac:dyDescent="0.25">
      <c r="A79" s="13"/>
    </row>
    <row r="81" spans="1:1" x14ac:dyDescent="0.25">
      <c r="A81" s="13"/>
    </row>
    <row r="83" spans="1:1" x14ac:dyDescent="0.25">
      <c r="A83" s="13"/>
    </row>
    <row r="85" spans="1:1" x14ac:dyDescent="0.25">
      <c r="A85" s="13"/>
    </row>
    <row r="87" spans="1:1" x14ac:dyDescent="0.25">
      <c r="A87" s="13"/>
    </row>
    <row r="89" spans="1:1" x14ac:dyDescent="0.25">
      <c r="A89" s="13"/>
    </row>
    <row r="91" spans="1:1" x14ac:dyDescent="0.25">
      <c r="A91" s="13"/>
    </row>
    <row r="93" spans="1:1" x14ac:dyDescent="0.25">
      <c r="A93" s="13"/>
    </row>
    <row r="95" spans="1:1" x14ac:dyDescent="0.25">
      <c r="A95" s="13"/>
    </row>
    <row r="97" spans="1:1" x14ac:dyDescent="0.25">
      <c r="A97" s="13"/>
    </row>
    <row r="99" spans="1:1" x14ac:dyDescent="0.25">
      <c r="A99" s="13"/>
    </row>
    <row r="101" spans="1:1" x14ac:dyDescent="0.25">
      <c r="A101" s="13"/>
    </row>
    <row r="103" spans="1:1" x14ac:dyDescent="0.25">
      <c r="A103" s="13"/>
    </row>
    <row r="105" spans="1:1" x14ac:dyDescent="0.25">
      <c r="A105" s="13"/>
    </row>
    <row r="107" spans="1:1" x14ac:dyDescent="0.25">
      <c r="A107" s="13"/>
    </row>
    <row r="109" spans="1:1" x14ac:dyDescent="0.25">
      <c r="A109" s="13"/>
    </row>
    <row r="111" spans="1:1" x14ac:dyDescent="0.25">
      <c r="A111" s="13"/>
    </row>
    <row r="113" spans="1:1" x14ac:dyDescent="0.25">
      <c r="A113" s="13"/>
    </row>
    <row r="115" spans="1:1" x14ac:dyDescent="0.25">
      <c r="A115" s="13"/>
    </row>
    <row r="117" spans="1:1" x14ac:dyDescent="0.25">
      <c r="A117" s="13"/>
    </row>
    <row r="119" spans="1:1" x14ac:dyDescent="0.25">
      <c r="A119" s="13"/>
    </row>
    <row r="121" spans="1:1" x14ac:dyDescent="0.25">
      <c r="A121" s="13"/>
    </row>
    <row r="123" spans="1:1" x14ac:dyDescent="0.25">
      <c r="A123" s="13"/>
    </row>
    <row r="125" spans="1:1" x14ac:dyDescent="0.25">
      <c r="A125" s="13"/>
    </row>
    <row r="127" spans="1:1" x14ac:dyDescent="0.25">
      <c r="A127" s="13"/>
    </row>
    <row r="129" spans="1:1" x14ac:dyDescent="0.25">
      <c r="A129" s="13"/>
    </row>
    <row r="131" spans="1:1" x14ac:dyDescent="0.25">
      <c r="A131" s="13"/>
    </row>
    <row r="133" spans="1:1" x14ac:dyDescent="0.25">
      <c r="A133" s="13"/>
    </row>
    <row r="135" spans="1:1" x14ac:dyDescent="0.25">
      <c r="A135" s="13"/>
    </row>
    <row r="137" spans="1:1" x14ac:dyDescent="0.25">
      <c r="A137" s="13"/>
    </row>
    <row r="139" spans="1:1" x14ac:dyDescent="0.25">
      <c r="A139" s="13"/>
    </row>
    <row r="141" spans="1:1" x14ac:dyDescent="0.25">
      <c r="A141" s="13"/>
    </row>
    <row r="143" spans="1:1" x14ac:dyDescent="0.25">
      <c r="A143" s="13"/>
    </row>
    <row r="145" spans="1:1" x14ac:dyDescent="0.25">
      <c r="A145" s="13"/>
    </row>
    <row r="147" spans="1:1" x14ac:dyDescent="0.25">
      <c r="A147" s="13"/>
    </row>
    <row r="149" spans="1:1" x14ac:dyDescent="0.25">
      <c r="A149" s="13"/>
    </row>
    <row r="151" spans="1:1" x14ac:dyDescent="0.25">
      <c r="A151" s="13"/>
    </row>
    <row r="153" spans="1:1" x14ac:dyDescent="0.25">
      <c r="A153" s="13"/>
    </row>
    <row r="155" spans="1:1" x14ac:dyDescent="0.25">
      <c r="A155" s="13"/>
    </row>
    <row r="157" spans="1:1" x14ac:dyDescent="0.25">
      <c r="A157" s="13"/>
    </row>
    <row r="159" spans="1:1" x14ac:dyDescent="0.25">
      <c r="A159" s="13"/>
    </row>
    <row r="161" spans="1:1" x14ac:dyDescent="0.25">
      <c r="A161" s="13"/>
    </row>
    <row r="163" spans="1:1" x14ac:dyDescent="0.25">
      <c r="A163" s="13"/>
    </row>
    <row r="165" spans="1:1" x14ac:dyDescent="0.25">
      <c r="A165" s="13"/>
    </row>
    <row r="167" spans="1:1" x14ac:dyDescent="0.25">
      <c r="A167" s="13"/>
    </row>
    <row r="169" spans="1:1" x14ac:dyDescent="0.25">
      <c r="A169" s="13"/>
    </row>
    <row r="171" spans="1:1" x14ac:dyDescent="0.25">
      <c r="A171" s="13"/>
    </row>
    <row r="173" spans="1:1" x14ac:dyDescent="0.25">
      <c r="A173" s="13"/>
    </row>
    <row r="175" spans="1:1" x14ac:dyDescent="0.25">
      <c r="A175" s="13"/>
    </row>
    <row r="177" spans="1:1" x14ac:dyDescent="0.25">
      <c r="A177" s="13"/>
    </row>
    <row r="179" spans="1:1" x14ac:dyDescent="0.25">
      <c r="A179" s="13"/>
    </row>
    <row r="181" spans="1:1" x14ac:dyDescent="0.25">
      <c r="A181" s="13"/>
    </row>
    <row r="183" spans="1:1" x14ac:dyDescent="0.25">
      <c r="A183" s="13"/>
    </row>
    <row r="185" spans="1:1" x14ac:dyDescent="0.25">
      <c r="A185" s="13"/>
    </row>
    <row r="187" spans="1:1" x14ac:dyDescent="0.25">
      <c r="A187" s="13"/>
    </row>
    <row r="189" spans="1:1" x14ac:dyDescent="0.25">
      <c r="A189" s="13"/>
    </row>
    <row r="191" spans="1:1" x14ac:dyDescent="0.25">
      <c r="A191" s="13"/>
    </row>
    <row r="193" spans="1:1" x14ac:dyDescent="0.25">
      <c r="A193" s="13"/>
    </row>
    <row r="195" spans="1:1" x14ac:dyDescent="0.25">
      <c r="A195" s="13"/>
    </row>
    <row r="197" spans="1:1" x14ac:dyDescent="0.25">
      <c r="A197" s="13"/>
    </row>
    <row r="199" spans="1:1" x14ac:dyDescent="0.25">
      <c r="A199" s="13"/>
    </row>
    <row r="201" spans="1:1" x14ac:dyDescent="0.25">
      <c r="A201" s="13"/>
    </row>
    <row r="203" spans="1:1" x14ac:dyDescent="0.25">
      <c r="A203" s="13"/>
    </row>
    <row r="205" spans="1:1" x14ac:dyDescent="0.25">
      <c r="A205" s="13"/>
    </row>
    <row r="207" spans="1:1" x14ac:dyDescent="0.25">
      <c r="A207" s="13"/>
    </row>
    <row r="209" spans="1:1" x14ac:dyDescent="0.25">
      <c r="A209" s="13"/>
    </row>
    <row r="211" spans="1:1" x14ac:dyDescent="0.25">
      <c r="A211" s="13"/>
    </row>
    <row r="213" spans="1:1" x14ac:dyDescent="0.25">
      <c r="A213" s="13"/>
    </row>
    <row r="215" spans="1:1" x14ac:dyDescent="0.25">
      <c r="A215" s="13"/>
    </row>
    <row r="217" spans="1:1" x14ac:dyDescent="0.25">
      <c r="A217" s="13"/>
    </row>
    <row r="219" spans="1:1" x14ac:dyDescent="0.25">
      <c r="A219" s="13"/>
    </row>
    <row r="221" spans="1:1" x14ac:dyDescent="0.25">
      <c r="A221" s="13"/>
    </row>
    <row r="223" spans="1:1" x14ac:dyDescent="0.25">
      <c r="A223" s="13"/>
    </row>
    <row r="225" spans="1:1" x14ac:dyDescent="0.25">
      <c r="A225" s="13"/>
    </row>
    <row r="227" spans="1:1" x14ac:dyDescent="0.25">
      <c r="A227" s="13"/>
    </row>
    <row r="229" spans="1:1" x14ac:dyDescent="0.25">
      <c r="A229" s="13"/>
    </row>
    <row r="231" spans="1:1" x14ac:dyDescent="0.25">
      <c r="A231" s="13"/>
    </row>
    <row r="233" spans="1:1" x14ac:dyDescent="0.25">
      <c r="A233" s="13"/>
    </row>
    <row r="235" spans="1:1" x14ac:dyDescent="0.25">
      <c r="A235" s="13"/>
    </row>
    <row r="237" spans="1:1" x14ac:dyDescent="0.25">
      <c r="A237" s="13"/>
    </row>
    <row r="239" spans="1:1" x14ac:dyDescent="0.25">
      <c r="A239" s="13"/>
    </row>
    <row r="241" spans="1:1" x14ac:dyDescent="0.25">
      <c r="A241" s="13"/>
    </row>
    <row r="243" spans="1:1" x14ac:dyDescent="0.25">
      <c r="A243" s="13"/>
    </row>
    <row r="245" spans="1:1" x14ac:dyDescent="0.25">
      <c r="A245" s="13"/>
    </row>
    <row r="247" spans="1:1" x14ac:dyDescent="0.25">
      <c r="A247" s="13"/>
    </row>
    <row r="249" spans="1:1" x14ac:dyDescent="0.25">
      <c r="A249" s="13"/>
    </row>
    <row r="251" spans="1:1" x14ac:dyDescent="0.25">
      <c r="A251" s="13"/>
    </row>
    <row r="253" spans="1:1" x14ac:dyDescent="0.25">
      <c r="A253" s="13"/>
    </row>
    <row r="255" spans="1:1" x14ac:dyDescent="0.25">
      <c r="A255" s="13"/>
    </row>
    <row r="257" spans="1:1" x14ac:dyDescent="0.25">
      <c r="A257" s="13"/>
    </row>
    <row r="259" spans="1:1" x14ac:dyDescent="0.25">
      <c r="A259" s="13"/>
    </row>
    <row r="261" spans="1:1" x14ac:dyDescent="0.25">
      <c r="A261" s="13"/>
    </row>
    <row r="263" spans="1:1" x14ac:dyDescent="0.25">
      <c r="A263" s="13"/>
    </row>
    <row r="265" spans="1:1" x14ac:dyDescent="0.25">
      <c r="A265" s="13"/>
    </row>
    <row r="267" spans="1:1" x14ac:dyDescent="0.25">
      <c r="A267" s="13"/>
    </row>
    <row r="269" spans="1:1" x14ac:dyDescent="0.25">
      <c r="A269" s="13"/>
    </row>
    <row r="271" spans="1:1" x14ac:dyDescent="0.25">
      <c r="A271" s="13"/>
    </row>
    <row r="273" spans="1:1" x14ac:dyDescent="0.25">
      <c r="A273" s="13"/>
    </row>
    <row r="275" spans="1:1" x14ac:dyDescent="0.25">
      <c r="A275" s="13"/>
    </row>
    <row r="277" spans="1:1" x14ac:dyDescent="0.25">
      <c r="A277" s="13"/>
    </row>
    <row r="279" spans="1:1" x14ac:dyDescent="0.25">
      <c r="A279" s="13"/>
    </row>
    <row r="281" spans="1:1" x14ac:dyDescent="0.25">
      <c r="A281" s="13"/>
    </row>
    <row r="283" spans="1:1" x14ac:dyDescent="0.25">
      <c r="A283" s="13"/>
    </row>
    <row r="285" spans="1:1" x14ac:dyDescent="0.25">
      <c r="A285" s="13"/>
    </row>
    <row r="287" spans="1:1" x14ac:dyDescent="0.25">
      <c r="A287" s="13"/>
    </row>
    <row r="289" spans="1:1" x14ac:dyDescent="0.25">
      <c r="A289" s="13"/>
    </row>
    <row r="291" spans="1:1" x14ac:dyDescent="0.25">
      <c r="A291" s="13"/>
    </row>
    <row r="293" spans="1:1" x14ac:dyDescent="0.25">
      <c r="A293" s="13"/>
    </row>
    <row r="295" spans="1:1" x14ac:dyDescent="0.25">
      <c r="A295" s="13"/>
    </row>
    <row r="297" spans="1:1" x14ac:dyDescent="0.25">
      <c r="A297" s="13"/>
    </row>
    <row r="299" spans="1:1" x14ac:dyDescent="0.25">
      <c r="A299" s="13"/>
    </row>
    <row r="301" spans="1:1" x14ac:dyDescent="0.25">
      <c r="A301" s="13"/>
    </row>
    <row r="303" spans="1:1" x14ac:dyDescent="0.25">
      <c r="A303" s="13"/>
    </row>
    <row r="305" spans="1:1" x14ac:dyDescent="0.25">
      <c r="A305" s="13"/>
    </row>
    <row r="307" spans="1:1" x14ac:dyDescent="0.25">
      <c r="A307" s="13"/>
    </row>
    <row r="309" spans="1:1" x14ac:dyDescent="0.25">
      <c r="A309" s="13"/>
    </row>
    <row r="311" spans="1:1" x14ac:dyDescent="0.25">
      <c r="A311" s="13"/>
    </row>
    <row r="313" spans="1:1" x14ac:dyDescent="0.25">
      <c r="A313" s="13"/>
    </row>
    <row r="315" spans="1:1" x14ac:dyDescent="0.25">
      <c r="A315" s="13"/>
    </row>
    <row r="317" spans="1:1" x14ac:dyDescent="0.25">
      <c r="A317" s="13"/>
    </row>
    <row r="319" spans="1:1" x14ac:dyDescent="0.25">
      <c r="A319" s="13"/>
    </row>
    <row r="321" spans="1:1" x14ac:dyDescent="0.25">
      <c r="A321" s="13"/>
    </row>
    <row r="323" spans="1:1" x14ac:dyDescent="0.25">
      <c r="A323" s="13"/>
    </row>
    <row r="325" spans="1:1" x14ac:dyDescent="0.25">
      <c r="A325" s="13"/>
    </row>
    <row r="327" spans="1:1" x14ac:dyDescent="0.25">
      <c r="A327" s="13"/>
    </row>
    <row r="329" spans="1:1" x14ac:dyDescent="0.25">
      <c r="A329" s="13"/>
    </row>
    <row r="331" spans="1:1" x14ac:dyDescent="0.25">
      <c r="A331" s="13"/>
    </row>
    <row r="333" spans="1:1" x14ac:dyDescent="0.25">
      <c r="A333" s="13"/>
    </row>
    <row r="335" spans="1:1" x14ac:dyDescent="0.25">
      <c r="A335" s="13"/>
    </row>
    <row r="337" spans="1:1" x14ac:dyDescent="0.25">
      <c r="A337" s="13"/>
    </row>
    <row r="339" spans="1:1" x14ac:dyDescent="0.25">
      <c r="A339" s="13"/>
    </row>
    <row r="341" spans="1:1" x14ac:dyDescent="0.25">
      <c r="A341" s="13"/>
    </row>
    <row r="343" spans="1:1" x14ac:dyDescent="0.25">
      <c r="A343" s="13"/>
    </row>
    <row r="345" spans="1:1" x14ac:dyDescent="0.25">
      <c r="A345" s="13"/>
    </row>
    <row r="347" spans="1:1" x14ac:dyDescent="0.25">
      <c r="A347" s="13"/>
    </row>
    <row r="349" spans="1:1" x14ac:dyDescent="0.25">
      <c r="A349" s="13"/>
    </row>
    <row r="351" spans="1:1" x14ac:dyDescent="0.25">
      <c r="A351" s="13"/>
    </row>
    <row r="353" spans="1:1" x14ac:dyDescent="0.25">
      <c r="A353" s="13"/>
    </row>
    <row r="355" spans="1:1" x14ac:dyDescent="0.25">
      <c r="A355" s="13"/>
    </row>
    <row r="357" spans="1:1" x14ac:dyDescent="0.25">
      <c r="A357" s="13"/>
    </row>
    <row r="359" spans="1:1" x14ac:dyDescent="0.25">
      <c r="A359" s="13"/>
    </row>
    <row r="361" spans="1:1" x14ac:dyDescent="0.25">
      <c r="A361" s="13"/>
    </row>
    <row r="363" spans="1:1" x14ac:dyDescent="0.25">
      <c r="A363" s="13"/>
    </row>
    <row r="365" spans="1:1" x14ac:dyDescent="0.25">
      <c r="A365" s="13"/>
    </row>
    <row r="367" spans="1:1" x14ac:dyDescent="0.25">
      <c r="A367" s="13"/>
    </row>
    <row r="369" spans="1:1" x14ac:dyDescent="0.25">
      <c r="A369" s="13"/>
    </row>
    <row r="371" spans="1:1" x14ac:dyDescent="0.25">
      <c r="A371" s="13"/>
    </row>
    <row r="373" spans="1:1" x14ac:dyDescent="0.25">
      <c r="A373" s="13"/>
    </row>
    <row r="375" spans="1:1" x14ac:dyDescent="0.25">
      <c r="A375" s="13"/>
    </row>
    <row r="377" spans="1:1" x14ac:dyDescent="0.25">
      <c r="A377" s="13"/>
    </row>
    <row r="379" spans="1:1" x14ac:dyDescent="0.25">
      <c r="A379" s="13"/>
    </row>
    <row r="381" spans="1:1" x14ac:dyDescent="0.25">
      <c r="A381" s="13"/>
    </row>
    <row r="383" spans="1:1" x14ac:dyDescent="0.25">
      <c r="A383" s="13"/>
    </row>
    <row r="385" spans="1:1" x14ac:dyDescent="0.25">
      <c r="A385" s="13"/>
    </row>
    <row r="387" spans="1:1" x14ac:dyDescent="0.25">
      <c r="A387" s="13"/>
    </row>
    <row r="389" spans="1:1" x14ac:dyDescent="0.25">
      <c r="A389" s="13"/>
    </row>
    <row r="391" spans="1:1" x14ac:dyDescent="0.25">
      <c r="A391" s="13"/>
    </row>
    <row r="393" spans="1:1" x14ac:dyDescent="0.25">
      <c r="A393" s="13"/>
    </row>
    <row r="395" spans="1:1" x14ac:dyDescent="0.25">
      <c r="A395" s="13"/>
    </row>
    <row r="397" spans="1:1" x14ac:dyDescent="0.25">
      <c r="A397" s="13"/>
    </row>
    <row r="399" spans="1:1" x14ac:dyDescent="0.25">
      <c r="A399" s="13"/>
    </row>
    <row r="401" spans="1:1" x14ac:dyDescent="0.25">
      <c r="A401" s="13"/>
    </row>
    <row r="403" spans="1:1" x14ac:dyDescent="0.25">
      <c r="A403" s="13"/>
    </row>
    <row r="405" spans="1:1" x14ac:dyDescent="0.25">
      <c r="A405" s="13"/>
    </row>
    <row r="407" spans="1:1" x14ac:dyDescent="0.25">
      <c r="A407" s="13"/>
    </row>
    <row r="409" spans="1:1" x14ac:dyDescent="0.25">
      <c r="A409" s="13"/>
    </row>
    <row r="411" spans="1:1" x14ac:dyDescent="0.25">
      <c r="A411" s="13"/>
    </row>
    <row r="413" spans="1:1" x14ac:dyDescent="0.25">
      <c r="A413" s="13"/>
    </row>
    <row r="414" spans="1:1" x14ac:dyDescent="0.25">
      <c r="A414" s="13"/>
    </row>
    <row r="415" spans="1:1" x14ac:dyDescent="0.25">
      <c r="A415" s="13"/>
    </row>
    <row r="416" spans="1:1" x14ac:dyDescent="0.25">
      <c r="A416" s="13"/>
    </row>
    <row r="417" spans="1:1" x14ac:dyDescent="0.25">
      <c r="A417" s="13"/>
    </row>
    <row r="418" spans="1:1" x14ac:dyDescent="0.25">
      <c r="A418" s="13"/>
    </row>
    <row r="419" spans="1:1" x14ac:dyDescent="0.25">
      <c r="A419" s="13"/>
    </row>
    <row r="420" spans="1:1" x14ac:dyDescent="0.25">
      <c r="A420" s="13"/>
    </row>
    <row r="421" spans="1:1" x14ac:dyDescent="0.25">
      <c r="A421" s="13"/>
    </row>
    <row r="422" spans="1:1" x14ac:dyDescent="0.25">
      <c r="A422" s="13"/>
    </row>
    <row r="423" spans="1:1" x14ac:dyDescent="0.25">
      <c r="A423" s="13"/>
    </row>
    <row r="424" spans="1:1" x14ac:dyDescent="0.25">
      <c r="A424" s="13"/>
    </row>
    <row r="425" spans="1:1" x14ac:dyDescent="0.25">
      <c r="A425" s="13"/>
    </row>
    <row r="426" spans="1:1" x14ac:dyDescent="0.25">
      <c r="A426" s="13"/>
    </row>
    <row r="427" spans="1:1" x14ac:dyDescent="0.25">
      <c r="A427" s="13"/>
    </row>
    <row r="428" spans="1:1" x14ac:dyDescent="0.25">
      <c r="A428" s="13"/>
    </row>
    <row r="429" spans="1:1" x14ac:dyDescent="0.25">
      <c r="A429" s="13"/>
    </row>
    <row r="430" spans="1:1" x14ac:dyDescent="0.25">
      <c r="A430" s="13"/>
    </row>
    <row r="431" spans="1:1" x14ac:dyDescent="0.25">
      <c r="A431" s="13"/>
    </row>
    <row r="432" spans="1:1" x14ac:dyDescent="0.25">
      <c r="A432" s="13"/>
    </row>
    <row r="433" spans="1:1" x14ac:dyDescent="0.25">
      <c r="A433" s="13"/>
    </row>
    <row r="434" spans="1:1" x14ac:dyDescent="0.25">
      <c r="A434" s="13"/>
    </row>
    <row r="435" spans="1:1" x14ac:dyDescent="0.25">
      <c r="A435" s="13"/>
    </row>
    <row r="436" spans="1:1" x14ac:dyDescent="0.25">
      <c r="A436" s="13"/>
    </row>
    <row r="437" spans="1:1" x14ac:dyDescent="0.25">
      <c r="A437" s="13"/>
    </row>
    <row r="438" spans="1:1" x14ac:dyDescent="0.25">
      <c r="A438" s="13"/>
    </row>
    <row r="439" spans="1:1" x14ac:dyDescent="0.25">
      <c r="A439" s="13"/>
    </row>
    <row r="440" spans="1:1" x14ac:dyDescent="0.25">
      <c r="A440" s="13"/>
    </row>
    <row r="441" spans="1:1" x14ac:dyDescent="0.25">
      <c r="A441" s="13"/>
    </row>
    <row r="442" spans="1:1" x14ac:dyDescent="0.25">
      <c r="A442" s="13"/>
    </row>
    <row r="443" spans="1:1" x14ac:dyDescent="0.25">
      <c r="A443" s="13"/>
    </row>
    <row r="444" spans="1:1" x14ac:dyDescent="0.25">
      <c r="A444" s="13"/>
    </row>
    <row r="445" spans="1:1" x14ac:dyDescent="0.25">
      <c r="A445" s="13"/>
    </row>
    <row r="446" spans="1:1" x14ac:dyDescent="0.25">
      <c r="A446" s="13"/>
    </row>
    <row r="447" spans="1:1" x14ac:dyDescent="0.25">
      <c r="A447" s="13"/>
    </row>
    <row r="448" spans="1:1" x14ac:dyDescent="0.25">
      <c r="A448" s="13"/>
    </row>
    <row r="449" spans="1:1" x14ac:dyDescent="0.25">
      <c r="A449" s="13"/>
    </row>
    <row r="450" spans="1:1" x14ac:dyDescent="0.25">
      <c r="A450" s="13"/>
    </row>
    <row r="451" spans="1:1" x14ac:dyDescent="0.25">
      <c r="A451" s="13"/>
    </row>
    <row r="452" spans="1:1" x14ac:dyDescent="0.25">
      <c r="A452" s="13"/>
    </row>
    <row r="453" spans="1:1" x14ac:dyDescent="0.25">
      <c r="A453" s="13"/>
    </row>
    <row r="454" spans="1:1" x14ac:dyDescent="0.25">
      <c r="A454" s="13"/>
    </row>
    <row r="455" spans="1:1" x14ac:dyDescent="0.25">
      <c r="A455" s="13"/>
    </row>
    <row r="456" spans="1:1" x14ac:dyDescent="0.25">
      <c r="A456" s="13"/>
    </row>
    <row r="457" spans="1:1" x14ac:dyDescent="0.25">
      <c r="A457" s="13"/>
    </row>
    <row r="458" spans="1:1" x14ac:dyDescent="0.25">
      <c r="A458" s="13"/>
    </row>
    <row r="459" spans="1:1" x14ac:dyDescent="0.25">
      <c r="A459" s="13"/>
    </row>
    <row r="460" spans="1:1" x14ac:dyDescent="0.25">
      <c r="A460" s="13"/>
    </row>
    <row r="461" spans="1:1" x14ac:dyDescent="0.25">
      <c r="A461" s="13"/>
    </row>
    <row r="462" spans="1:1" x14ac:dyDescent="0.25">
      <c r="A462" s="13"/>
    </row>
    <row r="463" spans="1:1" x14ac:dyDescent="0.25">
      <c r="A463" s="13"/>
    </row>
    <row r="464" spans="1:1" x14ac:dyDescent="0.25">
      <c r="A464" s="13"/>
    </row>
    <row r="465" spans="1:1" x14ac:dyDescent="0.25">
      <c r="A465" s="13"/>
    </row>
    <row r="466" spans="1:1" x14ac:dyDescent="0.25">
      <c r="A466" s="13"/>
    </row>
    <row r="467" spans="1:1" x14ac:dyDescent="0.25">
      <c r="A467" s="13"/>
    </row>
    <row r="468" spans="1:1" x14ac:dyDescent="0.25">
      <c r="A468" s="13"/>
    </row>
    <row r="469" spans="1:1" x14ac:dyDescent="0.25">
      <c r="A469" s="13"/>
    </row>
    <row r="470" spans="1:1" x14ac:dyDescent="0.25">
      <c r="A470" s="13"/>
    </row>
    <row r="471" spans="1:1" x14ac:dyDescent="0.25">
      <c r="A471" s="13"/>
    </row>
    <row r="472" spans="1:1" x14ac:dyDescent="0.25">
      <c r="A472" s="13"/>
    </row>
    <row r="473" spans="1:1" x14ac:dyDescent="0.25">
      <c r="A473" s="13"/>
    </row>
    <row r="474" spans="1:1" x14ac:dyDescent="0.25">
      <c r="A474" s="13"/>
    </row>
    <row r="475" spans="1:1" x14ac:dyDescent="0.25">
      <c r="A475" s="13"/>
    </row>
    <row r="476" spans="1:1" x14ac:dyDescent="0.25">
      <c r="A476" s="13"/>
    </row>
    <row r="477" spans="1:1" x14ac:dyDescent="0.25">
      <c r="A477" s="13"/>
    </row>
    <row r="478" spans="1:1" x14ac:dyDescent="0.25">
      <c r="A478" s="13"/>
    </row>
    <row r="479" spans="1:1" x14ac:dyDescent="0.25">
      <c r="A479" s="13"/>
    </row>
    <row r="480" spans="1:1" x14ac:dyDescent="0.25">
      <c r="A480" s="13"/>
    </row>
    <row r="481" spans="1:1" x14ac:dyDescent="0.25">
      <c r="A481" s="13"/>
    </row>
    <row r="482" spans="1:1" x14ac:dyDescent="0.25">
      <c r="A482" s="13"/>
    </row>
    <row r="483" spans="1:1" x14ac:dyDescent="0.25">
      <c r="A483" s="13"/>
    </row>
    <row r="484" spans="1:1" x14ac:dyDescent="0.25">
      <c r="A484" s="13"/>
    </row>
    <row r="485" spans="1:1" x14ac:dyDescent="0.25">
      <c r="A485" s="13"/>
    </row>
    <row r="486" spans="1:1" x14ac:dyDescent="0.25">
      <c r="A486" s="13"/>
    </row>
    <row r="487" spans="1:1" x14ac:dyDescent="0.25">
      <c r="A487" s="13"/>
    </row>
    <row r="488" spans="1:1" x14ac:dyDescent="0.25">
      <c r="A488" s="13"/>
    </row>
    <row r="489" spans="1:1" x14ac:dyDescent="0.25">
      <c r="A489" s="13"/>
    </row>
    <row r="490" spans="1:1" x14ac:dyDescent="0.25">
      <c r="A490" s="13"/>
    </row>
    <row r="491" spans="1:1" x14ac:dyDescent="0.25">
      <c r="A491" s="13"/>
    </row>
    <row r="492" spans="1:1" x14ac:dyDescent="0.25">
      <c r="A492" s="13"/>
    </row>
    <row r="493" spans="1:1" x14ac:dyDescent="0.25">
      <c r="A493" s="13"/>
    </row>
    <row r="494" spans="1:1" x14ac:dyDescent="0.25">
      <c r="A494" s="13"/>
    </row>
    <row r="495" spans="1:1" x14ac:dyDescent="0.25">
      <c r="A495" s="13"/>
    </row>
    <row r="496" spans="1:1" x14ac:dyDescent="0.25">
      <c r="A496" s="13"/>
    </row>
    <row r="497" spans="1:1" x14ac:dyDescent="0.25">
      <c r="A497" s="13"/>
    </row>
    <row r="498" spans="1:1" x14ac:dyDescent="0.25">
      <c r="A498" s="13"/>
    </row>
    <row r="499" spans="1:1" x14ac:dyDescent="0.25">
      <c r="A499" s="13"/>
    </row>
    <row r="500" spans="1:1" x14ac:dyDescent="0.25">
      <c r="A500" s="13"/>
    </row>
    <row r="501" spans="1:1" x14ac:dyDescent="0.25">
      <c r="A501" s="13"/>
    </row>
    <row r="502" spans="1:1" x14ac:dyDescent="0.25">
      <c r="A502" s="13"/>
    </row>
    <row r="503" spans="1:1" x14ac:dyDescent="0.25">
      <c r="A503" s="13"/>
    </row>
    <row r="504" spans="1:1" x14ac:dyDescent="0.25">
      <c r="A504" s="13"/>
    </row>
    <row r="505" spans="1:1" x14ac:dyDescent="0.25">
      <c r="A505" s="13"/>
    </row>
    <row r="506" spans="1:1" x14ac:dyDescent="0.25">
      <c r="A506" s="13"/>
    </row>
    <row r="507" spans="1:1" x14ac:dyDescent="0.25">
      <c r="A507" s="13"/>
    </row>
    <row r="508" spans="1:1" x14ac:dyDescent="0.25">
      <c r="A508" s="13"/>
    </row>
    <row r="509" spans="1:1" x14ac:dyDescent="0.25">
      <c r="A509" s="13"/>
    </row>
    <row r="510" spans="1:1" x14ac:dyDescent="0.25">
      <c r="A510" s="13"/>
    </row>
    <row r="511" spans="1:1" x14ac:dyDescent="0.25">
      <c r="A511" s="13"/>
    </row>
    <row r="512" spans="1:1" x14ac:dyDescent="0.25">
      <c r="A512" s="13"/>
    </row>
    <row r="513" spans="1:1" x14ac:dyDescent="0.25">
      <c r="A513" s="13"/>
    </row>
    <row r="514" spans="1:1" x14ac:dyDescent="0.25">
      <c r="A514" s="13"/>
    </row>
    <row r="515" spans="1:1" x14ac:dyDescent="0.25">
      <c r="A515" s="13"/>
    </row>
    <row r="516" spans="1:1" x14ac:dyDescent="0.25">
      <c r="A516" s="13"/>
    </row>
    <row r="517" spans="1:1" x14ac:dyDescent="0.25">
      <c r="A517" s="13"/>
    </row>
    <row r="518" spans="1:1" x14ac:dyDescent="0.25">
      <c r="A518" s="13"/>
    </row>
    <row r="519" spans="1:1" x14ac:dyDescent="0.25">
      <c r="A519" s="13"/>
    </row>
    <row r="520" spans="1:1" x14ac:dyDescent="0.25">
      <c r="A520" s="13"/>
    </row>
    <row r="521" spans="1:1" x14ac:dyDescent="0.25">
      <c r="A521" s="13"/>
    </row>
    <row r="522" spans="1:1" x14ac:dyDescent="0.25">
      <c r="A522" s="13"/>
    </row>
    <row r="523" spans="1:1" x14ac:dyDescent="0.25">
      <c r="A523" s="13"/>
    </row>
    <row r="524" spans="1:1" x14ac:dyDescent="0.25">
      <c r="A524" s="13"/>
    </row>
    <row r="525" spans="1:1" x14ac:dyDescent="0.25">
      <c r="A525" s="13"/>
    </row>
    <row r="526" spans="1:1" x14ac:dyDescent="0.25">
      <c r="A526" s="13"/>
    </row>
    <row r="527" spans="1:1" x14ac:dyDescent="0.25">
      <c r="A527" s="13"/>
    </row>
    <row r="528" spans="1:1" x14ac:dyDescent="0.25">
      <c r="A528" s="13"/>
    </row>
    <row r="529" spans="1:1" x14ac:dyDescent="0.25">
      <c r="A529" s="13"/>
    </row>
    <row r="530" spans="1:1" x14ac:dyDescent="0.25">
      <c r="A530" s="13"/>
    </row>
    <row r="531" spans="1:1" x14ac:dyDescent="0.25">
      <c r="A531" s="13"/>
    </row>
    <row r="532" spans="1:1" x14ac:dyDescent="0.25">
      <c r="A532" s="13"/>
    </row>
    <row r="533" spans="1:1" x14ac:dyDescent="0.25">
      <c r="A533" s="13"/>
    </row>
    <row r="534" spans="1:1" x14ac:dyDescent="0.25">
      <c r="A534" s="13"/>
    </row>
    <row r="535" spans="1:1" x14ac:dyDescent="0.25">
      <c r="A535" s="13"/>
    </row>
    <row r="536" spans="1:1" x14ac:dyDescent="0.25">
      <c r="A536" s="13"/>
    </row>
    <row r="537" spans="1:1" x14ac:dyDescent="0.25">
      <c r="A537" s="13"/>
    </row>
    <row r="538" spans="1:1" x14ac:dyDescent="0.25">
      <c r="A538" s="13"/>
    </row>
    <row r="539" spans="1:1" x14ac:dyDescent="0.25">
      <c r="A539" s="13"/>
    </row>
    <row r="540" spans="1:1" x14ac:dyDescent="0.25">
      <c r="A540" s="13"/>
    </row>
    <row r="541" spans="1:1" x14ac:dyDescent="0.25">
      <c r="A541" s="13"/>
    </row>
    <row r="542" spans="1:1" x14ac:dyDescent="0.25">
      <c r="A542" s="13"/>
    </row>
    <row r="543" spans="1:1" x14ac:dyDescent="0.25">
      <c r="A54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B22" sqref="B22"/>
    </sheetView>
  </sheetViews>
  <sheetFormatPr defaultRowHeight="15" x14ac:dyDescent="0.25"/>
  <cols>
    <col min="1" max="1" width="18.5703125" style="14" bestFit="1" customWidth="1"/>
    <col min="2" max="2" width="12.7109375" style="14" bestFit="1" customWidth="1"/>
    <col min="3" max="3" width="9.140625" style="14"/>
    <col min="4" max="4" width="9.5703125" style="14" customWidth="1"/>
    <col min="5" max="7" width="9.140625" style="14"/>
    <col min="8" max="10" width="9.5703125" style="14" bestFit="1" customWidth="1"/>
    <col min="11" max="14" width="9.140625" style="14"/>
    <col min="15" max="15" width="12" style="14" bestFit="1" customWidth="1"/>
    <col min="16" max="18" width="0" style="14" hidden="1" customWidth="1"/>
    <col min="19" max="16384" width="9.140625" style="14"/>
  </cols>
  <sheetData>
    <row r="1" spans="1:18" x14ac:dyDescent="0.25">
      <c r="A1" s="14" t="s">
        <v>38</v>
      </c>
      <c r="B1" s="15">
        <v>1</v>
      </c>
      <c r="D1" s="14" t="s">
        <v>2</v>
      </c>
      <c r="H1" s="14" t="s">
        <v>22</v>
      </c>
      <c r="P1" s="14" t="s">
        <v>79</v>
      </c>
    </row>
    <row r="2" spans="1:18" x14ac:dyDescent="0.25">
      <c r="A2" s="14" t="s">
        <v>46</v>
      </c>
      <c r="B2" s="15">
        <v>1</v>
      </c>
      <c r="D2" s="14">
        <f>1/36</f>
        <v>2.7777777777777776E-2</v>
      </c>
      <c r="E2" s="14">
        <f>1/9</f>
        <v>0.1111111111111111</v>
      </c>
      <c r="F2" s="14">
        <f>1/36</f>
        <v>2.7777777777777776E-2</v>
      </c>
      <c r="H2" s="16">
        <v>2.5324786969791405E-2</v>
      </c>
      <c r="I2" s="16">
        <v>0.11095171728686126</v>
      </c>
      <c r="J2" s="16">
        <v>3.0381377914713719E-2</v>
      </c>
      <c r="P2" s="14">
        <v>-1</v>
      </c>
      <c r="Q2" s="14">
        <v>0</v>
      </c>
      <c r="R2" s="14">
        <v>1</v>
      </c>
    </row>
    <row r="3" spans="1:18" x14ac:dyDescent="0.25">
      <c r="A3" s="14" t="s">
        <v>47</v>
      </c>
      <c r="B3" s="15">
        <v>1E-3</v>
      </c>
      <c r="D3" s="14">
        <f>1/9</f>
        <v>0.1111111111111111</v>
      </c>
      <c r="E3" s="14">
        <f>4/9</f>
        <v>0.44444444444444442</v>
      </c>
      <c r="F3" s="14">
        <f>1/9</f>
        <v>0.1111111111111111</v>
      </c>
      <c r="H3" s="16">
        <v>0.10130446174345754</v>
      </c>
      <c r="I3" s="16">
        <v>0.44383026992583735</v>
      </c>
      <c r="J3" s="16">
        <v>0.12153193478081972</v>
      </c>
      <c r="P3" s="14">
        <v>-1</v>
      </c>
      <c r="Q3" s="14">
        <v>0</v>
      </c>
      <c r="R3" s="14">
        <v>1</v>
      </c>
    </row>
    <row r="4" spans="1:18" x14ac:dyDescent="0.25">
      <c r="A4" s="14" t="s">
        <v>54</v>
      </c>
      <c r="B4" s="15">
        <f>SQRT(B3)</f>
        <v>3.1622776601683791E-2</v>
      </c>
      <c r="D4" s="14">
        <f>1/36</f>
        <v>2.7777777777777776E-2</v>
      </c>
      <c r="E4" s="14">
        <f>1/9</f>
        <v>0.1111111111111111</v>
      </c>
      <c r="F4" s="14">
        <f>1/36</f>
        <v>2.7777777777777776E-2</v>
      </c>
      <c r="H4" s="16">
        <v>2.5327443985429219E-2</v>
      </c>
      <c r="I4" s="16">
        <v>0.11096341800790807</v>
      </c>
      <c r="J4" s="16">
        <v>3.0384589559156204E-2</v>
      </c>
      <c r="P4" s="14">
        <v>-1</v>
      </c>
      <c r="Q4" s="14">
        <v>0</v>
      </c>
      <c r="R4" s="14">
        <v>1</v>
      </c>
    </row>
    <row r="5" spans="1:18" x14ac:dyDescent="0.25">
      <c r="A5" s="14" t="s">
        <v>48</v>
      </c>
      <c r="B5" s="15">
        <v>5.0000000000000001E-3</v>
      </c>
    </row>
    <row r="6" spans="1:18" x14ac:dyDescent="0.25">
      <c r="A6" s="14" t="s">
        <v>49</v>
      </c>
      <c r="B6" s="19">
        <v>0</v>
      </c>
      <c r="D6" s="14" t="s">
        <v>3</v>
      </c>
      <c r="H6" s="14" t="s">
        <v>81</v>
      </c>
      <c r="P6" s="14" t="s">
        <v>80</v>
      </c>
    </row>
    <row r="7" spans="1:18" x14ac:dyDescent="0.25">
      <c r="A7" s="14" t="s">
        <v>50</v>
      </c>
      <c r="B7" s="15">
        <f>LN(2)/(B5*(B1^2+B2^2))</f>
        <v>69.314718055994533</v>
      </c>
      <c r="D7" s="14">
        <f>P2*$B$14</f>
        <v>-31.6</v>
      </c>
      <c r="E7" s="14">
        <f t="shared" ref="E7:F7" si="0">Q2*$B$14</f>
        <v>0</v>
      </c>
      <c r="F7" s="14">
        <f t="shared" si="0"/>
        <v>31.6</v>
      </c>
      <c r="H7" s="16">
        <f>(D7*$B$26+D12*$B$27)/$B$15</f>
        <v>-3.0021623356028915E-3</v>
      </c>
      <c r="I7" s="16">
        <f t="shared" ref="I7:J7" si="1">(E7*$B$26+E12*$B$27)/$B$15</f>
        <v>-1.8081180062078079E-6</v>
      </c>
      <c r="J7" s="16">
        <f t="shared" si="1"/>
        <v>2.998546099590476E-3</v>
      </c>
      <c r="P7" s="14">
        <v>1</v>
      </c>
      <c r="Q7" s="14">
        <v>1</v>
      </c>
      <c r="R7" s="14">
        <v>1</v>
      </c>
    </row>
    <row r="8" spans="1:18" x14ac:dyDescent="0.25">
      <c r="A8" s="14" t="s">
        <v>70</v>
      </c>
      <c r="B8" s="19">
        <v>32</v>
      </c>
      <c r="D8" s="14">
        <f t="shared" ref="D8:D9" si="2">P3*$B$14</f>
        <v>-31.6</v>
      </c>
      <c r="E8" s="14">
        <f t="shared" ref="E8:E9" si="3">Q3*$B$14</f>
        <v>0</v>
      </c>
      <c r="F8" s="14">
        <f t="shared" ref="F8:F9" si="4">R3*$B$14</f>
        <v>31.6</v>
      </c>
      <c r="H8" s="16">
        <f t="shared" ref="H8:H9" si="5">(D8*$B$26+D13*$B$27)/$B$15</f>
        <v>-3.0003542175966835E-3</v>
      </c>
      <c r="I8" s="16">
        <f t="shared" ref="I8:I9" si="6">(E8*$B$26+E13*$B$27)/$B$15</f>
        <v>0</v>
      </c>
      <c r="J8" s="16">
        <f t="shared" ref="J8:J9" si="7">(F8*$B$26+F13*$B$27)/$B$15</f>
        <v>3.0003542175966835E-3</v>
      </c>
      <c r="P8" s="14">
        <v>0</v>
      </c>
      <c r="Q8" s="14">
        <v>0</v>
      </c>
      <c r="R8" s="14">
        <v>0</v>
      </c>
    </row>
    <row r="9" spans="1:18" x14ac:dyDescent="0.25">
      <c r="A9" s="14" t="s">
        <v>71</v>
      </c>
      <c r="B9" s="19">
        <v>0</v>
      </c>
      <c r="D9" s="14">
        <f t="shared" si="2"/>
        <v>-31.6</v>
      </c>
      <c r="E9" s="14">
        <f t="shared" si="3"/>
        <v>0</v>
      </c>
      <c r="F9" s="14">
        <f t="shared" si="4"/>
        <v>31.6</v>
      </c>
      <c r="H9" s="16">
        <f t="shared" si="5"/>
        <v>-2.998546099590476E-3</v>
      </c>
      <c r="I9" s="16">
        <f t="shared" si="6"/>
        <v>1.8081180062078079E-6</v>
      </c>
      <c r="J9" s="16">
        <f t="shared" si="7"/>
        <v>3.0021623356028915E-3</v>
      </c>
      <c r="P9" s="14">
        <v>-1</v>
      </c>
      <c r="Q9" s="14">
        <v>-1</v>
      </c>
      <c r="R9" s="14">
        <v>-1</v>
      </c>
    </row>
    <row r="10" spans="1:18" x14ac:dyDescent="0.25">
      <c r="A10" s="14" t="s">
        <v>53</v>
      </c>
      <c r="B10" s="15">
        <f>(B8+0.5-32)*PI()/64</f>
        <v>2.4543692606170259E-2</v>
      </c>
    </row>
    <row r="11" spans="1:18" x14ac:dyDescent="0.25">
      <c r="A11" s="14" t="s">
        <v>45</v>
      </c>
      <c r="B11" s="15">
        <f>(B9+0.5-32)*PI()/64</f>
        <v>-1.5462526341887264</v>
      </c>
      <c r="D11" s="14" t="s">
        <v>4</v>
      </c>
      <c r="H11" s="14" t="s">
        <v>31</v>
      </c>
    </row>
    <row r="12" spans="1:18" x14ac:dyDescent="0.25">
      <c r="A12" s="14" t="s">
        <v>0</v>
      </c>
      <c r="B12" s="18">
        <v>3.1600000000000003E-2</v>
      </c>
      <c r="D12" s="14">
        <f>P7*$B$14</f>
        <v>31.6</v>
      </c>
      <c r="E12" s="14">
        <f t="shared" ref="E12:F12" si="8">Q7*$B$14</f>
        <v>31.6</v>
      </c>
      <c r="F12" s="14">
        <f t="shared" si="8"/>
        <v>31.6</v>
      </c>
      <c r="H12" s="16">
        <f t="shared" ref="H12:J14" si="9">D2*$B$20*(1+H7*(1+H7/2)-$B$23)</f>
        <v>2.7694467886264659E-2</v>
      </c>
      <c r="I12" s="16">
        <f t="shared" si="9"/>
        <v>0.11111074351508163</v>
      </c>
      <c r="J12" s="16">
        <f t="shared" si="9"/>
        <v>2.7861153930315935E-2</v>
      </c>
    </row>
    <row r="13" spans="1:18" x14ac:dyDescent="0.25">
      <c r="A13" s="14" t="s">
        <v>1</v>
      </c>
      <c r="B13" s="18">
        <v>1E-3</v>
      </c>
      <c r="D13" s="14">
        <f t="shared" ref="D13:D14" si="10">P8*$B$14</f>
        <v>0</v>
      </c>
      <c r="E13" s="14">
        <f t="shared" ref="E13:E14" si="11">Q8*$B$14</f>
        <v>0</v>
      </c>
      <c r="F13" s="14">
        <f t="shared" ref="F13:F14" si="12">R8*$B$14</f>
        <v>0</v>
      </c>
      <c r="H13" s="16">
        <f t="shared" si="9"/>
        <v>0.11077807184410056</v>
      </c>
      <c r="I13" s="16">
        <f t="shared" si="9"/>
        <v>0.44444377766760285</v>
      </c>
      <c r="J13" s="16">
        <f t="shared" si="9"/>
        <v>0.11144481722585999</v>
      </c>
    </row>
    <row r="14" spans="1:18" x14ac:dyDescent="0.25">
      <c r="A14" s="14" t="s">
        <v>6</v>
      </c>
      <c r="B14" s="14">
        <f>B12/B13</f>
        <v>31.6</v>
      </c>
      <c r="D14" s="14">
        <f t="shared" si="10"/>
        <v>-31.6</v>
      </c>
      <c r="E14" s="14">
        <f t="shared" si="11"/>
        <v>-31.6</v>
      </c>
      <c r="F14" s="14">
        <f t="shared" si="12"/>
        <v>-31.6</v>
      </c>
      <c r="H14" s="16">
        <f t="shared" si="9"/>
        <v>2.769456803587643E-2</v>
      </c>
      <c r="I14" s="16">
        <f t="shared" si="9"/>
        <v>0.11111114531908306</v>
      </c>
      <c r="J14" s="16">
        <f t="shared" si="9"/>
        <v>2.786125468270487E-2</v>
      </c>
    </row>
    <row r="15" spans="1:18" x14ac:dyDescent="0.25">
      <c r="A15" s="14" t="s">
        <v>7</v>
      </c>
      <c r="B15" s="14">
        <f>B14^2/3</f>
        <v>332.85333333333335</v>
      </c>
    </row>
    <row r="16" spans="1:18" x14ac:dyDescent="0.25">
      <c r="A16" s="14" t="s">
        <v>20</v>
      </c>
      <c r="B16" s="14">
        <f>-0.5*B1*$B$3*SIN(2*B1*B10)*EXP(-2*$B$5*($B$1^2+$B$2^2)*$B$6)</f>
        <v>-2.4533837163709009E-5</v>
      </c>
      <c r="D16" s="14" t="s">
        <v>23</v>
      </c>
      <c r="H16" s="14" t="s">
        <v>33</v>
      </c>
    </row>
    <row r="17" spans="1:15" x14ac:dyDescent="0.25">
      <c r="A17" s="14" t="s">
        <v>21</v>
      </c>
      <c r="B17" s="14">
        <f>-0.5*B1^2/B2*$B$3*SIN(2*B2*B11)*EXP(-2*$B$5*($B$1^2+$B$2^2)*$B$6)</f>
        <v>2.4533837163708985E-5</v>
      </c>
      <c r="D17" s="14">
        <f>H2*D7</f>
        <v>-0.8002632682454085</v>
      </c>
      <c r="E17" s="14">
        <f t="shared" ref="E17:F17" si="13">I2*E7</f>
        <v>0</v>
      </c>
      <c r="F17" s="14">
        <f t="shared" si="13"/>
        <v>0.96005154210495358</v>
      </c>
      <c r="H17" s="14">
        <f>(D7*$B$14-$B$26+H7*D7*$B$14)*$B$16</f>
        <v>2.4425735299674053E-2</v>
      </c>
      <c r="I17" s="14">
        <f t="shared" ref="I17:J17" si="14">(E7*$B$14-$B$26+I7*E7*$B$14)*$B$16</f>
        <v>7.7536079237722696E-7</v>
      </c>
      <c r="J17" s="14">
        <f t="shared" si="14"/>
        <v>-2.457119298432402E-2</v>
      </c>
    </row>
    <row r="18" spans="1:15" x14ac:dyDescent="0.25">
      <c r="A18" s="14" t="s">
        <v>72</v>
      </c>
      <c r="B18" s="14">
        <f>-$B$4*COS($B$1*$B$10)*SIN($B$2*$B$11)</f>
        <v>3.1603731092018403E-2</v>
      </c>
      <c r="D18" s="14">
        <f t="shared" ref="D18:D19" si="15">H3*D8</f>
        <v>-3.2012209910932587</v>
      </c>
      <c r="E18" s="14">
        <f t="shared" ref="E18:E19" si="16">I3*E8</f>
        <v>0</v>
      </c>
      <c r="F18" s="14">
        <f t="shared" ref="F18:F19" si="17">J3*F8</f>
        <v>3.8404091390739032</v>
      </c>
      <c r="H18" s="14">
        <f t="shared" ref="H18:H19" si="18">(D8*$B$14-$B$26+H8*D8*$B$14)*$B$16</f>
        <v>2.4425779595868283E-2</v>
      </c>
      <c r="I18" s="14">
        <f t="shared" ref="I18:I19" si="19">(E8*$B$14-$B$26+I8*E8*$B$14)*$B$16</f>
        <v>7.7536079237722696E-7</v>
      </c>
      <c r="J18" s="14">
        <f t="shared" ref="J18:J19" si="20">(F8*$B$14-$B$26+J8*F8*$B$14)*$B$16</f>
        <v>-2.4571237280518254E-2</v>
      </c>
    </row>
    <row r="19" spans="1:15" ht="15.75" thickBot="1" x14ac:dyDescent="0.3">
      <c r="A19" s="14" t="s">
        <v>73</v>
      </c>
      <c r="B19" s="14">
        <f>-$B$4*SIN($B$1*$B$10)*COS($B$2*$B$11)</f>
        <v>-1.9045509665388911E-5</v>
      </c>
      <c r="D19" s="14">
        <f t="shared" si="15"/>
        <v>-0.80034722993956331</v>
      </c>
      <c r="E19" s="14">
        <f t="shared" si="16"/>
        <v>0</v>
      </c>
      <c r="F19" s="14">
        <f t="shared" si="17"/>
        <v>0.96015303006933606</v>
      </c>
      <c r="H19" s="14">
        <f t="shared" si="18"/>
        <v>2.4425823892062517E-2</v>
      </c>
      <c r="I19" s="14">
        <f t="shared" si="19"/>
        <v>7.7536079237722696E-7</v>
      </c>
      <c r="J19" s="14">
        <f t="shared" si="20"/>
        <v>-2.4571281576712487E-2</v>
      </c>
      <c r="N19" s="16">
        <f>H2</f>
        <v>2.5324786969791405E-2</v>
      </c>
      <c r="O19" s="14">
        <f>N19-N20</f>
        <v>-4.6011290309682304E-3</v>
      </c>
    </row>
    <row r="20" spans="1:15" ht="16.5" thickTop="1" thickBot="1" x14ac:dyDescent="0.3">
      <c r="A20" s="14" t="s">
        <v>28</v>
      </c>
      <c r="B20" s="20">
        <f>SUM(D27:F29)</f>
        <v>1.0000000001068901</v>
      </c>
      <c r="N20" s="16">
        <f>H37</f>
        <v>2.9925916000759636E-2</v>
      </c>
    </row>
    <row r="21" spans="1:15" ht="15.75" thickTop="1" x14ac:dyDescent="0.25">
      <c r="D21" s="14" t="s">
        <v>24</v>
      </c>
      <c r="H21" s="14" t="s">
        <v>34</v>
      </c>
    </row>
    <row r="22" spans="1:15" ht="15.75" thickBot="1" x14ac:dyDescent="0.3">
      <c r="A22" s="14" t="s">
        <v>30</v>
      </c>
      <c r="B22" s="14">
        <f>0.5+B5/B15/B13</f>
        <v>0.51502163114885435</v>
      </c>
      <c r="D22" s="14">
        <f>H2*D12</f>
        <v>0.8002632682454085</v>
      </c>
      <c r="E22" s="14">
        <f t="shared" ref="E22:F22" si="21">I2*E12</f>
        <v>3.5060742662648159</v>
      </c>
      <c r="F22" s="14">
        <f t="shared" si="21"/>
        <v>0.96005154210495358</v>
      </c>
      <c r="H22" s="14">
        <f>(D12*$B$14-$B$27+H12*D12*$B$14)*$B$17</f>
        <v>2.5176982060655606E-2</v>
      </c>
      <c r="I22" s="14">
        <f t="shared" ref="I22:J22" si="22">(E12*$B$14-$B$27+I12*E12*$B$14)*$B$17</f>
        <v>2.7220556393030833E-2</v>
      </c>
      <c r="J22" s="14">
        <f t="shared" si="22"/>
        <v>2.5181065620112325E-2</v>
      </c>
    </row>
    <row r="23" spans="1:15" ht="16.5" thickTop="1" thickBot="1" x14ac:dyDescent="0.3">
      <c r="A23" s="14" t="s">
        <v>19</v>
      </c>
      <c r="B23" s="17">
        <f>(B26^2+B27^2)/(2*B15)</f>
        <v>1.5003547833901553E-6</v>
      </c>
      <c r="D23" s="14">
        <f t="shared" ref="D23:D24" si="23">H3*D13</f>
        <v>0</v>
      </c>
      <c r="E23" s="14">
        <f t="shared" ref="E23:E24" si="24">I3*E13</f>
        <v>0</v>
      </c>
      <c r="F23" s="14">
        <f t="shared" ref="F23:F24" si="25">J3*F13</f>
        <v>0</v>
      </c>
      <c r="H23" s="14">
        <f t="shared" ref="H23:H24" si="26">(D13*$B$14-$B$27+H13*D13*$B$14)*$B$17</f>
        <v>4.6725943283049712E-10</v>
      </c>
      <c r="I23" s="14">
        <f t="shared" ref="I23:I24" si="27">(E13*$B$14-$B$27+I13*E13*$B$14)*$B$17</f>
        <v>4.6725943283049712E-10</v>
      </c>
      <c r="J23" s="14">
        <f t="shared" ref="J23:J24" si="28">(F13*$B$14-$B$27+J13*F13*$B$14)*$B$17</f>
        <v>4.6725943283049712E-10</v>
      </c>
    </row>
    <row r="24" spans="1:15" ht="15.75" thickTop="1" x14ac:dyDescent="0.25">
      <c r="D24" s="14">
        <f t="shared" si="23"/>
        <v>-0.80034722993956331</v>
      </c>
      <c r="E24" s="14">
        <f t="shared" si="24"/>
        <v>-3.5064440090498952</v>
      </c>
      <c r="F24" s="14">
        <f t="shared" si="25"/>
        <v>-0.96015303006933606</v>
      </c>
      <c r="H24" s="14">
        <f t="shared" si="26"/>
        <v>-2.5176983579652847E-2</v>
      </c>
      <c r="I24" s="14">
        <f t="shared" si="27"/>
        <v>-2.7220565302110686E-2</v>
      </c>
      <c r="J24" s="14">
        <f t="shared" si="28"/>
        <v>-2.5181067153876708E-2</v>
      </c>
    </row>
    <row r="26" spans="1:15" x14ac:dyDescent="0.25">
      <c r="A26" s="14" t="s">
        <v>77</v>
      </c>
      <c r="B26" s="14">
        <f>-$B$4*COS($B$1*$B$10)*SIN($B$2*$B$11)*EXP(-2*$B$5*($B$1^2+$B$2^2)*$B$6)</f>
        <v>3.1603731092018403E-2</v>
      </c>
      <c r="D26" s="14" t="s">
        <v>76</v>
      </c>
      <c r="H26" s="14" t="s">
        <v>35</v>
      </c>
    </row>
    <row r="27" spans="1:15" x14ac:dyDescent="0.25">
      <c r="A27" s="14" t="s">
        <v>78</v>
      </c>
      <c r="B27" s="14">
        <f>-$B$4*SIN($B$1*$B$10)*COS($B$2*$B$11)*EXP(-2*$B$5*($B$1^2+$B$2^2)*$B$6)</f>
        <v>-1.9045509665388911E-5</v>
      </c>
      <c r="D27" s="16">
        <v>2.5324786968092632E-2</v>
      </c>
      <c r="E27" s="16">
        <v>0.11095171727941816</v>
      </c>
      <c r="F27" s="16">
        <v>3.0381377912675471E-2</v>
      </c>
      <c r="H27" s="14">
        <f t="shared" ref="H27:J29" si="29">(H17+H22)/$B$15*$B$20</f>
        <v>1.4902274484947833E-4</v>
      </c>
      <c r="I27" s="14">
        <f t="shared" si="29"/>
        <v>8.1781761006047399E-5</v>
      </c>
      <c r="J27" s="14">
        <f t="shared" si="29"/>
        <v>1.8322563567141507E-6</v>
      </c>
    </row>
    <row r="28" spans="1:15" x14ac:dyDescent="0.25">
      <c r="D28" s="16">
        <v>0.10130446173666208</v>
      </c>
      <c r="E28" s="16">
        <v>0.44383026989606333</v>
      </c>
      <c r="F28" s="16">
        <v>0.12153193477266629</v>
      </c>
      <c r="H28" s="14">
        <f t="shared" si="29"/>
        <v>7.3383011734112893E-5</v>
      </c>
      <c r="I28" s="14">
        <f t="shared" si="29"/>
        <v>2.3308405660941326E-9</v>
      </c>
      <c r="J28" s="14">
        <f t="shared" si="29"/>
        <v>-7.3820011263875705E-5</v>
      </c>
    </row>
    <row r="29" spans="1:15" x14ac:dyDescent="0.25">
      <c r="A29" s="14" t="s">
        <v>74</v>
      </c>
      <c r="B29" s="14">
        <f>-$B$4*COS($B$1*$B$10)*SIN($B$2*$B$11)*EXP(-$B$5*(B1^2+B2^2)*$B$6)</f>
        <v>3.1603731092018403E-2</v>
      </c>
      <c r="D29" s="16">
        <v>2.5327443983730262E-2</v>
      </c>
      <c r="E29" s="16">
        <v>0.11096341800046414</v>
      </c>
      <c r="F29" s="16">
        <v>3.0384589557117734E-2</v>
      </c>
      <c r="H29" s="14">
        <f t="shared" si="29"/>
        <v>-2.2567287524153414E-6</v>
      </c>
      <c r="I29" s="14">
        <f t="shared" si="29"/>
        <v>-8.1777128898297052E-5</v>
      </c>
      <c r="J29" s="14">
        <f t="shared" si="29"/>
        <v>-1.4947228629999366E-4</v>
      </c>
    </row>
    <row r="30" spans="1:15" x14ac:dyDescent="0.25">
      <c r="A30" s="14" t="s">
        <v>75</v>
      </c>
      <c r="B30" s="14">
        <f>-$B$4*SIN($B$1*$B$10)*COS($B$2*$B$11)*EXP(-$B$5*(B2^2+B3^2)*$B$6)</f>
        <v>-1.9045509665388911E-5</v>
      </c>
    </row>
    <row r="31" spans="1:15" x14ac:dyDescent="0.25">
      <c r="H31" s="14" t="s">
        <v>13</v>
      </c>
    </row>
    <row r="32" spans="1:15" x14ac:dyDescent="0.25">
      <c r="A32" s="14" t="s">
        <v>26</v>
      </c>
      <c r="B32" s="14">
        <f>(SUM(D17:F19)+0.5*$B$13*B16*$B$20)/$B$20</f>
        <v>0.95878220960055949</v>
      </c>
      <c r="H32" s="14">
        <f t="shared" ref="H32:J34" si="30">(1-0.5/$B$22)*D2*H27</f>
        <v>1.2073736165891981E-7</v>
      </c>
      <c r="I32" s="14">
        <f t="shared" si="30"/>
        <v>2.6503642959103785E-7</v>
      </c>
      <c r="J32" s="14">
        <f t="shared" si="30"/>
        <v>1.4844834499317411E-9</v>
      </c>
    </row>
    <row r="33" spans="1:14" x14ac:dyDescent="0.25">
      <c r="A33" s="14" t="s">
        <v>27</v>
      </c>
      <c r="B33" s="14">
        <f>(SUM(D22:F24)+0.5*$B$13*B17*$B$20)/$B$20</f>
        <v>-5.5518017663775548E-4</v>
      </c>
      <c r="H33" s="14">
        <f t="shared" si="30"/>
        <v>2.3781795822675347E-7</v>
      </c>
      <c r="I33" s="14">
        <f t="shared" si="30"/>
        <v>3.0214935652357105E-11</v>
      </c>
      <c r="J33" s="14">
        <f t="shared" si="30"/>
        <v>-2.3923417614229498E-7</v>
      </c>
    </row>
    <row r="34" spans="1:14" x14ac:dyDescent="0.25">
      <c r="H34" s="14">
        <f t="shared" si="30"/>
        <v>-1.8283885176163281E-9</v>
      </c>
      <c r="I34" s="14">
        <f t="shared" si="30"/>
        <v>-2.6502141796393994E-7</v>
      </c>
      <c r="J34" s="14">
        <f t="shared" si="30"/>
        <v>-1.2110157752909698E-7</v>
      </c>
    </row>
    <row r="36" spans="1:14" x14ac:dyDescent="0.25">
      <c r="H36" s="14" t="s">
        <v>36</v>
      </c>
    </row>
    <row r="37" spans="1:14" x14ac:dyDescent="0.25">
      <c r="H37" s="16">
        <f>H2+(H12-H2)/$B$22+$B$13*H32</f>
        <v>2.9925916000759636E-2</v>
      </c>
      <c r="I37" s="16">
        <f t="shared" ref="I37:J37" si="31">I2+(I12-I2)/$B$22+$B$13*I32</f>
        <v>0.11126049337528519</v>
      </c>
      <c r="J37" s="16">
        <f t="shared" si="31"/>
        <v>2.5487944646655828E-2</v>
      </c>
      <c r="L37" s="16"/>
      <c r="M37" s="16"/>
      <c r="N37" s="16"/>
    </row>
    <row r="38" spans="1:14" x14ac:dyDescent="0.25">
      <c r="H38" s="16">
        <f t="shared" ref="H38:J38" si="32">H3+(H13-H3)/$B$22+$B$13*H33</f>
        <v>0.11969904878631962</v>
      </c>
      <c r="I38" s="16">
        <f t="shared" si="32"/>
        <v>0.44502149706014721</v>
      </c>
      <c r="J38" s="16">
        <f t="shared" si="32"/>
        <v>0.10194612116039127</v>
      </c>
      <c r="L38" s="16"/>
      <c r="M38" s="16"/>
      <c r="N38" s="16"/>
    </row>
    <row r="39" spans="1:14" x14ac:dyDescent="0.25">
      <c r="H39" s="16">
        <f t="shared" ref="H39:J39" si="33">H4+(H14-H4)/$B$22+$B$13*H34</f>
        <v>2.9923608313955047E-2</v>
      </c>
      <c r="I39" s="16">
        <f t="shared" si="33"/>
        <v>0.11125025484300118</v>
      </c>
      <c r="J39" s="16">
        <f t="shared" si="33"/>
        <v>2.548511585512462E-2</v>
      </c>
      <c r="L39" s="16"/>
      <c r="M39" s="16"/>
      <c r="N3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B1" workbookViewId="0">
      <selection activeCell="S5" sqref="S5:V40"/>
    </sheetView>
  </sheetViews>
  <sheetFormatPr defaultRowHeight="15" x14ac:dyDescent="0.25"/>
  <cols>
    <col min="5" max="6" width="9.85546875" bestFit="1" customWidth="1"/>
    <col min="7" max="8" width="9.140625" customWidth="1"/>
    <col min="11" max="14" width="10.42578125" customWidth="1"/>
    <col min="15" max="22" width="12" bestFit="1" customWidth="1"/>
  </cols>
  <sheetData>
    <row r="1" spans="1:26" x14ac:dyDescent="0.25">
      <c r="A1" t="s">
        <v>96</v>
      </c>
      <c r="B1" t="s">
        <v>93</v>
      </c>
      <c r="C1" t="s">
        <v>95</v>
      </c>
      <c r="E1" t="s">
        <v>97</v>
      </c>
      <c r="F1">
        <v>30</v>
      </c>
      <c r="H1" t="s">
        <v>109</v>
      </c>
      <c r="I1">
        <v>1.1000000000000001</v>
      </c>
    </row>
    <row r="2" spans="1:26" x14ac:dyDescent="0.25">
      <c r="B2" t="s">
        <v>92</v>
      </c>
      <c r="C2" t="s">
        <v>94</v>
      </c>
      <c r="E2" t="s">
        <v>98</v>
      </c>
      <c r="F2">
        <v>20</v>
      </c>
      <c r="H2" t="s">
        <v>110</v>
      </c>
      <c r="I2">
        <v>1.2</v>
      </c>
    </row>
    <row r="3" spans="1:26" x14ac:dyDescent="0.25">
      <c r="A3" t="s">
        <v>91</v>
      </c>
    </row>
    <row r="4" spans="1:26" x14ac:dyDescent="0.25">
      <c r="A4" t="s">
        <v>70</v>
      </c>
      <c r="B4" t="s">
        <v>71</v>
      </c>
      <c r="C4" t="s">
        <v>89</v>
      </c>
      <c r="D4" t="s">
        <v>90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s="21" t="s">
        <v>105</v>
      </c>
      <c r="L4" s="22" t="s">
        <v>106</v>
      </c>
      <c r="M4" s="22" t="s">
        <v>107</v>
      </c>
      <c r="N4" s="23" t="s">
        <v>108</v>
      </c>
      <c r="O4" s="21" t="s">
        <v>111</v>
      </c>
      <c r="P4" s="22" t="s">
        <v>113</v>
      </c>
      <c r="Q4" s="22" t="s">
        <v>114</v>
      </c>
      <c r="R4" s="23" t="s">
        <v>115</v>
      </c>
      <c r="S4" s="21" t="s">
        <v>112</v>
      </c>
      <c r="T4" s="22" t="s">
        <v>116</v>
      </c>
      <c r="U4" s="22" t="s">
        <v>117</v>
      </c>
      <c r="V4" s="23" t="s">
        <v>118</v>
      </c>
      <c r="W4" t="s">
        <v>92</v>
      </c>
      <c r="X4" t="s">
        <v>93</v>
      </c>
      <c r="Y4" t="s">
        <v>94</v>
      </c>
      <c r="Z4" t="s">
        <v>95</v>
      </c>
    </row>
    <row r="5" spans="1:26" x14ac:dyDescent="0.25">
      <c r="A5">
        <v>11</v>
      </c>
      <c r="B5">
        <v>16</v>
      </c>
      <c r="C5">
        <f>_xlfn.FLOOR.MATH(A5)</f>
        <v>11</v>
      </c>
      <c r="D5">
        <f>_xlfn.FLOOR.MATH(B5)</f>
        <v>16</v>
      </c>
      <c r="E5">
        <f>C5+1</f>
        <v>12</v>
      </c>
      <c r="F5">
        <f>D5+1</f>
        <v>17</v>
      </c>
      <c r="G5">
        <f>A5-C5</f>
        <v>0</v>
      </c>
      <c r="H5">
        <f>A5-E5</f>
        <v>-1</v>
      </c>
      <c r="I5">
        <f>B5-D5</f>
        <v>0</v>
      </c>
      <c r="J5">
        <f>B5-F5</f>
        <v>-1</v>
      </c>
      <c r="K5" s="24">
        <f>(1-ABS(G5))*(1-ABS(I5))</f>
        <v>1</v>
      </c>
      <c r="L5" s="25">
        <f>(1-ABS(G5))*(1-ABS(J5))</f>
        <v>0</v>
      </c>
      <c r="M5" s="25">
        <f>(1-ABS(H5))*(1-ABS(I5))</f>
        <v>0</v>
      </c>
      <c r="N5" s="26">
        <f>(1-ABS(H5))*(1-ABS(J5))</f>
        <v>0</v>
      </c>
      <c r="O5" s="24">
        <f>$I$1*K5</f>
        <v>1.1000000000000001</v>
      </c>
      <c r="P5" s="25">
        <f t="shared" ref="P5:R5" si="0">$I$1*L5</f>
        <v>0</v>
      </c>
      <c r="Q5" s="25">
        <f t="shared" si="0"/>
        <v>0</v>
      </c>
      <c r="R5" s="26">
        <f t="shared" si="0"/>
        <v>0</v>
      </c>
      <c r="S5" s="24">
        <f>$I$2*K5</f>
        <v>1.2</v>
      </c>
      <c r="T5" s="25">
        <f t="shared" ref="T5:V5" si="1">$I$2*L5</f>
        <v>0</v>
      </c>
      <c r="U5" s="25">
        <f t="shared" si="1"/>
        <v>0</v>
      </c>
      <c r="V5" s="26">
        <f t="shared" si="1"/>
        <v>0</v>
      </c>
      <c r="W5">
        <f>(MOD(D5, $F$2)*$F$1+MOD(C5, $F$1))</f>
        <v>491</v>
      </c>
      <c r="X5">
        <f>(MOD(D5+1, $F$2)*$F$1+MOD(C5, $F$1))</f>
        <v>521</v>
      </c>
      <c r="Y5">
        <f>(MOD(D5, $F$2)*$F$1+MOD(C5, $F$1)+1)</f>
        <v>492</v>
      </c>
      <c r="Z5">
        <f>(MOD(D5+1, $F$2)*$F$1+MOD(C5, $F$1)+1)</f>
        <v>522</v>
      </c>
    </row>
    <row r="6" spans="1:26" x14ac:dyDescent="0.25">
      <c r="A6">
        <v>11.8682408873526</v>
      </c>
      <c r="B6">
        <v>15.9240387652341</v>
      </c>
      <c r="C6">
        <f t="shared" ref="C6:C40" si="2">_xlfn.FLOOR.MATH(A6)</f>
        <v>11</v>
      </c>
      <c r="D6">
        <f t="shared" ref="D6:D40" si="3">_xlfn.FLOOR.MATH(B6)</f>
        <v>15</v>
      </c>
      <c r="E6">
        <f t="shared" ref="E6:E40" si="4">C6+1</f>
        <v>12</v>
      </c>
      <c r="F6">
        <f t="shared" ref="F6:F40" si="5">D6+1</f>
        <v>16</v>
      </c>
      <c r="G6">
        <f t="shared" ref="G6:G40" si="6">A6-C6</f>
        <v>0.86824088735260041</v>
      </c>
      <c r="H6">
        <f t="shared" ref="H6:H40" si="7">A6-E6</f>
        <v>-0.13175911264739959</v>
      </c>
      <c r="I6">
        <f t="shared" ref="I6:I40" si="8">B6-D6</f>
        <v>0.92403876523409956</v>
      </c>
      <c r="J6">
        <f t="shared" ref="J6:J40" si="9">B6-F6</f>
        <v>-7.5961234765900443E-2</v>
      </c>
      <c r="K6" s="24">
        <f t="shared" ref="K6:K40" si="10">(1-ABS(G6))*(1-ABS(I6))</f>
        <v>1.0008584888355843E-2</v>
      </c>
      <c r="L6" s="25">
        <f t="shared" ref="L6:L40" si="11">(1-ABS(G6))*(1-ABS(J6))</f>
        <v>0.12175052775904374</v>
      </c>
      <c r="M6" s="25">
        <f t="shared" ref="M6:M40" si="12">(1-ABS(H6))*(1-ABS(I6))</f>
        <v>6.5952649877544595E-2</v>
      </c>
      <c r="N6" s="26">
        <f t="shared" ref="N6:N40" si="13">(1-ABS(H6))*(1-ABS(J6))</f>
        <v>0.80228823747505584</v>
      </c>
      <c r="O6" s="24">
        <f t="shared" ref="O6:O40" si="14">$I$1*K6</f>
        <v>1.1009443377191428E-2</v>
      </c>
      <c r="P6" s="25">
        <f>$I$1*L6</f>
        <v>0.13392558053494813</v>
      </c>
      <c r="Q6" s="25">
        <f t="shared" ref="Q6:Q40" si="15">$I$1*M6</f>
        <v>7.254791486529906E-2</v>
      </c>
      <c r="R6" s="26">
        <f t="shared" ref="R6:R40" si="16">$I$1*N6</f>
        <v>0.88251706122256146</v>
      </c>
      <c r="S6" s="24">
        <f>$I$2*K6</f>
        <v>1.2010301866027012E-2</v>
      </c>
      <c r="T6" s="25">
        <f t="shared" ref="T6:T40" si="17">$I$2*L6</f>
        <v>0.14610063331085249</v>
      </c>
      <c r="U6" s="25">
        <f t="shared" ref="U6:U40" si="18">$I$2*M6</f>
        <v>7.9143179853053511E-2</v>
      </c>
      <c r="V6" s="26">
        <f t="shared" ref="V6:V40" si="19">$I$2*N6</f>
        <v>0.96274588497006697</v>
      </c>
      <c r="W6">
        <f>(MOD(D6, $F$2)*$F$1+MOD(C6, $F$1))</f>
        <v>461</v>
      </c>
      <c r="X6">
        <f>(MOD(D6+1, $F$2)*$F$1+MOD(C6, $F$1))</f>
        <v>491</v>
      </c>
      <c r="Y6">
        <f>(MOD(D6, $F$2)*$F$1+MOD(C6, $F$1)+1)</f>
        <v>462</v>
      </c>
      <c r="Z6">
        <f>(MOD(D6+1, $F$2)*$F$1+MOD(C6, $F$1)+1)</f>
        <v>492</v>
      </c>
    </row>
    <row r="7" spans="1:26" x14ac:dyDescent="0.25">
      <c r="A7">
        <v>12.7101007147542</v>
      </c>
      <c r="B7">
        <v>15.6984631046116</v>
      </c>
      <c r="C7">
        <f t="shared" si="2"/>
        <v>12</v>
      </c>
      <c r="D7">
        <f t="shared" si="3"/>
        <v>15</v>
      </c>
      <c r="E7">
        <f t="shared" si="4"/>
        <v>13</v>
      </c>
      <c r="F7">
        <f t="shared" si="5"/>
        <v>16</v>
      </c>
      <c r="G7">
        <f t="shared" si="6"/>
        <v>0.71010071475419956</v>
      </c>
      <c r="H7">
        <f t="shared" si="7"/>
        <v>-0.28989928524580044</v>
      </c>
      <c r="I7">
        <f t="shared" si="8"/>
        <v>0.69846310461159966</v>
      </c>
      <c r="J7">
        <f t="shared" si="9"/>
        <v>-0.30153689538840034</v>
      </c>
      <c r="K7" s="24">
        <f t="shared" si="10"/>
        <v>8.7415330448334952E-2</v>
      </c>
      <c r="L7" s="25">
        <f t="shared" si="11"/>
        <v>0.20248395479746548</v>
      </c>
      <c r="M7" s="25">
        <f t="shared" si="12"/>
        <v>0.21412156494006537</v>
      </c>
      <c r="N7" s="26">
        <f t="shared" si="13"/>
        <v>0.49597914981413416</v>
      </c>
      <c r="O7" s="24">
        <f t="shared" si="14"/>
        <v>9.615686349316846E-2</v>
      </c>
      <c r="P7" s="25">
        <f t="shared" ref="P6:P40" si="20">$I$1*L7</f>
        <v>0.22273235027721205</v>
      </c>
      <c r="Q7" s="25">
        <f t="shared" si="15"/>
        <v>0.23553372143407192</v>
      </c>
      <c r="R7" s="26">
        <f t="shared" si="16"/>
        <v>0.54557706479554757</v>
      </c>
      <c r="S7" s="24">
        <f>$I$2*K7</f>
        <v>0.10489839653800194</v>
      </c>
      <c r="T7" s="25">
        <f t="shared" si="17"/>
        <v>0.24298074575695855</v>
      </c>
      <c r="U7" s="25">
        <f t="shared" si="18"/>
        <v>0.25694587792807844</v>
      </c>
      <c r="V7" s="26">
        <f t="shared" si="19"/>
        <v>0.59517497977696099</v>
      </c>
      <c r="W7">
        <f>(MOD(D7, $F$2)*$F$1+MOD(C7, $F$1))</f>
        <v>462</v>
      </c>
      <c r="X7">
        <f>(MOD(D7+1, $F$2)*$F$1+MOD(C7, $F$1))</f>
        <v>492</v>
      </c>
      <c r="Y7">
        <f>(MOD(D7, $F$2)*$F$1+MOD(C7, $F$1)+1)</f>
        <v>463</v>
      </c>
      <c r="Z7">
        <f>(MOD(D7+1, $F$2)*$F$1+MOD(C7, $F$1)+1)</f>
        <v>493</v>
      </c>
    </row>
    <row r="8" spans="1:26" x14ac:dyDescent="0.25">
      <c r="A8">
        <v>13.4999999974092</v>
      </c>
      <c r="B8">
        <v>15.330127020417899</v>
      </c>
      <c r="C8">
        <f t="shared" si="2"/>
        <v>13</v>
      </c>
      <c r="D8">
        <f t="shared" si="3"/>
        <v>15</v>
      </c>
      <c r="E8">
        <f t="shared" si="4"/>
        <v>14</v>
      </c>
      <c r="F8">
        <f t="shared" si="5"/>
        <v>16</v>
      </c>
      <c r="G8">
        <f t="shared" si="6"/>
        <v>0.49999999740919954</v>
      </c>
      <c r="H8">
        <f t="shared" si="7"/>
        <v>-0.50000000259080046</v>
      </c>
      <c r="I8">
        <f t="shared" si="8"/>
        <v>0.33012702041789943</v>
      </c>
      <c r="J8">
        <f t="shared" si="9"/>
        <v>-0.66987297958210057</v>
      </c>
      <c r="K8" s="24">
        <f t="shared" si="10"/>
        <v>0.33493649152655752</v>
      </c>
      <c r="L8" s="25">
        <f t="shared" si="11"/>
        <v>0.16506351106424294</v>
      </c>
      <c r="M8" s="25">
        <f t="shared" si="12"/>
        <v>0.33493648805554305</v>
      </c>
      <c r="N8" s="26">
        <f t="shared" si="13"/>
        <v>0.16506350935365649</v>
      </c>
      <c r="O8" s="24">
        <f t="shared" si="14"/>
        <v>0.36843014067921331</v>
      </c>
      <c r="P8" s="25">
        <f t="shared" si="20"/>
        <v>0.18156986217066726</v>
      </c>
      <c r="Q8" s="25">
        <f t="shared" si="15"/>
        <v>0.36843013686109738</v>
      </c>
      <c r="R8" s="26">
        <f t="shared" si="16"/>
        <v>0.18156986028902217</v>
      </c>
      <c r="S8" s="24">
        <f>$I$2*K8</f>
        <v>0.40192378983186899</v>
      </c>
      <c r="T8" s="25">
        <f t="shared" si="17"/>
        <v>0.19807621327709152</v>
      </c>
      <c r="U8" s="25">
        <f t="shared" si="18"/>
        <v>0.40192378566665166</v>
      </c>
      <c r="V8" s="26">
        <f t="shared" si="19"/>
        <v>0.19807621122438779</v>
      </c>
      <c r="W8">
        <f>(MOD(D8, $F$2)*$F$1+MOD(C8, $F$1))</f>
        <v>463</v>
      </c>
      <c r="X8">
        <f>(MOD(D8+1, $F$2)*$F$1+MOD(C8, $F$1))</f>
        <v>493</v>
      </c>
      <c r="Y8">
        <f>(MOD(D8, $F$2)*$F$1+MOD(C8, $F$1)+1)</f>
        <v>464</v>
      </c>
      <c r="Z8">
        <f>(MOD(D8+1, $F$2)*$F$1+MOD(C8, $F$1)+1)</f>
        <v>494</v>
      </c>
    </row>
    <row r="9" spans="1:26" x14ac:dyDescent="0.25">
      <c r="A9">
        <v>14.2139380453772</v>
      </c>
      <c r="B9">
        <v>14.830222218158699</v>
      </c>
      <c r="C9">
        <f t="shared" si="2"/>
        <v>14</v>
      </c>
      <c r="D9">
        <f t="shared" si="3"/>
        <v>14</v>
      </c>
      <c r="E9">
        <f t="shared" si="4"/>
        <v>15</v>
      </c>
      <c r="F9">
        <f t="shared" si="5"/>
        <v>15</v>
      </c>
      <c r="G9">
        <f t="shared" si="6"/>
        <v>0.21393804537719951</v>
      </c>
      <c r="H9">
        <f t="shared" si="7"/>
        <v>-0.78606195462280049</v>
      </c>
      <c r="I9">
        <f t="shared" si="8"/>
        <v>0.83022221815869912</v>
      </c>
      <c r="J9">
        <f t="shared" si="9"/>
        <v>-0.16977778184130088</v>
      </c>
      <c r="K9" s="24">
        <f t="shared" si="10"/>
        <v>0.13345585504569638</v>
      </c>
      <c r="L9" s="25">
        <f t="shared" si="11"/>
        <v>0.65260609957710414</v>
      </c>
      <c r="M9" s="25">
        <f t="shared" si="12"/>
        <v>3.632192679560451E-2</v>
      </c>
      <c r="N9" s="26">
        <f t="shared" si="13"/>
        <v>0.17761611858159501</v>
      </c>
      <c r="O9" s="24">
        <f t="shared" si="14"/>
        <v>0.14680144055026603</v>
      </c>
      <c r="P9" s="25">
        <f t="shared" si="20"/>
        <v>0.71786670953481457</v>
      </c>
      <c r="Q9" s="25">
        <f t="shared" si="15"/>
        <v>3.9954119475164966E-2</v>
      </c>
      <c r="R9" s="26">
        <f t="shared" si="16"/>
        <v>0.19537773043975454</v>
      </c>
      <c r="S9" s="24">
        <f>$I$2*K9</f>
        <v>0.16014702605483563</v>
      </c>
      <c r="T9" s="25">
        <f t="shared" si="17"/>
        <v>0.7831273194925249</v>
      </c>
      <c r="U9" s="25">
        <f t="shared" si="18"/>
        <v>4.3586312154725408E-2</v>
      </c>
      <c r="V9" s="26">
        <f t="shared" si="19"/>
        <v>0.21313934229791401</v>
      </c>
      <c r="W9">
        <f>(MOD(D9, $F$2)*$F$1+MOD(C9, $F$1))</f>
        <v>434</v>
      </c>
      <c r="X9">
        <f>(MOD(D9+1, $F$2)*$F$1+MOD(C9, $F$1))</f>
        <v>464</v>
      </c>
      <c r="Y9">
        <f>(MOD(D9, $F$2)*$F$1+MOD(C9, $F$1)+1)</f>
        <v>435</v>
      </c>
      <c r="Z9">
        <f>(MOD(D9+1, $F$2)*$F$1+MOD(C9, $F$1)+1)</f>
        <v>465</v>
      </c>
    </row>
    <row r="10" spans="1:26" x14ac:dyDescent="0.25">
      <c r="A10">
        <v>14.83022221239</v>
      </c>
      <c r="B10">
        <v>14.213938052252001</v>
      </c>
      <c r="C10">
        <f t="shared" si="2"/>
        <v>14</v>
      </c>
      <c r="D10">
        <f t="shared" si="3"/>
        <v>14</v>
      </c>
      <c r="E10">
        <f t="shared" si="4"/>
        <v>15</v>
      </c>
      <c r="F10">
        <f t="shared" si="5"/>
        <v>15</v>
      </c>
      <c r="G10">
        <f t="shared" si="6"/>
        <v>0.83022221238999983</v>
      </c>
      <c r="H10">
        <f t="shared" si="7"/>
        <v>-0.16977778761000017</v>
      </c>
      <c r="I10">
        <f t="shared" si="8"/>
        <v>0.21393805225200069</v>
      </c>
      <c r="J10">
        <f t="shared" si="9"/>
        <v>-0.78606194774799931</v>
      </c>
      <c r="K10" s="24">
        <f t="shared" si="10"/>
        <v>0.13345585841306287</v>
      </c>
      <c r="L10" s="25">
        <f t="shared" si="11"/>
        <v>3.6321929196937296E-2</v>
      </c>
      <c r="M10" s="25">
        <f t="shared" si="12"/>
        <v>0.65260608933493647</v>
      </c>
      <c r="N10" s="26">
        <f t="shared" si="13"/>
        <v>0.17761612305506339</v>
      </c>
      <c r="O10" s="24">
        <f t="shared" si="14"/>
        <v>0.14680144425436917</v>
      </c>
      <c r="P10" s="25">
        <f t="shared" si="20"/>
        <v>3.9954122116631026E-2</v>
      </c>
      <c r="Q10" s="25">
        <f t="shared" si="15"/>
        <v>0.71786669826843019</v>
      </c>
      <c r="R10" s="26">
        <f t="shared" si="16"/>
        <v>0.19537773536056974</v>
      </c>
      <c r="S10" s="24">
        <f>$I$2*K10</f>
        <v>0.16014703009567544</v>
      </c>
      <c r="T10" s="25">
        <f t="shared" si="17"/>
        <v>4.3586315036324756E-2</v>
      </c>
      <c r="U10" s="25">
        <f t="shared" si="18"/>
        <v>0.78312730720192369</v>
      </c>
      <c r="V10" s="26">
        <f t="shared" si="19"/>
        <v>0.21313934766607606</v>
      </c>
      <c r="W10">
        <f>(MOD(D10, $F$2)*$F$1+MOD(C10, $F$1))</f>
        <v>434</v>
      </c>
      <c r="X10">
        <f>(MOD(D10+1, $F$2)*$F$1+MOD(C10, $F$1))</f>
        <v>464</v>
      </c>
      <c r="Y10">
        <f>(MOD(D10, $F$2)*$F$1+MOD(C10, $F$1)+1)</f>
        <v>435</v>
      </c>
      <c r="Z10">
        <f>(MOD(D10+1, $F$2)*$F$1+MOD(C10, $F$1)+1)</f>
        <v>465</v>
      </c>
    </row>
    <row r="11" spans="1:26" x14ac:dyDescent="0.25">
      <c r="A11">
        <v>15.3301270159306</v>
      </c>
      <c r="B11">
        <v>13.5000000051814</v>
      </c>
      <c r="C11">
        <f t="shared" si="2"/>
        <v>15</v>
      </c>
      <c r="D11">
        <f t="shared" si="3"/>
        <v>13</v>
      </c>
      <c r="E11">
        <f t="shared" si="4"/>
        <v>16</v>
      </c>
      <c r="F11">
        <f t="shared" si="5"/>
        <v>14</v>
      </c>
      <c r="G11">
        <f t="shared" si="6"/>
        <v>0.33012701593060001</v>
      </c>
      <c r="H11">
        <f t="shared" si="7"/>
        <v>-0.66987298406939999</v>
      </c>
      <c r="I11">
        <f t="shared" si="8"/>
        <v>0.5000000051814002</v>
      </c>
      <c r="J11">
        <f t="shared" si="9"/>
        <v>-0.4999999948185998</v>
      </c>
      <c r="K11" s="24">
        <f t="shared" si="10"/>
        <v>0.33493648856381997</v>
      </c>
      <c r="L11" s="25">
        <f t="shared" si="11"/>
        <v>0.33493649550558002</v>
      </c>
      <c r="M11" s="25">
        <f t="shared" si="12"/>
        <v>0.16506350625477981</v>
      </c>
      <c r="N11" s="26">
        <f t="shared" si="13"/>
        <v>0.1650635096758202</v>
      </c>
      <c r="O11" s="24">
        <f t="shared" si="14"/>
        <v>0.36843013742020198</v>
      </c>
      <c r="P11" s="25">
        <f t="shared" si="20"/>
        <v>0.36843014505613808</v>
      </c>
      <c r="Q11" s="25">
        <f t="shared" si="15"/>
        <v>0.18156985688025781</v>
      </c>
      <c r="R11" s="26">
        <f t="shared" si="16"/>
        <v>0.18156986064340225</v>
      </c>
      <c r="S11" s="24">
        <f>$I$2*K11</f>
        <v>0.40192378627658393</v>
      </c>
      <c r="T11" s="25">
        <f t="shared" si="17"/>
        <v>0.40192379460669603</v>
      </c>
      <c r="U11" s="25">
        <f t="shared" si="18"/>
        <v>0.19807620750573576</v>
      </c>
      <c r="V11" s="26">
        <f t="shared" si="19"/>
        <v>0.19807621161098424</v>
      </c>
      <c r="W11">
        <f>(MOD(D11, $F$2)*$F$1+MOD(C11, $F$1))</f>
        <v>405</v>
      </c>
      <c r="X11">
        <f>(MOD(D11+1, $F$2)*$F$1+MOD(C11, $F$1))</f>
        <v>435</v>
      </c>
      <c r="Y11">
        <f>(MOD(D11, $F$2)*$F$1+MOD(C11, $F$1)+1)</f>
        <v>406</v>
      </c>
      <c r="Z11">
        <f>(MOD(D11+1, $F$2)*$F$1+MOD(C11, $F$1)+1)</f>
        <v>436</v>
      </c>
    </row>
    <row r="12" spans="1:26" x14ac:dyDescent="0.25">
      <c r="A12">
        <v>15.698463101542099</v>
      </c>
      <c r="B12">
        <v>12.7101007231875</v>
      </c>
      <c r="C12">
        <f t="shared" si="2"/>
        <v>15</v>
      </c>
      <c r="D12">
        <f t="shared" si="3"/>
        <v>12</v>
      </c>
      <c r="E12">
        <f t="shared" si="4"/>
        <v>16</v>
      </c>
      <c r="F12">
        <f t="shared" si="5"/>
        <v>13</v>
      </c>
      <c r="G12">
        <f t="shared" si="6"/>
        <v>0.69846310154209945</v>
      </c>
      <c r="H12">
        <f t="shared" si="7"/>
        <v>-0.30153689845790055</v>
      </c>
      <c r="I12">
        <f t="shared" si="8"/>
        <v>0.71010072318749984</v>
      </c>
      <c r="J12">
        <f t="shared" si="9"/>
        <v>-0.28989927681250016</v>
      </c>
      <c r="K12" s="24">
        <f t="shared" si="10"/>
        <v>8.741532879522966E-2</v>
      </c>
      <c r="L12" s="25">
        <f t="shared" si="11"/>
        <v>0.21412156966267087</v>
      </c>
      <c r="M12" s="25">
        <f t="shared" si="12"/>
        <v>0.20248394801727049</v>
      </c>
      <c r="N12" s="26">
        <f t="shared" si="13"/>
        <v>0.49597915352482896</v>
      </c>
      <c r="O12" s="24">
        <f t="shared" si="14"/>
        <v>9.6156861674752639E-2</v>
      </c>
      <c r="P12" s="25">
        <f t="shared" si="20"/>
        <v>0.23553372662893798</v>
      </c>
      <c r="Q12" s="25">
        <f t="shared" si="15"/>
        <v>0.22273234281899756</v>
      </c>
      <c r="R12" s="26">
        <f t="shared" si="16"/>
        <v>0.54557706887731194</v>
      </c>
      <c r="S12" s="24">
        <f>$I$2*K12</f>
        <v>0.10489839455427559</v>
      </c>
      <c r="T12" s="25">
        <f t="shared" si="17"/>
        <v>0.25694588359520504</v>
      </c>
      <c r="U12" s="25">
        <f t="shared" si="18"/>
        <v>0.24298073762072459</v>
      </c>
      <c r="V12" s="26">
        <f t="shared" si="19"/>
        <v>0.59517498422979476</v>
      </c>
      <c r="W12">
        <f>(MOD(D12, $F$2)*$F$1+MOD(C12, $F$1))</f>
        <v>375</v>
      </c>
      <c r="X12">
        <f>(MOD(D12+1, $F$2)*$F$1+MOD(C12, $F$1))</f>
        <v>405</v>
      </c>
      <c r="Y12">
        <f>(MOD(D12, $F$2)*$F$1+MOD(C12, $F$1)+1)</f>
        <v>376</v>
      </c>
      <c r="Z12">
        <f>(MOD(D12+1, $F$2)*$F$1+MOD(C12, $F$1)+1)</f>
        <v>406</v>
      </c>
    </row>
    <row r="13" spans="1:26" x14ac:dyDescent="0.25">
      <c r="A13">
        <v>15.9240387636757</v>
      </c>
      <c r="B13">
        <v>11.8682408961907</v>
      </c>
      <c r="C13">
        <f t="shared" si="2"/>
        <v>15</v>
      </c>
      <c r="D13">
        <f t="shared" si="3"/>
        <v>11</v>
      </c>
      <c r="E13">
        <f t="shared" si="4"/>
        <v>16</v>
      </c>
      <c r="F13">
        <f t="shared" si="5"/>
        <v>12</v>
      </c>
      <c r="G13">
        <f t="shared" si="6"/>
        <v>0.92403876367569993</v>
      </c>
      <c r="H13">
        <f t="shared" si="7"/>
        <v>-7.5961236324300074E-2</v>
      </c>
      <c r="I13">
        <f t="shared" si="8"/>
        <v>0.86824089619070044</v>
      </c>
      <c r="J13">
        <f t="shared" si="9"/>
        <v>-0.13175910380929956</v>
      </c>
      <c r="K13" s="24">
        <f t="shared" si="10"/>
        <v>1.000858442233619E-2</v>
      </c>
      <c r="L13" s="25">
        <f t="shared" si="11"/>
        <v>6.595265190196388E-2</v>
      </c>
      <c r="M13" s="25">
        <f t="shared" si="12"/>
        <v>0.12175051938696337</v>
      </c>
      <c r="N13" s="26">
        <f t="shared" si="13"/>
        <v>0.80228824428873657</v>
      </c>
      <c r="O13" s="24">
        <f t="shared" si="14"/>
        <v>1.1009442864569809E-2</v>
      </c>
      <c r="P13" s="25">
        <f t="shared" si="20"/>
        <v>7.2547917092160269E-2</v>
      </c>
      <c r="Q13" s="25">
        <f t="shared" si="15"/>
        <v>0.13392557132565971</v>
      </c>
      <c r="R13" s="26">
        <f t="shared" si="16"/>
        <v>0.88251706871761026</v>
      </c>
      <c r="S13" s="24">
        <f>$I$2*K13</f>
        <v>1.2010301306803427E-2</v>
      </c>
      <c r="T13" s="25">
        <f t="shared" si="17"/>
        <v>7.9143182282356658E-2</v>
      </c>
      <c r="U13" s="25">
        <f t="shared" si="18"/>
        <v>0.14610062326435602</v>
      </c>
      <c r="V13" s="26">
        <f t="shared" si="19"/>
        <v>0.96274589314648384</v>
      </c>
      <c r="W13">
        <f>(MOD(D13, $F$2)*$F$1+MOD(C13, $F$1))</f>
        <v>345</v>
      </c>
      <c r="X13">
        <f>(MOD(D13+1, $F$2)*$F$1+MOD(C13, $F$1))</f>
        <v>375</v>
      </c>
      <c r="Y13">
        <f>(MOD(D13, $F$2)*$F$1+MOD(C13, $F$1)+1)</f>
        <v>346</v>
      </c>
      <c r="Z13">
        <f>(MOD(D13+1, $F$2)*$F$1+MOD(C13, $F$1)+1)</f>
        <v>376</v>
      </c>
    </row>
    <row r="14" spans="1:26" x14ac:dyDescent="0.25">
      <c r="A14">
        <v>16</v>
      </c>
      <c r="B14">
        <v>11.0000000089744</v>
      </c>
      <c r="C14">
        <f t="shared" si="2"/>
        <v>16</v>
      </c>
      <c r="D14">
        <f t="shared" si="3"/>
        <v>11</v>
      </c>
      <c r="E14">
        <f t="shared" si="4"/>
        <v>17</v>
      </c>
      <c r="F14">
        <f t="shared" si="5"/>
        <v>12</v>
      </c>
      <c r="G14">
        <f t="shared" si="6"/>
        <v>0</v>
      </c>
      <c r="H14">
        <f t="shared" si="7"/>
        <v>-1</v>
      </c>
      <c r="I14">
        <f t="shared" si="8"/>
        <v>8.9743998898939026E-9</v>
      </c>
      <c r="J14">
        <f t="shared" si="9"/>
        <v>-0.99999999102560011</v>
      </c>
      <c r="K14" s="24">
        <f t="shared" si="10"/>
        <v>0.99999999102560011</v>
      </c>
      <c r="L14" s="25">
        <f t="shared" si="11"/>
        <v>8.9743998898939026E-9</v>
      </c>
      <c r="M14" s="25">
        <f t="shared" si="12"/>
        <v>0</v>
      </c>
      <c r="N14" s="26">
        <f t="shared" si="13"/>
        <v>0</v>
      </c>
      <c r="O14" s="24">
        <f t="shared" si="14"/>
        <v>1.0999999901281603</v>
      </c>
      <c r="P14" s="25">
        <f t="shared" si="20"/>
        <v>9.8718398788832942E-9</v>
      </c>
      <c r="Q14" s="25">
        <f t="shared" si="15"/>
        <v>0</v>
      </c>
      <c r="R14" s="26">
        <f t="shared" si="16"/>
        <v>0</v>
      </c>
      <c r="S14" s="24">
        <f>$I$2*K14</f>
        <v>1.19999998923072</v>
      </c>
      <c r="T14" s="25">
        <f t="shared" si="17"/>
        <v>1.0769279867872682E-8</v>
      </c>
      <c r="U14" s="25">
        <f t="shared" si="18"/>
        <v>0</v>
      </c>
      <c r="V14" s="26">
        <f t="shared" si="19"/>
        <v>0</v>
      </c>
      <c r="W14">
        <f>(MOD(D14, $F$2)*$F$1+MOD(C14, $F$1))</f>
        <v>346</v>
      </c>
      <c r="X14">
        <f>(MOD(D14+1, $F$2)*$F$1+MOD(C14, $F$1))</f>
        <v>376</v>
      </c>
      <c r="Y14">
        <f>(MOD(D14, $F$2)*$F$1+MOD(C14, $F$1)+1)</f>
        <v>347</v>
      </c>
      <c r="Z14">
        <f>(MOD(D14+1, $F$2)*$F$1+MOD(C14, $F$1)+1)</f>
        <v>377</v>
      </c>
    </row>
    <row r="15" spans="1:26" x14ac:dyDescent="0.25">
      <c r="A15">
        <v>15.924038766792499</v>
      </c>
      <c r="B15">
        <v>10.1317591214855</v>
      </c>
      <c r="C15">
        <f t="shared" si="2"/>
        <v>15</v>
      </c>
      <c r="D15">
        <f t="shared" si="3"/>
        <v>10</v>
      </c>
      <c r="E15">
        <f t="shared" si="4"/>
        <v>16</v>
      </c>
      <c r="F15">
        <f t="shared" si="5"/>
        <v>11</v>
      </c>
      <c r="G15">
        <f t="shared" si="6"/>
        <v>0.92403876679249919</v>
      </c>
      <c r="H15">
        <f t="shared" si="7"/>
        <v>-7.5961233207500811E-2</v>
      </c>
      <c r="I15">
        <f t="shared" si="8"/>
        <v>0.13175912148549962</v>
      </c>
      <c r="J15">
        <f t="shared" si="9"/>
        <v>-0.86824087851450038</v>
      </c>
      <c r="K15" s="24">
        <f t="shared" si="10"/>
        <v>6.5952647853125337E-2</v>
      </c>
      <c r="L15" s="25">
        <f t="shared" si="11"/>
        <v>1.0008585354375467E-2</v>
      </c>
      <c r="M15" s="25">
        <f t="shared" si="12"/>
        <v>0.802288230661375</v>
      </c>
      <c r="N15" s="26">
        <f t="shared" si="13"/>
        <v>0.12175053613112415</v>
      </c>
      <c r="O15" s="24">
        <f t="shared" si="14"/>
        <v>7.2547912638437878E-2</v>
      </c>
      <c r="P15" s="25">
        <f t="shared" si="20"/>
        <v>1.1009443889813014E-2</v>
      </c>
      <c r="Q15" s="25">
        <f t="shared" si="15"/>
        <v>0.88251705372751255</v>
      </c>
      <c r="R15" s="26">
        <f t="shared" si="16"/>
        <v>0.13392558974423657</v>
      </c>
      <c r="S15" s="24">
        <f>$I$2*K15</f>
        <v>7.9143177423750405E-2</v>
      </c>
      <c r="T15" s="25">
        <f t="shared" si="17"/>
        <v>1.2010302425250559E-2</v>
      </c>
      <c r="U15" s="25">
        <f t="shared" si="18"/>
        <v>0.96274587679364998</v>
      </c>
      <c r="V15" s="26">
        <f t="shared" si="19"/>
        <v>0.14610064335734896</v>
      </c>
      <c r="W15">
        <f>(MOD(D15, $F$2)*$F$1+MOD(C15, $F$1))</f>
        <v>315</v>
      </c>
      <c r="X15">
        <f>(MOD(D15+1, $F$2)*$F$1+MOD(C15, $F$1))</f>
        <v>345</v>
      </c>
      <c r="Y15">
        <f>(MOD(D15, $F$2)*$F$1+MOD(C15, $F$1)+1)</f>
        <v>316</v>
      </c>
      <c r="Z15">
        <f>(MOD(D15+1, $F$2)*$F$1+MOD(C15, $F$1)+1)</f>
        <v>346</v>
      </c>
    </row>
    <row r="16" spans="1:26" x14ac:dyDescent="0.25">
      <c r="A16">
        <v>15.698463107681</v>
      </c>
      <c r="B16">
        <v>9.2898992936789604</v>
      </c>
      <c r="C16">
        <f t="shared" si="2"/>
        <v>15</v>
      </c>
      <c r="D16">
        <f t="shared" si="3"/>
        <v>9</v>
      </c>
      <c r="E16">
        <f t="shared" si="4"/>
        <v>16</v>
      </c>
      <c r="F16">
        <f t="shared" si="5"/>
        <v>10</v>
      </c>
      <c r="G16">
        <f t="shared" si="6"/>
        <v>0.69846310768100039</v>
      </c>
      <c r="H16">
        <f t="shared" si="7"/>
        <v>-0.30153689231899961</v>
      </c>
      <c r="I16">
        <f t="shared" si="8"/>
        <v>0.28989929367896039</v>
      </c>
      <c r="J16">
        <f t="shared" si="9"/>
        <v>-0.71010070632103961</v>
      </c>
      <c r="K16" s="24">
        <f t="shared" si="10"/>
        <v>0.21412156021757289</v>
      </c>
      <c r="L16" s="25">
        <f t="shared" si="11"/>
        <v>8.7415332101426726E-2</v>
      </c>
      <c r="M16" s="25">
        <f t="shared" si="12"/>
        <v>0.49597914610346672</v>
      </c>
      <c r="N16" s="26">
        <f t="shared" si="13"/>
        <v>0.20248396157753368</v>
      </c>
      <c r="O16" s="24">
        <f t="shared" si="14"/>
        <v>0.2355337162393302</v>
      </c>
      <c r="P16" s="25">
        <f t="shared" si="20"/>
        <v>9.6156865311569403E-2</v>
      </c>
      <c r="Q16" s="25">
        <f t="shared" si="15"/>
        <v>0.5455770607138134</v>
      </c>
      <c r="R16" s="26">
        <f t="shared" si="16"/>
        <v>0.22273235773528707</v>
      </c>
      <c r="S16" s="24">
        <f>$I$2*K16</f>
        <v>0.25694587226108745</v>
      </c>
      <c r="T16" s="25">
        <f t="shared" si="17"/>
        <v>0.10489839852171207</v>
      </c>
      <c r="U16" s="25">
        <f t="shared" si="18"/>
        <v>0.59517497532416008</v>
      </c>
      <c r="V16" s="26">
        <f t="shared" si="19"/>
        <v>0.24298075389304041</v>
      </c>
      <c r="W16">
        <f>(MOD(D16, $F$2)*$F$1+MOD(C16, $F$1))</f>
        <v>285</v>
      </c>
      <c r="X16">
        <f>(MOD(D16+1, $F$2)*$F$1+MOD(C16, $F$1))</f>
        <v>315</v>
      </c>
      <c r="Y16">
        <f>(MOD(D16, $F$2)*$F$1+MOD(C16, $F$1)+1)</f>
        <v>286</v>
      </c>
      <c r="Z16">
        <f>(MOD(D16+1, $F$2)*$F$1+MOD(C16, $F$1)+1)</f>
        <v>316</v>
      </c>
    </row>
    <row r="17" spans="1:26" x14ac:dyDescent="0.25">
      <c r="A17">
        <v>15.330127024905099</v>
      </c>
      <c r="B17">
        <v>8.5000000103628306</v>
      </c>
      <c r="C17">
        <f t="shared" si="2"/>
        <v>15</v>
      </c>
      <c r="D17">
        <f t="shared" si="3"/>
        <v>8</v>
      </c>
      <c r="E17">
        <f t="shared" si="4"/>
        <v>16</v>
      </c>
      <c r="F17">
        <f t="shared" si="5"/>
        <v>9</v>
      </c>
      <c r="G17">
        <f t="shared" si="6"/>
        <v>0.33012702490509938</v>
      </c>
      <c r="H17">
        <f t="shared" si="7"/>
        <v>-0.66987297509490062</v>
      </c>
      <c r="I17">
        <f t="shared" si="8"/>
        <v>0.50000001036283059</v>
      </c>
      <c r="J17">
        <f t="shared" si="9"/>
        <v>-0.49999998963716941</v>
      </c>
      <c r="K17" s="24">
        <f t="shared" si="10"/>
        <v>0.33493648060567016</v>
      </c>
      <c r="L17" s="25">
        <f t="shared" si="11"/>
        <v>0.33493649448923046</v>
      </c>
      <c r="M17" s="25">
        <f t="shared" si="12"/>
        <v>0.16506350903149924</v>
      </c>
      <c r="N17" s="26">
        <f t="shared" si="13"/>
        <v>0.16506351587360013</v>
      </c>
      <c r="O17" s="24">
        <f t="shared" si="14"/>
        <v>0.3684301286662372</v>
      </c>
      <c r="P17" s="25">
        <f t="shared" si="20"/>
        <v>0.36843014393815354</v>
      </c>
      <c r="Q17" s="25">
        <f t="shared" si="15"/>
        <v>0.18156985993464919</v>
      </c>
      <c r="R17" s="26">
        <f t="shared" si="16"/>
        <v>0.18156986746096015</v>
      </c>
      <c r="S17" s="24">
        <f>$I$2*K17</f>
        <v>0.40192377672680418</v>
      </c>
      <c r="T17" s="25">
        <f t="shared" si="17"/>
        <v>0.40192379338707657</v>
      </c>
      <c r="U17" s="25">
        <f t="shared" si="18"/>
        <v>0.19807621083779908</v>
      </c>
      <c r="V17" s="26">
        <f t="shared" si="19"/>
        <v>0.19807621904832015</v>
      </c>
      <c r="W17">
        <f>(MOD(D17, $F$2)*$F$1+MOD(C17, $F$1))</f>
        <v>255</v>
      </c>
      <c r="X17">
        <f>(MOD(D17+1, $F$2)*$F$1+MOD(C17, $F$1))</f>
        <v>285</v>
      </c>
      <c r="Y17">
        <f>(MOD(D17, $F$2)*$F$1+MOD(C17, $F$1)+1)</f>
        <v>256</v>
      </c>
      <c r="Z17">
        <f>(MOD(D17+1, $F$2)*$F$1+MOD(C17, $F$1)+1)</f>
        <v>286</v>
      </c>
    </row>
    <row r="18" spans="1:26" x14ac:dyDescent="0.25">
      <c r="A18">
        <v>14.8302222239274</v>
      </c>
      <c r="B18">
        <v>7.7860619614976398</v>
      </c>
      <c r="C18">
        <f t="shared" si="2"/>
        <v>14</v>
      </c>
      <c r="D18">
        <f t="shared" si="3"/>
        <v>7</v>
      </c>
      <c r="E18">
        <f t="shared" si="4"/>
        <v>15</v>
      </c>
      <c r="F18">
        <f t="shared" si="5"/>
        <v>8</v>
      </c>
      <c r="G18">
        <f t="shared" si="6"/>
        <v>0.83022222392740019</v>
      </c>
      <c r="H18">
        <f t="shared" si="7"/>
        <v>-0.16977777607259981</v>
      </c>
      <c r="I18">
        <f t="shared" si="8"/>
        <v>0.78606196149763985</v>
      </c>
      <c r="J18">
        <f t="shared" si="9"/>
        <v>-0.21393803850236015</v>
      </c>
      <c r="K18" s="24">
        <f t="shared" si="10"/>
        <v>3.6321924394264939E-2</v>
      </c>
      <c r="L18" s="25">
        <f t="shared" si="11"/>
        <v>0.13345585167833487</v>
      </c>
      <c r="M18" s="25">
        <f t="shared" si="12"/>
        <v>0.17761611410809522</v>
      </c>
      <c r="N18" s="26">
        <f t="shared" si="13"/>
        <v>0.652606109819305</v>
      </c>
      <c r="O18" s="24">
        <f t="shared" si="14"/>
        <v>3.9954116833691433E-2</v>
      </c>
      <c r="P18" s="25">
        <f t="shared" si="20"/>
        <v>0.14680143684616836</v>
      </c>
      <c r="Q18" s="25">
        <f t="shared" si="15"/>
        <v>0.19537772551890475</v>
      </c>
      <c r="R18" s="26">
        <f t="shared" si="16"/>
        <v>0.71786672080123559</v>
      </c>
      <c r="S18" s="24">
        <f>$I$2*K18</f>
        <v>4.3586309273117928E-2</v>
      </c>
      <c r="T18" s="25">
        <f t="shared" si="17"/>
        <v>0.16014702201400186</v>
      </c>
      <c r="U18" s="25">
        <f t="shared" si="18"/>
        <v>0.21313933692971426</v>
      </c>
      <c r="V18" s="26">
        <f t="shared" si="19"/>
        <v>0.78312733178316596</v>
      </c>
      <c r="W18">
        <f>(MOD(D18, $F$2)*$F$1+MOD(C18, $F$1))</f>
        <v>224</v>
      </c>
      <c r="X18">
        <f>(MOD(D18+1, $F$2)*$F$1+MOD(C18, $F$1))</f>
        <v>254</v>
      </c>
      <c r="Y18">
        <f>(MOD(D18, $F$2)*$F$1+MOD(C18, $F$1)+1)</f>
        <v>225</v>
      </c>
      <c r="Z18">
        <f>(MOD(D18+1, $F$2)*$F$1+MOD(C18, $F$1)+1)</f>
        <v>255</v>
      </c>
    </row>
    <row r="19" spans="1:26" x14ac:dyDescent="0.25">
      <c r="A19">
        <v>14.2139380591269</v>
      </c>
      <c r="B19">
        <v>7.1697777933786204</v>
      </c>
      <c r="C19">
        <f t="shared" si="2"/>
        <v>14</v>
      </c>
      <c r="D19">
        <f t="shared" si="3"/>
        <v>7</v>
      </c>
      <c r="E19">
        <f t="shared" si="4"/>
        <v>15</v>
      </c>
      <c r="F19">
        <f t="shared" si="5"/>
        <v>8</v>
      </c>
      <c r="G19">
        <f t="shared" si="6"/>
        <v>0.21393805912689956</v>
      </c>
      <c r="H19">
        <f t="shared" si="7"/>
        <v>-0.78606194087310044</v>
      </c>
      <c r="I19">
        <f t="shared" si="8"/>
        <v>0.16977779337862042</v>
      </c>
      <c r="J19">
        <f t="shared" si="9"/>
        <v>-0.83022220662137958</v>
      </c>
      <c r="K19" s="24">
        <f t="shared" si="10"/>
        <v>0.65260607909274981</v>
      </c>
      <c r="L19" s="25">
        <f t="shared" si="11"/>
        <v>0.1334558617803506</v>
      </c>
      <c r="M19" s="25">
        <f t="shared" si="12"/>
        <v>0.17761612752862974</v>
      </c>
      <c r="N19" s="26">
        <f t="shared" si="13"/>
        <v>3.6321931598269831E-2</v>
      </c>
      <c r="O19" s="24">
        <f t="shared" si="14"/>
        <v>0.71786668700202483</v>
      </c>
      <c r="P19" s="25">
        <f t="shared" si="20"/>
        <v>0.14680144795838568</v>
      </c>
      <c r="Q19" s="25">
        <f t="shared" si="15"/>
        <v>0.19537774028149271</v>
      </c>
      <c r="R19" s="26">
        <f t="shared" si="16"/>
        <v>3.9954124758096815E-2</v>
      </c>
      <c r="S19" s="24">
        <f>$I$2*K19</f>
        <v>0.78312729491129973</v>
      </c>
      <c r="T19" s="25">
        <f t="shared" si="17"/>
        <v>0.1601470341364207</v>
      </c>
      <c r="U19" s="25">
        <f t="shared" si="18"/>
        <v>0.21313935303435569</v>
      </c>
      <c r="V19" s="26">
        <f t="shared" si="19"/>
        <v>4.3586317917923799E-2</v>
      </c>
      <c r="W19">
        <f>(MOD(D19, $F$2)*$F$1+MOD(C19, $F$1))</f>
        <v>224</v>
      </c>
      <c r="X19">
        <f>(MOD(D19+1, $F$2)*$F$1+MOD(C19, $F$1))</f>
        <v>254</v>
      </c>
      <c r="Y19">
        <f>(MOD(D19, $F$2)*$F$1+MOD(C19, $F$1)+1)</f>
        <v>225</v>
      </c>
      <c r="Z19">
        <f>(MOD(D19+1, $F$2)*$F$1+MOD(C19, $F$1)+1)</f>
        <v>255</v>
      </c>
    </row>
    <row r="20" spans="1:26" x14ac:dyDescent="0.25">
      <c r="A20">
        <v>13.5000000129535</v>
      </c>
      <c r="B20">
        <v>6.6698729885565404</v>
      </c>
      <c r="C20">
        <f t="shared" si="2"/>
        <v>13</v>
      </c>
      <c r="D20">
        <f t="shared" si="3"/>
        <v>6</v>
      </c>
      <c r="E20">
        <f t="shared" si="4"/>
        <v>14</v>
      </c>
      <c r="F20">
        <f t="shared" si="5"/>
        <v>7</v>
      </c>
      <c r="G20">
        <f t="shared" si="6"/>
        <v>0.50000001295349961</v>
      </c>
      <c r="H20">
        <f t="shared" si="7"/>
        <v>-0.49999998704650039</v>
      </c>
      <c r="I20">
        <f t="shared" si="8"/>
        <v>0.66987298855654043</v>
      </c>
      <c r="J20">
        <f t="shared" si="9"/>
        <v>-0.33012701144345957</v>
      </c>
      <c r="K20" s="24">
        <f t="shared" si="10"/>
        <v>0.16506350144542967</v>
      </c>
      <c r="L20" s="25">
        <f t="shared" si="11"/>
        <v>0.3349364856010707</v>
      </c>
      <c r="M20" s="25">
        <f t="shared" si="12"/>
        <v>0.16506350999802991</v>
      </c>
      <c r="N20" s="26">
        <f t="shared" si="13"/>
        <v>0.33493650295546973</v>
      </c>
      <c r="O20" s="24">
        <f t="shared" si="14"/>
        <v>0.18156985158997266</v>
      </c>
      <c r="P20" s="25">
        <f t="shared" si="20"/>
        <v>0.36843013416117781</v>
      </c>
      <c r="Q20" s="25">
        <f t="shared" si="15"/>
        <v>0.1815698609978329</v>
      </c>
      <c r="R20" s="26">
        <f t="shared" si="16"/>
        <v>0.36843015325101675</v>
      </c>
      <c r="S20" s="24">
        <f>$I$2*K20</f>
        <v>0.19807620173451559</v>
      </c>
      <c r="T20" s="25">
        <f t="shared" si="17"/>
        <v>0.40192378272128482</v>
      </c>
      <c r="U20" s="25">
        <f t="shared" si="18"/>
        <v>0.19807621199763589</v>
      </c>
      <c r="V20" s="26">
        <f t="shared" si="19"/>
        <v>0.40192380354656365</v>
      </c>
      <c r="W20">
        <f>(MOD(D20, $F$2)*$F$1+MOD(C20, $F$1))</f>
        <v>193</v>
      </c>
      <c r="X20">
        <f>(MOD(D20+1, $F$2)*$F$1+MOD(C20, $F$1))</f>
        <v>223</v>
      </c>
      <c r="Y20">
        <f>(MOD(D20, $F$2)*$F$1+MOD(C20, $F$1)+1)</f>
        <v>194</v>
      </c>
      <c r="Z20">
        <f>(MOD(D20+1, $F$2)*$F$1+MOD(C20, $F$1)+1)</f>
        <v>224</v>
      </c>
    </row>
    <row r="21" spans="1:26" x14ac:dyDescent="0.25">
      <c r="A21">
        <v>12.710100731620701</v>
      </c>
      <c r="B21">
        <v>6.3015369015272604</v>
      </c>
      <c r="C21">
        <f t="shared" si="2"/>
        <v>12</v>
      </c>
      <c r="D21">
        <f t="shared" si="3"/>
        <v>6</v>
      </c>
      <c r="E21">
        <f t="shared" si="4"/>
        <v>13</v>
      </c>
      <c r="F21">
        <f t="shared" si="5"/>
        <v>7</v>
      </c>
      <c r="G21">
        <f t="shared" si="6"/>
        <v>0.71010073162070064</v>
      </c>
      <c r="H21">
        <f t="shared" si="7"/>
        <v>-0.28989926837929936</v>
      </c>
      <c r="I21">
        <f t="shared" si="8"/>
        <v>0.30153690152726043</v>
      </c>
      <c r="J21">
        <f t="shared" si="9"/>
        <v>-0.69846309847273957</v>
      </c>
      <c r="K21" s="24">
        <f t="shared" si="10"/>
        <v>0.20248394123718572</v>
      </c>
      <c r="L21" s="25">
        <f t="shared" si="11"/>
        <v>8.7415327142113627E-2</v>
      </c>
      <c r="M21" s="25">
        <f t="shared" si="12"/>
        <v>0.49597915723555386</v>
      </c>
      <c r="N21" s="26">
        <f t="shared" si="13"/>
        <v>0.21412157438514678</v>
      </c>
      <c r="O21" s="24">
        <f t="shared" si="14"/>
        <v>0.22273233536090431</v>
      </c>
      <c r="P21" s="25">
        <f t="shared" si="20"/>
        <v>9.6156859856324994E-2</v>
      </c>
      <c r="Q21" s="25">
        <f t="shared" si="15"/>
        <v>0.54557707295910929</v>
      </c>
      <c r="R21" s="26">
        <f t="shared" si="16"/>
        <v>0.23553373182366147</v>
      </c>
      <c r="S21" s="24">
        <f>$I$2*K21</f>
        <v>0.24298072948462285</v>
      </c>
      <c r="T21" s="25">
        <f t="shared" si="17"/>
        <v>0.10489839257053635</v>
      </c>
      <c r="U21" s="25">
        <f t="shared" si="18"/>
        <v>0.59517498868266461</v>
      </c>
      <c r="V21" s="26">
        <f t="shared" si="19"/>
        <v>0.25694588926217615</v>
      </c>
      <c r="W21">
        <f>(MOD(D21, $F$2)*$F$1+MOD(C21, $F$1))</f>
        <v>192</v>
      </c>
      <c r="X21">
        <f>(MOD(D21+1, $F$2)*$F$1+MOD(C21, $F$1))</f>
        <v>222</v>
      </c>
      <c r="Y21">
        <f>(MOD(D21, $F$2)*$F$1+MOD(C21, $F$1)+1)</f>
        <v>193</v>
      </c>
      <c r="Z21">
        <f>(MOD(D21+1, $F$2)*$F$1+MOD(C21, $F$1)+1)</f>
        <v>223</v>
      </c>
    </row>
    <row r="22" spans="1:26" x14ac:dyDescent="0.25">
      <c r="A22">
        <v>11.8682409050289</v>
      </c>
      <c r="B22">
        <v>6.0759612378826002</v>
      </c>
      <c r="C22">
        <f t="shared" si="2"/>
        <v>11</v>
      </c>
      <c r="D22">
        <f t="shared" si="3"/>
        <v>6</v>
      </c>
      <c r="E22">
        <f t="shared" si="4"/>
        <v>12</v>
      </c>
      <c r="F22">
        <f t="shared" si="5"/>
        <v>7</v>
      </c>
      <c r="G22">
        <f t="shared" si="6"/>
        <v>0.86824090502889995</v>
      </c>
      <c r="H22">
        <f t="shared" si="7"/>
        <v>-0.13175909497110005</v>
      </c>
      <c r="I22">
        <f t="shared" si="8"/>
        <v>7.596123788260023E-2</v>
      </c>
      <c r="J22">
        <f t="shared" si="9"/>
        <v>-0.92403876211739977</v>
      </c>
      <c r="K22" s="24">
        <f t="shared" si="10"/>
        <v>0.12175051101480421</v>
      </c>
      <c r="L22" s="25">
        <f t="shared" si="11"/>
        <v>1.0008583956295848E-2</v>
      </c>
      <c r="M22" s="25">
        <f t="shared" si="12"/>
        <v>0.80228825110259561</v>
      </c>
      <c r="N22" s="26">
        <f t="shared" si="13"/>
        <v>6.595265392630438E-2</v>
      </c>
      <c r="O22" s="24">
        <f t="shared" si="14"/>
        <v>0.13392556211628465</v>
      </c>
      <c r="P22" s="25">
        <f t="shared" si="20"/>
        <v>1.1009442351925433E-2</v>
      </c>
      <c r="Q22" s="25">
        <f t="shared" si="15"/>
        <v>0.88251707621285524</v>
      </c>
      <c r="R22" s="26">
        <f t="shared" si="16"/>
        <v>7.2547919318934825E-2</v>
      </c>
      <c r="S22" s="24">
        <f>$I$2*K22</f>
        <v>0.14610061321776505</v>
      </c>
      <c r="T22" s="25">
        <f t="shared" si="17"/>
        <v>1.2010300747555018E-2</v>
      </c>
      <c r="U22" s="25">
        <f t="shared" si="18"/>
        <v>0.96274590132311466</v>
      </c>
      <c r="V22" s="26">
        <f t="shared" si="19"/>
        <v>7.9143184711565256E-2</v>
      </c>
      <c r="W22">
        <f>(MOD(D22, $F$2)*$F$1+MOD(C22, $F$1))</f>
        <v>191</v>
      </c>
      <c r="X22">
        <f>(MOD(D22+1, $F$2)*$F$1+MOD(C22, $F$1))</f>
        <v>221</v>
      </c>
      <c r="Y22">
        <f>(MOD(D22, $F$2)*$F$1+MOD(C22, $F$1)+1)</f>
        <v>192</v>
      </c>
      <c r="Z22">
        <f>(MOD(D22+1, $F$2)*$F$1+MOD(C22, $F$1)+1)</f>
        <v>222</v>
      </c>
    </row>
    <row r="23" spans="1:26" x14ac:dyDescent="0.25">
      <c r="A23">
        <v>11.000000017948899</v>
      </c>
      <c r="B23">
        <v>6</v>
      </c>
      <c r="C23">
        <f t="shared" si="2"/>
        <v>11</v>
      </c>
      <c r="D23">
        <f t="shared" si="3"/>
        <v>6</v>
      </c>
      <c r="E23">
        <f t="shared" si="4"/>
        <v>12</v>
      </c>
      <c r="F23">
        <f t="shared" si="5"/>
        <v>7</v>
      </c>
      <c r="G23">
        <f t="shared" si="6"/>
        <v>1.7948899255770812E-8</v>
      </c>
      <c r="H23">
        <f t="shared" si="7"/>
        <v>-0.99999998205110074</v>
      </c>
      <c r="I23">
        <f t="shared" si="8"/>
        <v>0</v>
      </c>
      <c r="J23">
        <f t="shared" si="9"/>
        <v>-1</v>
      </c>
      <c r="K23" s="24">
        <f t="shared" si="10"/>
        <v>0.99999998205110074</v>
      </c>
      <c r="L23" s="25">
        <f t="shared" si="11"/>
        <v>0</v>
      </c>
      <c r="M23" s="25">
        <f t="shared" si="12"/>
        <v>1.7948899255770812E-8</v>
      </c>
      <c r="N23" s="26">
        <f t="shared" si="13"/>
        <v>0</v>
      </c>
      <c r="O23" s="24">
        <f t="shared" si="14"/>
        <v>1.0999999802562108</v>
      </c>
      <c r="P23" s="25">
        <f t="shared" si="20"/>
        <v>0</v>
      </c>
      <c r="Q23" s="25">
        <f t="shared" si="15"/>
        <v>1.9743789181347895E-8</v>
      </c>
      <c r="R23" s="26">
        <f t="shared" si="16"/>
        <v>0</v>
      </c>
      <c r="S23" s="24">
        <f>$I$2*K23</f>
        <v>1.1999999784613209</v>
      </c>
      <c r="T23" s="25">
        <f t="shared" si="17"/>
        <v>0</v>
      </c>
      <c r="U23" s="25">
        <f t="shared" si="18"/>
        <v>2.1538679106924975E-8</v>
      </c>
      <c r="V23" s="26">
        <f t="shared" si="19"/>
        <v>0</v>
      </c>
      <c r="W23">
        <f>(MOD(D23, $F$2)*$F$1+MOD(C23, $F$1))</f>
        <v>191</v>
      </c>
      <c r="X23">
        <f>(MOD(D23+1, $F$2)*$F$1+MOD(C23, $F$1))</f>
        <v>221</v>
      </c>
      <c r="Y23">
        <f>(MOD(D23, $F$2)*$F$1+MOD(C23, $F$1)+1)</f>
        <v>192</v>
      </c>
      <c r="Z23">
        <f>(MOD(D23+1, $F$2)*$F$1+MOD(C23, $F$1)+1)</f>
        <v>222</v>
      </c>
    </row>
    <row r="24" spans="1:26" x14ac:dyDescent="0.25">
      <c r="A24">
        <v>10.1317591303236</v>
      </c>
      <c r="B24">
        <v>6.0759612316489902</v>
      </c>
      <c r="C24">
        <f t="shared" si="2"/>
        <v>10</v>
      </c>
      <c r="D24">
        <f t="shared" si="3"/>
        <v>6</v>
      </c>
      <c r="E24">
        <f t="shared" si="4"/>
        <v>11</v>
      </c>
      <c r="F24">
        <f t="shared" si="5"/>
        <v>7</v>
      </c>
      <c r="G24">
        <f t="shared" si="6"/>
        <v>0.13175913032359965</v>
      </c>
      <c r="H24">
        <f t="shared" si="7"/>
        <v>-0.86824086967640035</v>
      </c>
      <c r="I24">
        <f t="shared" si="8"/>
        <v>7.5961231648990157E-2</v>
      </c>
      <c r="J24">
        <f t="shared" si="9"/>
        <v>-0.92403876835100984</v>
      </c>
      <c r="K24" s="24">
        <f t="shared" si="10"/>
        <v>0.80228822384779064</v>
      </c>
      <c r="L24" s="25">
        <f t="shared" si="11"/>
        <v>6.5952645828609727E-2</v>
      </c>
      <c r="M24" s="25">
        <f t="shared" si="12"/>
        <v>0.12175054450321922</v>
      </c>
      <c r="N24" s="26">
        <f t="shared" si="13"/>
        <v>1.0008585820380436E-2</v>
      </c>
      <c r="O24" s="24">
        <f t="shared" si="14"/>
        <v>0.88251704623256977</v>
      </c>
      <c r="P24" s="25">
        <f t="shared" si="20"/>
        <v>7.2547910411470712E-2</v>
      </c>
      <c r="Q24" s="25">
        <f t="shared" si="15"/>
        <v>0.13392559895354114</v>
      </c>
      <c r="R24" s="26">
        <f t="shared" si="16"/>
        <v>1.1009444402418481E-2</v>
      </c>
      <c r="S24" s="24">
        <f>$I$2*K24</f>
        <v>0.96274586861734868</v>
      </c>
      <c r="T24" s="25">
        <f t="shared" si="17"/>
        <v>7.9143174994331669E-2</v>
      </c>
      <c r="U24" s="25">
        <f t="shared" si="18"/>
        <v>0.14610065340386305</v>
      </c>
      <c r="V24" s="26">
        <f t="shared" si="19"/>
        <v>1.2010302984456522E-2</v>
      </c>
      <c r="W24">
        <f>(MOD(D24, $F$2)*$F$1+MOD(C24, $F$1))</f>
        <v>190</v>
      </c>
      <c r="X24">
        <f>(MOD(D24+1, $F$2)*$F$1+MOD(C24, $F$1))</f>
        <v>220</v>
      </c>
      <c r="Y24">
        <f>(MOD(D24, $F$2)*$F$1+MOD(C24, $F$1)+1)</f>
        <v>191</v>
      </c>
      <c r="Z24">
        <f>(MOD(D24+1, $F$2)*$F$1+MOD(C24, $F$1)+1)</f>
        <v>221</v>
      </c>
    </row>
    <row r="25" spans="1:26" x14ac:dyDescent="0.25">
      <c r="A25">
        <v>9.2898993021122198</v>
      </c>
      <c r="B25">
        <v>6.3015368892494399</v>
      </c>
      <c r="C25">
        <f t="shared" si="2"/>
        <v>9</v>
      </c>
      <c r="D25">
        <f t="shared" si="3"/>
        <v>6</v>
      </c>
      <c r="E25">
        <f t="shared" si="4"/>
        <v>10</v>
      </c>
      <c r="F25">
        <f t="shared" si="5"/>
        <v>7</v>
      </c>
      <c r="G25">
        <f t="shared" si="6"/>
        <v>0.28989930211221981</v>
      </c>
      <c r="H25">
        <f t="shared" si="7"/>
        <v>-0.71010069788778019</v>
      </c>
      <c r="I25">
        <f t="shared" si="8"/>
        <v>0.30153688924943989</v>
      </c>
      <c r="J25">
        <f t="shared" si="9"/>
        <v>-0.69846311075056011</v>
      </c>
      <c r="K25" s="24">
        <f t="shared" si="10"/>
        <v>0.49597914239284263</v>
      </c>
      <c r="L25" s="25">
        <f t="shared" si="11"/>
        <v>0.21412155549493755</v>
      </c>
      <c r="M25" s="25">
        <f t="shared" si="12"/>
        <v>0.20248396835771748</v>
      </c>
      <c r="N25" s="26">
        <f t="shared" si="13"/>
        <v>8.7415333754502347E-2</v>
      </c>
      <c r="O25" s="24">
        <f t="shared" si="14"/>
        <v>0.54557705663212697</v>
      </c>
      <c r="P25" s="25">
        <f t="shared" si="20"/>
        <v>0.23553371104443133</v>
      </c>
      <c r="Q25" s="25">
        <f t="shared" si="15"/>
        <v>0.22273236519348924</v>
      </c>
      <c r="R25" s="26">
        <f t="shared" si="16"/>
        <v>9.6156867129952583E-2</v>
      </c>
      <c r="S25" s="24">
        <f>$I$2*K25</f>
        <v>0.59517497087141114</v>
      </c>
      <c r="T25" s="25">
        <f t="shared" si="17"/>
        <v>0.25694586659392504</v>
      </c>
      <c r="U25" s="25">
        <f t="shared" si="18"/>
        <v>0.24298076202926097</v>
      </c>
      <c r="V25" s="26">
        <f t="shared" si="19"/>
        <v>0.10489840050540282</v>
      </c>
      <c r="W25">
        <f>(MOD(D25, $F$2)*$F$1+MOD(C25, $F$1))</f>
        <v>189</v>
      </c>
      <c r="X25">
        <f>(MOD(D25+1, $F$2)*$F$1+MOD(C25, $F$1))</f>
        <v>219</v>
      </c>
      <c r="Y25">
        <f>(MOD(D25, $F$2)*$F$1+MOD(C25, $F$1)+1)</f>
        <v>190</v>
      </c>
      <c r="Z25">
        <f>(MOD(D25+1, $F$2)*$F$1+MOD(C25, $F$1)+1)</f>
        <v>220</v>
      </c>
    </row>
    <row r="26" spans="1:26" x14ac:dyDescent="0.25">
      <c r="A26">
        <v>8.5000000181349709</v>
      </c>
      <c r="B26">
        <v>6.6698729706075701</v>
      </c>
      <c r="C26">
        <f t="shared" si="2"/>
        <v>8</v>
      </c>
      <c r="D26">
        <f t="shared" si="3"/>
        <v>6</v>
      </c>
      <c r="E26">
        <f t="shared" si="4"/>
        <v>9</v>
      </c>
      <c r="F26">
        <f t="shared" si="5"/>
        <v>7</v>
      </c>
      <c r="G26">
        <f t="shared" si="6"/>
        <v>0.50000001813497086</v>
      </c>
      <c r="H26">
        <f t="shared" si="7"/>
        <v>-0.49999998186502914</v>
      </c>
      <c r="I26">
        <f t="shared" si="8"/>
        <v>0.66987297060757012</v>
      </c>
      <c r="J26">
        <f t="shared" si="9"/>
        <v>-0.33012702939242988</v>
      </c>
      <c r="K26" s="24">
        <f t="shared" si="10"/>
        <v>0.16506350870937089</v>
      </c>
      <c r="L26" s="25">
        <f t="shared" si="11"/>
        <v>0.33493647315565828</v>
      </c>
      <c r="M26" s="25">
        <f t="shared" si="12"/>
        <v>0.16506352068305899</v>
      </c>
      <c r="N26" s="26">
        <f t="shared" si="13"/>
        <v>0.33493649745191184</v>
      </c>
      <c r="O26" s="24">
        <f t="shared" si="14"/>
        <v>0.181569859580308</v>
      </c>
      <c r="P26" s="25">
        <f t="shared" si="20"/>
        <v>0.36843012047122414</v>
      </c>
      <c r="Q26" s="25">
        <f t="shared" si="15"/>
        <v>0.18156987275136491</v>
      </c>
      <c r="R26" s="26">
        <f t="shared" si="16"/>
        <v>0.36843014719710304</v>
      </c>
      <c r="S26" s="24">
        <f>$I$2*K26</f>
        <v>0.19807621045124507</v>
      </c>
      <c r="T26" s="25">
        <f t="shared" si="17"/>
        <v>0.4019237677867899</v>
      </c>
      <c r="U26" s="25">
        <f t="shared" si="18"/>
        <v>0.19807622481967077</v>
      </c>
      <c r="V26" s="26">
        <f t="shared" si="19"/>
        <v>0.40192379694229419</v>
      </c>
      <c r="W26">
        <f>(MOD(D26, $F$2)*$F$1+MOD(C26, $F$1))</f>
        <v>188</v>
      </c>
      <c r="X26">
        <f>(MOD(D26+1, $F$2)*$F$1+MOD(C26, $F$1))</f>
        <v>218</v>
      </c>
      <c r="Y26">
        <f>(MOD(D26, $F$2)*$F$1+MOD(C26, $F$1)+1)</f>
        <v>189</v>
      </c>
      <c r="Z26">
        <f>(MOD(D26+1, $F$2)*$F$1+MOD(C26, $F$1)+1)</f>
        <v>219</v>
      </c>
    </row>
    <row r="27" spans="1:26" x14ac:dyDescent="0.25">
      <c r="A27">
        <v>7.7860619683724899</v>
      </c>
      <c r="B27">
        <v>7.1697777703038703</v>
      </c>
      <c r="C27">
        <f t="shared" si="2"/>
        <v>7</v>
      </c>
      <c r="D27">
        <f t="shared" si="3"/>
        <v>7</v>
      </c>
      <c r="E27">
        <f t="shared" si="4"/>
        <v>8</v>
      </c>
      <c r="F27">
        <f t="shared" si="5"/>
        <v>8</v>
      </c>
      <c r="G27">
        <f t="shared" si="6"/>
        <v>0.78606196837248987</v>
      </c>
      <c r="H27">
        <f t="shared" si="7"/>
        <v>-0.21393803162751013</v>
      </c>
      <c r="I27">
        <f t="shared" si="8"/>
        <v>0.16977777030387031</v>
      </c>
      <c r="J27">
        <f t="shared" si="9"/>
        <v>-0.83022222969612969</v>
      </c>
      <c r="K27" s="24">
        <f t="shared" si="10"/>
        <v>0.17761610963459257</v>
      </c>
      <c r="L27" s="25">
        <f t="shared" si="11"/>
        <v>3.6321921992917554E-2</v>
      </c>
      <c r="M27" s="25">
        <f t="shared" si="12"/>
        <v>0.65260612006153706</v>
      </c>
      <c r="N27" s="26">
        <f t="shared" si="13"/>
        <v>0.13345584831095275</v>
      </c>
      <c r="O27" s="24">
        <f t="shared" si="14"/>
        <v>0.19537772059805183</v>
      </c>
      <c r="P27" s="25">
        <f t="shared" si="20"/>
        <v>3.995411419220931E-2</v>
      </c>
      <c r="Q27" s="25">
        <f t="shared" si="15"/>
        <v>0.7178667320676908</v>
      </c>
      <c r="R27" s="26">
        <f t="shared" si="16"/>
        <v>0.14680143314204805</v>
      </c>
      <c r="S27" s="24">
        <f>$I$2*K27</f>
        <v>0.21313933156151108</v>
      </c>
      <c r="T27" s="25">
        <f t="shared" si="17"/>
        <v>4.3586306391501066E-2</v>
      </c>
      <c r="U27" s="25">
        <f t="shared" si="18"/>
        <v>0.78312734407384443</v>
      </c>
      <c r="V27" s="26">
        <f t="shared" si="19"/>
        <v>0.16014701797314329</v>
      </c>
      <c r="W27">
        <f>(MOD(D27, $F$2)*$F$1+MOD(C27, $F$1))</f>
        <v>217</v>
      </c>
      <c r="X27">
        <f>(MOD(D27+1, $F$2)*$F$1+MOD(C27, $F$1))</f>
        <v>247</v>
      </c>
      <c r="Y27">
        <f>(MOD(D27, $F$2)*$F$1+MOD(C27, $F$1)+1)</f>
        <v>218</v>
      </c>
      <c r="Z27">
        <f>(MOD(D27+1, $F$2)*$F$1+MOD(C27, $F$1)+1)</f>
        <v>248</v>
      </c>
    </row>
    <row r="28" spans="1:26" x14ac:dyDescent="0.25">
      <c r="A28">
        <v>7.1697777991473002</v>
      </c>
      <c r="B28">
        <v>7.78606193399823</v>
      </c>
      <c r="C28">
        <f t="shared" si="2"/>
        <v>7</v>
      </c>
      <c r="D28">
        <f t="shared" si="3"/>
        <v>7</v>
      </c>
      <c r="E28">
        <f t="shared" si="4"/>
        <v>8</v>
      </c>
      <c r="F28">
        <f t="shared" si="5"/>
        <v>8</v>
      </c>
      <c r="G28">
        <f t="shared" si="6"/>
        <v>0.16977779914730018</v>
      </c>
      <c r="H28">
        <f t="shared" si="7"/>
        <v>-0.83022220085269982</v>
      </c>
      <c r="I28">
        <f t="shared" si="8"/>
        <v>0.78606193399822999</v>
      </c>
      <c r="J28">
        <f t="shared" si="9"/>
        <v>-0.21393806600177001</v>
      </c>
      <c r="K28" s="24">
        <f t="shared" si="10"/>
        <v>0.17761613200215964</v>
      </c>
      <c r="L28" s="25">
        <f t="shared" si="11"/>
        <v>0.65260606885054018</v>
      </c>
      <c r="M28" s="25">
        <f t="shared" si="12"/>
        <v>3.632193399961036E-2</v>
      </c>
      <c r="N28" s="26">
        <f t="shared" si="13"/>
        <v>0.13345586514768981</v>
      </c>
      <c r="O28" s="24">
        <f t="shared" si="14"/>
        <v>0.19537774520237564</v>
      </c>
      <c r="P28" s="25">
        <f t="shared" si="20"/>
        <v>0.71786667573559426</v>
      </c>
      <c r="Q28" s="25">
        <f t="shared" si="15"/>
        <v>3.9954127399571403E-2</v>
      </c>
      <c r="R28" s="26">
        <f t="shared" si="16"/>
        <v>0.14680145166245881</v>
      </c>
      <c r="S28" s="24">
        <f>$I$2*K28</f>
        <v>0.21313935840259157</v>
      </c>
      <c r="T28" s="25">
        <f t="shared" si="17"/>
        <v>0.78312728262064824</v>
      </c>
      <c r="U28" s="25">
        <f t="shared" si="18"/>
        <v>4.3586320799532431E-2</v>
      </c>
      <c r="V28" s="26">
        <f t="shared" si="19"/>
        <v>0.16014703817722778</v>
      </c>
      <c r="W28">
        <f>(MOD(D28, $F$2)*$F$1+MOD(C28, $F$1))</f>
        <v>217</v>
      </c>
      <c r="X28">
        <f>(MOD(D28+1, $F$2)*$F$1+MOD(C28, $F$1))</f>
        <v>247</v>
      </c>
      <c r="Y28">
        <f>(MOD(D28, $F$2)*$F$1+MOD(C28, $F$1)+1)</f>
        <v>218</v>
      </c>
      <c r="Z28">
        <f>(MOD(D28+1, $F$2)*$F$1+MOD(C28, $F$1)+1)</f>
        <v>248</v>
      </c>
    </row>
    <row r="29" spans="1:26" x14ac:dyDescent="0.25">
      <c r="A29">
        <v>6.6698729930437803</v>
      </c>
      <c r="B29">
        <v>8.4999999792743193</v>
      </c>
      <c r="C29">
        <f t="shared" si="2"/>
        <v>6</v>
      </c>
      <c r="D29">
        <f t="shared" si="3"/>
        <v>8</v>
      </c>
      <c r="E29">
        <f t="shared" si="4"/>
        <v>7</v>
      </c>
      <c r="F29">
        <f t="shared" si="5"/>
        <v>9</v>
      </c>
      <c r="G29">
        <f t="shared" si="6"/>
        <v>0.66987299304378034</v>
      </c>
      <c r="H29">
        <f t="shared" si="7"/>
        <v>-0.33012700695621966</v>
      </c>
      <c r="I29">
        <f t="shared" si="8"/>
        <v>0.49999997927431927</v>
      </c>
      <c r="J29">
        <f t="shared" si="9"/>
        <v>-0.50000002072568073</v>
      </c>
      <c r="K29" s="24">
        <f t="shared" si="10"/>
        <v>0.16506351032021677</v>
      </c>
      <c r="L29" s="25">
        <f t="shared" si="11"/>
        <v>0.16506349663600289</v>
      </c>
      <c r="M29" s="25">
        <f t="shared" si="12"/>
        <v>0.33493651040546396</v>
      </c>
      <c r="N29" s="26">
        <f t="shared" si="13"/>
        <v>0.33493648263831638</v>
      </c>
      <c r="O29" s="24">
        <f t="shared" si="14"/>
        <v>0.18156986135223846</v>
      </c>
      <c r="P29" s="25">
        <f t="shared" si="20"/>
        <v>0.18156984629960321</v>
      </c>
      <c r="Q29" s="25">
        <f t="shared" si="15"/>
        <v>0.36843016144601037</v>
      </c>
      <c r="R29" s="26">
        <f t="shared" si="16"/>
        <v>0.36843013090214805</v>
      </c>
      <c r="S29" s="24">
        <f>$I$2*K29</f>
        <v>0.19807621238426013</v>
      </c>
      <c r="T29" s="25">
        <f t="shared" si="17"/>
        <v>0.19807619596320347</v>
      </c>
      <c r="U29" s="25">
        <f t="shared" si="18"/>
        <v>0.40192381248655673</v>
      </c>
      <c r="V29" s="26">
        <f t="shared" si="19"/>
        <v>0.40192377916597966</v>
      </c>
      <c r="W29">
        <f>(MOD(D29, $F$2)*$F$1+MOD(C29, $F$1))</f>
        <v>246</v>
      </c>
      <c r="X29">
        <f>(MOD(D29+1, $F$2)*$F$1+MOD(C29, $F$1))</f>
        <v>276</v>
      </c>
      <c r="Y29">
        <f>(MOD(D29, $F$2)*$F$1+MOD(C29, $F$1)+1)</f>
        <v>247</v>
      </c>
      <c r="Z29">
        <f>(MOD(D29+1, $F$2)*$F$1+MOD(C29, $F$1)+1)</f>
        <v>277</v>
      </c>
    </row>
    <row r="30" spans="1:26" x14ac:dyDescent="0.25">
      <c r="A30">
        <v>6.30153690459671</v>
      </c>
      <c r="B30">
        <v>9.2898992599459405</v>
      </c>
      <c r="C30">
        <f t="shared" si="2"/>
        <v>6</v>
      </c>
      <c r="D30">
        <f t="shared" si="3"/>
        <v>9</v>
      </c>
      <c r="E30">
        <f t="shared" si="4"/>
        <v>7</v>
      </c>
      <c r="F30">
        <f t="shared" si="5"/>
        <v>10</v>
      </c>
      <c r="G30">
        <f t="shared" si="6"/>
        <v>0.30153690459671001</v>
      </c>
      <c r="H30">
        <f t="shared" si="7"/>
        <v>-0.69846309540328999</v>
      </c>
      <c r="I30">
        <f t="shared" si="8"/>
        <v>0.28989925994594046</v>
      </c>
      <c r="J30">
        <f t="shared" si="9"/>
        <v>-0.71010074005405954</v>
      </c>
      <c r="K30" s="24">
        <f t="shared" si="10"/>
        <v>0.49597916094632544</v>
      </c>
      <c r="L30" s="25">
        <f t="shared" si="11"/>
        <v>0.20248393445696458</v>
      </c>
      <c r="M30" s="25">
        <f t="shared" si="12"/>
        <v>0.21412157910773413</v>
      </c>
      <c r="N30" s="26">
        <f t="shared" si="13"/>
        <v>8.741532548897589E-2</v>
      </c>
      <c r="O30" s="24">
        <f t="shared" si="14"/>
        <v>0.54557707704095804</v>
      </c>
      <c r="P30" s="25">
        <f t="shared" si="20"/>
        <v>0.22273232790266106</v>
      </c>
      <c r="Q30" s="25">
        <f t="shared" si="15"/>
        <v>0.23553373701850758</v>
      </c>
      <c r="R30" s="26">
        <f t="shared" si="16"/>
        <v>9.615685803787348E-2</v>
      </c>
      <c r="S30" s="24">
        <f>$I$2*K30</f>
        <v>0.59517499313559052</v>
      </c>
      <c r="T30" s="25">
        <f t="shared" si="17"/>
        <v>0.24298072134835749</v>
      </c>
      <c r="U30" s="25">
        <f t="shared" si="18"/>
        <v>0.25694589492928094</v>
      </c>
      <c r="V30" s="26">
        <f t="shared" si="19"/>
        <v>0.10489839058677107</v>
      </c>
      <c r="W30">
        <f>(MOD(D30, $F$2)*$F$1+MOD(C30, $F$1))</f>
        <v>276</v>
      </c>
      <c r="X30">
        <f>(MOD(D30+1, $F$2)*$F$1+MOD(C30, $F$1))</f>
        <v>306</v>
      </c>
      <c r="Y30">
        <f>(MOD(D30, $F$2)*$F$1+MOD(C30, $F$1)+1)</f>
        <v>277</v>
      </c>
      <c r="Z30">
        <f>(MOD(D30+1, $F$2)*$F$1+MOD(C30, $F$1)+1)</f>
        <v>307</v>
      </c>
    </row>
    <row r="31" spans="1:26" x14ac:dyDescent="0.25">
      <c r="A31">
        <v>6.0759612394410096</v>
      </c>
      <c r="B31">
        <v>10.131759086132901</v>
      </c>
      <c r="C31">
        <f t="shared" si="2"/>
        <v>6</v>
      </c>
      <c r="D31">
        <f t="shared" si="3"/>
        <v>10</v>
      </c>
      <c r="E31">
        <f t="shared" si="4"/>
        <v>7</v>
      </c>
      <c r="F31">
        <f t="shared" si="5"/>
        <v>11</v>
      </c>
      <c r="G31">
        <f t="shared" si="6"/>
        <v>7.5961239441009631E-2</v>
      </c>
      <c r="H31">
        <f t="shared" si="7"/>
        <v>-0.92403876055899037</v>
      </c>
      <c r="I31">
        <f t="shared" si="8"/>
        <v>0.13175908613290055</v>
      </c>
      <c r="J31">
        <f t="shared" si="9"/>
        <v>-0.86824091386709945</v>
      </c>
      <c r="K31" s="24">
        <f t="shared" si="10"/>
        <v>0.80228825791635971</v>
      </c>
      <c r="L31" s="25">
        <f t="shared" si="11"/>
        <v>0.12175050264263068</v>
      </c>
      <c r="M31" s="25">
        <f t="shared" si="12"/>
        <v>6.5952655950739764E-2</v>
      </c>
      <c r="N31" s="26">
        <f t="shared" si="13"/>
        <v>1.000858349026987E-2</v>
      </c>
      <c r="O31" s="24">
        <f t="shared" si="14"/>
        <v>0.88251708370799575</v>
      </c>
      <c r="P31" s="25">
        <f t="shared" si="20"/>
        <v>0.13392555290689376</v>
      </c>
      <c r="Q31" s="25">
        <f t="shared" si="15"/>
        <v>7.2547921545813743E-2</v>
      </c>
      <c r="R31" s="26">
        <f t="shared" si="16"/>
        <v>1.1009441839296858E-2</v>
      </c>
      <c r="S31" s="24">
        <f>$I$2*K31</f>
        <v>0.96274590949963157</v>
      </c>
      <c r="T31" s="25">
        <f t="shared" si="17"/>
        <v>0.14610060317115681</v>
      </c>
      <c r="U31" s="25">
        <f t="shared" si="18"/>
        <v>7.9143187140887708E-2</v>
      </c>
      <c r="V31" s="26">
        <f t="shared" si="19"/>
        <v>1.2010300188323842E-2</v>
      </c>
      <c r="W31">
        <f>(MOD(D31, $F$2)*$F$1+MOD(C31, $F$1))</f>
        <v>306</v>
      </c>
      <c r="X31">
        <f>(MOD(D31+1, $F$2)*$F$1+MOD(C31, $F$1))</f>
        <v>336</v>
      </c>
      <c r="Y31">
        <f>(MOD(D31, $F$2)*$F$1+MOD(C31, $F$1)+1)</f>
        <v>307</v>
      </c>
      <c r="Z31">
        <f>(MOD(D31+1, $F$2)*$F$1+MOD(C31, $F$1)+1)</f>
        <v>337</v>
      </c>
    </row>
    <row r="32" spans="1:26" x14ac:dyDescent="0.25">
      <c r="A32">
        <v>6</v>
      </c>
      <c r="B32">
        <v>10.9999999730765</v>
      </c>
      <c r="C32">
        <f t="shared" si="2"/>
        <v>6</v>
      </c>
      <c r="D32">
        <f t="shared" si="3"/>
        <v>10</v>
      </c>
      <c r="E32">
        <f t="shared" si="4"/>
        <v>7</v>
      </c>
      <c r="F32">
        <f t="shared" si="5"/>
        <v>11</v>
      </c>
      <c r="G32">
        <f t="shared" si="6"/>
        <v>0</v>
      </c>
      <c r="H32">
        <f t="shared" si="7"/>
        <v>-1</v>
      </c>
      <c r="I32">
        <f t="shared" si="8"/>
        <v>0.99999997307650013</v>
      </c>
      <c r="J32">
        <f t="shared" si="9"/>
        <v>-2.6923499873987566E-8</v>
      </c>
      <c r="K32" s="24">
        <f t="shared" si="10"/>
        <v>2.6923499873987566E-8</v>
      </c>
      <c r="L32" s="25">
        <f t="shared" si="11"/>
        <v>0.99999997307650013</v>
      </c>
      <c r="M32" s="25">
        <f t="shared" si="12"/>
        <v>0</v>
      </c>
      <c r="N32" s="26">
        <f t="shared" si="13"/>
        <v>0</v>
      </c>
      <c r="O32" s="24">
        <f t="shared" si="14"/>
        <v>2.9615849861386324E-8</v>
      </c>
      <c r="P32" s="25">
        <f t="shared" si="20"/>
        <v>1.0999999703841503</v>
      </c>
      <c r="Q32" s="25">
        <f t="shared" si="15"/>
        <v>0</v>
      </c>
      <c r="R32" s="26">
        <f t="shared" si="16"/>
        <v>0</v>
      </c>
      <c r="S32" s="24">
        <f>$I$2*K32</f>
        <v>3.2308199848785076E-8</v>
      </c>
      <c r="T32" s="25">
        <f t="shared" si="17"/>
        <v>1.1999999676918001</v>
      </c>
      <c r="U32" s="25">
        <f t="shared" si="18"/>
        <v>0</v>
      </c>
      <c r="V32" s="26">
        <f t="shared" si="19"/>
        <v>0</v>
      </c>
      <c r="W32">
        <f>(MOD(D32, $F$2)*$F$1+MOD(C32, $F$1))</f>
        <v>306</v>
      </c>
      <c r="X32">
        <f>(MOD(D32+1, $F$2)*$F$1+MOD(C32, $F$1))</f>
        <v>336</v>
      </c>
      <c r="Y32">
        <f>(MOD(D32, $F$2)*$F$1+MOD(C32, $F$1)+1)</f>
        <v>307</v>
      </c>
      <c r="Z32">
        <f>(MOD(D32+1, $F$2)*$F$1+MOD(C32, $F$1)+1)</f>
        <v>337</v>
      </c>
    </row>
    <row r="33" spans="1:26" x14ac:dyDescent="0.25">
      <c r="A33">
        <v>6.0759612300905896</v>
      </c>
      <c r="B33">
        <v>11.868240860838201</v>
      </c>
      <c r="C33">
        <f t="shared" si="2"/>
        <v>6</v>
      </c>
      <c r="D33">
        <f t="shared" si="3"/>
        <v>11</v>
      </c>
      <c r="E33">
        <f t="shared" si="4"/>
        <v>7</v>
      </c>
      <c r="F33">
        <f t="shared" si="5"/>
        <v>12</v>
      </c>
      <c r="G33">
        <f t="shared" si="6"/>
        <v>7.5961230090589638E-2</v>
      </c>
      <c r="H33">
        <f t="shared" si="7"/>
        <v>-0.92403876990941036</v>
      </c>
      <c r="I33">
        <f t="shared" si="8"/>
        <v>0.86824086083820085</v>
      </c>
      <c r="J33">
        <f t="shared" si="9"/>
        <v>-0.13175913916179915</v>
      </c>
      <c r="K33" s="24">
        <f t="shared" si="10"/>
        <v>0.12175055287539172</v>
      </c>
      <c r="L33" s="25">
        <f t="shared" si="11"/>
        <v>0.80228821703401865</v>
      </c>
      <c r="M33" s="25">
        <f t="shared" si="12"/>
        <v>1.0008586286407446E-2</v>
      </c>
      <c r="N33" s="26">
        <f t="shared" si="13"/>
        <v>6.5952643804182198E-2</v>
      </c>
      <c r="O33" s="24">
        <f t="shared" si="14"/>
        <v>0.13392560816293089</v>
      </c>
      <c r="P33" s="25">
        <f t="shared" si="20"/>
        <v>0.8825170387374206</v>
      </c>
      <c r="Q33" s="25">
        <f t="shared" si="15"/>
        <v>1.1009444915048192E-2</v>
      </c>
      <c r="R33" s="26">
        <f t="shared" si="16"/>
        <v>7.2547908184600426E-2</v>
      </c>
      <c r="S33" s="24">
        <f>$I$2*K33</f>
        <v>0.14610066345047004</v>
      </c>
      <c r="T33" s="25">
        <f t="shared" si="17"/>
        <v>0.96274586044082233</v>
      </c>
      <c r="U33" s="25">
        <f t="shared" si="18"/>
        <v>1.2010303543688936E-2</v>
      </c>
      <c r="V33" s="26">
        <f t="shared" si="19"/>
        <v>7.9143172565018641E-2</v>
      </c>
      <c r="W33">
        <f>(MOD(D33, $F$2)*$F$1+MOD(C33, $F$1))</f>
        <v>336</v>
      </c>
      <c r="X33">
        <f>(MOD(D33+1, $F$2)*$F$1+MOD(C33, $F$1))</f>
        <v>366</v>
      </c>
      <c r="Y33">
        <f>(MOD(D33, $F$2)*$F$1+MOD(C33, $F$1)+1)</f>
        <v>337</v>
      </c>
      <c r="Z33">
        <f>(MOD(D33+1, $F$2)*$F$1+MOD(C33, $F$1)+1)</f>
        <v>367</v>
      </c>
    </row>
    <row r="34" spans="1:26" x14ac:dyDescent="0.25">
      <c r="A34">
        <v>6.3015368861799903</v>
      </c>
      <c r="B34">
        <v>12.710100689454499</v>
      </c>
      <c r="C34">
        <f t="shared" si="2"/>
        <v>6</v>
      </c>
      <c r="D34">
        <f t="shared" si="3"/>
        <v>12</v>
      </c>
      <c r="E34">
        <f t="shared" si="4"/>
        <v>7</v>
      </c>
      <c r="F34">
        <f t="shared" si="5"/>
        <v>13</v>
      </c>
      <c r="G34">
        <f t="shared" si="6"/>
        <v>0.3015368861799903</v>
      </c>
      <c r="H34">
        <f t="shared" si="7"/>
        <v>-0.6984631138200097</v>
      </c>
      <c r="I34">
        <f t="shared" si="8"/>
        <v>0.71010068945449945</v>
      </c>
      <c r="J34">
        <f t="shared" si="9"/>
        <v>-0.28989931054550055</v>
      </c>
      <c r="K34" s="24">
        <f t="shared" si="10"/>
        <v>0.2024839751378843</v>
      </c>
      <c r="L34" s="25">
        <f t="shared" si="11"/>
        <v>0.4959791386821254</v>
      </c>
      <c r="M34" s="25">
        <f t="shared" si="12"/>
        <v>8.7415335407616257E-2</v>
      </c>
      <c r="N34" s="26">
        <f t="shared" si="13"/>
        <v>0.21412155077237405</v>
      </c>
      <c r="O34" s="24">
        <f t="shared" si="14"/>
        <v>0.22273237265167276</v>
      </c>
      <c r="P34" s="25">
        <f t="shared" si="20"/>
        <v>0.54557705255033795</v>
      </c>
      <c r="Q34" s="25">
        <f t="shared" si="15"/>
        <v>9.6156868948377897E-2</v>
      </c>
      <c r="R34" s="26">
        <f t="shared" si="16"/>
        <v>0.23553370584961147</v>
      </c>
      <c r="S34" s="24">
        <f>$I$2*K34</f>
        <v>0.24298077016546116</v>
      </c>
      <c r="T34" s="25">
        <f t="shared" si="17"/>
        <v>0.5951749664185505</v>
      </c>
      <c r="U34" s="25">
        <f t="shared" si="18"/>
        <v>0.10489840248913951</v>
      </c>
      <c r="V34" s="26">
        <f t="shared" si="19"/>
        <v>0.25694586092684885</v>
      </c>
      <c r="W34">
        <f>(MOD(D34, $F$2)*$F$1+MOD(C34, $F$1))</f>
        <v>366</v>
      </c>
      <c r="X34">
        <f>(MOD(D34+1, $F$2)*$F$1+MOD(C34, $F$1))</f>
        <v>396</v>
      </c>
      <c r="Y34">
        <f>(MOD(D34, $F$2)*$F$1+MOD(C34, $F$1)+1)</f>
        <v>367</v>
      </c>
      <c r="Z34">
        <f>(MOD(D34+1, $F$2)*$F$1+MOD(C34, $F$1)+1)</f>
        <v>397</v>
      </c>
    </row>
    <row r="35" spans="1:26" x14ac:dyDescent="0.25">
      <c r="A35">
        <v>6.6698729661203302</v>
      </c>
      <c r="B35">
        <v>13.4999999740929</v>
      </c>
      <c r="C35">
        <f t="shared" si="2"/>
        <v>6</v>
      </c>
      <c r="D35">
        <f t="shared" si="3"/>
        <v>13</v>
      </c>
      <c r="E35">
        <f t="shared" si="4"/>
        <v>7</v>
      </c>
      <c r="F35">
        <f t="shared" si="5"/>
        <v>14</v>
      </c>
      <c r="G35">
        <f t="shared" si="6"/>
        <v>0.6698729661203302</v>
      </c>
      <c r="H35">
        <f t="shared" si="7"/>
        <v>-0.3301270338796698</v>
      </c>
      <c r="I35">
        <f t="shared" si="8"/>
        <v>0.49999997409289954</v>
      </c>
      <c r="J35">
        <f t="shared" si="9"/>
        <v>-0.50000002590710046</v>
      </c>
      <c r="K35" s="24">
        <f t="shared" si="10"/>
        <v>0.16506352549246914</v>
      </c>
      <c r="L35" s="25">
        <f t="shared" si="11"/>
        <v>0.16506350838720066</v>
      </c>
      <c r="M35" s="25">
        <f t="shared" si="12"/>
        <v>0.33493650041463136</v>
      </c>
      <c r="N35" s="26">
        <f t="shared" si="13"/>
        <v>0.33493646570569885</v>
      </c>
      <c r="O35" s="24">
        <f t="shared" si="14"/>
        <v>0.18156987804171607</v>
      </c>
      <c r="P35" s="25">
        <f t="shared" si="20"/>
        <v>0.18156985922592073</v>
      </c>
      <c r="Q35" s="25">
        <f t="shared" si="15"/>
        <v>0.36843015045609451</v>
      </c>
      <c r="R35" s="26">
        <f t="shared" si="16"/>
        <v>0.36843011227626876</v>
      </c>
      <c r="S35" s="24">
        <f>$I$2*K35</f>
        <v>0.19807623059096297</v>
      </c>
      <c r="T35" s="25">
        <f t="shared" si="17"/>
        <v>0.1980762100646408</v>
      </c>
      <c r="U35" s="25">
        <f t="shared" si="18"/>
        <v>0.4019238004975576</v>
      </c>
      <c r="V35" s="26">
        <f t="shared" si="19"/>
        <v>0.40192375884683862</v>
      </c>
      <c r="W35">
        <f>(MOD(D35, $F$2)*$F$1+MOD(C35, $F$1))</f>
        <v>396</v>
      </c>
      <c r="X35">
        <f>(MOD(D35+1, $F$2)*$F$1+MOD(C35, $F$1))</f>
        <v>426</v>
      </c>
      <c r="Y35">
        <f>(MOD(D35, $F$2)*$F$1+MOD(C35, $F$1)+1)</f>
        <v>397</v>
      </c>
      <c r="Z35">
        <f>(MOD(D35+1, $F$2)*$F$1+MOD(C35, $F$1)+1)</f>
        <v>427</v>
      </c>
    </row>
    <row r="36" spans="1:26" x14ac:dyDescent="0.25">
      <c r="A36">
        <v>7.1697777645351897</v>
      </c>
      <c r="B36">
        <v>14.213938024752601</v>
      </c>
      <c r="C36">
        <f t="shared" si="2"/>
        <v>7</v>
      </c>
      <c r="D36">
        <f t="shared" si="3"/>
        <v>14</v>
      </c>
      <c r="E36">
        <f t="shared" si="4"/>
        <v>8</v>
      </c>
      <c r="F36">
        <f t="shared" si="5"/>
        <v>15</v>
      </c>
      <c r="G36">
        <f t="shared" si="6"/>
        <v>0.16977776453518967</v>
      </c>
      <c r="H36">
        <f t="shared" si="7"/>
        <v>-0.83022223546481033</v>
      </c>
      <c r="I36">
        <f t="shared" si="8"/>
        <v>0.2139380247526006</v>
      </c>
      <c r="J36">
        <f t="shared" si="9"/>
        <v>-0.7860619752473994</v>
      </c>
      <c r="K36" s="24">
        <f t="shared" si="10"/>
        <v>0.65260613030378034</v>
      </c>
      <c r="L36" s="25">
        <f t="shared" si="11"/>
        <v>0.17761610516102999</v>
      </c>
      <c r="M36" s="25">
        <f t="shared" si="12"/>
        <v>0.13345584494361906</v>
      </c>
      <c r="N36" s="26">
        <f t="shared" si="13"/>
        <v>3.6321919591570606E-2</v>
      </c>
      <c r="O36" s="24">
        <f t="shared" si="14"/>
        <v>0.71786674333415845</v>
      </c>
      <c r="P36" s="25">
        <f t="shared" si="20"/>
        <v>0.195377715677133</v>
      </c>
      <c r="Q36" s="25">
        <f t="shared" si="15"/>
        <v>0.14680142943798097</v>
      </c>
      <c r="R36" s="26">
        <f t="shared" si="16"/>
        <v>3.9954111550727672E-2</v>
      </c>
      <c r="S36" s="24">
        <f>$I$2*K36</f>
        <v>0.78312735636453634</v>
      </c>
      <c r="T36" s="25">
        <f t="shared" si="17"/>
        <v>0.21313932619323597</v>
      </c>
      <c r="U36" s="25">
        <f t="shared" si="18"/>
        <v>0.16014701393234287</v>
      </c>
      <c r="V36" s="26">
        <f t="shared" si="19"/>
        <v>4.3586303509884725E-2</v>
      </c>
      <c r="W36">
        <f>(MOD(D36, $F$2)*$F$1+MOD(C36, $F$1))</f>
        <v>427</v>
      </c>
      <c r="X36">
        <f>(MOD(D36+1, $F$2)*$F$1+MOD(C36, $F$1))</f>
        <v>457</v>
      </c>
      <c r="Y36">
        <f>(MOD(D36, $F$2)*$F$1+MOD(C36, $F$1)+1)</f>
        <v>428</v>
      </c>
      <c r="Z36">
        <f>(MOD(D36+1, $F$2)*$F$1+MOD(C36, $F$1)+1)</f>
        <v>458</v>
      </c>
    </row>
    <row r="37" spans="1:26" x14ac:dyDescent="0.25">
      <c r="A37">
        <v>7.78606192712338</v>
      </c>
      <c r="B37">
        <v>14.830222195084</v>
      </c>
      <c r="C37">
        <f t="shared" si="2"/>
        <v>7</v>
      </c>
      <c r="D37">
        <f t="shared" si="3"/>
        <v>14</v>
      </c>
      <c r="E37">
        <f t="shared" si="4"/>
        <v>8</v>
      </c>
      <c r="F37">
        <f t="shared" si="5"/>
        <v>15</v>
      </c>
      <c r="G37">
        <f t="shared" si="6"/>
        <v>0.78606192712337997</v>
      </c>
      <c r="H37">
        <f t="shared" si="7"/>
        <v>-0.21393807287662003</v>
      </c>
      <c r="I37">
        <f t="shared" si="8"/>
        <v>0.83022219508399964</v>
      </c>
      <c r="J37">
        <f t="shared" si="9"/>
        <v>-0.16977780491600036</v>
      </c>
      <c r="K37" s="24">
        <f t="shared" si="10"/>
        <v>3.6321936400951868E-2</v>
      </c>
      <c r="L37" s="25">
        <f t="shared" si="11"/>
        <v>0.17761613647566818</v>
      </c>
      <c r="M37" s="25">
        <f t="shared" si="12"/>
        <v>0.13345586851504851</v>
      </c>
      <c r="N37" s="26">
        <f t="shared" si="13"/>
        <v>0.65260605860833143</v>
      </c>
      <c r="O37" s="24">
        <f t="shared" si="14"/>
        <v>3.9954130041047059E-2</v>
      </c>
      <c r="P37" s="25">
        <f t="shared" si="20"/>
        <v>0.19537775012323502</v>
      </c>
      <c r="Q37" s="25">
        <f t="shared" si="15"/>
        <v>0.14680145536655337</v>
      </c>
      <c r="R37" s="26">
        <f t="shared" si="16"/>
        <v>0.71786666446916458</v>
      </c>
      <c r="S37" s="24">
        <f>$I$2*K37</f>
        <v>4.3586323681142243E-2</v>
      </c>
      <c r="T37" s="25">
        <f t="shared" si="17"/>
        <v>0.21313936377080181</v>
      </c>
      <c r="U37" s="25">
        <f t="shared" si="18"/>
        <v>0.1601470422180582</v>
      </c>
      <c r="V37" s="26">
        <f t="shared" si="19"/>
        <v>0.78312727032999774</v>
      </c>
      <c r="W37">
        <f>(MOD(D37, $F$2)*$F$1+MOD(C37, $F$1))</f>
        <v>427</v>
      </c>
      <c r="X37">
        <f>(MOD(D37+1, $F$2)*$F$1+MOD(C37, $F$1))</f>
        <v>457</v>
      </c>
      <c r="Y37">
        <f>(MOD(D37, $F$2)*$F$1+MOD(C37, $F$1)+1)</f>
        <v>428</v>
      </c>
      <c r="Z37">
        <f>(MOD(D37+1, $F$2)*$F$1+MOD(C37, $F$1)+1)</f>
        <v>458</v>
      </c>
    </row>
    <row r="38" spans="1:26" x14ac:dyDescent="0.25">
      <c r="A38">
        <v>8.4999999715021897</v>
      </c>
      <c r="B38">
        <v>15.330127002468901</v>
      </c>
      <c r="C38">
        <f t="shared" si="2"/>
        <v>8</v>
      </c>
      <c r="D38">
        <f t="shared" si="3"/>
        <v>15</v>
      </c>
      <c r="E38">
        <f t="shared" si="4"/>
        <v>9</v>
      </c>
      <c r="F38">
        <f t="shared" si="5"/>
        <v>16</v>
      </c>
      <c r="G38">
        <f t="shared" si="6"/>
        <v>0.49999997150218967</v>
      </c>
      <c r="H38">
        <f t="shared" si="7"/>
        <v>-0.50000002849781033</v>
      </c>
      <c r="I38">
        <f t="shared" si="8"/>
        <v>0.3301270024689007</v>
      </c>
      <c r="J38">
        <f t="shared" si="9"/>
        <v>-0.6698729975310993</v>
      </c>
      <c r="K38" s="24">
        <f t="shared" si="10"/>
        <v>0.3349365178554633</v>
      </c>
      <c r="L38" s="25">
        <f t="shared" si="11"/>
        <v>0.16506351064234706</v>
      </c>
      <c r="M38" s="25">
        <f t="shared" si="12"/>
        <v>0.334936479675636</v>
      </c>
      <c r="N38" s="26">
        <f t="shared" si="13"/>
        <v>0.16506349182655364</v>
      </c>
      <c r="O38" s="24">
        <f t="shared" si="14"/>
        <v>0.36843016964100966</v>
      </c>
      <c r="P38" s="25">
        <f t="shared" si="20"/>
        <v>0.18156986170658179</v>
      </c>
      <c r="Q38" s="25">
        <f t="shared" si="15"/>
        <v>0.36843012764319966</v>
      </c>
      <c r="R38" s="26">
        <f t="shared" si="16"/>
        <v>0.181569841009209</v>
      </c>
      <c r="S38" s="24">
        <f>$I$2*K38</f>
        <v>0.40192382142655597</v>
      </c>
      <c r="T38" s="25">
        <f t="shared" si="17"/>
        <v>0.19807621277081647</v>
      </c>
      <c r="U38" s="25">
        <f t="shared" si="18"/>
        <v>0.4019237756107632</v>
      </c>
      <c r="V38" s="26">
        <f t="shared" si="19"/>
        <v>0.19807619019186437</v>
      </c>
      <c r="W38">
        <f>(MOD(D38, $F$2)*$F$1+MOD(C38, $F$1))</f>
        <v>458</v>
      </c>
      <c r="X38">
        <f>(MOD(D38+1, $F$2)*$F$1+MOD(C38, $F$1))</f>
        <v>488</v>
      </c>
      <c r="Y38">
        <f>(MOD(D38, $F$2)*$F$1+MOD(C38, $F$1)+1)</f>
        <v>459</v>
      </c>
      <c r="Z38">
        <f>(MOD(D38+1, $F$2)*$F$1+MOD(C38, $F$1)+1)</f>
        <v>489</v>
      </c>
    </row>
    <row r="39" spans="1:26" x14ac:dyDescent="0.25">
      <c r="A39">
        <v>9.2898992515126899</v>
      </c>
      <c r="B39">
        <v>15.6984630923338</v>
      </c>
      <c r="C39">
        <f t="shared" si="2"/>
        <v>9</v>
      </c>
      <c r="D39">
        <f t="shared" si="3"/>
        <v>15</v>
      </c>
      <c r="E39">
        <f t="shared" si="4"/>
        <v>10</v>
      </c>
      <c r="F39">
        <f t="shared" si="5"/>
        <v>16</v>
      </c>
      <c r="G39">
        <f t="shared" si="6"/>
        <v>0.28989925151268991</v>
      </c>
      <c r="H39">
        <f t="shared" si="7"/>
        <v>-0.71010074848731009</v>
      </c>
      <c r="I39">
        <f t="shared" si="8"/>
        <v>0.69846309233379955</v>
      </c>
      <c r="J39">
        <f t="shared" si="9"/>
        <v>-0.30153690766620045</v>
      </c>
      <c r="K39" s="24">
        <f t="shared" si="10"/>
        <v>0.21412158383031785</v>
      </c>
      <c r="L39" s="25">
        <f t="shared" si="11"/>
        <v>0.49597916465699221</v>
      </c>
      <c r="M39" s="25">
        <f t="shared" si="12"/>
        <v>8.7415323835882602E-2</v>
      </c>
      <c r="N39" s="26">
        <f t="shared" si="13"/>
        <v>0.20248392767680731</v>
      </c>
      <c r="O39" s="24">
        <f t="shared" si="14"/>
        <v>0.23553374221334966</v>
      </c>
      <c r="P39" s="25">
        <f t="shared" si="20"/>
        <v>0.54557708112269143</v>
      </c>
      <c r="Q39" s="25">
        <f t="shared" si="15"/>
        <v>9.6156856219470871E-2</v>
      </c>
      <c r="R39" s="26">
        <f t="shared" si="16"/>
        <v>0.22273232044448807</v>
      </c>
      <c r="S39" s="24">
        <f>$I$2*K39</f>
        <v>0.25694590059638139</v>
      </c>
      <c r="T39" s="25">
        <f t="shared" si="17"/>
        <v>0.59517499758839065</v>
      </c>
      <c r="U39" s="25">
        <f t="shared" si="18"/>
        <v>0.10489838860305913</v>
      </c>
      <c r="V39" s="26">
        <f t="shared" si="19"/>
        <v>0.24298071321216877</v>
      </c>
      <c r="W39">
        <f>(MOD(D39, $F$2)*$F$1+MOD(C39, $F$1))</f>
        <v>459</v>
      </c>
      <c r="X39">
        <f>(MOD(D39+1, $F$2)*$F$1+MOD(C39, $F$1))</f>
        <v>489</v>
      </c>
      <c r="Y39">
        <f>(MOD(D39, $F$2)*$F$1+MOD(C39, $F$1)+1)</f>
        <v>460</v>
      </c>
      <c r="Z39">
        <f>(MOD(D39+1, $F$2)*$F$1+MOD(C39, $F$1)+1)</f>
        <v>490</v>
      </c>
    </row>
    <row r="40" spans="1:26" x14ac:dyDescent="0.25">
      <c r="A40">
        <v>10.131759077294801</v>
      </c>
      <c r="B40">
        <v>15.924038759000499</v>
      </c>
      <c r="C40">
        <f t="shared" si="2"/>
        <v>10</v>
      </c>
      <c r="D40">
        <f t="shared" si="3"/>
        <v>15</v>
      </c>
      <c r="E40">
        <f t="shared" si="4"/>
        <v>11</v>
      </c>
      <c r="F40">
        <f t="shared" si="5"/>
        <v>16</v>
      </c>
      <c r="G40">
        <f t="shared" si="6"/>
        <v>0.13175907729480052</v>
      </c>
      <c r="H40">
        <f t="shared" si="7"/>
        <v>-0.86824092270519948</v>
      </c>
      <c r="I40">
        <f t="shared" si="8"/>
        <v>0.92403875900049925</v>
      </c>
      <c r="J40">
        <f t="shared" si="9"/>
        <v>-7.5961240999500745E-2</v>
      </c>
      <c r="K40" s="27">
        <f t="shared" si="10"/>
        <v>6.5952657975238554E-2</v>
      </c>
      <c r="L40" s="28">
        <f t="shared" si="11"/>
        <v>0.80228826472996095</v>
      </c>
      <c r="M40" s="28">
        <f t="shared" si="12"/>
        <v>1.0008583024262189E-2</v>
      </c>
      <c r="N40" s="29">
        <f t="shared" si="13"/>
        <v>0.12175049427053833</v>
      </c>
      <c r="O40" s="27">
        <f t="shared" si="14"/>
        <v>7.254792377276241E-2</v>
      </c>
      <c r="P40" s="28">
        <f t="shared" si="20"/>
        <v>0.88251709120295707</v>
      </c>
      <c r="Q40" s="28">
        <f t="shared" si="15"/>
        <v>1.1009441326688409E-2</v>
      </c>
      <c r="R40" s="29">
        <f t="shared" si="16"/>
        <v>0.13392554369759216</v>
      </c>
      <c r="S40" s="27">
        <f>$I$2*K40</f>
        <v>7.9143189570286265E-2</v>
      </c>
      <c r="T40" s="28">
        <f t="shared" si="17"/>
        <v>0.96274591767595308</v>
      </c>
      <c r="U40" s="28">
        <f t="shared" si="18"/>
        <v>1.2010299629114627E-2</v>
      </c>
      <c r="V40" s="29">
        <f t="shared" si="19"/>
        <v>0.14610059312464599</v>
      </c>
      <c r="W40">
        <f>(MOD(D40, $F$2)*$F$1+MOD(C40, $F$1))</f>
        <v>460</v>
      </c>
      <c r="X40">
        <f>(MOD(D40+1, $F$2)*$F$1+MOD(C40, $F$1))</f>
        <v>490</v>
      </c>
      <c r="Y40">
        <f>(MOD(D40, $F$2)*$F$1+MOD(C40, $F$1)+1)</f>
        <v>461</v>
      </c>
      <c r="Z40">
        <f>(MOD(D40+1, $F$2)*$F$1+MOD(C40, $F$1)+1)</f>
        <v>491</v>
      </c>
    </row>
  </sheetData>
  <sortState ref="K1:K144">
    <sortCondition ref="K1:K14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topLeftCell="A46" workbookViewId="0">
      <selection activeCell="R59" sqref="R59"/>
    </sheetView>
  </sheetViews>
  <sheetFormatPr defaultRowHeight="15" x14ac:dyDescent="0.25"/>
  <cols>
    <col min="7" max="7" width="10.5703125" style="30" bestFit="1" customWidth="1"/>
  </cols>
  <sheetData>
    <row r="1" spans="1:14" x14ac:dyDescent="0.25">
      <c r="A1">
        <v>188</v>
      </c>
      <c r="B1">
        <v>0.181569859580308</v>
      </c>
      <c r="C1">
        <v>0.19807621045124507</v>
      </c>
      <c r="E1">
        <v>188</v>
      </c>
      <c r="F1">
        <f>B1</f>
        <v>0.181569859580308</v>
      </c>
      <c r="G1" s="30">
        <f>C1</f>
        <v>0.19807621045124507</v>
      </c>
      <c r="I1">
        <v>491</v>
      </c>
      <c r="J1">
        <v>521</v>
      </c>
      <c r="K1">
        <v>492</v>
      </c>
      <c r="L1">
        <v>522</v>
      </c>
      <c r="N1" t="s">
        <v>119</v>
      </c>
    </row>
    <row r="2" spans="1:14" x14ac:dyDescent="0.25">
      <c r="A2">
        <v>189</v>
      </c>
      <c r="B2">
        <v>0.54557705663212697</v>
      </c>
      <c r="C2">
        <v>0.59517497087141114</v>
      </c>
      <c r="E2">
        <v>189</v>
      </c>
      <c r="F2">
        <f>SUM(B2:B3)</f>
        <v>0.7271469293834919</v>
      </c>
      <c r="G2" s="30">
        <f>SUM(C2:C3)</f>
        <v>0.79325119569108193</v>
      </c>
      <c r="I2">
        <v>461</v>
      </c>
      <c r="J2">
        <v>491</v>
      </c>
      <c r="K2">
        <v>462</v>
      </c>
      <c r="L2">
        <v>492</v>
      </c>
      <c r="N2" t="s">
        <v>120</v>
      </c>
    </row>
    <row r="3" spans="1:14" x14ac:dyDescent="0.25">
      <c r="A3">
        <v>189</v>
      </c>
      <c r="B3">
        <v>0.18156987275136491</v>
      </c>
      <c r="C3">
        <v>0.19807622481967077</v>
      </c>
      <c r="E3">
        <v>190</v>
      </c>
      <c r="F3">
        <f>SUM(B4:B5)</f>
        <v>1.1052494114260589</v>
      </c>
      <c r="G3" s="30">
        <f>SUM(C4:C5)</f>
        <v>1.2057266306466097</v>
      </c>
      <c r="I3">
        <v>462</v>
      </c>
      <c r="J3">
        <v>492</v>
      </c>
      <c r="K3">
        <v>463</v>
      </c>
      <c r="L3">
        <v>493</v>
      </c>
      <c r="N3" t="s">
        <v>121</v>
      </c>
    </row>
    <row r="4" spans="1:14" x14ac:dyDescent="0.25">
      <c r="A4">
        <v>190</v>
      </c>
      <c r="B4">
        <v>0.88251704623256977</v>
      </c>
      <c r="C4">
        <v>0.96274586861734868</v>
      </c>
      <c r="E4">
        <v>191</v>
      </c>
      <c r="F4">
        <f>SUM(B6:B8)</f>
        <v>1.3678511413260366</v>
      </c>
      <c r="G4" s="30">
        <f>SUM(C6:C8)</f>
        <v>1.4922012450829492</v>
      </c>
      <c r="I4">
        <v>463</v>
      </c>
      <c r="J4">
        <v>493</v>
      </c>
      <c r="K4">
        <v>464</v>
      </c>
      <c r="L4">
        <v>494</v>
      </c>
      <c r="N4" t="s">
        <v>122</v>
      </c>
    </row>
    <row r="5" spans="1:14" x14ac:dyDescent="0.25">
      <c r="A5">
        <v>190</v>
      </c>
      <c r="B5">
        <v>0.22273236519348924</v>
      </c>
      <c r="C5">
        <v>0.24298076202926097</v>
      </c>
      <c r="E5">
        <v>192</v>
      </c>
      <c r="F5">
        <f>SUM(B9:B11)</f>
        <v>1.1052494313175489</v>
      </c>
      <c r="G5" s="30">
        <f>SUM(C9:C11)</f>
        <v>1.2057266523464165</v>
      </c>
      <c r="I5">
        <v>434</v>
      </c>
      <c r="J5">
        <v>464</v>
      </c>
      <c r="K5">
        <v>435</v>
      </c>
      <c r="L5">
        <v>465</v>
      </c>
      <c r="N5" t="s">
        <v>123</v>
      </c>
    </row>
    <row r="6" spans="1:14" x14ac:dyDescent="0.25">
      <c r="A6">
        <v>191</v>
      </c>
      <c r="B6">
        <v>0.13392556211628465</v>
      </c>
      <c r="C6">
        <v>0.14610061321776505</v>
      </c>
      <c r="E6">
        <v>193</v>
      </c>
      <c r="F6">
        <f>SUM(B12:B13)</f>
        <v>0.72714692454908192</v>
      </c>
      <c r="G6" s="30">
        <f>SUM(C12:C13)</f>
        <v>0.79325119041718017</v>
      </c>
      <c r="I6">
        <v>434</v>
      </c>
      <c r="J6">
        <v>464</v>
      </c>
      <c r="K6">
        <v>435</v>
      </c>
      <c r="L6">
        <v>465</v>
      </c>
      <c r="N6" t="s">
        <v>124</v>
      </c>
    </row>
    <row r="7" spans="1:14" x14ac:dyDescent="0.25">
      <c r="A7">
        <v>191</v>
      </c>
      <c r="B7">
        <v>1.0999999802562108</v>
      </c>
      <c r="C7">
        <v>1.1999999784613209</v>
      </c>
      <c r="E7">
        <v>194</v>
      </c>
      <c r="F7">
        <f>B14</f>
        <v>0.1815698609978329</v>
      </c>
      <c r="G7" s="30">
        <f>C14</f>
        <v>0.19807621199763589</v>
      </c>
      <c r="I7">
        <v>405</v>
      </c>
      <c r="J7">
        <v>435</v>
      </c>
      <c r="K7">
        <v>406</v>
      </c>
      <c r="L7">
        <v>436</v>
      </c>
      <c r="N7" t="s">
        <v>125</v>
      </c>
    </row>
    <row r="8" spans="1:14" x14ac:dyDescent="0.25">
      <c r="A8">
        <v>191</v>
      </c>
      <c r="B8">
        <v>0.13392559895354114</v>
      </c>
      <c r="C8">
        <v>0.14610065340386305</v>
      </c>
      <c r="E8">
        <v>217</v>
      </c>
      <c r="F8">
        <f>SUM(B15:B16)</f>
        <v>0.39075546580042747</v>
      </c>
      <c r="G8" s="30">
        <f>SUM(C15:C16)</f>
        <v>0.42627868996410267</v>
      </c>
      <c r="I8">
        <v>375</v>
      </c>
      <c r="J8">
        <v>405</v>
      </c>
      <c r="K8">
        <v>376</v>
      </c>
      <c r="L8">
        <v>406</v>
      </c>
      <c r="N8" t="s">
        <v>126</v>
      </c>
    </row>
    <row r="9" spans="1:14" x14ac:dyDescent="0.25">
      <c r="A9">
        <v>192</v>
      </c>
      <c r="B9">
        <v>0.22273233536090431</v>
      </c>
      <c r="C9">
        <v>0.24298072948462285</v>
      </c>
      <c r="E9">
        <v>218</v>
      </c>
      <c r="F9">
        <f>SUM(B17:B19)</f>
        <v>1.1262509799384863</v>
      </c>
      <c r="G9" s="30">
        <f>SUM(C17:C19)</f>
        <v>1.2286374326601668</v>
      </c>
      <c r="I9">
        <v>345</v>
      </c>
      <c r="J9">
        <v>375</v>
      </c>
      <c r="K9">
        <v>346</v>
      </c>
      <c r="L9">
        <v>376</v>
      </c>
      <c r="N9" t="s">
        <v>127</v>
      </c>
    </row>
    <row r="10" spans="1:14" x14ac:dyDescent="0.25">
      <c r="A10">
        <v>192</v>
      </c>
      <c r="B10">
        <v>0.88251707621285524</v>
      </c>
      <c r="C10">
        <v>0.96274590132311466</v>
      </c>
      <c r="E10">
        <v>219</v>
      </c>
      <c r="F10">
        <f>SUM(B20:B21)</f>
        <v>0.60396385824153431</v>
      </c>
      <c r="G10" s="30">
        <f>SUM(C20:C21)</f>
        <v>0.65886966353621923</v>
      </c>
      <c r="I10">
        <v>346</v>
      </c>
      <c r="J10">
        <v>376</v>
      </c>
      <c r="K10">
        <v>347</v>
      </c>
      <c r="L10">
        <v>377</v>
      </c>
      <c r="N10" t="s">
        <v>128</v>
      </c>
    </row>
    <row r="11" spans="1:14" x14ac:dyDescent="0.25">
      <c r="A11">
        <v>192</v>
      </c>
      <c r="B11">
        <v>1.9743789181347895E-8</v>
      </c>
      <c r="C11">
        <v>2.1538679106924975E-8</v>
      </c>
      <c r="E11">
        <v>220</v>
      </c>
      <c r="F11">
        <f>SUM(B22:B23)</f>
        <v>0.1687047775414233</v>
      </c>
      <c r="G11" s="30">
        <f>SUM(C22:C23)</f>
        <v>0.18404157549973449</v>
      </c>
      <c r="I11">
        <v>315</v>
      </c>
      <c r="J11">
        <v>345</v>
      </c>
      <c r="K11">
        <v>316</v>
      </c>
      <c r="L11">
        <v>346</v>
      </c>
      <c r="N11" t="s">
        <v>129</v>
      </c>
    </row>
    <row r="12" spans="1:14" x14ac:dyDescent="0.25">
      <c r="A12">
        <v>193</v>
      </c>
      <c r="B12">
        <v>0.18156985158997266</v>
      </c>
      <c r="C12">
        <v>0.19807620173451559</v>
      </c>
      <c r="E12">
        <v>221</v>
      </c>
      <c r="F12">
        <f>SUM(B24:B26)</f>
        <v>2.2018886754343915E-2</v>
      </c>
      <c r="G12" s="30">
        <f>SUM(C24:C26)</f>
        <v>2.402060373201154E-2</v>
      </c>
      <c r="I12">
        <v>285</v>
      </c>
      <c r="J12">
        <v>315</v>
      </c>
      <c r="K12">
        <v>286</v>
      </c>
      <c r="L12">
        <v>316</v>
      </c>
      <c r="N12" t="s">
        <v>130</v>
      </c>
    </row>
    <row r="13" spans="1:14" x14ac:dyDescent="0.25">
      <c r="A13">
        <v>193</v>
      </c>
      <c r="B13">
        <v>0.54557707295910929</v>
      </c>
      <c r="C13">
        <v>0.59517498868266461</v>
      </c>
      <c r="E13">
        <v>222</v>
      </c>
      <c r="F13">
        <f>SUM(B27:B29)</f>
        <v>0.16870477917525983</v>
      </c>
      <c r="G13" s="30">
        <f>SUM(C27:C29)</f>
        <v>0.1840415772821016</v>
      </c>
      <c r="I13">
        <v>255</v>
      </c>
      <c r="J13">
        <v>285</v>
      </c>
      <c r="K13">
        <v>256</v>
      </c>
      <c r="L13">
        <v>286</v>
      </c>
      <c r="N13" t="s">
        <v>131</v>
      </c>
    </row>
    <row r="14" spans="1:14" x14ac:dyDescent="0.25">
      <c r="A14">
        <v>194</v>
      </c>
      <c r="B14">
        <v>0.1815698609978329</v>
      </c>
      <c r="C14">
        <v>0.19807621199763589</v>
      </c>
      <c r="E14">
        <v>223</v>
      </c>
      <c r="F14">
        <f>SUM(B30:B31)</f>
        <v>0.60396386598483931</v>
      </c>
      <c r="G14" s="30">
        <f>SUM(C30:C31)</f>
        <v>0.65886967198346102</v>
      </c>
      <c r="I14">
        <v>224</v>
      </c>
      <c r="J14">
        <v>254</v>
      </c>
      <c r="K14">
        <v>225</v>
      </c>
      <c r="L14">
        <v>255</v>
      </c>
      <c r="N14" t="s">
        <v>132</v>
      </c>
    </row>
    <row r="15" spans="1:14" x14ac:dyDescent="0.25">
      <c r="A15">
        <v>217</v>
      </c>
      <c r="B15">
        <v>0.19537772059805183</v>
      </c>
      <c r="C15">
        <v>0.21313933156151108</v>
      </c>
      <c r="E15">
        <v>224</v>
      </c>
      <c r="F15">
        <f>SUM(B32:B34)</f>
        <v>1.126250957086733</v>
      </c>
      <c r="G15" s="30">
        <f>SUM(C32:C34)</f>
        <v>1.2286374077309814</v>
      </c>
      <c r="I15">
        <v>224</v>
      </c>
      <c r="J15">
        <v>254</v>
      </c>
      <c r="K15">
        <v>225</v>
      </c>
      <c r="L15">
        <v>255</v>
      </c>
    </row>
    <row r="16" spans="1:14" x14ac:dyDescent="0.25">
      <c r="A16">
        <v>217</v>
      </c>
      <c r="B16">
        <v>0.19537774520237564</v>
      </c>
      <c r="C16">
        <v>0.21313935840259157</v>
      </c>
      <c r="E16">
        <v>225</v>
      </c>
      <c r="F16">
        <f>SUM(B35:B36)</f>
        <v>0.39075546580039744</v>
      </c>
      <c r="G16" s="30">
        <f>SUM(C35:C36)</f>
        <v>0.42627868996406992</v>
      </c>
      <c r="I16">
        <v>193</v>
      </c>
      <c r="J16">
        <v>223</v>
      </c>
      <c r="K16">
        <v>194</v>
      </c>
      <c r="L16">
        <v>224</v>
      </c>
    </row>
    <row r="17" spans="1:12" x14ac:dyDescent="0.25">
      <c r="A17">
        <v>218</v>
      </c>
      <c r="B17">
        <v>0.36843012047122414</v>
      </c>
      <c r="C17">
        <v>0.4019237677867899</v>
      </c>
      <c r="E17">
        <v>246</v>
      </c>
      <c r="F17">
        <f>B37</f>
        <v>0.18156986135223846</v>
      </c>
      <c r="G17" s="30">
        <f>C37</f>
        <v>0.19807621238426013</v>
      </c>
      <c r="I17">
        <v>192</v>
      </c>
      <c r="J17">
        <v>222</v>
      </c>
      <c r="K17">
        <v>193</v>
      </c>
      <c r="L17">
        <v>223</v>
      </c>
    </row>
    <row r="18" spans="1:12" x14ac:dyDescent="0.25">
      <c r="A18">
        <v>218</v>
      </c>
      <c r="B18">
        <v>0.7178667320676908</v>
      </c>
      <c r="C18">
        <v>0.78312734407384443</v>
      </c>
      <c r="E18">
        <v>247</v>
      </c>
      <c r="F18">
        <f>SUM(B38:B40)</f>
        <v>1.1262509513738139</v>
      </c>
      <c r="G18" s="30">
        <f>SUM(C38:C40)</f>
        <v>1.228637401498706</v>
      </c>
      <c r="I18">
        <v>191</v>
      </c>
      <c r="J18">
        <v>221</v>
      </c>
      <c r="K18">
        <v>192</v>
      </c>
      <c r="L18">
        <v>222</v>
      </c>
    </row>
    <row r="19" spans="1:12" x14ac:dyDescent="0.25">
      <c r="A19">
        <v>218</v>
      </c>
      <c r="B19">
        <v>3.9954127399571403E-2</v>
      </c>
      <c r="C19">
        <v>4.3586320799532431E-2</v>
      </c>
      <c r="E19">
        <v>248</v>
      </c>
      <c r="F19">
        <f>SUM(B41:B42)</f>
        <v>0.29360288480450686</v>
      </c>
      <c r="G19" s="30">
        <f>SUM(C41:C42)</f>
        <v>0.3202940561503711</v>
      </c>
      <c r="I19">
        <v>191</v>
      </c>
      <c r="J19">
        <v>221</v>
      </c>
      <c r="K19">
        <v>192</v>
      </c>
      <c r="L19">
        <v>222</v>
      </c>
    </row>
    <row r="20" spans="1:12" x14ac:dyDescent="0.25">
      <c r="A20">
        <v>219</v>
      </c>
      <c r="B20">
        <v>0.23553371104443133</v>
      </c>
      <c r="C20">
        <v>0.25694586659392504</v>
      </c>
      <c r="E20">
        <v>254</v>
      </c>
      <c r="F20">
        <f>SUM(B43:B44)</f>
        <v>0.29360288480455404</v>
      </c>
      <c r="G20" s="30">
        <f>SUM(C43:C44)</f>
        <v>0.32029405615042256</v>
      </c>
      <c r="I20">
        <v>190</v>
      </c>
      <c r="J20">
        <v>220</v>
      </c>
      <c r="K20">
        <v>191</v>
      </c>
      <c r="L20">
        <v>221</v>
      </c>
    </row>
    <row r="21" spans="1:12" x14ac:dyDescent="0.25">
      <c r="A21">
        <v>219</v>
      </c>
      <c r="B21">
        <v>0.36843014719710304</v>
      </c>
      <c r="C21">
        <v>0.40192379694229419</v>
      </c>
      <c r="E21">
        <v>255</v>
      </c>
      <c r="F21">
        <f>SUM(B45:B47)</f>
        <v>1.1262509742255695</v>
      </c>
      <c r="G21" s="30">
        <f>SUM(C45:C47)</f>
        <v>1.2286374264278941</v>
      </c>
      <c r="I21">
        <v>189</v>
      </c>
      <c r="J21">
        <v>219</v>
      </c>
      <c r="K21">
        <v>190</v>
      </c>
      <c r="L21">
        <v>220</v>
      </c>
    </row>
    <row r="22" spans="1:12" x14ac:dyDescent="0.25">
      <c r="A22">
        <v>220</v>
      </c>
      <c r="B22">
        <v>7.2547910411470712E-2</v>
      </c>
      <c r="C22">
        <v>7.9143174994331669E-2</v>
      </c>
      <c r="E22">
        <v>256</v>
      </c>
      <c r="F22">
        <f>B48</f>
        <v>0.18156985993464919</v>
      </c>
      <c r="G22" s="30">
        <f>C48</f>
        <v>0.19807621083779908</v>
      </c>
      <c r="I22">
        <v>188</v>
      </c>
      <c r="J22">
        <v>218</v>
      </c>
      <c r="K22">
        <v>189</v>
      </c>
      <c r="L22">
        <v>219</v>
      </c>
    </row>
    <row r="23" spans="1:12" x14ac:dyDescent="0.25">
      <c r="A23">
        <v>220</v>
      </c>
      <c r="B23">
        <v>9.6156867129952583E-2</v>
      </c>
      <c r="C23">
        <v>0.10489840050540282</v>
      </c>
      <c r="E23">
        <v>276</v>
      </c>
      <c r="F23">
        <f>SUM(B49:B50)</f>
        <v>0.72714692334056119</v>
      </c>
      <c r="G23" s="30">
        <f>SUM(C49:C50)</f>
        <v>0.793251189098794</v>
      </c>
      <c r="I23">
        <v>217</v>
      </c>
      <c r="J23">
        <v>247</v>
      </c>
      <c r="K23">
        <v>218</v>
      </c>
      <c r="L23">
        <v>248</v>
      </c>
    </row>
    <row r="24" spans="1:12" x14ac:dyDescent="0.25">
      <c r="A24">
        <v>221</v>
      </c>
      <c r="B24">
        <v>1.1009442351925433E-2</v>
      </c>
      <c r="C24">
        <v>1.2010300747555018E-2</v>
      </c>
      <c r="E24">
        <v>277</v>
      </c>
      <c r="F24">
        <f>SUM(B51:B52)</f>
        <v>0.60396386792065559</v>
      </c>
      <c r="G24" s="30">
        <f>SUM(C51:C52)</f>
        <v>0.65886967409526065</v>
      </c>
      <c r="I24">
        <v>217</v>
      </c>
      <c r="J24">
        <v>247</v>
      </c>
      <c r="K24">
        <v>218</v>
      </c>
      <c r="L24">
        <v>248</v>
      </c>
    </row>
    <row r="25" spans="1:12" x14ac:dyDescent="0.25">
      <c r="A25">
        <v>221</v>
      </c>
      <c r="B25">
        <v>0</v>
      </c>
      <c r="C25">
        <v>0</v>
      </c>
      <c r="E25">
        <v>285</v>
      </c>
      <c r="F25">
        <f>SUM(B53:B54)</f>
        <v>0.60396386017748371</v>
      </c>
      <c r="G25" s="30">
        <f>SUM(C53:C54)</f>
        <v>0.65886966564816407</v>
      </c>
      <c r="I25">
        <v>246</v>
      </c>
      <c r="J25">
        <v>276</v>
      </c>
      <c r="K25">
        <v>247</v>
      </c>
      <c r="L25">
        <v>277</v>
      </c>
    </row>
    <row r="26" spans="1:12" x14ac:dyDescent="0.25">
      <c r="A26">
        <v>221</v>
      </c>
      <c r="B26">
        <v>1.1009444402418481E-2</v>
      </c>
      <c r="C26">
        <v>1.2010302984456522E-2</v>
      </c>
      <c r="E26">
        <v>286</v>
      </c>
      <c r="F26">
        <f>SUM(B55:B56)</f>
        <v>0.72714692817477355</v>
      </c>
      <c r="G26" s="30">
        <f>SUM(C55:C56)</f>
        <v>0.79325119437248026</v>
      </c>
      <c r="I26">
        <v>276</v>
      </c>
      <c r="J26">
        <v>306</v>
      </c>
      <c r="K26">
        <v>277</v>
      </c>
      <c r="L26">
        <v>307</v>
      </c>
    </row>
    <row r="27" spans="1:12" x14ac:dyDescent="0.25">
      <c r="A27">
        <v>222</v>
      </c>
      <c r="B27">
        <v>9.6156859856324994E-2</v>
      </c>
      <c r="C27">
        <v>0.10489839257053635</v>
      </c>
      <c r="E27">
        <v>306</v>
      </c>
      <c r="F27">
        <f>SUM(B57:B59)</f>
        <v>1.1052494412265066</v>
      </c>
      <c r="G27" s="30">
        <f>SUM(C57:C59)</f>
        <v>1.2057266631561889</v>
      </c>
      <c r="I27">
        <v>306</v>
      </c>
      <c r="J27">
        <v>336</v>
      </c>
      <c r="K27">
        <v>307</v>
      </c>
      <c r="L27">
        <v>337</v>
      </c>
    </row>
    <row r="28" spans="1:12" x14ac:dyDescent="0.25">
      <c r="A28">
        <v>222</v>
      </c>
      <c r="B28">
        <v>7.2547919318934825E-2</v>
      </c>
      <c r="C28">
        <v>7.9143184711565256E-2</v>
      </c>
      <c r="E28">
        <v>307</v>
      </c>
      <c r="F28">
        <f>SUM(B60:B62)</f>
        <v>0.16870477958368724</v>
      </c>
      <c r="G28" s="30">
        <f>SUM(C60:C62)</f>
        <v>0.18404157772765878</v>
      </c>
      <c r="I28">
        <v>306</v>
      </c>
      <c r="J28">
        <v>336</v>
      </c>
      <c r="K28">
        <v>307</v>
      </c>
      <c r="L28">
        <v>337</v>
      </c>
    </row>
    <row r="29" spans="1:12" x14ac:dyDescent="0.25">
      <c r="A29">
        <v>222</v>
      </c>
      <c r="B29">
        <v>0</v>
      </c>
      <c r="C29">
        <v>0</v>
      </c>
      <c r="E29">
        <v>315</v>
      </c>
      <c r="F29">
        <f>SUM(B63:B64)</f>
        <v>0.16870477795000727</v>
      </c>
      <c r="G29" s="30">
        <f>SUM(C63:C64)</f>
        <v>0.18404157594546247</v>
      </c>
      <c r="I29">
        <v>336</v>
      </c>
      <c r="J29">
        <v>366</v>
      </c>
      <c r="K29">
        <v>337</v>
      </c>
      <c r="L29">
        <v>367</v>
      </c>
    </row>
    <row r="30" spans="1:12" x14ac:dyDescent="0.25">
      <c r="A30">
        <v>223</v>
      </c>
      <c r="B30">
        <v>0.36843013416117781</v>
      </c>
      <c r="C30">
        <v>0.40192378272128482</v>
      </c>
      <c r="E30">
        <v>316</v>
      </c>
      <c r="F30">
        <f>SUM(B65:B66)</f>
        <v>1.1052494114627995</v>
      </c>
      <c r="G30" s="30">
        <f>SUM(C65:C66)</f>
        <v>1.2057266306866903</v>
      </c>
      <c r="I30">
        <v>366</v>
      </c>
      <c r="J30">
        <v>396</v>
      </c>
      <c r="K30">
        <v>367</v>
      </c>
      <c r="L30">
        <v>397</v>
      </c>
    </row>
    <row r="31" spans="1:12" x14ac:dyDescent="0.25">
      <c r="A31">
        <v>223</v>
      </c>
      <c r="B31">
        <v>0.23553373182366147</v>
      </c>
      <c r="C31">
        <v>0.25694588926217615</v>
      </c>
      <c r="E31">
        <v>336</v>
      </c>
      <c r="F31">
        <f>SUM(B67:B69)</f>
        <v>1.367851131453975</v>
      </c>
      <c r="G31" s="30">
        <f>SUM(C67:C69)</f>
        <v>1.492201234313427</v>
      </c>
      <c r="I31">
        <v>396</v>
      </c>
      <c r="J31">
        <v>426</v>
      </c>
      <c r="K31">
        <v>397</v>
      </c>
      <c r="L31">
        <v>427</v>
      </c>
    </row>
    <row r="32" spans="1:12" x14ac:dyDescent="0.25">
      <c r="A32">
        <v>224</v>
      </c>
      <c r="B32">
        <v>3.9954116833691433E-2</v>
      </c>
      <c r="C32">
        <v>4.3586309273117928E-2</v>
      </c>
      <c r="E32">
        <v>337</v>
      </c>
      <c r="F32">
        <f>SUM(B70:B72)</f>
        <v>2.201888675434505E-2</v>
      </c>
      <c r="G32" s="30">
        <f>SUM(C70:C72)</f>
        <v>2.4020603732012778E-2</v>
      </c>
      <c r="I32">
        <v>427</v>
      </c>
      <c r="J32">
        <v>457</v>
      </c>
      <c r="K32">
        <v>428</v>
      </c>
      <c r="L32">
        <v>458</v>
      </c>
    </row>
    <row r="33" spans="1:12" x14ac:dyDescent="0.25">
      <c r="A33">
        <v>224</v>
      </c>
      <c r="B33">
        <v>0.71786668700202483</v>
      </c>
      <c r="C33">
        <v>0.78312729491129973</v>
      </c>
      <c r="E33">
        <v>345</v>
      </c>
      <c r="F33">
        <f>SUM(B73:B74)</f>
        <v>2.2018886754382822E-2</v>
      </c>
      <c r="G33" s="30">
        <f>SUM(C73:C74)</f>
        <v>2.4020603732053988E-2</v>
      </c>
      <c r="I33">
        <v>427</v>
      </c>
      <c r="J33">
        <v>457</v>
      </c>
      <c r="K33">
        <v>428</v>
      </c>
      <c r="L33">
        <v>458</v>
      </c>
    </row>
    <row r="34" spans="1:12" x14ac:dyDescent="0.25">
      <c r="A34">
        <v>224</v>
      </c>
      <c r="B34">
        <v>0.36843015325101675</v>
      </c>
      <c r="C34">
        <v>0.40192380354656365</v>
      </c>
      <c r="E34">
        <v>346</v>
      </c>
      <c r="F34">
        <f>SUM(B75:B77)</f>
        <v>1.3678511511980567</v>
      </c>
      <c r="G34" s="30">
        <f>SUM(C75:C77)</f>
        <v>1.4922012558524251</v>
      </c>
      <c r="I34">
        <v>458</v>
      </c>
      <c r="J34">
        <v>488</v>
      </c>
      <c r="K34">
        <v>459</v>
      </c>
      <c r="L34">
        <v>489</v>
      </c>
    </row>
    <row r="35" spans="1:12" x14ac:dyDescent="0.25">
      <c r="A35">
        <v>225</v>
      </c>
      <c r="B35">
        <v>0.19537772551890475</v>
      </c>
      <c r="C35">
        <v>0.21313933692971426</v>
      </c>
      <c r="E35">
        <v>347</v>
      </c>
      <c r="F35">
        <f>SUM(B78)</f>
        <v>0</v>
      </c>
      <c r="G35" s="30">
        <f>SUM(C78)</f>
        <v>0</v>
      </c>
      <c r="I35">
        <v>459</v>
      </c>
      <c r="J35">
        <v>489</v>
      </c>
      <c r="K35">
        <v>460</v>
      </c>
      <c r="L35">
        <v>490</v>
      </c>
    </row>
    <row r="36" spans="1:12" x14ac:dyDescent="0.25">
      <c r="A36">
        <v>225</v>
      </c>
      <c r="B36">
        <v>0.19537774028149271</v>
      </c>
      <c r="C36">
        <v>0.21313935303435569</v>
      </c>
      <c r="E36">
        <v>366</v>
      </c>
      <c r="F36">
        <f>SUM(B79:B80)</f>
        <v>1.1052494113890934</v>
      </c>
      <c r="G36" s="30">
        <f>SUM(C79:C80)</f>
        <v>1.2057266306062835</v>
      </c>
      <c r="I36">
        <v>460</v>
      </c>
      <c r="J36">
        <v>490</v>
      </c>
      <c r="K36">
        <v>461</v>
      </c>
      <c r="L36">
        <v>491</v>
      </c>
    </row>
    <row r="37" spans="1:12" x14ac:dyDescent="0.25">
      <c r="A37">
        <v>246</v>
      </c>
      <c r="B37">
        <v>0.18156986135223846</v>
      </c>
      <c r="C37">
        <v>0.19807621238426013</v>
      </c>
      <c r="E37">
        <v>367</v>
      </c>
      <c r="F37">
        <f>SUM(B81:B82)</f>
        <v>0.16870477713297832</v>
      </c>
      <c r="G37" s="30">
        <f>SUM(C81:C82)</f>
        <v>0.18404157505415814</v>
      </c>
    </row>
    <row r="38" spans="1:12" x14ac:dyDescent="0.25">
      <c r="A38">
        <v>247</v>
      </c>
      <c r="B38">
        <v>3.995411419220931E-2</v>
      </c>
      <c r="C38">
        <v>4.3586306391501066E-2</v>
      </c>
      <c r="E38">
        <v>375</v>
      </c>
      <c r="F38">
        <f>SUM(B83:B84)</f>
        <v>0.16870477876691292</v>
      </c>
      <c r="G38" s="30">
        <f>SUM(C83:C84)</f>
        <v>0.18404157683663225</v>
      </c>
    </row>
    <row r="39" spans="1:12" x14ac:dyDescent="0.25">
      <c r="A39">
        <v>247</v>
      </c>
      <c r="B39">
        <v>0.71786667573559426</v>
      </c>
      <c r="C39">
        <v>0.78312728262064824</v>
      </c>
      <c r="E39">
        <v>376</v>
      </c>
      <c r="F39">
        <f>SUM(B85:B87)</f>
        <v>1.1052494214084476</v>
      </c>
      <c r="G39" s="30">
        <f>SUM(C85:C87)</f>
        <v>1.2057266415364882</v>
      </c>
    </row>
    <row r="40" spans="1:12" x14ac:dyDescent="0.25">
      <c r="A40">
        <v>247</v>
      </c>
      <c r="B40">
        <v>0.36843016144601037</v>
      </c>
      <c r="C40">
        <v>0.40192381248655673</v>
      </c>
      <c r="E40">
        <v>377</v>
      </c>
      <c r="F40">
        <f>SUM(B88)</f>
        <v>0</v>
      </c>
      <c r="G40" s="30">
        <f>SUM(C88)</f>
        <v>0</v>
      </c>
    </row>
    <row r="41" spans="1:12" x14ac:dyDescent="0.25">
      <c r="A41">
        <v>248</v>
      </c>
      <c r="B41">
        <v>0.14680143314204805</v>
      </c>
      <c r="C41">
        <v>0.16014701797314329</v>
      </c>
      <c r="E41">
        <v>396</v>
      </c>
      <c r="F41">
        <f>SUM(B89:B90)</f>
        <v>0.72714693059205404</v>
      </c>
      <c r="G41" s="30">
        <f>SUM(C89:C90)</f>
        <v>0.79325119700951352</v>
      </c>
    </row>
    <row r="42" spans="1:12" x14ac:dyDescent="0.25">
      <c r="A42">
        <v>248</v>
      </c>
      <c r="B42">
        <v>0.14680145166245881</v>
      </c>
      <c r="C42">
        <v>0.16014703817722778</v>
      </c>
      <c r="E42">
        <v>397</v>
      </c>
      <c r="F42">
        <f>SUM(B91:B92)</f>
        <v>0.60396385630570593</v>
      </c>
      <c r="G42" s="30">
        <f>SUM(C91:C92)</f>
        <v>0.65886966142440651</v>
      </c>
    </row>
    <row r="43" spans="1:12" x14ac:dyDescent="0.25">
      <c r="A43">
        <v>254</v>
      </c>
      <c r="B43">
        <v>0.14680143684616836</v>
      </c>
      <c r="C43">
        <v>0.16014702201400186</v>
      </c>
      <c r="E43">
        <v>405</v>
      </c>
      <c r="F43">
        <f>SUM(B93:B94)</f>
        <v>0.60396386404913993</v>
      </c>
      <c r="G43" s="30">
        <f>SUM(C93:C94)</f>
        <v>0.65886966987178897</v>
      </c>
    </row>
    <row r="44" spans="1:12" x14ac:dyDescent="0.25">
      <c r="A44">
        <v>254</v>
      </c>
      <c r="B44">
        <v>0.14680144795838568</v>
      </c>
      <c r="C44">
        <v>0.1601470341364207</v>
      </c>
      <c r="E44">
        <v>406</v>
      </c>
      <c r="F44">
        <f>SUM(B95:B96)</f>
        <v>0.72714692575756978</v>
      </c>
      <c r="G44" s="30">
        <f>SUM(C95:C96)</f>
        <v>0.79325119173553049</v>
      </c>
    </row>
    <row r="45" spans="1:12" x14ac:dyDescent="0.25">
      <c r="A45">
        <v>255</v>
      </c>
      <c r="B45">
        <v>0.3684301286662372</v>
      </c>
      <c r="C45">
        <v>0.40192377672680418</v>
      </c>
      <c r="E45">
        <v>426</v>
      </c>
      <c r="F45">
        <f>B97</f>
        <v>0.18156985922592073</v>
      </c>
      <c r="G45" s="30">
        <f>C97</f>
        <v>0.1980762100646408</v>
      </c>
    </row>
    <row r="46" spans="1:12" x14ac:dyDescent="0.25">
      <c r="A46">
        <v>255</v>
      </c>
      <c r="B46">
        <v>0.71786672080123559</v>
      </c>
      <c r="C46">
        <v>0.78312733178316596</v>
      </c>
      <c r="E46">
        <v>427</v>
      </c>
      <c r="F46">
        <f>SUM(B98:B100)</f>
        <v>1.1262509856514744</v>
      </c>
      <c r="G46" s="30">
        <f>SUM(C98:C100)</f>
        <v>1.2286374388925172</v>
      </c>
    </row>
    <row r="47" spans="1:12" x14ac:dyDescent="0.25">
      <c r="A47">
        <v>255</v>
      </c>
      <c r="B47">
        <v>3.9954124758096815E-2</v>
      </c>
      <c r="C47">
        <v>4.3586317917923799E-2</v>
      </c>
      <c r="E47">
        <v>428</v>
      </c>
      <c r="F47">
        <f>SUM(B101:B102)</f>
        <v>0.29360288480453434</v>
      </c>
      <c r="G47" s="30">
        <f>SUM(C101:C102)</f>
        <v>0.32029405615040107</v>
      </c>
    </row>
    <row r="48" spans="1:12" x14ac:dyDescent="0.25">
      <c r="A48">
        <v>256</v>
      </c>
      <c r="B48">
        <v>0.18156985993464919</v>
      </c>
      <c r="C48">
        <v>0.19807621083779908</v>
      </c>
      <c r="E48">
        <v>434</v>
      </c>
      <c r="F48">
        <f>SUM(B103:B104)</f>
        <v>0.2936028848046352</v>
      </c>
      <c r="G48" s="30">
        <f>SUM(C103:C104)</f>
        <v>0.3202940561505111</v>
      </c>
    </row>
    <row r="49" spans="1:7" x14ac:dyDescent="0.25">
      <c r="A49">
        <v>276</v>
      </c>
      <c r="B49">
        <v>0.54557707704095804</v>
      </c>
      <c r="C49">
        <v>0.59517499313559052</v>
      </c>
      <c r="E49">
        <v>435</v>
      </c>
      <c r="F49">
        <f>SUM(B105:B107)</f>
        <v>1.1262509627997332</v>
      </c>
      <c r="G49" s="30">
        <f>SUM(C105:C107)</f>
        <v>1.2286374139633451</v>
      </c>
    </row>
    <row r="50" spans="1:7" x14ac:dyDescent="0.25">
      <c r="A50">
        <v>276</v>
      </c>
      <c r="B50">
        <v>0.18156984629960321</v>
      </c>
      <c r="C50">
        <v>0.19807619596320347</v>
      </c>
      <c r="E50">
        <v>436</v>
      </c>
      <c r="F50">
        <f>B108</f>
        <v>0.18156986064340225</v>
      </c>
      <c r="G50" s="30">
        <f>C108</f>
        <v>0.19807621161098424</v>
      </c>
    </row>
    <row r="51" spans="1:7" x14ac:dyDescent="0.25">
      <c r="A51">
        <v>277</v>
      </c>
      <c r="B51">
        <v>0.23553373701850758</v>
      </c>
      <c r="C51">
        <v>0.25694589492928094</v>
      </c>
      <c r="E51">
        <v>457</v>
      </c>
      <c r="F51">
        <f>SUM(B109:B110)</f>
        <v>0.39075546580036802</v>
      </c>
      <c r="G51" s="30">
        <f>SUM(C109:C110)</f>
        <v>0.42627868996403778</v>
      </c>
    </row>
    <row r="52" spans="1:7" x14ac:dyDescent="0.25">
      <c r="A52">
        <v>277</v>
      </c>
      <c r="B52">
        <v>0.36843013090214805</v>
      </c>
      <c r="C52">
        <v>0.40192377916597966</v>
      </c>
      <c r="E52">
        <v>458</v>
      </c>
      <c r="F52">
        <f>SUM(B111:B113)</f>
        <v>1.1262509456609018</v>
      </c>
      <c r="G52" s="30">
        <f>SUM(C111:C113)</f>
        <v>1.2286373952664384</v>
      </c>
    </row>
    <row r="53" spans="1:7" x14ac:dyDescent="0.25">
      <c r="A53">
        <v>285</v>
      </c>
      <c r="B53">
        <v>0.2355337162393302</v>
      </c>
      <c r="C53">
        <v>0.25694587226108745</v>
      </c>
      <c r="E53">
        <v>459</v>
      </c>
      <c r="F53">
        <f>SUM(B114:B115)</f>
        <v>0.60396386985654926</v>
      </c>
      <c r="G53" s="30">
        <f>SUM(C114:C115)</f>
        <v>0.65886967620714465</v>
      </c>
    </row>
    <row r="54" spans="1:7" x14ac:dyDescent="0.25">
      <c r="A54">
        <v>285</v>
      </c>
      <c r="B54">
        <v>0.36843014393815354</v>
      </c>
      <c r="C54">
        <v>0.40192379338707657</v>
      </c>
      <c r="E54">
        <v>460</v>
      </c>
      <c r="F54">
        <f>SUM(B116:B117)</f>
        <v>0.16870477999223327</v>
      </c>
      <c r="G54" s="30">
        <f>SUM(C116:C117)</f>
        <v>0.18404157817334538</v>
      </c>
    </row>
    <row r="55" spans="1:7" x14ac:dyDescent="0.25">
      <c r="A55">
        <v>286</v>
      </c>
      <c r="B55">
        <v>0.5455770607138134</v>
      </c>
      <c r="C55">
        <v>0.59517497532416008</v>
      </c>
      <c r="E55">
        <v>461</v>
      </c>
      <c r="F55">
        <f>SUM(B118:B119)</f>
        <v>2.2018884703879839E-2</v>
      </c>
      <c r="G55" s="30">
        <f>SUM(C118:C119)</f>
        <v>2.4020601495141639E-2</v>
      </c>
    </row>
    <row r="56" spans="1:7" x14ac:dyDescent="0.25">
      <c r="A56">
        <v>286</v>
      </c>
      <c r="B56">
        <v>0.18156986746096015</v>
      </c>
      <c r="C56">
        <v>0.19807621904832015</v>
      </c>
      <c r="E56">
        <v>462</v>
      </c>
      <c r="F56">
        <f>SUM(B120:B121)</f>
        <v>0.16870477835846753</v>
      </c>
      <c r="G56" s="30">
        <f>SUM(C120:C121)</f>
        <v>0.18404157639105545</v>
      </c>
    </row>
    <row r="57" spans="1:7" x14ac:dyDescent="0.25">
      <c r="A57">
        <v>306</v>
      </c>
      <c r="B57">
        <v>0.88251708370799575</v>
      </c>
      <c r="C57">
        <v>0.96274590949963157</v>
      </c>
      <c r="E57">
        <v>463</v>
      </c>
      <c r="F57">
        <f>SUM(B122:B123)</f>
        <v>0.60396386211328523</v>
      </c>
      <c r="G57" s="30">
        <f>SUM(C122:C123)</f>
        <v>0.65886966775994749</v>
      </c>
    </row>
    <row r="58" spans="1:7" x14ac:dyDescent="0.25">
      <c r="A58">
        <v>306</v>
      </c>
      <c r="B58">
        <v>2.9615849861386324E-8</v>
      </c>
      <c r="C58">
        <v>3.2308199848785076E-8</v>
      </c>
      <c r="E58">
        <v>464</v>
      </c>
      <c r="F58">
        <f>SUM(B124:B126)</f>
        <v>1.126250968512543</v>
      </c>
      <c r="G58" s="30">
        <f>SUM(C124:C126)</f>
        <v>1.2286374201955013</v>
      </c>
    </row>
    <row r="59" spans="1:7" x14ac:dyDescent="0.25">
      <c r="A59">
        <v>306</v>
      </c>
      <c r="B59">
        <v>0.22273232790266106</v>
      </c>
      <c r="C59">
        <v>0.24298072134835749</v>
      </c>
      <c r="E59">
        <v>465</v>
      </c>
      <c r="F59">
        <f>SUM(B127:B128)</f>
        <v>0.39075546580032428</v>
      </c>
      <c r="G59" s="30">
        <f>SUM(C127:C128)</f>
        <v>0.4262786899639901</v>
      </c>
    </row>
    <row r="60" spans="1:7" x14ac:dyDescent="0.25">
      <c r="A60">
        <v>307</v>
      </c>
      <c r="B60">
        <v>7.2547921545813743E-2</v>
      </c>
      <c r="C60">
        <v>7.9143187140887708E-2</v>
      </c>
      <c r="E60">
        <v>488</v>
      </c>
      <c r="F60">
        <f>B129</f>
        <v>0.18156986170658179</v>
      </c>
      <c r="G60" s="30">
        <f>C129</f>
        <v>0.19807621277081647</v>
      </c>
    </row>
    <row r="61" spans="1:7" x14ac:dyDescent="0.25">
      <c r="A61">
        <v>307</v>
      </c>
      <c r="B61">
        <v>0</v>
      </c>
      <c r="C61">
        <v>0</v>
      </c>
      <c r="E61">
        <v>489</v>
      </c>
      <c r="F61">
        <f>SUM(B130:B131)</f>
        <v>0.72714692213190046</v>
      </c>
      <c r="G61" s="30">
        <f>SUM(C130:C131)</f>
        <v>0.79325118778025505</v>
      </c>
    </row>
    <row r="62" spans="1:7" x14ac:dyDescent="0.25">
      <c r="A62">
        <v>307</v>
      </c>
      <c r="B62">
        <v>9.615685803787348E-2</v>
      </c>
      <c r="C62">
        <v>0.10489839058677107</v>
      </c>
      <c r="E62">
        <v>490</v>
      </c>
      <c r="F62">
        <f>SUM(B132:B133)</f>
        <v>1.1052494116474452</v>
      </c>
      <c r="G62" s="30">
        <f>SUM(C132:C133)</f>
        <v>1.2057266308881218</v>
      </c>
    </row>
    <row r="63" spans="1:7" x14ac:dyDescent="0.25">
      <c r="A63">
        <v>315</v>
      </c>
      <c r="B63">
        <v>7.2547912638437878E-2</v>
      </c>
      <c r="C63">
        <v>7.9143177423750405E-2</v>
      </c>
      <c r="E63">
        <v>491</v>
      </c>
      <c r="F63">
        <f>SUM(B134:B136)</f>
        <v>1.3678511242325404</v>
      </c>
      <c r="G63" s="30">
        <f>SUM(C134:C136)</f>
        <v>1.4922012264354985</v>
      </c>
    </row>
    <row r="64" spans="1:7" x14ac:dyDescent="0.25">
      <c r="A64">
        <v>315</v>
      </c>
      <c r="B64">
        <v>9.6156865311569403E-2</v>
      </c>
      <c r="C64">
        <v>0.10489839852171207</v>
      </c>
      <c r="E64">
        <v>492</v>
      </c>
      <c r="F64">
        <f>SUM(B137:B139)</f>
        <v>1.1052494114997735</v>
      </c>
      <c r="G64" s="30">
        <f>SUM(C137:C139)</f>
        <v>1.2057266307270256</v>
      </c>
    </row>
    <row r="65" spans="1:7" x14ac:dyDescent="0.25">
      <c r="A65">
        <v>316</v>
      </c>
      <c r="B65">
        <v>0.88251705372751255</v>
      </c>
      <c r="C65">
        <v>0.96274587679364998</v>
      </c>
      <c r="E65">
        <v>493</v>
      </c>
      <c r="F65">
        <f>SUM(B140:B141)</f>
        <v>0.72714692696621486</v>
      </c>
      <c r="G65" s="30">
        <f>SUM(C140:C141)</f>
        <v>0.79325119305405245</v>
      </c>
    </row>
    <row r="66" spans="1:7" x14ac:dyDescent="0.25">
      <c r="A66">
        <v>316</v>
      </c>
      <c r="B66">
        <v>0.22273235773528707</v>
      </c>
      <c r="C66">
        <v>0.24298075389304041</v>
      </c>
      <c r="E66">
        <v>494</v>
      </c>
      <c r="F66">
        <f>B142</f>
        <v>0.18156986028902217</v>
      </c>
      <c r="G66" s="30">
        <f>C142</f>
        <v>0.19807621122438779</v>
      </c>
    </row>
    <row r="67" spans="1:7" x14ac:dyDescent="0.25">
      <c r="A67">
        <v>336</v>
      </c>
      <c r="B67">
        <v>0.13392560816293089</v>
      </c>
      <c r="C67">
        <v>0.14610066345047004</v>
      </c>
      <c r="E67">
        <v>521</v>
      </c>
      <c r="F67">
        <f t="shared" ref="F67:G68" si="0">B143</f>
        <v>0</v>
      </c>
      <c r="G67" s="30">
        <f t="shared" si="0"/>
        <v>0</v>
      </c>
    </row>
    <row r="68" spans="1:7" x14ac:dyDescent="0.25">
      <c r="A68">
        <v>336</v>
      </c>
      <c r="B68">
        <v>0.13392555290689376</v>
      </c>
      <c r="C68">
        <v>0.14610060317115681</v>
      </c>
      <c r="E68">
        <v>522</v>
      </c>
      <c r="F68">
        <f t="shared" si="0"/>
        <v>0</v>
      </c>
      <c r="G68" s="30">
        <f t="shared" si="0"/>
        <v>0</v>
      </c>
    </row>
    <row r="69" spans="1:7" x14ac:dyDescent="0.25">
      <c r="A69">
        <v>336</v>
      </c>
      <c r="B69">
        <v>1.0999999703841503</v>
      </c>
      <c r="C69">
        <v>1.1999999676918001</v>
      </c>
    </row>
    <row r="70" spans="1:7" x14ac:dyDescent="0.25">
      <c r="A70">
        <v>337</v>
      </c>
      <c r="B70">
        <v>1.1009444915048192E-2</v>
      </c>
      <c r="C70">
        <v>1.2010303543688936E-2</v>
      </c>
    </row>
    <row r="71" spans="1:7" x14ac:dyDescent="0.25">
      <c r="A71">
        <v>337</v>
      </c>
      <c r="B71">
        <v>1.1009441839296858E-2</v>
      </c>
      <c r="C71">
        <v>1.2010300188323842E-2</v>
      </c>
    </row>
    <row r="72" spans="1:7" x14ac:dyDescent="0.25">
      <c r="A72">
        <v>337</v>
      </c>
      <c r="B72">
        <v>0</v>
      </c>
      <c r="C72">
        <v>0</v>
      </c>
    </row>
    <row r="73" spans="1:7" x14ac:dyDescent="0.25">
      <c r="A73">
        <v>345</v>
      </c>
      <c r="B73">
        <v>1.1009442864569809E-2</v>
      </c>
      <c r="C73">
        <v>1.2010301306803427E-2</v>
      </c>
    </row>
    <row r="74" spans="1:7" x14ac:dyDescent="0.25">
      <c r="A74">
        <v>345</v>
      </c>
      <c r="B74">
        <v>1.1009443889813014E-2</v>
      </c>
      <c r="C74">
        <v>1.2010302425250559E-2</v>
      </c>
    </row>
    <row r="75" spans="1:7" x14ac:dyDescent="0.25">
      <c r="A75">
        <v>346</v>
      </c>
      <c r="B75">
        <v>1.0999999901281603</v>
      </c>
      <c r="C75">
        <v>1.19999998923072</v>
      </c>
    </row>
    <row r="76" spans="1:7" x14ac:dyDescent="0.25">
      <c r="A76">
        <v>346</v>
      </c>
      <c r="B76">
        <v>0.13392557132565971</v>
      </c>
      <c r="C76">
        <v>0.14610062326435602</v>
      </c>
    </row>
    <row r="77" spans="1:7" x14ac:dyDescent="0.25">
      <c r="A77">
        <v>346</v>
      </c>
      <c r="B77">
        <v>0.13392558974423657</v>
      </c>
      <c r="C77">
        <v>0.14610064335734896</v>
      </c>
    </row>
    <row r="78" spans="1:7" x14ac:dyDescent="0.25">
      <c r="A78">
        <v>347</v>
      </c>
      <c r="B78">
        <v>0</v>
      </c>
      <c r="C78">
        <v>0</v>
      </c>
    </row>
    <row r="79" spans="1:7" x14ac:dyDescent="0.25">
      <c r="A79">
        <v>366</v>
      </c>
      <c r="B79">
        <v>0.22273237265167276</v>
      </c>
      <c r="C79">
        <v>0.24298077016546116</v>
      </c>
    </row>
    <row r="80" spans="1:7" x14ac:dyDescent="0.25">
      <c r="A80">
        <v>366</v>
      </c>
      <c r="B80">
        <v>0.8825170387374206</v>
      </c>
      <c r="C80">
        <v>0.96274586044082233</v>
      </c>
    </row>
    <row r="81" spans="1:3" x14ac:dyDescent="0.25">
      <c r="A81">
        <v>367</v>
      </c>
      <c r="B81">
        <v>9.6156868948377897E-2</v>
      </c>
      <c r="C81">
        <v>0.10489840248913951</v>
      </c>
    </row>
    <row r="82" spans="1:3" x14ac:dyDescent="0.25">
      <c r="A82">
        <v>367</v>
      </c>
      <c r="B82">
        <v>7.2547908184600426E-2</v>
      </c>
      <c r="C82">
        <v>7.9143172565018641E-2</v>
      </c>
    </row>
    <row r="83" spans="1:3" x14ac:dyDescent="0.25">
      <c r="A83">
        <v>375</v>
      </c>
      <c r="B83">
        <v>9.6156861674752639E-2</v>
      </c>
      <c r="C83">
        <v>0.10489839455427559</v>
      </c>
    </row>
    <row r="84" spans="1:3" x14ac:dyDescent="0.25">
      <c r="A84">
        <v>375</v>
      </c>
      <c r="B84">
        <v>7.2547917092160269E-2</v>
      </c>
      <c r="C84">
        <v>7.9143182282356658E-2</v>
      </c>
    </row>
    <row r="85" spans="1:3" x14ac:dyDescent="0.25">
      <c r="A85">
        <v>376</v>
      </c>
      <c r="B85">
        <v>9.8718398788832942E-9</v>
      </c>
      <c r="C85">
        <v>1.0769279867872682E-8</v>
      </c>
    </row>
    <row r="86" spans="1:3" x14ac:dyDescent="0.25">
      <c r="A86">
        <v>376</v>
      </c>
      <c r="B86">
        <v>0.22273234281899756</v>
      </c>
      <c r="C86">
        <v>0.24298073762072459</v>
      </c>
    </row>
    <row r="87" spans="1:3" x14ac:dyDescent="0.25">
      <c r="A87">
        <v>376</v>
      </c>
      <c r="B87">
        <v>0.88251706871761026</v>
      </c>
      <c r="C87">
        <v>0.96274589314648384</v>
      </c>
    </row>
    <row r="88" spans="1:3" x14ac:dyDescent="0.25">
      <c r="A88">
        <v>377</v>
      </c>
      <c r="B88">
        <v>0</v>
      </c>
      <c r="C88">
        <v>0</v>
      </c>
    </row>
    <row r="89" spans="1:3" x14ac:dyDescent="0.25">
      <c r="A89">
        <v>396</v>
      </c>
      <c r="B89">
        <v>0.18156987804171607</v>
      </c>
      <c r="C89">
        <v>0.19807623059096297</v>
      </c>
    </row>
    <row r="90" spans="1:3" x14ac:dyDescent="0.25">
      <c r="A90">
        <v>396</v>
      </c>
      <c r="B90">
        <v>0.54557705255033795</v>
      </c>
      <c r="C90">
        <v>0.5951749664185505</v>
      </c>
    </row>
    <row r="91" spans="1:3" x14ac:dyDescent="0.25">
      <c r="A91">
        <v>397</v>
      </c>
      <c r="B91">
        <v>0.36843015045609451</v>
      </c>
      <c r="C91">
        <v>0.4019238004975576</v>
      </c>
    </row>
    <row r="92" spans="1:3" x14ac:dyDescent="0.25">
      <c r="A92">
        <v>397</v>
      </c>
      <c r="B92">
        <v>0.23553370584961147</v>
      </c>
      <c r="C92">
        <v>0.25694586092684885</v>
      </c>
    </row>
    <row r="93" spans="1:3" x14ac:dyDescent="0.25">
      <c r="A93">
        <v>405</v>
      </c>
      <c r="B93">
        <v>0.36843013742020198</v>
      </c>
      <c r="C93">
        <v>0.40192378627658393</v>
      </c>
    </row>
    <row r="94" spans="1:3" x14ac:dyDescent="0.25">
      <c r="A94">
        <v>405</v>
      </c>
      <c r="B94">
        <v>0.23553372662893798</v>
      </c>
      <c r="C94">
        <v>0.25694588359520504</v>
      </c>
    </row>
    <row r="95" spans="1:3" x14ac:dyDescent="0.25">
      <c r="A95">
        <v>406</v>
      </c>
      <c r="B95">
        <v>0.18156985688025781</v>
      </c>
      <c r="C95">
        <v>0.19807620750573576</v>
      </c>
    </row>
    <row r="96" spans="1:3" x14ac:dyDescent="0.25">
      <c r="A96">
        <v>406</v>
      </c>
      <c r="B96">
        <v>0.54557706887731194</v>
      </c>
      <c r="C96">
        <v>0.59517498422979476</v>
      </c>
    </row>
    <row r="97" spans="1:3" x14ac:dyDescent="0.25">
      <c r="A97">
        <v>426</v>
      </c>
      <c r="B97">
        <v>0.18156985922592073</v>
      </c>
      <c r="C97">
        <v>0.1980762100646408</v>
      </c>
    </row>
    <row r="98" spans="1:3" x14ac:dyDescent="0.25">
      <c r="A98">
        <v>427</v>
      </c>
      <c r="B98">
        <v>0.71786674333415845</v>
      </c>
      <c r="C98">
        <v>0.78312735636453634</v>
      </c>
    </row>
    <row r="99" spans="1:3" x14ac:dyDescent="0.25">
      <c r="A99">
        <v>427</v>
      </c>
      <c r="B99">
        <v>3.9954130041047059E-2</v>
      </c>
      <c r="C99">
        <v>4.3586323681142243E-2</v>
      </c>
    </row>
    <row r="100" spans="1:3" x14ac:dyDescent="0.25">
      <c r="A100">
        <v>427</v>
      </c>
      <c r="B100">
        <v>0.36843011227626876</v>
      </c>
      <c r="C100">
        <v>0.40192375884683862</v>
      </c>
    </row>
    <row r="101" spans="1:3" x14ac:dyDescent="0.25">
      <c r="A101">
        <v>428</v>
      </c>
      <c r="B101">
        <v>0.14680142943798097</v>
      </c>
      <c r="C101">
        <v>0.16014701393234287</v>
      </c>
    </row>
    <row r="102" spans="1:3" x14ac:dyDescent="0.25">
      <c r="A102">
        <v>428</v>
      </c>
      <c r="B102">
        <v>0.14680145536655337</v>
      </c>
      <c r="C102">
        <v>0.1601470422180582</v>
      </c>
    </row>
    <row r="103" spans="1:3" x14ac:dyDescent="0.25">
      <c r="A103">
        <v>434</v>
      </c>
      <c r="B103">
        <v>0.14680144055026603</v>
      </c>
      <c r="C103">
        <v>0.16014702605483563</v>
      </c>
    </row>
    <row r="104" spans="1:3" x14ac:dyDescent="0.25">
      <c r="A104">
        <v>434</v>
      </c>
      <c r="B104">
        <v>0.14680144425436917</v>
      </c>
      <c r="C104">
        <v>0.16014703009567544</v>
      </c>
    </row>
    <row r="105" spans="1:3" x14ac:dyDescent="0.25">
      <c r="A105">
        <v>435</v>
      </c>
      <c r="B105">
        <v>0.36843014505613808</v>
      </c>
      <c r="C105">
        <v>0.40192379460669603</v>
      </c>
    </row>
    <row r="106" spans="1:3" x14ac:dyDescent="0.25">
      <c r="A106">
        <v>435</v>
      </c>
      <c r="B106">
        <v>3.9954119475164966E-2</v>
      </c>
      <c r="C106">
        <v>4.3586312154725408E-2</v>
      </c>
    </row>
    <row r="107" spans="1:3" x14ac:dyDescent="0.25">
      <c r="A107">
        <v>435</v>
      </c>
      <c r="B107">
        <v>0.71786669826843019</v>
      </c>
      <c r="C107">
        <v>0.78312730720192369</v>
      </c>
    </row>
    <row r="108" spans="1:3" x14ac:dyDescent="0.25">
      <c r="A108">
        <v>436</v>
      </c>
      <c r="B108">
        <v>0.18156986064340225</v>
      </c>
      <c r="C108">
        <v>0.19807621161098424</v>
      </c>
    </row>
    <row r="109" spans="1:3" x14ac:dyDescent="0.25">
      <c r="A109">
        <v>457</v>
      </c>
      <c r="B109">
        <v>0.195377715677133</v>
      </c>
      <c r="C109">
        <v>0.21313932619323597</v>
      </c>
    </row>
    <row r="110" spans="1:3" x14ac:dyDescent="0.25">
      <c r="A110">
        <v>457</v>
      </c>
      <c r="B110">
        <v>0.19537775012323502</v>
      </c>
      <c r="C110">
        <v>0.21313936377080181</v>
      </c>
    </row>
    <row r="111" spans="1:3" x14ac:dyDescent="0.25">
      <c r="A111">
        <v>458</v>
      </c>
      <c r="B111">
        <v>0.36843016964100966</v>
      </c>
      <c r="C111">
        <v>0.40192382142655597</v>
      </c>
    </row>
    <row r="112" spans="1:3" x14ac:dyDescent="0.25">
      <c r="A112">
        <v>458</v>
      </c>
      <c r="B112">
        <v>3.9954111550727672E-2</v>
      </c>
      <c r="C112">
        <v>4.3586303509884725E-2</v>
      </c>
    </row>
    <row r="113" spans="1:3" x14ac:dyDescent="0.25">
      <c r="A113">
        <v>458</v>
      </c>
      <c r="B113">
        <v>0.71786666446916458</v>
      </c>
      <c r="C113">
        <v>0.78312727032999774</v>
      </c>
    </row>
    <row r="114" spans="1:3" x14ac:dyDescent="0.25">
      <c r="A114">
        <v>459</v>
      </c>
      <c r="B114">
        <v>0.23553374221334966</v>
      </c>
      <c r="C114">
        <v>0.25694590059638139</v>
      </c>
    </row>
    <row r="115" spans="1:3" x14ac:dyDescent="0.25">
      <c r="A115">
        <v>459</v>
      </c>
      <c r="B115">
        <v>0.36843012764319966</v>
      </c>
      <c r="C115">
        <v>0.4019237756107632</v>
      </c>
    </row>
    <row r="116" spans="1:3" x14ac:dyDescent="0.25">
      <c r="A116">
        <v>460</v>
      </c>
      <c r="B116">
        <v>7.254792377276241E-2</v>
      </c>
      <c r="C116">
        <v>7.9143189570286265E-2</v>
      </c>
    </row>
    <row r="117" spans="1:3" x14ac:dyDescent="0.25">
      <c r="A117">
        <v>460</v>
      </c>
      <c r="B117">
        <v>9.6156856219470871E-2</v>
      </c>
      <c r="C117">
        <v>0.10489838860305913</v>
      </c>
    </row>
    <row r="118" spans="1:3" x14ac:dyDescent="0.25">
      <c r="A118">
        <v>461</v>
      </c>
      <c r="B118">
        <v>1.1009443377191428E-2</v>
      </c>
      <c r="C118">
        <v>1.2010301866027012E-2</v>
      </c>
    </row>
    <row r="119" spans="1:3" x14ac:dyDescent="0.25">
      <c r="A119">
        <v>461</v>
      </c>
      <c r="B119">
        <v>1.1009441326688409E-2</v>
      </c>
      <c r="C119">
        <v>1.2010299629114627E-2</v>
      </c>
    </row>
    <row r="120" spans="1:3" x14ac:dyDescent="0.25">
      <c r="A120">
        <v>462</v>
      </c>
      <c r="B120">
        <v>9.615686349316846E-2</v>
      </c>
      <c r="C120">
        <v>0.10489839653800194</v>
      </c>
    </row>
    <row r="121" spans="1:3" x14ac:dyDescent="0.25">
      <c r="A121">
        <v>462</v>
      </c>
      <c r="B121">
        <v>7.254791486529906E-2</v>
      </c>
      <c r="C121">
        <v>7.9143179853053511E-2</v>
      </c>
    </row>
    <row r="122" spans="1:3" x14ac:dyDescent="0.25">
      <c r="A122">
        <v>463</v>
      </c>
      <c r="B122">
        <v>0.36843014067921331</v>
      </c>
      <c r="C122">
        <v>0.40192378983186899</v>
      </c>
    </row>
    <row r="123" spans="1:3" x14ac:dyDescent="0.25">
      <c r="A123">
        <v>463</v>
      </c>
      <c r="B123">
        <v>0.23553372143407192</v>
      </c>
      <c r="C123">
        <v>0.25694587792807844</v>
      </c>
    </row>
    <row r="124" spans="1:3" x14ac:dyDescent="0.25">
      <c r="A124">
        <v>464</v>
      </c>
      <c r="B124">
        <v>0.71786670953481457</v>
      </c>
      <c r="C124">
        <v>0.7831273194925249</v>
      </c>
    </row>
    <row r="125" spans="1:3" x14ac:dyDescent="0.25">
      <c r="A125">
        <v>464</v>
      </c>
      <c r="B125">
        <v>3.9954122116631026E-2</v>
      </c>
      <c r="C125">
        <v>4.3586315036324756E-2</v>
      </c>
    </row>
    <row r="126" spans="1:3" x14ac:dyDescent="0.25">
      <c r="A126">
        <v>464</v>
      </c>
      <c r="B126">
        <v>0.36843013686109738</v>
      </c>
      <c r="C126">
        <v>0.40192378566665166</v>
      </c>
    </row>
    <row r="127" spans="1:3" x14ac:dyDescent="0.25">
      <c r="A127">
        <v>465</v>
      </c>
      <c r="B127">
        <v>0.19537773043975454</v>
      </c>
      <c r="C127">
        <v>0.21313934229791401</v>
      </c>
    </row>
    <row r="128" spans="1:3" x14ac:dyDescent="0.25">
      <c r="A128">
        <v>465</v>
      </c>
      <c r="B128">
        <v>0.19537773536056974</v>
      </c>
      <c r="C128">
        <v>0.21313934766607606</v>
      </c>
    </row>
    <row r="129" spans="1:3" x14ac:dyDescent="0.25">
      <c r="A129">
        <v>488</v>
      </c>
      <c r="B129">
        <v>0.18156986170658179</v>
      </c>
      <c r="C129">
        <v>0.19807621277081647</v>
      </c>
    </row>
    <row r="130" spans="1:3" x14ac:dyDescent="0.25">
      <c r="A130">
        <v>489</v>
      </c>
      <c r="B130">
        <v>0.54557708112269143</v>
      </c>
      <c r="C130">
        <v>0.59517499758839065</v>
      </c>
    </row>
    <row r="131" spans="1:3" x14ac:dyDescent="0.25">
      <c r="A131">
        <v>489</v>
      </c>
      <c r="B131">
        <v>0.181569841009209</v>
      </c>
      <c r="C131">
        <v>0.19807619019186437</v>
      </c>
    </row>
    <row r="132" spans="1:3" x14ac:dyDescent="0.25">
      <c r="A132">
        <v>490</v>
      </c>
      <c r="B132">
        <v>0.88251709120295707</v>
      </c>
      <c r="C132">
        <v>0.96274591767595308</v>
      </c>
    </row>
    <row r="133" spans="1:3" x14ac:dyDescent="0.25">
      <c r="A133">
        <v>490</v>
      </c>
      <c r="B133">
        <v>0.22273232044448807</v>
      </c>
      <c r="C133">
        <v>0.24298071321216877</v>
      </c>
    </row>
    <row r="134" spans="1:3" x14ac:dyDescent="0.25">
      <c r="A134">
        <v>491</v>
      </c>
      <c r="B134">
        <v>1.1000000000000001</v>
      </c>
      <c r="C134">
        <v>1.2</v>
      </c>
    </row>
    <row r="135" spans="1:3" x14ac:dyDescent="0.25">
      <c r="A135">
        <v>491</v>
      </c>
      <c r="B135">
        <v>0.13392558053494813</v>
      </c>
      <c r="C135">
        <v>0.14610063331085249</v>
      </c>
    </row>
    <row r="136" spans="1:3" x14ac:dyDescent="0.25">
      <c r="A136">
        <v>491</v>
      </c>
      <c r="B136">
        <v>0.13392554369759216</v>
      </c>
      <c r="C136">
        <v>0.14610059312464599</v>
      </c>
    </row>
    <row r="137" spans="1:3" x14ac:dyDescent="0.25">
      <c r="A137">
        <v>492</v>
      </c>
      <c r="B137">
        <v>0.22273235027721205</v>
      </c>
      <c r="C137">
        <v>0.24298074575695855</v>
      </c>
    </row>
    <row r="138" spans="1:3" x14ac:dyDescent="0.25">
      <c r="A138">
        <v>492</v>
      </c>
      <c r="B138">
        <v>0</v>
      </c>
      <c r="C138">
        <v>0</v>
      </c>
    </row>
    <row r="139" spans="1:3" x14ac:dyDescent="0.25">
      <c r="A139">
        <v>492</v>
      </c>
      <c r="B139">
        <v>0.88251706122256146</v>
      </c>
      <c r="C139">
        <v>0.96274588497006697</v>
      </c>
    </row>
    <row r="140" spans="1:3" x14ac:dyDescent="0.25">
      <c r="A140">
        <v>493</v>
      </c>
      <c r="B140">
        <v>0.18156986217066726</v>
      </c>
      <c r="C140">
        <v>0.19807621327709152</v>
      </c>
    </row>
    <row r="141" spans="1:3" x14ac:dyDescent="0.25">
      <c r="A141">
        <v>493</v>
      </c>
      <c r="B141">
        <v>0.54557706479554757</v>
      </c>
      <c r="C141">
        <v>0.59517497977696099</v>
      </c>
    </row>
    <row r="142" spans="1:3" x14ac:dyDescent="0.25">
      <c r="A142">
        <v>494</v>
      </c>
      <c r="B142">
        <v>0.18156986028902217</v>
      </c>
      <c r="C142">
        <v>0.19807621122438779</v>
      </c>
    </row>
    <row r="143" spans="1:3" x14ac:dyDescent="0.25">
      <c r="A143">
        <v>521</v>
      </c>
      <c r="B143">
        <v>0</v>
      </c>
      <c r="C143">
        <v>0</v>
      </c>
    </row>
    <row r="144" spans="1:3" x14ac:dyDescent="0.25">
      <c r="A144">
        <v>522</v>
      </c>
      <c r="B144">
        <v>0</v>
      </c>
      <c r="C144">
        <v>0</v>
      </c>
    </row>
  </sheetData>
  <sortState ref="A1:C144">
    <sortCondition ref="A1:A144"/>
  </sortState>
  <dataConsolidate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 calculations</vt:lpstr>
      <vt:lpstr>f calculations</vt:lpstr>
      <vt:lpstr>Poiseuille Flow</vt:lpstr>
      <vt:lpstr>Taylor Vortex</vt:lpstr>
      <vt:lpstr>Taylor Vortex Grid</vt:lpstr>
      <vt:lpstr>Sheet2</vt:lpstr>
      <vt:lpstr>Taylor force</vt:lpstr>
      <vt:lpstr>IBM Spread Force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Yier</dc:creator>
  <cp:lastModifiedBy>mmb</cp:lastModifiedBy>
  <dcterms:created xsi:type="dcterms:W3CDTF">2015-06-15T13:50:48Z</dcterms:created>
  <dcterms:modified xsi:type="dcterms:W3CDTF">2015-08-26T13:29:48Z</dcterms:modified>
</cp:coreProperties>
</file>