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2" yWindow="2976" windowWidth="6096" windowHeight="2820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(new)'!$B$2:$BE$31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T29" i="3" l="1"/>
  <c r="BO20" i="3" l="1"/>
  <c r="BO19" i="3"/>
  <c r="BO18" i="3"/>
  <c r="BO16" i="3"/>
  <c r="BO15" i="3"/>
  <c r="BO14" i="3"/>
  <c r="BO13" i="3"/>
  <c r="BO12" i="3"/>
  <c r="BO11" i="3"/>
  <c r="E11" i="3"/>
  <c r="BO10" i="3"/>
  <c r="E10" i="3"/>
  <c r="BO9" i="3"/>
  <c r="E9" i="3"/>
  <c r="BO8" i="3"/>
  <c r="BO7" i="3"/>
  <c r="BO6" i="3"/>
  <c r="BO5" i="3"/>
  <c r="BO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<sst xmlns="http://schemas.openxmlformats.org/spreadsheetml/2006/main" count="3036" uniqueCount="1145">
  <si>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</si>
  <si>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</si>
  <si>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</si>
  <si>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</si>
  <si>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</si>
  <si>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</si>
  <si>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</si>
  <si>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</si>
  <si>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</si>
  <si>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</si>
  <si>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</si>
  <si>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</si>
  <si>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</si>
  <si>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</si>
  <si>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</si>
  <si>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</si>
  <si>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</si>
  <si>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</si>
  <si>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</si>
  <si>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</si>
  <si>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</si>
  <si>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</si>
  <si>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</si>
  <si>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</si>
  <si>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</si>
  <si>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</si>
  <si>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</si>
  <si>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</si>
  <si>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</si>
  <si>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</si>
  <si>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</si>
  <si>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</si>
  <si>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</si>
  <si>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</si>
  <si>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</si>
  <si>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</si>
  <si>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</si>
  <si>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</si>
  <si>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</si>
  <si>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</si>
  <si>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</si>
  <si>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</si>
  <si>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</si>
  <si>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</si>
  <si>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</si>
  <si>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</si>
  <si>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</si>
  <si>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</si>
  <si>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</si>
  <si>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</si>
  <si>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</si>
  <si>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</si>
  <si>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</si>
  <si>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</si>
  <si>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</si>
  <si>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</si>
  <si>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</si>
  <si>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</si>
  <si>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</si>
  <si>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</si>
  <si>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</si>
  <si>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</si>
  <si>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</si>
  <si>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</si>
  <si>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</si>
  <si>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</si>
  <si>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</si>
  <si>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</si>
  <si>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</si>
  <si>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</si>
  <si>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</si>
  <si>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</si>
  <si>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</si>
  <si>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</si>
  <si>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</si>
  <si>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</si>
  <si>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</si>
  <si>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</si>
  <si>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</si>
  <si>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</si>
  <si>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</si>
  <si>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</si>
  <si>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</si>
  <si>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</si>
  <si>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</si>
  <si>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</si>
  <si>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</si>
  <si>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</si>
  <si>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</si>
  <si>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</si>
  <si>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</si>
  <si>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</si>
  <si>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</si>
  <si>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</si>
  <si>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</si>
  <si>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</si>
  <si>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</si>
  <si>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</si>
  <si>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</si>
  <si>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</si>
  <si>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</si>
  <si>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</si>
  <si>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</si>
  <si>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</si>
  <si>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</si>
  <si>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</si>
  <si>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</si>
  <si>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</si>
  <si>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</si>
  <si>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</si>
  <si>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</si>
  <si>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</si>
  <si>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</si>
  <si>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</si>
  <si>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</si>
  <si>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</si>
  <si>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</si>
  <si>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</si>
  <si>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</si>
  <si>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</si>
  <si>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</si>
  <si>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</si>
  <si>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</si>
  <si>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</si>
  <si>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</si>
  <si>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</si>
  <si>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</si>
  <si>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</si>
  <si>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</si>
  <si>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</si>
  <si>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</si>
  <si>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</si>
  <si>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</si>
  <si>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</si>
  <si>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</si>
  <si>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</si>
  <si>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</si>
  <si>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</si>
  <si>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</si>
  <si>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</si>
  <si>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</si>
  <si>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</si>
  <si>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</si>
  <si>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</si>
  <si>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</si>
  <si>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</si>
  <si>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</si>
  <si>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</si>
  <si>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</si>
  <si>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</si>
  <si>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</si>
  <si>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</si>
  <si>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</si>
  <si>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</si>
  <si>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</si>
  <si>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</si>
  <si>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</si>
  <si>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</si>
  <si>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</si>
  <si>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</si>
  <si>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</si>
  <si>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</si>
  <si>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</si>
  <si>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</si>
  <si>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</si>
  <si>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</si>
  <si>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</si>
  <si>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</si>
  <si>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</si>
  <si>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</si>
  <si>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</si>
  <si>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</si>
  <si>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</si>
  <si>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</si>
  <si>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</si>
  <si>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</si>
  <si>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</si>
  <si>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</si>
  <si>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</si>
  <si>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</si>
  <si>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</si>
  <si>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</si>
  <si>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</si>
  <si>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</si>
  <si>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</si>
  <si>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</si>
  <si>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</si>
  <si>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</si>
  <si>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</si>
  <si>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</si>
  <si>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</si>
  <si>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</si>
  <si>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</si>
  <si>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</si>
  <si>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</si>
  <si>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</si>
  <si>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</si>
  <si>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</si>
  <si>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</si>
  <si>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</si>
  <si>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</si>
  <si>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</si>
  <si>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</si>
  <si>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</si>
  <si>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</si>
  <si>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</si>
  <si>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</si>
  <si>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</si>
  <si>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</si>
  <si>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</si>
  <si>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</si>
  <si>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</si>
  <si>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</si>
  <si>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</si>
  <si>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</si>
  <si>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</si>
  <si>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</si>
  <si>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</si>
  <si>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</si>
  <si>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</si>
  <si>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</si>
  <si>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</si>
  <si>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</si>
  <si>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</si>
  <si>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</si>
  <si>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</si>
  <si>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</si>
  <si>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</si>
  <si>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</si>
  <si>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</si>
  <si>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</si>
  <si>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</si>
  <si>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</si>
  <si>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</si>
  <si>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</si>
  <si>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</si>
  <si>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</si>
  <si>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</si>
  <si>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</si>
  <si>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</si>
  <si>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</si>
  <si>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</si>
  <si>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</si>
  <si>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</si>
  <si>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</si>
  <si>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</si>
  <si>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</si>
  <si>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</si>
  <si>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</si>
  <si>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</si>
  <si>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</si>
  <si>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</si>
  <si>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</si>
  <si>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</si>
  <si>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</si>
  <si>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</si>
  <si>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</si>
  <si>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</si>
  <si>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</si>
  <si>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</si>
  <si>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</si>
  <si>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</si>
  <si>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</si>
  <si>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</si>
  <si>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</si>
  <si>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</si>
  <si>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</si>
  <si>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</si>
  <si>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</si>
  <si>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</si>
  <si>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</si>
  <si>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</si>
  <si>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</si>
  <si>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</si>
  <si>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</si>
  <si>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</si>
  <si>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</si>
  <si>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</si>
  <si>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</si>
  <si>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</si>
  <si>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</si>
  <si>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</si>
  <si>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</si>
  <si>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</si>
  <si>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</si>
  <si>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</si>
  <si>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</si>
  <si>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</si>
  <si>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</si>
  <si>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</si>
  <si>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</si>
  <si>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</si>
  <si>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</si>
  <si>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</si>
  <si>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</si>
  <si>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</si>
  <si>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</si>
  <si>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</si>
  <si>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</si>
  <si>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</si>
  <si>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</si>
  <si>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</si>
  <si>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</si>
  <si>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</si>
  <si>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</si>
  <si>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</si>
  <si>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</si>
  <si>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</si>
  <si>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</si>
  <si>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</si>
  <si>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</si>
  <si>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</si>
  <si>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</si>
  <si>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</si>
  <si>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</si>
  <si>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</si>
  <si>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</si>
  <si>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</si>
  <si>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</si>
  <si>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</si>
  <si>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</si>
  <si>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</si>
  <si>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</si>
  <si>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</si>
  <si>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</si>
  <si>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</si>
  <si>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</si>
  <si>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</si>
  <si>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</si>
  <si>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</si>
  <si>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</si>
  <si>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</si>
  <si>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</si>
  <si>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</si>
  <si>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</si>
  <si>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</si>
  <si>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</si>
  <si>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</si>
  <si>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</si>
  <si>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</si>
  <si>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</si>
  <si>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</si>
  <si>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</si>
  <si>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</si>
  <si>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</si>
  <si>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</si>
  <si>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</si>
  <si>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</si>
  <si>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</si>
  <si>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</si>
  <si>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</si>
  <si>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</si>
  <si>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</si>
  <si>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</si>
  <si>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</si>
  <si>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</si>
  <si>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</si>
  <si>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</si>
  <si>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</si>
  <si>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</si>
  <si>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</si>
  <si>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</si>
  <si>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</si>
  <si>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</si>
  <si>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</si>
  <si>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</si>
  <si>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</si>
  <si>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</si>
  <si>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</si>
  <si>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</si>
  <si>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</si>
  <si>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</si>
  <si>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</si>
  <si>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</si>
  <si>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</si>
  <si>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</si>
  <si>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</si>
  <si>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</si>
  <si>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</si>
  <si>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</si>
  <si>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</si>
  <si>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</si>
  <si>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</si>
  <si>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</si>
  <si>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</si>
  <si>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</si>
  <si>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</si>
  <si>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</si>
  <si>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</si>
  <si>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</si>
  <si>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</si>
  <si>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</si>
  <si>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</si>
  <si>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</si>
  <si>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</si>
  <si>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</si>
  <si>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</si>
  <si>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</si>
  <si>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</si>
  <si>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</si>
  <si>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</si>
  <si>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</si>
  <si>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</si>
  <si>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</si>
  <si>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</si>
  <si>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</si>
  <si>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</si>
  <si>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</si>
  <si>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</si>
  <si>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</si>
  <si>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</si>
  <si>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</si>
  <si>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</si>
  <si>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</si>
  <si>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</si>
  <si>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</si>
  <si>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</si>
  <si>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</si>
  <si>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</si>
  <si>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</si>
  <si>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</si>
  <si>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</si>
  <si>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</si>
  <si>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</si>
  <si>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</si>
  <si>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</si>
  <si>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</si>
  <si>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</si>
  <si>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</si>
  <si>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</si>
  <si>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</si>
  <si>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</si>
  <si>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</si>
  <si>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</si>
  <si>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</si>
  <si>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</si>
  <si>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</si>
  <si>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</si>
  <si>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</si>
  <si>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</si>
  <si>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</si>
  <si>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</si>
  <si>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</si>
  <si>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</si>
  <si>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</si>
  <si>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</si>
  <si>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</si>
  <si>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</si>
  <si>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</si>
  <si>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</si>
  <si>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</si>
  <si>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</si>
  <si>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</si>
  <si>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</si>
  <si>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</si>
  <si>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</si>
  <si>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</si>
  <si>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</si>
  <si>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</si>
  <si>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</si>
  <si>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</si>
  <si>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</si>
  <si>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</si>
  <si>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</si>
  <si>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</si>
  <si>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</si>
  <si>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</si>
  <si>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</si>
  <si>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</si>
  <si>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</si>
  <si>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</si>
  <si>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</si>
  <si>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</si>
  <si>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</si>
  <si>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</si>
  <si>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</si>
  <si>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</si>
  <si>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</si>
  <si>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</si>
  <si>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</si>
  <si>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</si>
  <si>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</si>
  <si>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</si>
  <si>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</si>
  <si>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</si>
  <si>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</si>
  <si>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</si>
  <si>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</si>
  <si>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</si>
  <si>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</si>
  <si>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</si>
  <si>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</si>
  <si>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</si>
  <si>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</si>
  <si>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</si>
  <si>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</si>
  <si>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</si>
  <si>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</si>
  <si>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</si>
  <si>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</si>
  <si>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</si>
  <si>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</si>
  <si>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</si>
  <si>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</si>
  <si>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</si>
  <si>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</si>
  <si>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</si>
  <si>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</si>
  <si>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</si>
  <si>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</si>
  <si>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</si>
  <si>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</si>
  <si>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</si>
  <si>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</si>
  <si>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</si>
  <si>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</si>
  <si>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</si>
  <si>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</si>
  <si>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</si>
  <si>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</si>
  <si>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</si>
  <si>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</si>
  <si>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</si>
  <si>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</si>
  <si>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</si>
  <si>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</si>
  <si>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</si>
  <si>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</si>
  <si>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</si>
  <si>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</si>
  <si>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</si>
  <si>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</si>
  <si>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</si>
  <si>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</si>
  <si>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</si>
  <si>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</si>
  <si>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</si>
  <si>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</si>
  <si>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</si>
  <si>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</si>
  <si>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</si>
  <si>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</si>
  <si>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</si>
  <si>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</si>
  <si>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</si>
  <si>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</si>
  <si>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</si>
  <si>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</si>
  <si>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</si>
  <si>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</si>
  <si>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</si>
  <si>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</si>
  <si>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</si>
  <si>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</si>
  <si>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</si>
  <si>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</si>
  <si>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</si>
  <si>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</si>
  <si>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</si>
  <si>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</si>
  <si>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</si>
  <si>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</si>
  <si>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</si>
  <si>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</si>
  <si>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</si>
  <si>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</si>
  <si>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</si>
  <si>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</si>
  <si>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</si>
  <si>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</si>
  <si>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</si>
  <si>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</si>
  <si>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</si>
  <si>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</si>
  <si>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</si>
  <si>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</si>
  <si>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</si>
  <si>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</si>
  <si>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</si>
  <si>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</si>
  <si>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</si>
  <si>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</si>
  <si>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</si>
  <si>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</si>
  <si>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</si>
  <si>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</si>
  <si>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</si>
  <si>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</si>
  <si>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</si>
  <si>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</si>
  <si>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</si>
  <si>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</si>
  <si>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</si>
  <si>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</si>
  <si>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</si>
  <si>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</si>
  <si>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</si>
  <si>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</si>
  <si>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</si>
  <si>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</si>
  <si>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</si>
  <si>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</si>
  <si>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</si>
  <si>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</si>
  <si>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</si>
  <si>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</si>
  <si>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</si>
  <si>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</si>
  <si>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</si>
  <si>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</si>
  <si>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</si>
  <si>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</si>
  <si>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</si>
  <si>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</si>
  <si>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</si>
  <si>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</si>
  <si>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</si>
  <si>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</si>
  <si>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</si>
  <si>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</si>
  <si>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</si>
  <si>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</si>
  <si>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</si>
  <si>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</si>
  <si>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</si>
  <si>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</si>
  <si>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</si>
  <si>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</si>
  <si>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</si>
  <si>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</si>
  <si>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</si>
  <si>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</si>
  <si>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</si>
  <si>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</si>
  <si>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</si>
  <si>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</si>
  <si>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</si>
  <si>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</si>
  <si>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</si>
  <si>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</si>
  <si>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</si>
  <si>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</si>
  <si>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</si>
  <si>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</si>
  <si>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</si>
  <si>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</si>
  <si>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</si>
  <si>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</si>
  <si>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</si>
  <si>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</si>
  <si>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</si>
  <si>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</si>
  <si>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</si>
  <si>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</si>
  <si>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</si>
  <si>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</si>
  <si>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</si>
  <si>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</si>
  <si>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</si>
  <si>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</si>
  <si>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</si>
  <si>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</si>
  <si>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</si>
  <si>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</si>
  <si>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</si>
  <si>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</si>
  <si>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</si>
  <si>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</si>
  <si>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</si>
  <si>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</si>
  <si>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</si>
  <si>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</si>
  <si>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</si>
  <si>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</si>
  <si>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</si>
  <si>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</si>
  <si>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</si>
  <si>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</si>
  <si>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</si>
  <si>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</si>
  <si>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</si>
  <si>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</si>
  <si>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</si>
  <si>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</si>
  <si>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</si>
  <si>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</si>
  <si>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</si>
  <si>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</si>
  <si>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</si>
  <si>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</si>
  <si>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</si>
  <si>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</si>
  <si>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</si>
  <si>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</si>
  <si>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</si>
  <si>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</si>
  <si>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</si>
  <si>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</si>
  <si>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</si>
  <si>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</si>
  <si>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</si>
  <si>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</si>
  <si>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</si>
  <si>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</si>
  <si>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</si>
  <si>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</si>
  <si>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</si>
  <si>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</si>
  <si>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</si>
  <si>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</si>
  <si>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</si>
  <si>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</si>
  <si>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</si>
  <si>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</si>
  <si>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</si>
  <si>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</si>
  <si>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</si>
  <si>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</si>
  <si>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</si>
  <si>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</si>
  <si>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</si>
  <si>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</si>
  <si>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</si>
  <si>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</si>
  <si>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</si>
  <si>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</si>
  <si>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</si>
  <si>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</si>
  <si>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</si>
  <si>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</si>
  <si>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</si>
  <si>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</si>
  <si>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</si>
  <si>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</si>
  <si>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</si>
  <si>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</si>
  <si>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</si>
  <si>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</si>
  <si>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</si>
  <si>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</si>
  <si>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</si>
  <si>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</si>
  <si>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</si>
  <si>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</si>
  <si>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</si>
  <si>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</si>
  <si>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</si>
  <si>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</si>
  <si>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</si>
  <si>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</si>
  <si>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</si>
  <si>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</si>
  <si>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</si>
  <si>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</si>
  <si>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</si>
  <si>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</si>
  <si>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</si>
  <si>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</si>
  <si>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</si>
  <si>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</si>
  <si>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</si>
  <si>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</si>
  <si>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</si>
  <si>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</si>
  <si>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</si>
  <si>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</si>
  <si>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</si>
  <si>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</si>
  <si>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</si>
  <si>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</si>
  <si>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</si>
  <si>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</si>
  <si>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</si>
  <si>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</si>
  <si>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</si>
  <si>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</si>
  <si>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</si>
  <si>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</si>
  <si>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</si>
  <si>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</si>
  <si>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</si>
  <si>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</si>
  <si>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</si>
  <si>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</si>
  <si>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</si>
  <si>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</si>
  <si>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</si>
  <si>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</si>
  <si>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</si>
  <si>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</si>
  <si>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</si>
  <si>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</si>
  <si>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</si>
  <si>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</si>
  <si>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</si>
  <si>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</si>
  <si>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</si>
  <si>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</si>
  <si>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</si>
  <si>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</si>
  <si>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</si>
  <si>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</si>
  <si>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</si>
  <si>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</si>
  <si>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</si>
  <si>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</si>
  <si>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</si>
  <si>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</si>
  <si>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</si>
  <si>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</si>
  <si>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</si>
  <si>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</si>
  <si>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</si>
  <si>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</si>
  <si>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</si>
  <si>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</si>
  <si>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</si>
  <si>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</si>
  <si>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</si>
  <si>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</si>
  <si>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</si>
  <si>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</si>
  <si>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</si>
  <si>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</si>
  <si>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</si>
  <si>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</si>
  <si>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</si>
  <si>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</si>
  <si>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</si>
  <si>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</si>
  <si>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</si>
  <si>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</si>
  <si>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</si>
  <si>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</si>
  <si>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</si>
  <si>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</si>
  <si>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</si>
  <si>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</si>
  <si>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</si>
  <si>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</si>
  <si>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</si>
  <si>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</si>
  <si>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</si>
  <si>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</si>
  <si>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</si>
  <si>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</si>
  <si>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</si>
  <si>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</si>
  <si>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</si>
  <si>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</si>
  <si>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</si>
  <si>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</si>
  <si>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</si>
  <si>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</si>
  <si>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</si>
  <si>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</si>
  <si>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</si>
  <si>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</si>
  <si>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</si>
  <si>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</si>
  <si>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</si>
  <si>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</si>
  <si>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</si>
  <si>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</si>
  <si>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</si>
  <si>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</si>
  <si>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</si>
  <si>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</si>
  <si>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</si>
  <si>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</si>
  <si>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</si>
  <si>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</si>
  <si>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</si>
  <si>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</si>
  <si>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</si>
  <si>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</si>
  <si>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</si>
  <si>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</si>
  <si>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</si>
  <si>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</si>
  <si>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</si>
  <si>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</si>
  <si>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</si>
  <si>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</si>
  <si>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</si>
  <si>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</si>
  <si>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</si>
  <si>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</si>
  <si>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</si>
  <si>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</si>
  <si>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</si>
  <si>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</si>
  <si>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</si>
  <si>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</si>
  <si>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</si>
  <si>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</si>
  <si>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</si>
  <si>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</si>
  <si>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</si>
  <si>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</si>
  <si>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</si>
  <si>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</si>
  <si>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</si>
  <si>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</si>
  <si>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</si>
  <si>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</si>
  <si>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</si>
  <si>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</si>
  <si>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</si>
  <si>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</si>
  <si>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</si>
  <si>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</si>
  <si>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</si>
  <si>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</si>
  <si>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</si>
  <si>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</si>
  <si>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</si>
  <si>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</si>
  <si>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</si>
  <si>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</si>
  <si>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</si>
  <si>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</si>
  <si>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</si>
  <si>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</si>
  <si>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</si>
  <si>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</si>
  <si>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</si>
  <si>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</si>
  <si>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</si>
  <si>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</si>
  <si>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</si>
  <si>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</si>
  <si>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</si>
  <si>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</si>
  <si>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</si>
  <si>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</si>
  <si>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</si>
  <si>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</si>
  <si>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</si>
  <si>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</si>
  <si>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</si>
  <si>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</si>
  <si>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</si>
  <si>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</si>
  <si>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</si>
  <si>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</si>
  <si>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</si>
  <si>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</si>
  <si>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</si>
  <si>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</si>
  <si>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</si>
  <si>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</si>
  <si>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</si>
  <si>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</si>
  <si>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</si>
  <si>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</si>
  <si>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</si>
  <si>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</si>
  <si>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</si>
  <si>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</si>
  <si>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</si>
  <si>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</si>
  <si>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</si>
  <si>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</si>
  <si>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</si>
  <si>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</si>
  <si>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</si>
  <si>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</si>
  <si>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</si>
  <si>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</si>
  <si>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</si>
  <si>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</si>
  <si>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</si>
  <si>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</si>
  <si>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</si>
  <si>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</si>
  <si>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</si>
  <si>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</si>
  <si>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</si>
  <si>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</si>
  <si>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</si>
  <si>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</si>
  <si>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</si>
  <si>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</si>
  <si>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</si>
  <si>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</si>
  <si>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</si>
  <si>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</si>
  <si>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</si>
  <si>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</si>
  <si>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</si>
  <si>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</si>
  <si>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</si>
  <si>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</si>
  <si>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</si>
  <si>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</si>
  <si>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</si>
  <si>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</si>
  <si>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</si>
  <si>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</si>
  <si>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</si>
  <si>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</si>
  <si>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</si>
  <si>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</si>
  <si>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</si>
  <si>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</si>
  <si>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</si>
  <si>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</si>
  <si>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</si>
  <si>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</si>
  <si>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</si>
  <si>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</si>
  <si>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</si>
  <si>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</si>
  <si>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</si>
  <si>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</si>
  <si>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</si>
  <si>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</si>
  <si>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</si>
  <si>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</si>
  <si>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</si>
  <si>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</si>
  <si>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</si>
  <si>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</si>
  <si>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</si>
  <si>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</si>
  <si>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</si>
  <si>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</si>
  <si>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</si>
  <si>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</si>
  <si>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</si>
  <si>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</si>
  <si>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</si>
  <si>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</si>
  <si>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</si>
  <si>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</si>
  <si>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</si>
  <si>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</si>
  <si>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</si>
  <si>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</si>
  <si>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</si>
  <si>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</si>
  <si>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</si>
  <si>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</si>
  <si>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</si>
  <si>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</si>
  <si>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</si>
  <si>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</si>
  <si>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</si>
  <si>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</si>
  <si>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</si>
  <si>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</si>
  <si>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</si>
  <si>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</si>
  <si>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</si>
  <si>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</si>
  <si>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</si>
  <si>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</si>
  <si>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</si>
  <si>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</si>
  <si>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</si>
  <si>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</si>
  <si>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</si>
  <si>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</si>
  <si>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</si>
  <si>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</si>
  <si>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</si>
  <si>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</si>
  <si>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</si>
  <si>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</si>
  <si>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</si>
  <si>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</si>
  <si>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</si>
  <si>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</si>
  <si>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</si>
  <si>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</si>
  <si>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</si>
  <si>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</si>
  <si>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</si>
  <si>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</si>
  <si>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</si>
  <si>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</si>
  <si>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</si>
  <si>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</si>
  <si>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</si>
  <si>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</si>
  <si>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</si>
  <si>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</si>
  <si>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</si>
  <si>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</si>
  <si>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</si>
  <si>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</si>
  <si>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</si>
  <si>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</si>
  <si>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</si>
  <si>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</si>
  <si>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</si>
  <si>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</si>
  <si>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</si>
  <si>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</si>
  <si>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</si>
  <si>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</si>
  <si>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</si>
  <si>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</si>
  <si>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</si>
  <si>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</si>
  <si>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</si>
  <si>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</si>
  <si>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</si>
  <si>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</si>
  <si>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</si>
  <si>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</si>
  <si>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</si>
  <si>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</si>
  <si>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</si>
  <si>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</si>
  <si>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</si>
  <si>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</si>
  <si>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</si>
  <si>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</si>
  <si>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</si>
  <si>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</si>
  <si>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</si>
  <si>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</si>
  <si>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</si>
  <si>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</si>
  <si>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</si>
  <si>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</si>
  <si>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Flexible, steady wind, high-speed shaft brake shutdown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</si>
  <si>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</si>
  <si>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</si>
  <si>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</si>
  <si>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</si>
  <si>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</si>
  <si>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</si>
  <si>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</si>
  <si>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</si>
  <si>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</si>
  <si>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</si>
  <si>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</si>
  <si>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</si>
  <si>
    <t>Tower Potential Flow</t>
  </si>
  <si>
    <t>Tower Aero</t>
  </si>
  <si>
    <t>Test26</t>
  </si>
  <si>
    <t>Flexible, DLL control, tower potential flow and drag, turbulence - using BeamDyn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</si>
</sst>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20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2" fillId="5" borderId="46" xfId="0" applyFont="1" applyFill="1" applyBorder="1" applyAlignment="1">
      <alignment horizontal="center"/>
    </xf>
    <xf numFmtId="0" fontId="2" fillId="0" borderId="47" xfId="0" applyFont="1" applyBorder="1" applyAlignment="1">
      <alignment horizontal="left" wrapText="1"/>
    </xf>
    <xf numFmtId="0" fontId="2" fillId="0" borderId="47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left"/>
    </xf>
    <xf numFmtId="0" fontId="2" fillId="0" borderId="48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" fontId="2" fillId="0" borderId="49" xfId="0" applyNumberFormat="1" applyFont="1" applyBorder="1" applyAlignment="1">
      <alignment horizontal="center"/>
    </xf>
    <xf numFmtId="1" fontId="2" fillId="0" borderId="47" xfId="0" quotePrefix="1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43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62"/>
  <sheetViews>
    <sheetView tabSelected="1" workbookViewId="0">
      <pane xSplit="7" ySplit="3" topLeftCell="H19" activePane="bottomRight" state="frozen"/>
      <selection pane="topRight" activeCell="G1" sqref="G1"/>
      <selection pane="bottomLeft" activeCell="A4" sqref="A4"/>
      <selection pane="bottomRight" activeCell="R29" sqref="R29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5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77734375" style="2" bestFit="1" customWidth="1"/>
    <col min="31" max="31" width="3.33203125" style="2" bestFit="1" customWidth="1"/>
    <col min="32" max="34" width="4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51" width="4.33203125" style="2" customWidth="1"/>
    <col min="52" max="53" width="4.33203125" style="2" bestFit="1" customWidth="1"/>
    <col min="54" max="54" width="5.33203125" style="45" bestFit="1" customWidth="1"/>
    <col min="55" max="55" width="5.6640625" style="9" bestFit="1" customWidth="1"/>
    <col min="56" max="56" width="3.33203125" style="160" bestFit="1" customWidth="1"/>
    <col min="57" max="57" width="4.33203125" style="2" bestFit="1" customWidth="1"/>
    <col min="58" max="58" width="4.88671875" style="2" customWidth="1"/>
    <col min="59" max="59" width="5.88671875" style="2" bestFit="1" customWidth="1"/>
    <col min="60" max="61" width="4.88671875" style="2" customWidth="1"/>
    <col min="62" max="64" width="1.88671875" style="2" customWidth="1"/>
    <col min="65" max="65" width="3.33203125" style="2" bestFit="1" customWidth="1"/>
    <col min="66" max="67" width="3.33203125" style="45" bestFit="1" customWidth="1"/>
    <col min="68" max="68" width="5.6640625" style="45" bestFit="1" customWidth="1"/>
    <col min="69" max="69" width="5" style="2" bestFit="1" customWidth="1"/>
    <col min="70" max="70" width="4.44140625" customWidth="1"/>
    <col min="71" max="71" width="4.33203125" customWidth="1"/>
  </cols>
  <sheetData>
    <row r="1" spans="1:69" ht="13.8" thickBot="1" x14ac:dyDescent="0.3"/>
    <row r="2" spans="1:69" ht="13.8" thickBot="1" x14ac:dyDescent="0.3">
      <c r="B2" s="183" t="s">
        <v>27</v>
      </c>
      <c r="C2" s="184"/>
      <c r="D2" s="184"/>
      <c r="E2" s="184"/>
      <c r="F2" s="184"/>
      <c r="G2" s="185"/>
      <c r="H2" s="180" t="s">
        <v>1104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2"/>
      <c r="W2" s="178" t="s">
        <v>1110</v>
      </c>
      <c r="X2" s="186"/>
      <c r="Y2" s="186"/>
      <c r="Z2" s="186"/>
      <c r="AA2" s="186"/>
      <c r="AB2" s="186"/>
      <c r="AC2" s="186"/>
      <c r="AD2" s="187"/>
      <c r="AE2" s="188" t="s">
        <v>1126</v>
      </c>
      <c r="AF2" s="189"/>
      <c r="AG2" s="189"/>
      <c r="AH2" s="189"/>
      <c r="AI2" s="189"/>
      <c r="AJ2" s="189"/>
      <c r="AK2" s="189"/>
      <c r="AL2" s="189"/>
      <c r="AM2" s="189"/>
      <c r="AN2" s="189"/>
      <c r="AO2" s="189"/>
      <c r="AP2" s="190"/>
      <c r="AQ2" s="191" t="s">
        <v>1130</v>
      </c>
      <c r="AR2" s="192"/>
      <c r="AS2" s="192"/>
      <c r="AT2" s="192"/>
      <c r="AU2" s="192"/>
      <c r="AV2" s="192"/>
      <c r="AW2" s="192"/>
      <c r="AX2" s="192"/>
      <c r="AY2" s="192"/>
      <c r="AZ2" s="193"/>
      <c r="BA2" s="197" t="s">
        <v>1138</v>
      </c>
      <c r="BB2" s="198"/>
      <c r="BC2" s="198"/>
      <c r="BD2" s="198"/>
      <c r="BE2" s="199"/>
      <c r="BF2" s="194" t="s">
        <v>1129</v>
      </c>
      <c r="BG2" s="195"/>
      <c r="BH2" s="195"/>
      <c r="BI2" s="195"/>
      <c r="BJ2" s="195"/>
      <c r="BK2" s="195"/>
      <c r="BL2" s="196"/>
      <c r="BM2" s="177" t="s">
        <v>1047</v>
      </c>
      <c r="BN2" s="178"/>
      <c r="BO2" s="178"/>
      <c r="BP2" s="178"/>
      <c r="BQ2" s="179"/>
    </row>
    <row r="3" spans="1:69" s="1" customFormat="1" ht="114.6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8" t="s">
        <v>19</v>
      </c>
      <c r="H3" s="136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1127</v>
      </c>
      <c r="AF3" s="154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1" t="s">
        <v>15</v>
      </c>
      <c r="AQ3" s="140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166" t="s">
        <v>1141</v>
      </c>
      <c r="AX3" s="73" t="s">
        <v>31</v>
      </c>
      <c r="AY3" s="166" t="s">
        <v>1142</v>
      </c>
      <c r="AZ3" s="74" t="s">
        <v>26</v>
      </c>
      <c r="BA3" s="75" t="s">
        <v>1139</v>
      </c>
      <c r="BB3" s="164" t="s">
        <v>1132</v>
      </c>
      <c r="BC3" s="165" t="s">
        <v>1140</v>
      </c>
      <c r="BD3" s="77" t="s">
        <v>23</v>
      </c>
      <c r="BE3" s="76" t="s">
        <v>17</v>
      </c>
      <c r="BF3" s="157" t="s">
        <v>1121</v>
      </c>
      <c r="BG3" s="158" t="s">
        <v>1122</v>
      </c>
      <c r="BH3" s="158" t="s">
        <v>1123</v>
      </c>
      <c r="BI3" s="158" t="s">
        <v>1124</v>
      </c>
      <c r="BJ3" s="158"/>
      <c r="BK3" s="158"/>
      <c r="BL3" s="159"/>
      <c r="BM3" s="66" t="s">
        <v>1045</v>
      </c>
      <c r="BN3" s="69" t="s">
        <v>1046</v>
      </c>
      <c r="BO3" s="70" t="s">
        <v>1051</v>
      </c>
      <c r="BP3" s="70" t="s">
        <v>1054</v>
      </c>
      <c r="BQ3" s="68" t="s">
        <v>280</v>
      </c>
    </row>
    <row r="4" spans="1:69" s="24" customFormat="1" x14ac:dyDescent="0.25">
      <c r="A4" s="27"/>
      <c r="B4" s="85" t="s">
        <v>20</v>
      </c>
      <c r="C4" s="146" t="s">
        <v>21</v>
      </c>
      <c r="D4" s="29">
        <v>2</v>
      </c>
      <c r="E4" s="55">
        <v>27</v>
      </c>
      <c r="F4" s="55">
        <v>175</v>
      </c>
      <c r="G4" s="142" t="s">
        <v>497</v>
      </c>
      <c r="H4" s="137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41" t="s">
        <v>22</v>
      </c>
      <c r="AX4" s="35" t="s">
        <v>32</v>
      </c>
      <c r="AY4" s="35" t="s">
        <v>22</v>
      </c>
      <c r="AZ4" s="33">
        <v>15</v>
      </c>
      <c r="BA4" s="36">
        <v>2</v>
      </c>
      <c r="BB4" s="150">
        <v>30</v>
      </c>
      <c r="BC4" s="150">
        <v>12</v>
      </c>
      <c r="BD4" s="37">
        <v>0.2</v>
      </c>
      <c r="BE4" s="38" t="s">
        <v>22</v>
      </c>
      <c r="BF4" s="98" t="s">
        <v>42</v>
      </c>
      <c r="BG4" s="41" t="s">
        <v>42</v>
      </c>
      <c r="BH4" s="41" t="s">
        <v>42</v>
      </c>
      <c r="BI4" s="41" t="s">
        <v>42</v>
      </c>
      <c r="BJ4" s="35"/>
      <c r="BK4" s="35"/>
      <c r="BL4" s="33"/>
      <c r="BM4" s="59">
        <v>0</v>
      </c>
      <c r="BN4" s="55">
        <v>3</v>
      </c>
      <c r="BO4" s="62">
        <f>Variables!D2</f>
        <v>23</v>
      </c>
      <c r="BP4" s="62" t="s">
        <v>1048</v>
      </c>
      <c r="BQ4" s="38" t="s">
        <v>281</v>
      </c>
    </row>
    <row r="5" spans="1:69" s="24" customFormat="1" ht="26.4" x14ac:dyDescent="0.25">
      <c r="A5" s="27"/>
      <c r="B5" s="85" t="s">
        <v>33</v>
      </c>
      <c r="C5" s="146" t="s">
        <v>21</v>
      </c>
      <c r="D5" s="29">
        <v>2</v>
      </c>
      <c r="E5" s="55">
        <v>27</v>
      </c>
      <c r="F5" s="55">
        <v>175</v>
      </c>
      <c r="G5" s="143" t="s">
        <v>1128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1" t="s">
        <v>22</v>
      </c>
      <c r="AY5" s="41" t="s">
        <v>22</v>
      </c>
      <c r="AZ5" s="42">
        <v>0</v>
      </c>
      <c r="BA5" s="43">
        <v>1</v>
      </c>
      <c r="BB5" s="151">
        <v>0</v>
      </c>
      <c r="BC5" s="151">
        <v>12</v>
      </c>
      <c r="BD5" s="44">
        <v>0</v>
      </c>
      <c r="BE5" s="42" t="s">
        <v>22</v>
      </c>
      <c r="BF5" s="98" t="s">
        <v>42</v>
      </c>
      <c r="BG5" s="41" t="s">
        <v>42</v>
      </c>
      <c r="BH5" s="41" t="s">
        <v>42</v>
      </c>
      <c r="BI5" s="41" t="s">
        <v>42</v>
      </c>
      <c r="BJ5" s="41"/>
      <c r="BK5" s="41"/>
      <c r="BL5" s="42"/>
      <c r="BM5" s="60">
        <v>0</v>
      </c>
      <c r="BN5" s="56">
        <v>1</v>
      </c>
      <c r="BO5" s="63">
        <f>Variables!E2</f>
        <v>22</v>
      </c>
      <c r="BP5" s="63" t="s">
        <v>1049</v>
      </c>
      <c r="BQ5" s="42" t="s">
        <v>28</v>
      </c>
    </row>
    <row r="6" spans="1:69" s="24" customFormat="1" x14ac:dyDescent="0.25">
      <c r="A6" s="27"/>
      <c r="B6" s="85" t="s">
        <v>34</v>
      </c>
      <c r="C6" s="146" t="s">
        <v>21</v>
      </c>
      <c r="D6" s="29">
        <v>2</v>
      </c>
      <c r="E6" s="55">
        <v>27</v>
      </c>
      <c r="F6" s="55">
        <v>175</v>
      </c>
      <c r="G6" s="143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22</v>
      </c>
      <c r="AX6" s="41" t="s">
        <v>32</v>
      </c>
      <c r="AY6" s="41" t="s">
        <v>22</v>
      </c>
      <c r="AZ6" s="42" t="s">
        <v>285</v>
      </c>
      <c r="BA6" s="43">
        <v>2</v>
      </c>
      <c r="BB6" s="151">
        <v>30</v>
      </c>
      <c r="BC6" s="151">
        <v>12</v>
      </c>
      <c r="BD6" s="44">
        <v>0.2</v>
      </c>
      <c r="BE6" s="42" t="s">
        <v>22</v>
      </c>
      <c r="BF6" s="98" t="s">
        <v>42</v>
      </c>
      <c r="BG6" s="41" t="s">
        <v>42</v>
      </c>
      <c r="BH6" s="41" t="s">
        <v>42</v>
      </c>
      <c r="BI6" s="41" t="s">
        <v>42</v>
      </c>
      <c r="BJ6" s="41"/>
      <c r="BK6" s="41"/>
      <c r="BL6" s="42"/>
      <c r="BM6" s="60">
        <v>0</v>
      </c>
      <c r="BN6" s="56">
        <v>3</v>
      </c>
      <c r="BO6" s="63">
        <f>Variables!F$2</f>
        <v>23</v>
      </c>
      <c r="BP6" s="63" t="s">
        <v>1048</v>
      </c>
      <c r="BQ6" s="42" t="s">
        <v>281</v>
      </c>
    </row>
    <row r="7" spans="1:69" s="24" customFormat="1" x14ac:dyDescent="0.25">
      <c r="A7" s="27"/>
      <c r="B7" s="85" t="s">
        <v>35</v>
      </c>
      <c r="C7" s="146" t="s">
        <v>21</v>
      </c>
      <c r="D7" s="29">
        <v>2</v>
      </c>
      <c r="E7" s="55">
        <v>27</v>
      </c>
      <c r="F7" s="55">
        <v>175</v>
      </c>
      <c r="G7" s="143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22</v>
      </c>
      <c r="AX7" s="41" t="s">
        <v>32</v>
      </c>
      <c r="AY7" s="41" t="s">
        <v>22</v>
      </c>
      <c r="AZ7" s="42" t="s">
        <v>285</v>
      </c>
      <c r="BA7" s="43">
        <v>4</v>
      </c>
      <c r="BB7" s="151">
        <v>0</v>
      </c>
      <c r="BC7" s="151">
        <v>12</v>
      </c>
      <c r="BD7" s="44">
        <v>0.2</v>
      </c>
      <c r="BE7" s="42" t="s">
        <v>32</v>
      </c>
      <c r="BF7" s="98" t="s">
        <v>42</v>
      </c>
      <c r="BG7" s="41" t="s">
        <v>42</v>
      </c>
      <c r="BH7" s="41" t="s">
        <v>42</v>
      </c>
      <c r="BI7" s="41" t="s">
        <v>42</v>
      </c>
      <c r="BJ7" s="41"/>
      <c r="BK7" s="41"/>
      <c r="BL7" s="42"/>
      <c r="BM7" s="60">
        <v>0</v>
      </c>
      <c r="BN7" s="56">
        <v>5</v>
      </c>
      <c r="BO7" s="63">
        <f>Variables!F$2</f>
        <v>23</v>
      </c>
      <c r="BP7" s="63" t="s">
        <v>1050</v>
      </c>
      <c r="BQ7" s="42" t="s">
        <v>282</v>
      </c>
    </row>
    <row r="8" spans="1:69" s="24" customFormat="1" x14ac:dyDescent="0.25">
      <c r="A8" s="27"/>
      <c r="B8" s="85" t="s">
        <v>36</v>
      </c>
      <c r="C8" s="146" t="s">
        <v>21</v>
      </c>
      <c r="D8" s="29">
        <v>2</v>
      </c>
      <c r="E8" s="55">
        <v>27</v>
      </c>
      <c r="F8" s="55">
        <v>175</v>
      </c>
      <c r="G8" s="143" t="s">
        <v>1106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1" t="s">
        <v>22</v>
      </c>
      <c r="AY8" s="41" t="s">
        <v>22</v>
      </c>
      <c r="AZ8" s="42">
        <v>0</v>
      </c>
      <c r="BA8" s="43">
        <v>2</v>
      </c>
      <c r="BB8" s="151">
        <v>0</v>
      </c>
      <c r="BC8" s="151">
        <v>12</v>
      </c>
      <c r="BD8" s="44">
        <v>0</v>
      </c>
      <c r="BE8" s="42" t="s">
        <v>22</v>
      </c>
      <c r="BF8" s="98" t="s">
        <v>42</v>
      </c>
      <c r="BG8" s="41" t="s">
        <v>42</v>
      </c>
      <c r="BH8" s="41" t="s">
        <v>42</v>
      </c>
      <c r="BI8" s="41" t="s">
        <v>42</v>
      </c>
      <c r="BJ8" s="41"/>
      <c r="BK8" s="41"/>
      <c r="BL8" s="42"/>
      <c r="BM8" s="60">
        <v>0</v>
      </c>
      <c r="BN8" s="56">
        <v>3</v>
      </c>
      <c r="BO8" s="63">
        <f>Variables!G$2</f>
        <v>24</v>
      </c>
      <c r="BP8" s="63" t="s">
        <v>1048</v>
      </c>
      <c r="BQ8" s="42" t="s">
        <v>28</v>
      </c>
    </row>
    <row r="9" spans="1:69" s="24" customFormat="1" x14ac:dyDescent="0.25">
      <c r="A9" s="27"/>
      <c r="B9" s="85" t="s">
        <v>37</v>
      </c>
      <c r="C9" s="147" t="s">
        <v>279</v>
      </c>
      <c r="D9" s="25">
        <v>3</v>
      </c>
      <c r="E9" s="56">
        <f>7.49*2</f>
        <v>14.98</v>
      </c>
      <c r="F9" s="25">
        <v>50</v>
      </c>
      <c r="G9" s="143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22</v>
      </c>
      <c r="AX9" s="41" t="s">
        <v>32</v>
      </c>
      <c r="AY9" s="41" t="s">
        <v>22</v>
      </c>
      <c r="AZ9" s="42">
        <v>0</v>
      </c>
      <c r="BA9" s="43">
        <v>2</v>
      </c>
      <c r="BB9" s="151">
        <v>0</v>
      </c>
      <c r="BC9" s="151">
        <v>12</v>
      </c>
      <c r="BD9" s="44">
        <v>0</v>
      </c>
      <c r="BE9" s="42" t="s">
        <v>22</v>
      </c>
      <c r="BF9" s="98" t="s">
        <v>42</v>
      </c>
      <c r="BG9" s="41" t="s">
        <v>42</v>
      </c>
      <c r="BH9" s="41" t="s">
        <v>42</v>
      </c>
      <c r="BI9" s="41" t="s">
        <v>42</v>
      </c>
      <c r="BJ9" s="41"/>
      <c r="BK9" s="41"/>
      <c r="BL9" s="42"/>
      <c r="BM9" s="60">
        <v>0</v>
      </c>
      <c r="BN9" s="56">
        <v>5</v>
      </c>
      <c r="BO9" s="63">
        <f>Variables!H$2</f>
        <v>22</v>
      </c>
      <c r="BP9" s="63" t="s">
        <v>1048</v>
      </c>
      <c r="BQ9" s="42" t="s">
        <v>28</v>
      </c>
    </row>
    <row r="10" spans="1:69" s="24" customFormat="1" x14ac:dyDescent="0.25">
      <c r="A10" s="27"/>
      <c r="B10" s="85" t="s">
        <v>38</v>
      </c>
      <c r="C10" s="147" t="s">
        <v>279</v>
      </c>
      <c r="D10" s="25">
        <v>3</v>
      </c>
      <c r="E10" s="56">
        <f>7.49*2</f>
        <v>14.98</v>
      </c>
      <c r="F10" s="25">
        <v>50</v>
      </c>
      <c r="G10" s="143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22</v>
      </c>
      <c r="AX10" s="41" t="s">
        <v>32</v>
      </c>
      <c r="AY10" s="41" t="s">
        <v>22</v>
      </c>
      <c r="AZ10" s="42">
        <v>0</v>
      </c>
      <c r="BA10" s="43">
        <v>4</v>
      </c>
      <c r="BB10" s="151">
        <v>0</v>
      </c>
      <c r="BC10" s="151">
        <v>12</v>
      </c>
      <c r="BD10" s="44">
        <v>0.2</v>
      </c>
      <c r="BE10" s="42" t="s">
        <v>32</v>
      </c>
      <c r="BF10" s="98" t="s">
        <v>42</v>
      </c>
      <c r="BG10" s="41" t="s">
        <v>42</v>
      </c>
      <c r="BH10" s="41" t="s">
        <v>42</v>
      </c>
      <c r="BI10" s="41" t="s">
        <v>42</v>
      </c>
      <c r="BJ10" s="41"/>
      <c r="BK10" s="41"/>
      <c r="BL10" s="42"/>
      <c r="BM10" s="60">
        <v>0</v>
      </c>
      <c r="BN10" s="56">
        <v>3</v>
      </c>
      <c r="BO10" s="63">
        <f>Variables!I$2</f>
        <v>24</v>
      </c>
      <c r="BP10" s="63" t="s">
        <v>1048</v>
      </c>
      <c r="BQ10" s="42" t="s">
        <v>282</v>
      </c>
    </row>
    <row r="11" spans="1:69" s="24" customFormat="1" x14ac:dyDescent="0.25">
      <c r="A11" s="27"/>
      <c r="B11" s="85" t="s">
        <v>39</v>
      </c>
      <c r="C11" s="147" t="s">
        <v>279</v>
      </c>
      <c r="D11" s="25">
        <v>3</v>
      </c>
      <c r="E11" s="56">
        <f>7.49*2</f>
        <v>14.98</v>
      </c>
      <c r="F11" s="25">
        <v>50</v>
      </c>
      <c r="G11" s="142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22</v>
      </c>
      <c r="AX11" s="41" t="s">
        <v>32</v>
      </c>
      <c r="AY11" s="41" t="s">
        <v>22</v>
      </c>
      <c r="AZ11" s="42">
        <v>15</v>
      </c>
      <c r="BA11" s="43">
        <v>1</v>
      </c>
      <c r="BB11" s="151">
        <v>30</v>
      </c>
      <c r="BC11" s="151">
        <v>11</v>
      </c>
      <c r="BD11" s="44">
        <v>0.2</v>
      </c>
      <c r="BE11" s="42" t="s">
        <v>22</v>
      </c>
      <c r="BF11" s="98" t="s">
        <v>42</v>
      </c>
      <c r="BG11" s="41" t="s">
        <v>42</v>
      </c>
      <c r="BH11" s="41" t="s">
        <v>42</v>
      </c>
      <c r="BI11" s="41" t="s">
        <v>42</v>
      </c>
      <c r="BJ11" s="41"/>
      <c r="BK11" s="41"/>
      <c r="BL11" s="42"/>
      <c r="BM11" s="60">
        <v>0</v>
      </c>
      <c r="BN11" s="56">
        <v>2</v>
      </c>
      <c r="BO11" s="63">
        <f>Variables!J$2</f>
        <v>27</v>
      </c>
      <c r="BP11" s="63" t="s">
        <v>1048</v>
      </c>
      <c r="BQ11" s="42" t="s">
        <v>281</v>
      </c>
    </row>
    <row r="12" spans="1:69" s="24" customFormat="1" x14ac:dyDescent="0.25">
      <c r="A12" s="27"/>
      <c r="B12" s="85" t="s">
        <v>40</v>
      </c>
      <c r="C12" s="147" t="s">
        <v>489</v>
      </c>
      <c r="D12" s="25">
        <v>2</v>
      </c>
      <c r="E12" s="25">
        <v>10</v>
      </c>
      <c r="F12" s="25">
        <v>20</v>
      </c>
      <c r="G12" s="143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22</v>
      </c>
      <c r="AV12" s="41" t="s">
        <v>32</v>
      </c>
      <c r="AW12" s="41" t="s">
        <v>22</v>
      </c>
      <c r="AX12" s="41" t="s">
        <v>32</v>
      </c>
      <c r="AY12" s="41" t="s">
        <v>22</v>
      </c>
      <c r="AZ12" s="42" t="s">
        <v>285</v>
      </c>
      <c r="BA12" s="43">
        <v>2</v>
      </c>
      <c r="BB12" s="151">
        <v>30</v>
      </c>
      <c r="BC12" s="151">
        <v>11</v>
      </c>
      <c r="BD12" s="44">
        <v>0.2</v>
      </c>
      <c r="BE12" s="42" t="s">
        <v>22</v>
      </c>
      <c r="BF12" s="98" t="s">
        <v>42</v>
      </c>
      <c r="BG12" s="41" t="s">
        <v>42</v>
      </c>
      <c r="BH12" s="41" t="s">
        <v>42</v>
      </c>
      <c r="BI12" s="41" t="s">
        <v>42</v>
      </c>
      <c r="BJ12" s="41"/>
      <c r="BK12" s="41"/>
      <c r="BL12" s="42"/>
      <c r="BM12" s="60">
        <v>0</v>
      </c>
      <c r="BN12" s="56">
        <v>5</v>
      </c>
      <c r="BO12" s="63">
        <f>Variables!K$2</f>
        <v>26</v>
      </c>
      <c r="BP12" s="63" t="s">
        <v>1048</v>
      </c>
      <c r="BQ12" s="42" t="s">
        <v>28</v>
      </c>
    </row>
    <row r="13" spans="1:69" s="24" customFormat="1" x14ac:dyDescent="0.25">
      <c r="A13" s="27"/>
      <c r="B13" s="85" t="s">
        <v>41</v>
      </c>
      <c r="C13" s="147" t="s">
        <v>490</v>
      </c>
      <c r="D13" s="25">
        <v>2</v>
      </c>
      <c r="E13" s="25">
        <v>10</v>
      </c>
      <c r="F13" s="25">
        <v>20</v>
      </c>
      <c r="G13" s="143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1" t="s">
        <v>22</v>
      </c>
      <c r="AY13" s="41" t="s">
        <v>22</v>
      </c>
      <c r="AZ13" s="42">
        <v>0</v>
      </c>
      <c r="BA13" s="43">
        <v>2</v>
      </c>
      <c r="BB13" s="151">
        <v>0</v>
      </c>
      <c r="BC13" s="163" t="s">
        <v>1133</v>
      </c>
      <c r="BD13" s="44">
        <v>0</v>
      </c>
      <c r="BE13" s="42" t="s">
        <v>22</v>
      </c>
      <c r="BF13" s="98" t="s">
        <v>42</v>
      </c>
      <c r="BG13" s="41" t="s">
        <v>42</v>
      </c>
      <c r="BH13" s="41" t="s">
        <v>42</v>
      </c>
      <c r="BI13" s="41" t="s">
        <v>42</v>
      </c>
      <c r="BJ13" s="41"/>
      <c r="BK13" s="41"/>
      <c r="BL13" s="42"/>
      <c r="BM13" s="60">
        <v>0</v>
      </c>
      <c r="BN13" s="56">
        <v>0</v>
      </c>
      <c r="BO13" s="63">
        <f>Variables!L$2</f>
        <v>24</v>
      </c>
      <c r="BP13" s="63" t="s">
        <v>1048</v>
      </c>
      <c r="BQ13" s="42" t="s">
        <v>28</v>
      </c>
    </row>
    <row r="14" spans="1:69" s="24" customFormat="1" ht="26.4" x14ac:dyDescent="0.25">
      <c r="A14" s="27"/>
      <c r="B14" s="85" t="s">
        <v>51</v>
      </c>
      <c r="C14" s="147" t="s">
        <v>286</v>
      </c>
      <c r="D14" s="25">
        <v>3</v>
      </c>
      <c r="E14" s="25">
        <v>70</v>
      </c>
      <c r="F14" s="25">
        <v>1500</v>
      </c>
      <c r="G14" s="143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1" t="s">
        <v>22</v>
      </c>
      <c r="AY14" s="41" t="s">
        <v>22</v>
      </c>
      <c r="AZ14" s="42">
        <v>0</v>
      </c>
      <c r="BA14" s="43">
        <v>4</v>
      </c>
      <c r="BB14" s="151">
        <v>0</v>
      </c>
      <c r="BC14" s="151">
        <v>12</v>
      </c>
      <c r="BD14" s="44">
        <v>0.2</v>
      </c>
      <c r="BE14" s="42" t="s">
        <v>32</v>
      </c>
      <c r="BF14" s="98" t="s">
        <v>42</v>
      </c>
      <c r="BG14" s="41" t="s">
        <v>42</v>
      </c>
      <c r="BH14" s="41" t="s">
        <v>42</v>
      </c>
      <c r="BI14" s="41" t="s">
        <v>42</v>
      </c>
      <c r="BJ14" s="41"/>
      <c r="BK14" s="41"/>
      <c r="BL14" s="42"/>
      <c r="BM14" s="60">
        <v>2</v>
      </c>
      <c r="BN14" s="56">
        <v>0</v>
      </c>
      <c r="BO14" s="63">
        <f>Variables!M$2</f>
        <v>21</v>
      </c>
      <c r="BP14" s="63" t="s">
        <v>1048</v>
      </c>
      <c r="BQ14" s="42" t="s">
        <v>28</v>
      </c>
    </row>
    <row r="15" spans="1:69" s="24" customFormat="1" x14ac:dyDescent="0.25">
      <c r="A15" s="27"/>
      <c r="B15" s="85" t="s">
        <v>52</v>
      </c>
      <c r="C15" s="147" t="s">
        <v>286</v>
      </c>
      <c r="D15" s="25">
        <v>3</v>
      </c>
      <c r="E15" s="25">
        <v>70</v>
      </c>
      <c r="F15" s="25">
        <v>1500</v>
      </c>
      <c r="G15" s="143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1" t="s">
        <v>22</v>
      </c>
      <c r="AY15" s="41" t="s">
        <v>22</v>
      </c>
      <c r="AZ15" s="42" t="s">
        <v>285</v>
      </c>
      <c r="BA15" s="43">
        <v>2</v>
      </c>
      <c r="BB15" s="163" t="s">
        <v>1134</v>
      </c>
      <c r="BC15" s="163" t="s">
        <v>1135</v>
      </c>
      <c r="BD15" s="44">
        <v>0.2</v>
      </c>
      <c r="BE15" s="42" t="s">
        <v>22</v>
      </c>
      <c r="BF15" s="98" t="s">
        <v>42</v>
      </c>
      <c r="BG15" s="41" t="s">
        <v>42</v>
      </c>
      <c r="BH15" s="41" t="s">
        <v>42</v>
      </c>
      <c r="BI15" s="41" t="s">
        <v>42</v>
      </c>
      <c r="BJ15" s="41"/>
      <c r="BK15" s="41"/>
      <c r="BL15" s="42"/>
      <c r="BM15" s="60">
        <v>2</v>
      </c>
      <c r="BN15" s="56">
        <v>4</v>
      </c>
      <c r="BO15" s="63">
        <f>Variables!N$2</f>
        <v>21</v>
      </c>
      <c r="BP15" s="63" t="s">
        <v>1048</v>
      </c>
      <c r="BQ15" s="42" t="s">
        <v>28</v>
      </c>
    </row>
    <row r="16" spans="1:69" s="24" customFormat="1" x14ac:dyDescent="0.25">
      <c r="A16" s="27"/>
      <c r="B16" s="85" t="s">
        <v>53</v>
      </c>
      <c r="C16" s="147" t="s">
        <v>286</v>
      </c>
      <c r="D16" s="25">
        <v>3</v>
      </c>
      <c r="E16" s="25">
        <v>70</v>
      </c>
      <c r="F16" s="25">
        <v>1500</v>
      </c>
      <c r="G16" s="143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1" t="s">
        <v>22</v>
      </c>
      <c r="AY16" s="41" t="s">
        <v>22</v>
      </c>
      <c r="AZ16" s="42">
        <v>0</v>
      </c>
      <c r="BA16" s="43">
        <v>4</v>
      </c>
      <c r="BB16" s="151">
        <v>0</v>
      </c>
      <c r="BC16" s="151">
        <v>12</v>
      </c>
      <c r="BD16" s="44">
        <v>0.2</v>
      </c>
      <c r="BE16" s="42" t="s">
        <v>32</v>
      </c>
      <c r="BF16" s="98" t="s">
        <v>42</v>
      </c>
      <c r="BG16" s="41" t="s">
        <v>42</v>
      </c>
      <c r="BH16" s="41" t="s">
        <v>42</v>
      </c>
      <c r="BI16" s="41" t="s">
        <v>42</v>
      </c>
      <c r="BJ16" s="41"/>
      <c r="BK16" s="41"/>
      <c r="BL16" s="42"/>
      <c r="BM16" s="60">
        <v>2</v>
      </c>
      <c r="BN16" s="56">
        <v>0</v>
      </c>
      <c r="BO16" s="63">
        <f>Variables!O$2</f>
        <v>23</v>
      </c>
      <c r="BP16" s="63" t="s">
        <v>1048</v>
      </c>
      <c r="BQ16" s="42" t="s">
        <v>282</v>
      </c>
    </row>
    <row r="17" spans="1:69" s="24" customFormat="1" x14ac:dyDescent="0.25">
      <c r="A17" s="27"/>
      <c r="B17" s="125"/>
      <c r="C17" s="148"/>
      <c r="D17" s="127"/>
      <c r="E17" s="127"/>
      <c r="F17" s="127"/>
      <c r="G17" s="144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29"/>
      <c r="AW17" s="129"/>
      <c r="AX17" s="129"/>
      <c r="AY17" s="129"/>
      <c r="AZ17" s="130"/>
      <c r="BA17" s="128"/>
      <c r="BB17" s="152"/>
      <c r="BC17" s="152"/>
      <c r="BD17" s="132"/>
      <c r="BE17" s="130"/>
      <c r="BF17" s="131"/>
      <c r="BG17" s="129"/>
      <c r="BH17" s="129"/>
      <c r="BI17" s="129"/>
      <c r="BJ17" s="129"/>
      <c r="BK17" s="129"/>
      <c r="BL17" s="130"/>
      <c r="BM17" s="133"/>
      <c r="BN17" s="134"/>
      <c r="BO17" s="135"/>
      <c r="BP17" s="135"/>
      <c r="BQ17" s="130"/>
    </row>
    <row r="18" spans="1:69" s="24" customFormat="1" ht="26.4" x14ac:dyDescent="0.25">
      <c r="A18" s="27"/>
      <c r="B18" s="85" t="s">
        <v>289</v>
      </c>
      <c r="C18" s="147" t="s">
        <v>310</v>
      </c>
      <c r="D18" s="25">
        <v>3</v>
      </c>
      <c r="E18" s="25">
        <v>5.8</v>
      </c>
      <c r="F18" s="25">
        <v>10</v>
      </c>
      <c r="G18" s="143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1" t="s">
        <v>22</v>
      </c>
      <c r="AY18" s="41" t="s">
        <v>22</v>
      </c>
      <c r="AZ18" s="42" t="s">
        <v>285</v>
      </c>
      <c r="BA18" s="43">
        <v>2</v>
      </c>
      <c r="BB18" s="151">
        <v>0</v>
      </c>
      <c r="BC18" s="163" t="s">
        <v>1136</v>
      </c>
      <c r="BD18" s="44">
        <v>0.2</v>
      </c>
      <c r="BE18" s="42" t="s">
        <v>22</v>
      </c>
      <c r="BF18" s="98" t="s">
        <v>42</v>
      </c>
      <c r="BG18" s="41" t="s">
        <v>42</v>
      </c>
      <c r="BH18" s="41" t="s">
        <v>42</v>
      </c>
      <c r="BI18" s="41" t="s">
        <v>42</v>
      </c>
      <c r="BJ18" s="41"/>
      <c r="BK18" s="41"/>
      <c r="BL18" s="42"/>
      <c r="BM18" s="60">
        <v>0</v>
      </c>
      <c r="BN18" s="61">
        <v>0</v>
      </c>
      <c r="BO18" s="63">
        <f>Variables!Q$2</f>
        <v>0</v>
      </c>
      <c r="BP18" s="63" t="s">
        <v>1048</v>
      </c>
      <c r="BQ18" s="42" t="s">
        <v>28</v>
      </c>
    </row>
    <row r="19" spans="1:69" s="24" customFormat="1" ht="26.4" x14ac:dyDescent="0.25">
      <c r="A19" s="27"/>
      <c r="B19" s="85" t="s">
        <v>309</v>
      </c>
      <c r="C19" s="147" t="s">
        <v>310</v>
      </c>
      <c r="D19" s="25">
        <v>3</v>
      </c>
      <c r="E19" s="25">
        <v>5.8</v>
      </c>
      <c r="F19" s="25">
        <v>10</v>
      </c>
      <c r="G19" s="143" t="s">
        <v>1108</v>
      </c>
      <c r="H19" s="40">
        <v>20</v>
      </c>
      <c r="I19" s="118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1" t="s">
        <v>22</v>
      </c>
      <c r="AY19" s="41" t="s">
        <v>22</v>
      </c>
      <c r="AZ19" s="42" t="s">
        <v>285</v>
      </c>
      <c r="BA19" s="43">
        <v>2</v>
      </c>
      <c r="BB19" s="163" t="s">
        <v>1137</v>
      </c>
      <c r="BC19" s="151">
        <v>11.9</v>
      </c>
      <c r="BD19" s="44">
        <v>0.2</v>
      </c>
      <c r="BE19" s="42" t="s">
        <v>22</v>
      </c>
      <c r="BF19" s="98" t="s">
        <v>42</v>
      </c>
      <c r="BG19" s="41" t="s">
        <v>42</v>
      </c>
      <c r="BH19" s="41" t="s">
        <v>42</v>
      </c>
      <c r="BI19" s="41" t="s">
        <v>42</v>
      </c>
      <c r="BJ19" s="41"/>
      <c r="BK19" s="41"/>
      <c r="BL19" s="42"/>
      <c r="BM19" s="60">
        <v>0</v>
      </c>
      <c r="BN19" s="56">
        <v>0</v>
      </c>
      <c r="BO19" s="63">
        <f>Variables!R$2</f>
        <v>25</v>
      </c>
      <c r="BP19" s="63" t="s">
        <v>1048</v>
      </c>
      <c r="BQ19" s="42" t="s">
        <v>28</v>
      </c>
    </row>
    <row r="20" spans="1:69" s="24" customFormat="1" ht="26.4" x14ac:dyDescent="0.25">
      <c r="A20" s="27"/>
      <c r="B20" s="85" t="s">
        <v>336</v>
      </c>
      <c r="C20" s="147" t="s">
        <v>310</v>
      </c>
      <c r="D20" s="25">
        <v>3</v>
      </c>
      <c r="E20" s="25">
        <v>5.8</v>
      </c>
      <c r="F20" s="25">
        <v>10</v>
      </c>
      <c r="G20" s="143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1" t="s">
        <v>22</v>
      </c>
      <c r="AY20" s="41" t="s">
        <v>22</v>
      </c>
      <c r="AZ20" s="42" t="s">
        <v>285</v>
      </c>
      <c r="BA20" s="43">
        <v>4</v>
      </c>
      <c r="BB20" s="151">
        <v>0</v>
      </c>
      <c r="BC20" s="151">
        <v>16</v>
      </c>
      <c r="BD20" s="44">
        <v>0.2</v>
      </c>
      <c r="BE20" s="42" t="s">
        <v>32</v>
      </c>
      <c r="BF20" s="98" t="s">
        <v>42</v>
      </c>
      <c r="BG20" s="41" t="s">
        <v>42</v>
      </c>
      <c r="BH20" s="41" t="s">
        <v>42</v>
      </c>
      <c r="BI20" s="41" t="s">
        <v>42</v>
      </c>
      <c r="BJ20" s="41"/>
      <c r="BK20" s="41"/>
      <c r="BL20" s="42"/>
      <c r="BM20" s="60">
        <v>0</v>
      </c>
      <c r="BN20" s="61">
        <v>0</v>
      </c>
      <c r="BO20" s="63">
        <f>Variables!S$2</f>
        <v>25</v>
      </c>
      <c r="BP20" s="63" t="s">
        <v>1048</v>
      </c>
      <c r="BQ20" s="42" t="s">
        <v>282</v>
      </c>
    </row>
    <row r="21" spans="1:69" s="24" customFormat="1" ht="26.4" x14ac:dyDescent="0.25">
      <c r="A21" s="27"/>
      <c r="B21" s="85" t="s">
        <v>1060</v>
      </c>
      <c r="C21" s="147" t="s">
        <v>1089</v>
      </c>
      <c r="D21" s="25">
        <v>3</v>
      </c>
      <c r="E21" s="25">
        <v>126</v>
      </c>
      <c r="F21" s="25">
        <v>5000</v>
      </c>
      <c r="G21" s="143" t="s">
        <v>1111</v>
      </c>
      <c r="H21" s="40">
        <v>60</v>
      </c>
      <c r="I21" s="118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32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32</v>
      </c>
      <c r="AX21" s="41" t="s">
        <v>22</v>
      </c>
      <c r="AY21" s="41" t="s">
        <v>32</v>
      </c>
      <c r="AZ21" s="42"/>
      <c r="BA21" s="43">
        <v>3</v>
      </c>
      <c r="BB21" s="151">
        <v>0</v>
      </c>
      <c r="BC21" s="151">
        <v>12</v>
      </c>
      <c r="BD21" s="44">
        <v>0.2</v>
      </c>
      <c r="BE21" s="42" t="s">
        <v>32</v>
      </c>
      <c r="BF21" s="98" t="s">
        <v>42</v>
      </c>
      <c r="BG21" s="41" t="s">
        <v>42</v>
      </c>
      <c r="BH21" s="41" t="s">
        <v>42</v>
      </c>
      <c r="BI21" s="41" t="s">
        <v>42</v>
      </c>
      <c r="BJ21" s="41"/>
      <c r="BK21" s="41"/>
      <c r="BL21" s="42"/>
      <c r="BM21" s="60"/>
      <c r="BN21" s="61"/>
      <c r="BO21" s="63"/>
      <c r="BP21" s="63" t="s">
        <v>1050</v>
      </c>
      <c r="BQ21" s="42"/>
    </row>
    <row r="22" spans="1:69" s="24" customFormat="1" ht="26.4" x14ac:dyDescent="0.25">
      <c r="A22" s="27"/>
      <c r="B22" s="85" t="s">
        <v>1065</v>
      </c>
      <c r="C22" s="147" t="s">
        <v>1082</v>
      </c>
      <c r="D22" s="25">
        <v>3</v>
      </c>
      <c r="E22" s="25">
        <v>126</v>
      </c>
      <c r="F22" s="25">
        <v>5000</v>
      </c>
      <c r="G22" s="143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32</v>
      </c>
      <c r="AS22" s="41" t="s">
        <v>32</v>
      </c>
      <c r="AT22" s="41" t="s">
        <v>32</v>
      </c>
      <c r="AU22" s="41" t="s">
        <v>32</v>
      </c>
      <c r="AV22" s="41"/>
      <c r="AW22" s="41" t="s">
        <v>32</v>
      </c>
      <c r="AX22" s="41" t="s">
        <v>22</v>
      </c>
      <c r="AY22" s="41" t="s">
        <v>22</v>
      </c>
      <c r="AZ22" s="42"/>
      <c r="BA22" s="43">
        <v>3</v>
      </c>
      <c r="BB22" s="151">
        <v>0</v>
      </c>
      <c r="BC22" s="151">
        <v>12</v>
      </c>
      <c r="BD22" s="44">
        <v>0.2</v>
      </c>
      <c r="BE22" s="42" t="s">
        <v>32</v>
      </c>
      <c r="BF22" s="99">
        <v>20</v>
      </c>
      <c r="BG22" s="41">
        <v>2</v>
      </c>
      <c r="BH22" s="41">
        <v>6</v>
      </c>
      <c r="BI22" s="41">
        <v>10</v>
      </c>
      <c r="BJ22" s="41"/>
      <c r="BK22" s="41"/>
      <c r="BL22" s="42"/>
      <c r="BM22" s="60"/>
      <c r="BN22" s="61"/>
      <c r="BO22" s="63"/>
      <c r="BP22" s="63" t="s">
        <v>1050</v>
      </c>
      <c r="BQ22" s="42"/>
    </row>
    <row r="23" spans="1:69" s="24" customFormat="1" ht="26.4" x14ac:dyDescent="0.25">
      <c r="A23" s="27"/>
      <c r="B23" s="85" t="s">
        <v>1070</v>
      </c>
      <c r="C23" s="147" t="s">
        <v>1083</v>
      </c>
      <c r="D23" s="25">
        <v>3</v>
      </c>
      <c r="E23" s="25">
        <v>126</v>
      </c>
      <c r="F23" s="25">
        <v>5000</v>
      </c>
      <c r="G23" s="143" t="s">
        <v>1116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32</v>
      </c>
      <c r="AS23" s="41" t="s">
        <v>32</v>
      </c>
      <c r="AT23" s="41" t="s">
        <v>32</v>
      </c>
      <c r="AU23" s="41" t="s">
        <v>32</v>
      </c>
      <c r="AV23" s="41"/>
      <c r="AW23" s="41" t="s">
        <v>32</v>
      </c>
      <c r="AX23" s="41" t="s">
        <v>22</v>
      </c>
      <c r="AY23" s="41" t="s">
        <v>22</v>
      </c>
      <c r="AZ23" s="42"/>
      <c r="BA23" s="43">
        <v>1</v>
      </c>
      <c r="BB23" s="151">
        <v>0</v>
      </c>
      <c r="BC23" s="151">
        <v>8</v>
      </c>
      <c r="BD23" s="44">
        <v>0</v>
      </c>
      <c r="BE23" s="42" t="s">
        <v>22</v>
      </c>
      <c r="BF23" s="99">
        <v>45</v>
      </c>
      <c r="BG23" s="41" t="s">
        <v>1125</v>
      </c>
      <c r="BH23" s="41" t="s">
        <v>42</v>
      </c>
      <c r="BI23" s="41" t="s">
        <v>42</v>
      </c>
      <c r="BJ23" s="41"/>
      <c r="BK23" s="41"/>
      <c r="BL23" s="42"/>
      <c r="BM23" s="60"/>
      <c r="BN23" s="61"/>
      <c r="BO23" s="63"/>
      <c r="BP23" s="63" t="s">
        <v>1050</v>
      </c>
      <c r="BQ23" s="42"/>
    </row>
    <row r="24" spans="1:69" s="24" customFormat="1" ht="26.4" x14ac:dyDescent="0.25">
      <c r="A24" s="27"/>
      <c r="B24" s="85" t="s">
        <v>1071</v>
      </c>
      <c r="C24" s="147" t="s">
        <v>1084</v>
      </c>
      <c r="D24" s="25">
        <v>3</v>
      </c>
      <c r="E24" s="25">
        <v>126</v>
      </c>
      <c r="F24" s="25">
        <v>5000</v>
      </c>
      <c r="G24" s="143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32</v>
      </c>
      <c r="AS24" s="41" t="s">
        <v>32</v>
      </c>
      <c r="AT24" s="41" t="s">
        <v>32</v>
      </c>
      <c r="AU24" s="41" t="s">
        <v>32</v>
      </c>
      <c r="AV24" s="41"/>
      <c r="AW24" s="41" t="s">
        <v>32</v>
      </c>
      <c r="AX24" s="41" t="s">
        <v>22</v>
      </c>
      <c r="AY24" s="41" t="s">
        <v>22</v>
      </c>
      <c r="AZ24" s="42"/>
      <c r="BA24" s="43">
        <v>3</v>
      </c>
      <c r="BB24" s="151">
        <v>0</v>
      </c>
      <c r="BC24" s="151">
        <v>12</v>
      </c>
      <c r="BD24" s="44">
        <v>0.2</v>
      </c>
      <c r="BE24" s="42" t="s">
        <v>32</v>
      </c>
      <c r="BF24" s="99">
        <v>50</v>
      </c>
      <c r="BG24" s="41">
        <v>2</v>
      </c>
      <c r="BH24" s="41">
        <v>8</v>
      </c>
      <c r="BI24" s="41">
        <v>10</v>
      </c>
      <c r="BJ24" s="41"/>
      <c r="BK24" s="41"/>
      <c r="BL24" s="42"/>
      <c r="BM24" s="60"/>
      <c r="BN24" s="61"/>
      <c r="BO24" s="63"/>
      <c r="BP24" s="63" t="s">
        <v>1050</v>
      </c>
      <c r="BQ24" s="42"/>
    </row>
    <row r="25" spans="1:69" s="24" customFormat="1" ht="26.4" x14ac:dyDescent="0.25">
      <c r="A25" s="27"/>
      <c r="B25" s="85" t="s">
        <v>1120</v>
      </c>
      <c r="C25" s="147" t="s">
        <v>1085</v>
      </c>
      <c r="D25" s="25">
        <v>3</v>
      </c>
      <c r="E25" s="25">
        <v>126</v>
      </c>
      <c r="F25" s="25">
        <v>5000</v>
      </c>
      <c r="G25" s="143" t="s">
        <v>1114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/>
      <c r="AW25" s="41" t="s">
        <v>22</v>
      </c>
      <c r="AX25" s="41" t="s">
        <v>22</v>
      </c>
      <c r="AY25" s="41" t="s">
        <v>22</v>
      </c>
      <c r="AZ25" s="42"/>
      <c r="BA25" s="43">
        <v>3</v>
      </c>
      <c r="BB25" s="151">
        <v>0</v>
      </c>
      <c r="BC25" s="151">
        <v>12</v>
      </c>
      <c r="BD25" s="44">
        <v>0.2</v>
      </c>
      <c r="BE25" s="42" t="s">
        <v>32</v>
      </c>
      <c r="BF25" s="99">
        <v>150</v>
      </c>
      <c r="BG25" s="41">
        <v>2</v>
      </c>
      <c r="BH25" s="41">
        <v>5</v>
      </c>
      <c r="BI25" s="41">
        <v>12.4</v>
      </c>
      <c r="BJ25" s="41"/>
      <c r="BK25" s="41"/>
      <c r="BL25" s="42"/>
      <c r="BM25" s="60"/>
      <c r="BN25" s="61"/>
      <c r="BO25" s="63"/>
      <c r="BP25" s="63" t="s">
        <v>1050</v>
      </c>
      <c r="BQ25" s="42"/>
    </row>
    <row r="26" spans="1:69" s="24" customFormat="1" x14ac:dyDescent="0.25">
      <c r="A26" s="27"/>
      <c r="B26" s="85" t="s">
        <v>1119</v>
      </c>
      <c r="C26" s="147" t="s">
        <v>1086</v>
      </c>
      <c r="D26" s="25">
        <v>3</v>
      </c>
      <c r="E26" s="25">
        <v>126</v>
      </c>
      <c r="F26" s="25">
        <v>5000</v>
      </c>
      <c r="G26" s="143" t="s">
        <v>1115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2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/>
      <c r="AW26" s="41" t="s">
        <v>22</v>
      </c>
      <c r="AX26" s="41" t="s">
        <v>22</v>
      </c>
      <c r="AY26" s="41" t="s">
        <v>22</v>
      </c>
      <c r="AZ26" s="42"/>
      <c r="BA26" s="43">
        <v>3</v>
      </c>
      <c r="BB26" s="151">
        <v>0</v>
      </c>
      <c r="BC26" s="151">
        <v>12</v>
      </c>
      <c r="BD26" s="44">
        <v>0.2</v>
      </c>
      <c r="BE26" s="42" t="s">
        <v>32</v>
      </c>
      <c r="BF26" s="99">
        <v>200</v>
      </c>
      <c r="BG26" s="41">
        <v>2</v>
      </c>
      <c r="BH26" s="41">
        <v>6</v>
      </c>
      <c r="BI26" s="41">
        <v>10</v>
      </c>
      <c r="BJ26" s="41"/>
      <c r="BK26" s="41"/>
      <c r="BL26" s="42"/>
      <c r="BM26" s="60"/>
      <c r="BN26" s="61"/>
      <c r="BO26" s="63"/>
      <c r="BP26" s="63" t="s">
        <v>1050</v>
      </c>
      <c r="BQ26" s="42"/>
    </row>
    <row r="27" spans="1:69" s="24" customFormat="1" x14ac:dyDescent="0.25">
      <c r="A27" s="27"/>
      <c r="B27" s="85" t="s">
        <v>1118</v>
      </c>
      <c r="C27" s="147" t="s">
        <v>1087</v>
      </c>
      <c r="D27" s="25">
        <v>3</v>
      </c>
      <c r="E27" s="25">
        <v>126</v>
      </c>
      <c r="F27" s="25">
        <v>5000</v>
      </c>
      <c r="G27" s="143" t="s">
        <v>1115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/>
      <c r="AW27" s="41" t="s">
        <v>22</v>
      </c>
      <c r="AX27" s="41" t="s">
        <v>22</v>
      </c>
      <c r="AY27" s="41" t="s">
        <v>22</v>
      </c>
      <c r="AZ27" s="42"/>
      <c r="BA27" s="43">
        <v>3</v>
      </c>
      <c r="BB27" s="151">
        <v>0</v>
      </c>
      <c r="BC27" s="151">
        <v>12</v>
      </c>
      <c r="BD27" s="44">
        <v>0.2</v>
      </c>
      <c r="BE27" s="42" t="s">
        <v>32</v>
      </c>
      <c r="BF27" s="99">
        <v>320</v>
      </c>
      <c r="BG27" s="41">
        <v>2</v>
      </c>
      <c r="BH27" s="41">
        <v>6</v>
      </c>
      <c r="BI27" s="41">
        <v>10</v>
      </c>
      <c r="BJ27" s="41"/>
      <c r="BK27" s="41"/>
      <c r="BL27" s="42"/>
      <c r="BM27" s="60"/>
      <c r="BN27" s="61"/>
      <c r="BO27" s="63"/>
      <c r="BP27" s="63" t="s">
        <v>1050</v>
      </c>
      <c r="BQ27" s="42"/>
    </row>
    <row r="28" spans="1:69" s="24" customFormat="1" ht="26.4" x14ac:dyDescent="0.25">
      <c r="A28" s="27"/>
      <c r="B28" s="85" t="s">
        <v>1117</v>
      </c>
      <c r="C28" s="147" t="s">
        <v>1105</v>
      </c>
      <c r="D28" s="25">
        <v>3</v>
      </c>
      <c r="E28" s="25">
        <v>126</v>
      </c>
      <c r="F28" s="25">
        <v>5000</v>
      </c>
      <c r="G28" s="143" t="s">
        <v>1131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3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/>
      <c r="AW28" s="41" t="s">
        <v>22</v>
      </c>
      <c r="AX28" s="41" t="s">
        <v>22</v>
      </c>
      <c r="AY28" s="41" t="s">
        <v>22</v>
      </c>
      <c r="AZ28" s="42"/>
      <c r="BA28" s="43">
        <v>1</v>
      </c>
      <c r="BB28" s="151">
        <v>0</v>
      </c>
      <c r="BC28" s="151">
        <v>8</v>
      </c>
      <c r="BD28" s="44">
        <v>0</v>
      </c>
      <c r="BE28" s="42" t="s">
        <v>22</v>
      </c>
      <c r="BF28" s="99">
        <v>200</v>
      </c>
      <c r="BG28" s="41">
        <v>3</v>
      </c>
      <c r="BH28" s="41">
        <v>1.2645999999999999</v>
      </c>
      <c r="BI28" s="41" t="s">
        <v>42</v>
      </c>
      <c r="BJ28" s="41"/>
      <c r="BK28" s="41"/>
      <c r="BL28" s="42"/>
      <c r="BM28" s="60"/>
      <c r="BN28" s="61"/>
      <c r="BO28" s="63"/>
      <c r="BP28" s="63" t="s">
        <v>1050</v>
      </c>
      <c r="BQ28" s="42"/>
    </row>
    <row r="29" spans="1:69" s="24" customFormat="1" ht="26.4" x14ac:dyDescent="0.25">
      <c r="A29" s="27"/>
      <c r="B29" s="167" t="s">
        <v>1143</v>
      </c>
      <c r="C29" s="168" t="s">
        <v>1089</v>
      </c>
      <c r="D29" s="169">
        <v>3</v>
      </c>
      <c r="E29" s="25">
        <v>126</v>
      </c>
      <c r="F29" s="25">
        <v>5000</v>
      </c>
      <c r="G29" s="143" t="s">
        <v>1144</v>
      </c>
      <c r="H29" s="170">
        <v>20</v>
      </c>
      <c r="I29" s="171">
        <v>1E-3</v>
      </c>
      <c r="J29" s="169">
        <v>2</v>
      </c>
      <c r="K29" s="169">
        <v>0</v>
      </c>
      <c r="L29" s="25">
        <v>99999</v>
      </c>
      <c r="M29" s="169">
        <v>2</v>
      </c>
      <c r="N29" s="169">
        <v>2</v>
      </c>
      <c r="O29" s="169">
        <v>1</v>
      </c>
      <c r="P29" s="169">
        <v>0</v>
      </c>
      <c r="Q29" s="169">
        <v>0</v>
      </c>
      <c r="R29" s="169">
        <v>0</v>
      </c>
      <c r="S29" s="169">
        <v>0</v>
      </c>
      <c r="T29" s="171">
        <f>I29</f>
        <v>1E-3</v>
      </c>
      <c r="U29" s="169">
        <v>0</v>
      </c>
      <c r="V29" s="172">
        <v>2</v>
      </c>
      <c r="W29" s="43">
        <v>0</v>
      </c>
      <c r="X29" s="25">
        <v>5</v>
      </c>
      <c r="Y29" s="25">
        <v>5</v>
      </c>
      <c r="Z29" s="25">
        <v>2</v>
      </c>
      <c r="AA29" s="25" t="s">
        <v>22</v>
      </c>
      <c r="AB29" s="25">
        <v>0</v>
      </c>
      <c r="AC29" s="41" t="s">
        <v>22</v>
      </c>
      <c r="AD29" s="41" t="s">
        <v>22</v>
      </c>
      <c r="AE29" s="40"/>
      <c r="AF29" s="43" t="s">
        <v>42</v>
      </c>
      <c r="AG29" s="25" t="s">
        <v>42</v>
      </c>
      <c r="AH29" s="25" t="s">
        <v>42</v>
      </c>
      <c r="AI29" s="25" t="s">
        <v>42</v>
      </c>
      <c r="AJ29" s="25" t="s">
        <v>28</v>
      </c>
      <c r="AK29" s="25" t="s">
        <v>28</v>
      </c>
      <c r="AL29" s="25" t="s">
        <v>28</v>
      </c>
      <c r="AM29" s="25" t="s">
        <v>28</v>
      </c>
      <c r="AN29" s="25" t="s">
        <v>28</v>
      </c>
      <c r="AO29" s="25" t="s">
        <v>28</v>
      </c>
      <c r="AP29" s="42" t="s">
        <v>28</v>
      </c>
      <c r="AQ29" s="43" t="s">
        <v>32</v>
      </c>
      <c r="AR29" s="25" t="s">
        <v>32</v>
      </c>
      <c r="AS29" s="41" t="s">
        <v>32</v>
      </c>
      <c r="AT29" s="41" t="s">
        <v>32</v>
      </c>
      <c r="AU29" s="41" t="s">
        <v>32</v>
      </c>
      <c r="AV29" s="41" t="s">
        <v>32</v>
      </c>
      <c r="AW29" s="41" t="s">
        <v>32</v>
      </c>
      <c r="AX29" s="41" t="s">
        <v>22</v>
      </c>
      <c r="AY29" s="41" t="s">
        <v>32</v>
      </c>
      <c r="AZ29" s="172"/>
      <c r="BA29" s="43">
        <v>3</v>
      </c>
      <c r="BB29" s="151">
        <v>0</v>
      </c>
      <c r="BC29" s="151">
        <v>12</v>
      </c>
      <c r="BD29" s="44">
        <v>0.2</v>
      </c>
      <c r="BE29" s="42" t="s">
        <v>32</v>
      </c>
      <c r="BF29" s="98" t="s">
        <v>42</v>
      </c>
      <c r="BG29" s="41" t="s">
        <v>42</v>
      </c>
      <c r="BH29" s="41" t="s">
        <v>42</v>
      </c>
      <c r="BI29" s="41" t="s">
        <v>42</v>
      </c>
      <c r="BJ29" s="173"/>
      <c r="BK29" s="173"/>
      <c r="BL29" s="172"/>
      <c r="BM29" s="174"/>
      <c r="BN29" s="175"/>
      <c r="BO29" s="176"/>
      <c r="BP29" s="176" t="s">
        <v>1050</v>
      </c>
      <c r="BQ29" s="172"/>
    </row>
    <row r="30" spans="1:69" ht="13.8" thickBot="1" x14ac:dyDescent="0.3">
      <c r="B30" s="5"/>
      <c r="C30" s="149"/>
      <c r="D30" s="3"/>
      <c r="E30" s="4"/>
      <c r="F30" s="4"/>
      <c r="G30" s="139"/>
      <c r="H30" s="5"/>
      <c r="I30" s="4"/>
      <c r="J30" s="4"/>
      <c r="K30" s="4"/>
      <c r="L30" s="4"/>
      <c r="M30" s="4"/>
      <c r="N30" s="4"/>
      <c r="O30" s="4"/>
      <c r="P30" s="4" t="s">
        <v>1102</v>
      </c>
      <c r="Q30" s="4"/>
      <c r="R30" s="4"/>
      <c r="S30" s="4"/>
      <c r="T30" s="4"/>
      <c r="U30" s="4"/>
      <c r="V30" s="6"/>
      <c r="W30" s="7"/>
      <c r="X30" s="4"/>
      <c r="Y30" s="4"/>
      <c r="Z30" s="4"/>
      <c r="AA30" s="4"/>
      <c r="AB30" s="4"/>
      <c r="AC30" s="8"/>
      <c r="AD30" s="8"/>
      <c r="AE30" s="5"/>
      <c r="AF30" s="7"/>
      <c r="AG30" s="4"/>
      <c r="AH30" s="4"/>
      <c r="AI30" s="4"/>
      <c r="AJ30" s="4"/>
      <c r="AK30" s="4"/>
      <c r="AL30" s="4"/>
      <c r="AM30" s="4"/>
      <c r="AN30" s="4"/>
      <c r="AO30" s="4"/>
      <c r="AP30" s="6"/>
      <c r="AQ30" s="7"/>
      <c r="AR30" s="4"/>
      <c r="AS30" s="8"/>
      <c r="AT30" s="8"/>
      <c r="AU30" s="8"/>
      <c r="AV30" s="8"/>
      <c r="AW30" s="8"/>
      <c r="AX30" s="8"/>
      <c r="AY30" s="8"/>
      <c r="AZ30" s="6"/>
      <c r="BA30" s="7"/>
      <c r="BB30" s="153"/>
      <c r="BC30" s="153"/>
      <c r="BD30" s="161"/>
      <c r="BE30" s="6"/>
      <c r="BF30" s="100"/>
      <c r="BG30" s="8"/>
      <c r="BH30" s="8"/>
      <c r="BI30" s="8"/>
      <c r="BJ30" s="8"/>
      <c r="BK30" s="8"/>
      <c r="BL30" s="6"/>
      <c r="BM30" s="7"/>
      <c r="BN30" s="48"/>
      <c r="BO30" s="64"/>
      <c r="BP30" s="64"/>
      <c r="BQ30" s="6"/>
    </row>
    <row r="34" spans="53:69" x14ac:dyDescent="0.25">
      <c r="BA34" s="9"/>
      <c r="BB34" s="2"/>
      <c r="BC34" s="2"/>
      <c r="BD34" s="162"/>
      <c r="BE34" s="45"/>
      <c r="BL34" s="45"/>
      <c r="BM34" s="45"/>
      <c r="BO34" s="2"/>
      <c r="BP34"/>
      <c r="BQ34"/>
    </row>
    <row r="35" spans="53:69" x14ac:dyDescent="0.25">
      <c r="BA35" s="9"/>
      <c r="BB35" s="2"/>
      <c r="BC35" s="2"/>
      <c r="BD35" s="162"/>
      <c r="BE35" s="45"/>
      <c r="BL35" s="45"/>
      <c r="BM35" s="45"/>
      <c r="BO35" s="2"/>
      <c r="BP35"/>
      <c r="BQ35"/>
    </row>
    <row r="36" spans="53:69" x14ac:dyDescent="0.25">
      <c r="BA36" s="9"/>
      <c r="BB36" s="2"/>
      <c r="BC36" s="2"/>
      <c r="BD36" s="162"/>
      <c r="BE36" s="45"/>
      <c r="BL36" s="45"/>
      <c r="BM36" s="45"/>
      <c r="BO36" s="2"/>
      <c r="BP36"/>
      <c r="BQ36"/>
    </row>
    <row r="37" spans="53:69" x14ac:dyDescent="0.25">
      <c r="BA37" s="9"/>
      <c r="BB37" s="2"/>
      <c r="BC37" s="2"/>
      <c r="BD37" s="162"/>
      <c r="BE37" s="45"/>
      <c r="BL37" s="45"/>
      <c r="BM37" s="45"/>
      <c r="BO37" s="2"/>
      <c r="BP37"/>
      <c r="BQ37"/>
    </row>
    <row r="38" spans="53:69" x14ac:dyDescent="0.25">
      <c r="BA38" s="9"/>
      <c r="BB38" s="2"/>
      <c r="BC38" s="2"/>
      <c r="BD38" s="162"/>
      <c r="BE38" s="45"/>
      <c r="BL38" s="45"/>
      <c r="BM38" s="45"/>
      <c r="BO38" s="2"/>
      <c r="BP38"/>
      <c r="BQ38"/>
    </row>
    <row r="39" spans="53:69" x14ac:dyDescent="0.25">
      <c r="BA39" s="9"/>
      <c r="BB39" s="2"/>
      <c r="BC39" s="2"/>
      <c r="BD39" s="162"/>
      <c r="BE39" s="45"/>
      <c r="BL39" s="45"/>
      <c r="BM39" s="45"/>
      <c r="BO39" s="2"/>
      <c r="BP39"/>
      <c r="BQ39"/>
    </row>
    <row r="40" spans="53:69" x14ac:dyDescent="0.25">
      <c r="BA40" s="9"/>
      <c r="BB40" s="2"/>
      <c r="BC40" s="2"/>
      <c r="BD40" s="162"/>
      <c r="BE40" s="45"/>
      <c r="BL40" s="45"/>
      <c r="BM40" s="45"/>
      <c r="BO40" s="2"/>
      <c r="BP40"/>
      <c r="BQ40"/>
    </row>
    <row r="41" spans="53:69" x14ac:dyDescent="0.25">
      <c r="BA41" s="9"/>
      <c r="BB41" s="2"/>
      <c r="BC41" s="2"/>
      <c r="BD41" s="162"/>
      <c r="BE41" s="45"/>
      <c r="BL41" s="45"/>
      <c r="BM41" s="45"/>
      <c r="BO41" s="2"/>
      <c r="BP41"/>
      <c r="BQ41"/>
    </row>
    <row r="42" spans="53:69" x14ac:dyDescent="0.25">
      <c r="BA42" s="9"/>
      <c r="BB42" s="2"/>
      <c r="BC42" s="2"/>
      <c r="BD42" s="162"/>
      <c r="BE42" s="45"/>
      <c r="BL42" s="45"/>
      <c r="BM42" s="45"/>
      <c r="BO42" s="2"/>
      <c r="BP42"/>
      <c r="BQ42"/>
    </row>
    <row r="43" spans="53:69" x14ac:dyDescent="0.25">
      <c r="BA43" s="9"/>
      <c r="BB43" s="2"/>
      <c r="BC43" s="2"/>
      <c r="BD43" s="162"/>
      <c r="BE43" s="45"/>
      <c r="BL43" s="45"/>
      <c r="BM43" s="45"/>
      <c r="BO43" s="2"/>
      <c r="BP43"/>
      <c r="BQ43"/>
    </row>
    <row r="44" spans="53:69" x14ac:dyDescent="0.25">
      <c r="BA44" s="9"/>
      <c r="BB44" s="2"/>
      <c r="BC44" s="2"/>
      <c r="BD44" s="162"/>
      <c r="BE44" s="45"/>
      <c r="BL44" s="45"/>
      <c r="BM44" s="45"/>
      <c r="BO44" s="2"/>
      <c r="BP44"/>
      <c r="BQ44"/>
    </row>
    <row r="45" spans="53:69" x14ac:dyDescent="0.25">
      <c r="BA45" s="9"/>
      <c r="BB45" s="2"/>
      <c r="BC45" s="2"/>
      <c r="BD45" s="162"/>
      <c r="BE45" s="45"/>
      <c r="BL45" s="45"/>
      <c r="BM45" s="45"/>
      <c r="BO45" s="2"/>
      <c r="BP45"/>
      <c r="BQ45"/>
    </row>
    <row r="46" spans="53:69" x14ac:dyDescent="0.25">
      <c r="BA46" s="9"/>
      <c r="BB46" s="2"/>
      <c r="BC46" s="2"/>
      <c r="BD46" s="162"/>
      <c r="BE46" s="45"/>
      <c r="BL46" s="45"/>
      <c r="BM46" s="45"/>
      <c r="BO46" s="2"/>
      <c r="BP46"/>
      <c r="BQ46"/>
    </row>
    <row r="47" spans="53:69" x14ac:dyDescent="0.25">
      <c r="BA47" s="9"/>
      <c r="BB47" s="2"/>
      <c r="BC47" s="2"/>
      <c r="BD47" s="162"/>
      <c r="BE47" s="45"/>
      <c r="BL47" s="45"/>
      <c r="BM47" s="45"/>
      <c r="BO47" s="2"/>
      <c r="BP47"/>
      <c r="BQ47"/>
    </row>
    <row r="48" spans="53:69" x14ac:dyDescent="0.25">
      <c r="BA48" s="9"/>
      <c r="BB48" s="2"/>
      <c r="BC48" s="2"/>
      <c r="BD48" s="162"/>
      <c r="BE48" s="45"/>
      <c r="BL48" s="45"/>
      <c r="BM48" s="45"/>
      <c r="BO48" s="2"/>
      <c r="BP48"/>
      <c r="BQ48"/>
    </row>
    <row r="49" spans="53:69" x14ac:dyDescent="0.25">
      <c r="BA49" s="9"/>
      <c r="BB49" s="2"/>
      <c r="BC49" s="2"/>
      <c r="BD49" s="162"/>
      <c r="BE49" s="45"/>
      <c r="BL49" s="45"/>
      <c r="BM49" s="45"/>
      <c r="BO49" s="2"/>
      <c r="BP49"/>
      <c r="BQ49"/>
    </row>
    <row r="50" spans="53:69" x14ac:dyDescent="0.25">
      <c r="BA50" s="9"/>
      <c r="BB50" s="2"/>
      <c r="BC50" s="2"/>
      <c r="BD50" s="162"/>
      <c r="BE50" s="45"/>
      <c r="BL50" s="45"/>
      <c r="BM50" s="45"/>
      <c r="BO50" s="2"/>
      <c r="BP50"/>
      <c r="BQ50"/>
    </row>
    <row r="51" spans="53:69" x14ac:dyDescent="0.25">
      <c r="BA51" s="9"/>
      <c r="BB51" s="2"/>
      <c r="BC51" s="2"/>
      <c r="BD51" s="162"/>
      <c r="BE51" s="45"/>
      <c r="BL51" s="45"/>
      <c r="BM51" s="45"/>
      <c r="BO51" s="2"/>
      <c r="BP51"/>
      <c r="BQ51"/>
    </row>
    <row r="52" spans="53:69" x14ac:dyDescent="0.25">
      <c r="BA52" s="9"/>
      <c r="BB52" s="2"/>
      <c r="BC52" s="2"/>
      <c r="BD52" s="162"/>
      <c r="BE52" s="45"/>
      <c r="BL52" s="45"/>
      <c r="BM52" s="45"/>
      <c r="BO52" s="2"/>
      <c r="BP52"/>
      <c r="BQ52"/>
    </row>
    <row r="53" spans="53:69" x14ac:dyDescent="0.25">
      <c r="BA53" s="9"/>
      <c r="BB53" s="2"/>
      <c r="BC53" s="2"/>
      <c r="BD53" s="162"/>
      <c r="BE53" s="45"/>
      <c r="BL53" s="45"/>
      <c r="BM53" s="45"/>
      <c r="BO53" s="2"/>
      <c r="BP53"/>
      <c r="BQ53"/>
    </row>
    <row r="54" spans="53:69" x14ac:dyDescent="0.25">
      <c r="BA54" s="9"/>
      <c r="BB54" s="2"/>
      <c r="BC54" s="2"/>
      <c r="BD54" s="162"/>
      <c r="BE54" s="45"/>
      <c r="BL54" s="45"/>
      <c r="BM54" s="45"/>
      <c r="BO54" s="2"/>
      <c r="BP54"/>
      <c r="BQ54"/>
    </row>
    <row r="55" spans="53:69" x14ac:dyDescent="0.25">
      <c r="BA55" s="9"/>
      <c r="BB55" s="2"/>
      <c r="BC55" s="2"/>
      <c r="BD55" s="162"/>
      <c r="BE55" s="45"/>
      <c r="BL55" s="45"/>
      <c r="BM55" s="45"/>
      <c r="BO55" s="2"/>
      <c r="BP55"/>
      <c r="BQ55"/>
    </row>
    <row r="56" spans="53:69" x14ac:dyDescent="0.25">
      <c r="BA56" s="9"/>
      <c r="BB56" s="2"/>
      <c r="BC56" s="2"/>
      <c r="BD56" s="162"/>
      <c r="BE56" s="45"/>
      <c r="BL56" s="45"/>
      <c r="BM56" s="45"/>
      <c r="BO56" s="2"/>
      <c r="BP56"/>
      <c r="BQ56"/>
    </row>
    <row r="57" spans="53:69" x14ac:dyDescent="0.25">
      <c r="BA57" s="9"/>
      <c r="BB57" s="2"/>
      <c r="BC57" s="2"/>
      <c r="BD57" s="162"/>
      <c r="BE57" s="45"/>
      <c r="BL57" s="45"/>
      <c r="BM57" s="45"/>
      <c r="BO57" s="2"/>
      <c r="BP57"/>
      <c r="BQ57"/>
    </row>
    <row r="58" spans="53:69" x14ac:dyDescent="0.25">
      <c r="BA58" s="9"/>
      <c r="BB58" s="2"/>
      <c r="BC58" s="2"/>
      <c r="BD58" s="162"/>
      <c r="BE58" s="45"/>
      <c r="BL58" s="45"/>
      <c r="BM58" s="45"/>
      <c r="BO58" s="2"/>
      <c r="BP58"/>
      <c r="BQ58"/>
    </row>
    <row r="59" spans="53:69" x14ac:dyDescent="0.25">
      <c r="BA59" s="9"/>
      <c r="BB59" s="2"/>
      <c r="BC59" s="2"/>
      <c r="BD59" s="162"/>
      <c r="BE59" s="45"/>
      <c r="BL59" s="45"/>
      <c r="BM59" s="45"/>
      <c r="BO59" s="2"/>
      <c r="BP59"/>
      <c r="BQ59"/>
    </row>
    <row r="60" spans="53:69" x14ac:dyDescent="0.25">
      <c r="BA60" s="9"/>
      <c r="BB60" s="2"/>
      <c r="BC60" s="2"/>
      <c r="BD60" s="162"/>
      <c r="BE60" s="45"/>
      <c r="BL60" s="45"/>
      <c r="BM60" s="45"/>
      <c r="BO60" s="2"/>
      <c r="BP60"/>
      <c r="BQ60"/>
    </row>
    <row r="61" spans="53:69" x14ac:dyDescent="0.25">
      <c r="BA61" s="9"/>
      <c r="BB61" s="2"/>
      <c r="BC61" s="2"/>
      <c r="BD61" s="162"/>
      <c r="BE61" s="45"/>
      <c r="BL61" s="45"/>
      <c r="BM61" s="45"/>
      <c r="BO61" s="2"/>
      <c r="BP61"/>
      <c r="BQ61"/>
    </row>
    <row r="62" spans="53:69" x14ac:dyDescent="0.25">
      <c r="BA62" s="9"/>
      <c r="BB62" s="2"/>
      <c r="BC62" s="2"/>
      <c r="BD62" s="162"/>
      <c r="BE62" s="45"/>
      <c r="BL62" s="45"/>
      <c r="BM62" s="45"/>
      <c r="BO62" s="2"/>
      <c r="BP62"/>
      <c r="BQ62"/>
    </row>
  </sheetData>
  <mergeCells count="8">
    <mergeCell ref="BM2:BQ2"/>
    <mergeCell ref="H2:V2"/>
    <mergeCell ref="B2:G2"/>
    <mergeCell ref="W2:AD2"/>
    <mergeCell ref="AE2:AP2"/>
    <mergeCell ref="AQ2:AZ2"/>
    <mergeCell ref="BF2:BL2"/>
    <mergeCell ref="BA2:BE2"/>
  </mergeCells>
  <conditionalFormatting sqref="A30:G31 W14:Z28 AA14 A4:G27 AA18:AA28 W4:AB13 AB14:AB28 BM4:BQ31 BH4:BL16 BF4 BE4:BE16 BE17:BL28 BA31:BB31 BC30:BL31 BC4:BC28 AC4:BA28 H4:V31 AB30:AZ31 AA30 W30:Z31 AE29:AZ29 BA30 BF29:BL29">
    <cfRule type="expression" dxfId="42" priority="45" stopIfTrue="1">
      <formula>$A4="n"</formula>
    </cfRule>
    <cfRule type="expression" dxfId="41" priority="46" stopIfTrue="1">
      <formula>$A4="p"</formula>
    </cfRule>
  </conditionalFormatting>
  <conditionalFormatting sqref="A28:G28 A29:F29">
    <cfRule type="expression" dxfId="40" priority="43" stopIfTrue="1">
      <formula>$A28="n"</formula>
    </cfRule>
    <cfRule type="expression" dxfId="39" priority="44" stopIfTrue="1">
      <formula>$A28="p"</formula>
    </cfRule>
  </conditionalFormatting>
  <conditionalFormatting sqref="AA16:AA17">
    <cfRule type="expression" dxfId="38" priority="57" stopIfTrue="1">
      <formula>$A15="n"</formula>
    </cfRule>
    <cfRule type="expression" dxfId="37" priority="58" stopIfTrue="1">
      <formula>$A15="p"</formula>
    </cfRule>
  </conditionalFormatting>
  <conditionalFormatting sqref="AA15">
    <cfRule type="expression" dxfId="36" priority="29" stopIfTrue="1">
      <formula>$A14="n"</formula>
    </cfRule>
    <cfRule type="expression" dxfId="35" priority="30" stopIfTrue="1">
      <formula>$A14="p"</formula>
    </cfRule>
  </conditionalFormatting>
  <conditionalFormatting sqref="BF5:BF16">
    <cfRule type="expression" dxfId="34" priority="27" stopIfTrue="1">
      <formula>$A5="n"</formula>
    </cfRule>
    <cfRule type="expression" dxfId="33" priority="28" stopIfTrue="1">
      <formula>$A5="p"</formula>
    </cfRule>
  </conditionalFormatting>
  <conditionalFormatting sqref="BG4:BG16">
    <cfRule type="expression" dxfId="32" priority="25" stopIfTrue="1">
      <formula>$A4="n"</formula>
    </cfRule>
    <cfRule type="expression" dxfId="31" priority="26" stopIfTrue="1">
      <formula>$A4="p"</formula>
    </cfRule>
  </conditionalFormatting>
  <conditionalFormatting sqref="BB4:BB28 BB30">
    <cfRule type="expression" dxfId="30" priority="13" stopIfTrue="1">
      <formula>$A4="n"</formula>
    </cfRule>
    <cfRule type="expression" dxfId="29" priority="14" stopIfTrue="1">
      <formula>$A4="p"</formula>
    </cfRule>
  </conditionalFormatting>
  <conditionalFormatting sqref="BD4:BD28">
    <cfRule type="expression" dxfId="28" priority="11" stopIfTrue="1">
      <formula>$A4="n"</formula>
    </cfRule>
    <cfRule type="expression" dxfId="27" priority="12" stopIfTrue="1">
      <formula>$A4="p"</formula>
    </cfRule>
  </conditionalFormatting>
  <conditionalFormatting sqref="G29">
    <cfRule type="expression" dxfId="26" priority="9" stopIfTrue="1">
      <formula>$A29="n"</formula>
    </cfRule>
    <cfRule type="expression" dxfId="25" priority="10" stopIfTrue="1">
      <formula>$A29="p"</formula>
    </cfRule>
  </conditionalFormatting>
  <conditionalFormatting sqref="W29:AD29">
    <cfRule type="expression" dxfId="24" priority="7" stopIfTrue="1">
      <formula>$A29="n"</formula>
    </cfRule>
    <cfRule type="expression" dxfId="23" priority="8" stopIfTrue="1">
      <formula>$A29="p"</formula>
    </cfRule>
  </conditionalFormatting>
  <conditionalFormatting sqref="BE29 BC29 BA29">
    <cfRule type="expression" dxfId="22" priority="5" stopIfTrue="1">
      <formula>$A29="n"</formula>
    </cfRule>
    <cfRule type="expression" dxfId="21" priority="6" stopIfTrue="1">
      <formula>$A29="p"</formula>
    </cfRule>
  </conditionalFormatting>
  <conditionalFormatting sqref="BB29">
    <cfRule type="expression" dxfId="20" priority="3" stopIfTrue="1">
      <formula>$A29="n"</formula>
    </cfRule>
    <cfRule type="expression" dxfId="19" priority="4" stopIfTrue="1">
      <formula>$A29="p"</formula>
    </cfRule>
  </conditionalFormatting>
  <conditionalFormatting sqref="BD29">
    <cfRule type="expression" dxfId="18" priority="1" stopIfTrue="1">
      <formula>$A29="n"</formula>
    </cfRule>
    <cfRule type="expression" dxfId="17" priority="2" stopIfTrue="1">
      <formula>$A29="p"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83" t="s">
        <v>27</v>
      </c>
      <c r="C2" s="184"/>
      <c r="D2" s="184"/>
      <c r="E2" s="184"/>
      <c r="F2" s="184"/>
      <c r="G2" s="184"/>
      <c r="H2" s="185"/>
      <c r="I2" s="177" t="s">
        <v>1062</v>
      </c>
      <c r="J2" s="178"/>
      <c r="K2" s="186"/>
      <c r="L2" s="186"/>
      <c r="M2" s="186"/>
      <c r="N2" s="186"/>
      <c r="O2" s="186"/>
      <c r="P2" s="186"/>
      <c r="Q2" s="186"/>
      <c r="R2" s="186"/>
      <c r="S2" s="186"/>
      <c r="T2" s="187"/>
      <c r="U2" s="188" t="s">
        <v>4</v>
      </c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90"/>
      <c r="AK2" s="200" t="s">
        <v>43</v>
      </c>
      <c r="AL2" s="192"/>
      <c r="AM2" s="192"/>
      <c r="AN2" s="192"/>
      <c r="AO2" s="192"/>
      <c r="AP2" s="193"/>
      <c r="AQ2" s="200" t="s">
        <v>1061</v>
      </c>
      <c r="AR2" s="191"/>
      <c r="AS2" s="191"/>
      <c r="AT2" s="201"/>
      <c r="AU2" s="197" t="s">
        <v>18</v>
      </c>
      <c r="AV2" s="198"/>
      <c r="AW2" s="198"/>
      <c r="AX2" s="199"/>
      <c r="AY2" s="177" t="s">
        <v>1047</v>
      </c>
      <c r="AZ2" s="178"/>
      <c r="BA2" s="178"/>
      <c r="BB2" s="178"/>
      <c r="BC2" s="179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55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56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55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55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55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55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55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55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55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55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55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55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55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56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55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55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55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55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55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55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55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55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55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55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55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2015-10-08T05:53:20Z</dcterms:modified>
</cp:coreProperties>
</file>