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pany\Pcs_Company\pcs-wh-api\iChiba.WH.PrivateApi\wwwroot\"/>
    </mc:Choice>
  </mc:AlternateContent>
  <bookViews>
    <workbookView xWindow="-120" yWindow="-120" windowWidth="29040" windowHeight="16440"/>
  </bookViews>
  <sheets>
    <sheet name="Phiếu xuất kho" sheetId="1" r:id="rId1"/>
  </sheets>
  <definedNames>
    <definedName name="_xlnm.Print_Area" localSheetId="0">'Phiếu xuất kho'!$A$1:$V$38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1" i="1" l="1"/>
  <c r="W1" i="1"/>
  <c r="X8" i="1" s="1"/>
  <c r="X1" i="1" l="1"/>
  <c r="AG2" i="1" l="1"/>
  <c r="AC2" i="1"/>
  <c r="Y2" i="1"/>
  <c r="AJ2" i="1"/>
  <c r="AJ4" i="1" s="1"/>
  <c r="AF2" i="1"/>
  <c r="AI2" i="1"/>
  <c r="AA2" i="1"/>
  <c r="AH2" i="1"/>
  <c r="Z2" i="1"/>
  <c r="AB2" i="1"/>
  <c r="AE2" i="1"/>
  <c r="AD2" i="1"/>
  <c r="AA4" i="1" l="1"/>
  <c r="AC3" i="1"/>
  <c r="AB6" i="1"/>
  <c r="AB4" i="1"/>
  <c r="AB3" i="1"/>
  <c r="AD3" i="1"/>
  <c r="AD6" i="1" s="1"/>
  <c r="AI6" i="1"/>
  <c r="AI4" i="1"/>
  <c r="AC6" i="1"/>
  <c r="AC4" i="1"/>
  <c r="AD4" i="1"/>
  <c r="AJ3" i="1"/>
  <c r="AI3" i="1"/>
  <c r="AH6" i="1"/>
  <c r="AH4" i="1"/>
  <c r="AH3" i="1"/>
  <c r="AG3" i="1"/>
  <c r="AG6" i="1" s="1"/>
  <c r="AE6" i="1"/>
  <c r="AE4" i="1"/>
  <c r="AF3" i="1"/>
  <c r="AE3" i="1"/>
  <c r="Y6" i="1"/>
  <c r="Y4" i="1"/>
  <c r="Y3" i="1"/>
  <c r="AA3" i="1"/>
  <c r="AA6" i="1" s="1"/>
  <c r="Z3" i="1"/>
  <c r="Z4" i="1"/>
  <c r="Z6" i="1"/>
  <c r="AF6" i="1"/>
  <c r="AF4" i="1"/>
  <c r="AG4" i="1"/>
</calcChain>
</file>

<file path=xl/sharedStrings.xml><?xml version="1.0" encoding="utf-8"?>
<sst xmlns="http://schemas.openxmlformats.org/spreadsheetml/2006/main" count="50" uniqueCount="45">
  <si>
    <t>PHIẾU XUẤT KHO KIÊM GIAO HÀNG</t>
  </si>
  <si>
    <t>Nhân viên kinh doanh:</t>
  </si>
  <si>
    <t>đồng.</t>
  </si>
  <si>
    <t>Họ và tên khách hàng:</t>
  </si>
  <si>
    <t>Thẻ CCDC/CMND:</t>
  </si>
  <si>
    <t>Số điện thoại:</t>
  </si>
  <si>
    <t>Địa chỉ:</t>
  </si>
  <si>
    <t>Email:</t>
  </si>
  <si>
    <t>STT</t>
  </si>
  <si>
    <t>Mã đơn hàng</t>
  </si>
  <si>
    <t>Mã tracking</t>
  </si>
  <si>
    <t>Tên hàng</t>
  </si>
  <si>
    <t>Số lượng
(cái/chiếc)</t>
  </si>
  <si>
    <t>Đơn giá</t>
  </si>
  <si>
    <t>Phụ thu</t>
  </si>
  <si>
    <t>Phí thanh toán 
(VND)</t>
  </si>
  <si>
    <t>Phí dịch vụ gia tăng</t>
  </si>
  <si>
    <t>Phí giao hàng</t>
  </si>
  <si>
    <t>Tổng 
thanh toán</t>
  </si>
  <si>
    <t>Cộng</t>
  </si>
  <si>
    <t>Bằng chữ:</t>
  </si>
  <si>
    <t>Đã cọc</t>
  </si>
  <si>
    <t>Còn phải thanh toán</t>
  </si>
  <si>
    <t>Hình thức thanh toán</t>
  </si>
  <si>
    <t>Phương thức giao hàng</t>
  </si>
  <si>
    <t>Kế toán</t>
  </si>
  <si>
    <t>Kiểm soát</t>
  </si>
  <si>
    <t>Tỉ giá</t>
  </si>
  <si>
    <t>COD
(VNĐ)</t>
  </si>
  <si>
    <t>Tổng trọng lượng thực (kg)</t>
  </si>
  <si>
    <t>Tổng trọng lượng cồng kềnh (kg)</t>
  </si>
  <si>
    <t>Trọng lượng /số lượng tính giá</t>
  </si>
  <si>
    <t>Nhân viên KD</t>
  </si>
  <si>
    <t>P. Khai thác</t>
  </si>
  <si>
    <t xml:space="preserve">Nhân viên giao hàng </t>
  </si>
  <si>
    <t xml:space="preserve">Khách hàng </t>
  </si>
  <si>
    <t>(giờ       ngày      /      /      )</t>
  </si>
  <si>
    <t>KÝ XÁC NHẬN ĐỦ HÀNG</t>
  </si>
  <si>
    <t>Mawb:</t>
  </si>
  <si>
    <t>Họ và tên người nhận:</t>
  </si>
  <si>
    <t>Note</t>
  </si>
  <si>
    <t>Cước vận chuyển 
(VND)</t>
  </si>
  <si>
    <t>Mã Account</t>
  </si>
  <si>
    <t>Số Thùng</t>
  </si>
  <si>
    <t>Vị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</si>
</sst>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\-_);_(@_)"/>
    <numFmt numFmtId="165" formatCode="0;[Red]0"/>
    <numFmt numFmtId="166" formatCode="0.00;[Red]0.00"/>
    <numFmt numFmtId="167" formatCode="#,##0;[Red]#,##0"/>
    <numFmt numFmtId="168" formatCode="_(* #,##0_);_(* \(#,##0\);_(* &quot;-&quot;??_);_(@_)"/>
  </numFmts>
  <fonts count="18">
    <font>
      <sz val="11"/>
      <color rgb="FF000000"/>
      <name val="Calibri"/>
      <family val="2"/>
    </font>
    <font>
      <sz val="10"/>
      <name val=".VnArial"/>
      <family val="2"/>
    </font>
    <font>
      <sz val="10"/>
      <name val="VNI-Times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FF"/>
      <name val="Arial"/>
      <family val="2"/>
    </font>
    <font>
      <b/>
      <sz val="11"/>
      <name val="Arial"/>
      <family val="2"/>
    </font>
    <font>
      <b/>
      <sz val="14"/>
      <color rgb="FF000000"/>
      <name val="Times New Roman"/>
      <family val="1"/>
    </font>
    <font>
      <sz val="11"/>
      <name val="Arial"/>
      <family val="2"/>
    </font>
    <font>
      <sz val="11"/>
      <color rgb="FF0000FF"/>
      <name val="Arial"/>
      <family val="2"/>
    </font>
    <font>
      <b/>
      <sz val="20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Calibri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0" fontId="2" fillId="0" borderId="0"/>
  </cellStyleXfs>
  <cellXfs count="141"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/>
    <xf numFmtId="0" fontId="5" fillId="2" borderId="0" xfId="3" applyNumberFormat="1" applyFont="1" applyFill="1" applyBorder="1" applyAlignment="1" applyProtection="1">
      <alignment horizontal="center"/>
      <protection hidden="1"/>
    </xf>
    <xf numFmtId="0" fontId="6" fillId="3" borderId="0" xfId="3" applyNumberFormat="1" applyFont="1" applyFill="1" applyBorder="1" applyAlignment="1" applyProtection="1">
      <alignment horizontal="center"/>
      <protection hidden="1"/>
    </xf>
    <xf numFmtId="0" fontId="6" fillId="4" borderId="0" xfId="3" applyNumberFormat="1" applyFont="1" applyFill="1" applyBorder="1" applyAlignment="1" applyProtection="1">
      <alignment horizontal="center"/>
      <protection hidden="1"/>
    </xf>
    <xf numFmtId="0" fontId="6" fillId="5" borderId="0" xfId="3" applyNumberFormat="1" applyFont="1" applyFill="1" applyBorder="1" applyAlignment="1" applyProtection="1">
      <alignment horizontal="center"/>
      <protection hidden="1"/>
    </xf>
    <xf numFmtId="0" fontId="6" fillId="6" borderId="0" xfId="3" applyNumberFormat="1" applyFont="1" applyFill="1" applyBorder="1" applyAlignment="1" applyProtection="1">
      <alignment horizontal="center"/>
      <protection hidden="1"/>
    </xf>
    <xf numFmtId="0" fontId="7" fillId="0" borderId="0" xfId="0" applyNumberFormat="1" applyFont="1" applyFill="1" applyBorder="1" applyAlignment="1">
      <alignment horizontal="center"/>
    </xf>
    <xf numFmtId="0" fontId="8" fillId="2" borderId="0" xfId="3" applyNumberFormat="1" applyFont="1" applyFill="1" applyBorder="1" applyProtection="1">
      <protection hidden="1"/>
    </xf>
    <xf numFmtId="0" fontId="9" fillId="3" borderId="0" xfId="3" applyNumberFormat="1" applyFont="1" applyFill="1" applyBorder="1" applyProtection="1">
      <protection hidden="1"/>
    </xf>
    <xf numFmtId="0" fontId="9" fillId="4" borderId="0" xfId="3" applyNumberFormat="1" applyFont="1" applyFill="1" applyBorder="1" applyProtection="1">
      <protection hidden="1"/>
    </xf>
    <xf numFmtId="0" fontId="9" fillId="5" borderId="0" xfId="3" applyNumberFormat="1" applyFont="1" applyFill="1" applyBorder="1" applyProtection="1">
      <protection hidden="1"/>
    </xf>
    <xf numFmtId="0" fontId="9" fillId="6" borderId="0" xfId="3" applyNumberFormat="1" applyFont="1" applyFill="1" applyBorder="1" applyProtection="1">
      <protection hidden="1"/>
    </xf>
    <xf numFmtId="0" fontId="10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9" fillId="3" borderId="0" xfId="2" applyNumberFormat="1" applyFont="1" applyFill="1" applyBorder="1" applyAlignment="1" applyProtection="1">
      <alignment horizontal="center"/>
      <protection hidden="1"/>
    </xf>
    <xf numFmtId="0" fontId="9" fillId="4" borderId="0" xfId="2" applyNumberFormat="1" applyFont="1" applyFill="1" applyBorder="1" applyAlignment="1" applyProtection="1">
      <alignment horizontal="center"/>
      <protection hidden="1"/>
    </xf>
    <xf numFmtId="0" fontId="9" fillId="5" borderId="0" xfId="2" applyNumberFormat="1" applyFont="1" applyFill="1" applyBorder="1" applyAlignment="1" applyProtection="1">
      <alignment horizontal="center"/>
      <protection hidden="1"/>
    </xf>
    <xf numFmtId="0" fontId="9" fillId="6" borderId="0" xfId="2" applyNumberFormat="1" applyFont="1" applyFill="1" applyBorder="1" applyAlignment="1" applyProtection="1">
      <alignment horizontal="center"/>
      <protection hidden="1"/>
    </xf>
    <xf numFmtId="0" fontId="9" fillId="3" borderId="0" xfId="3" applyNumberFormat="1" applyFont="1" applyFill="1" applyBorder="1" applyAlignment="1" applyProtection="1">
      <alignment horizontal="center"/>
      <protection hidden="1"/>
    </xf>
    <xf numFmtId="0" fontId="9" fillId="4" borderId="0" xfId="3" applyNumberFormat="1" applyFont="1" applyFill="1" applyBorder="1" applyAlignment="1" applyProtection="1">
      <alignment horizontal="center"/>
      <protection hidden="1"/>
    </xf>
    <xf numFmtId="0" fontId="9" fillId="5" borderId="0" xfId="3" applyNumberFormat="1" applyFont="1" applyFill="1" applyBorder="1" applyAlignment="1" applyProtection="1">
      <alignment horizontal="center"/>
      <protection hidden="1"/>
    </xf>
    <xf numFmtId="0" fontId="9" fillId="6" borderId="0" xfId="3" applyNumberFormat="1" applyFont="1" applyFill="1" applyBorder="1" applyAlignment="1" applyProtection="1">
      <alignment horizontal="center"/>
      <protection hidden="1"/>
    </xf>
    <xf numFmtId="0" fontId="9" fillId="0" borderId="0" xfId="3" applyNumberFormat="1" applyFont="1" applyFill="1" applyBorder="1" applyAlignment="1" applyProtection="1">
      <alignment vertical="center"/>
      <protection hidden="1"/>
    </xf>
    <xf numFmtId="0" fontId="8" fillId="0" borderId="0" xfId="3" applyNumberFormat="1" applyFont="1" applyFill="1" applyBorder="1" applyAlignment="1" applyProtection="1">
      <alignment vertical="center"/>
      <protection hidden="1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/>
    <xf numFmtId="166" fontId="3" fillId="0" borderId="0" xfId="0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166" fontId="4" fillId="0" borderId="0" xfId="0" applyNumberFormat="1" applyFont="1" applyFill="1" applyBorder="1"/>
    <xf numFmtId="166" fontId="4" fillId="0" borderId="0" xfId="0" applyNumberFormat="1" applyFont="1" applyFill="1" applyBorder="1" applyAlignment="1">
      <alignment wrapText="1"/>
    </xf>
    <xf numFmtId="3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0" borderId="0" xfId="0" applyNumberFormat="1" applyFont="1" applyFill="1" applyBorder="1"/>
    <xf numFmtId="3" fontId="3" fillId="0" borderId="0" xfId="0" applyNumberFormat="1" applyFont="1" applyFill="1" applyBorder="1"/>
    <xf numFmtId="165" fontId="3" fillId="0" borderId="0" xfId="0" applyNumberFormat="1" applyFont="1" applyFill="1" applyBorder="1"/>
    <xf numFmtId="166" fontId="3" fillId="0" borderId="0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 wrapText="1"/>
    </xf>
    <xf numFmtId="167" fontId="4" fillId="7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right" vertical="center"/>
    </xf>
    <xf numFmtId="0" fontId="12" fillId="0" borderId="0" xfId="1" applyNumberFormat="1" applyFont="1" applyFill="1" applyBorder="1" applyAlignment="1">
      <alignment horizontal="left"/>
    </xf>
    <xf numFmtId="0" fontId="12" fillId="0" borderId="0" xfId="1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2" fillId="0" borderId="0" xfId="1" applyNumberFormat="1" applyFont="1" applyFill="1" applyBorder="1" applyAlignment="1"/>
    <xf numFmtId="3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3" fontId="4" fillId="0" borderId="0" xfId="0" applyNumberFormat="1" applyFont="1" applyFill="1" applyBorder="1" applyAlignment="1">
      <alignment horizontal="center" wrapText="1"/>
    </xf>
    <xf numFmtId="0" fontId="15" fillId="0" borderId="0" xfId="0" applyFont="1" applyAlignment="1">
      <alignment wrapText="1"/>
    </xf>
    <xf numFmtId="0" fontId="4" fillId="0" borderId="0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8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right" vertical="center"/>
    </xf>
    <xf numFmtId="166" fontId="3" fillId="0" borderId="0" xfId="0" applyNumberFormat="1" applyFont="1" applyFill="1" applyBorder="1" applyAlignment="1">
      <alignment horizontal="right" vertical="center"/>
    </xf>
    <xf numFmtId="166" fontId="4" fillId="7" borderId="1" xfId="0" applyNumberFormat="1" applyFont="1" applyFill="1" applyBorder="1" applyAlignment="1">
      <alignment horizontal="center" vertical="center"/>
    </xf>
    <xf numFmtId="166" fontId="12" fillId="0" borderId="0" xfId="1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68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7" fillId="0" borderId="0" xfId="1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7" fontId="13" fillId="0" borderId="1" xfId="0" applyNumberFormat="1" applyFont="1" applyFill="1" applyBorder="1" applyAlignment="1">
      <alignment horizontal="center"/>
    </xf>
    <xf numFmtId="3" fontId="13" fillId="7" borderId="2" xfId="0" applyNumberFormat="1" applyFont="1" applyFill="1" applyBorder="1" applyAlignment="1">
      <alignment horizontal="center"/>
    </xf>
    <xf numFmtId="3" fontId="13" fillId="7" borderId="3" xfId="0" applyNumberFormat="1" applyFont="1" applyFill="1" applyBorder="1" applyAlignment="1">
      <alignment horizontal="center"/>
    </xf>
    <xf numFmtId="3" fontId="13" fillId="7" borderId="4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3" fontId="13" fillId="0" borderId="4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 vertical="center" wrapText="1"/>
    </xf>
    <xf numFmtId="3" fontId="13" fillId="0" borderId="3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_Dichso" xfId="2"/>
    <cellStyle name="Normal_DocSoUnicod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108856</xdr:colOff>
      <xdr:row>0</xdr:row>
      <xdr:rowOff>81643</xdr:rowOff>
    </xdr:from>
    <xdr:to>
      <xdr:col>1</xdr:col>
      <xdr:colOff>1266825</xdr:colOff>
      <xdr:row>3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5" y="81643"/>
          <a:ext cx="1162049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63"/>
  <sheetViews>
    <sheetView tabSelected="1" zoomScale="85" zoomScaleNormal="85" zoomScaleSheetLayoutView="85" workbookViewId="0">
      <selection activeCell="A17" sqref="A17"/>
    </sheetView>
  </sheetViews>
  <sheetFormatPr defaultRowHeight="15" outlineLevelCol="1"/>
  <cols>
    <col min="1" max="1" width="6.5703125" style="1" customWidth="1"/>
    <col min="2" max="2" width="27.5703125" style="1" customWidth="1"/>
    <col min="3" max="3" width="22.5703125" style="2" customWidth="1"/>
    <col min="4" max="4" width="22.5703125" style="52" customWidth="1"/>
    <col min="5" max="5" width="24.85546875" style="2" customWidth="1"/>
    <col min="6" max="6" width="11.28515625" style="43" customWidth="1"/>
    <col min="7" max="7" width="11.85546875" style="44" customWidth="1"/>
    <col min="8" max="8" width="10.85546875" style="54" customWidth="1"/>
    <col min="9" max="9" width="11.85546875" style="54" customWidth="1"/>
    <col min="10" max="10" width="11" style="38" customWidth="1"/>
    <col min="11" max="11" width="17.7109375" style="38" customWidth="1"/>
    <col min="12" max="12" width="14.5703125" style="38" customWidth="1"/>
    <col min="13" max="13" width="11.85546875" style="70" customWidth="1"/>
    <col min="14" max="14" width="11.85546875" style="97" customWidth="1"/>
    <col min="15" max="16" width="11.85546875" style="70" customWidth="1"/>
    <col min="17" max="17" width="13.140625" style="65" customWidth="1"/>
    <col min="18" max="18" width="12.5703125" style="70" customWidth="1"/>
    <col min="19" max="19" width="12.5703125" style="65" customWidth="1"/>
    <col min="20" max="20" width="12.5703125" style="3" customWidth="1"/>
    <col min="21" max="21" width="12.5703125" style="104" customWidth="1"/>
    <col min="22" max="22" width="12.5703125" style="87" customWidth="1"/>
    <col min="23" max="27" width="15.140625" style="1" hidden="1" customWidth="1" outlineLevel="1"/>
    <col min="28" max="37" width="9.140625" style="1" hidden="1" customWidth="1" outlineLevel="1"/>
    <col min="38" max="38" width="9.140625" style="1" customWidth="1" collapsed="1"/>
    <col min="39" max="259" width="9.140625" style="1" customWidth="1"/>
    <col min="260" max="1027" width="9.140625" customWidth="1"/>
  </cols>
  <sheetData>
    <row r="1" spans="1:259">
      <c r="W1" s="2" t="e">
        <f>#REF!</f>
        <v>#REF!</v>
      </c>
      <c r="X1" s="5" t="e">
        <f>RIGHT("000000000000"&amp;ROUND(W1,0),12)</f>
        <v>#REF!</v>
      </c>
      <c r="Y1" s="6">
        <v>1</v>
      </c>
      <c r="Z1" s="6">
        <v>2</v>
      </c>
      <c r="AA1" s="6">
        <v>3</v>
      </c>
      <c r="AB1" s="7">
        <v>4</v>
      </c>
      <c r="AC1" s="7">
        <v>5</v>
      </c>
      <c r="AD1" s="7">
        <v>6</v>
      </c>
      <c r="AE1" s="8">
        <v>7</v>
      </c>
      <c r="AF1" s="8">
        <v>8</v>
      </c>
      <c r="AG1" s="8">
        <v>9</v>
      </c>
      <c r="AH1" s="9">
        <v>10</v>
      </c>
      <c r="AI1" s="9">
        <v>11</v>
      </c>
      <c r="AJ1" s="9">
        <v>12</v>
      </c>
    </row>
    <row r="2" spans="1:259" ht="18.75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71"/>
      <c r="S2" s="66"/>
      <c r="T2" s="10"/>
      <c r="U2" s="107"/>
      <c r="V2" s="88"/>
      <c r="X2" s="11"/>
      <c r="Y2" s="12" t="e">
        <f>VALUE(MID(X1,Y1,1))</f>
        <v>#REF!</v>
      </c>
      <c r="Z2" s="12" t="e">
        <f>VALUE(MID(X1,Z1,1))</f>
        <v>#REF!</v>
      </c>
      <c r="AA2" s="12" t="e">
        <f>VALUE(MID(X1,AA1,1))</f>
        <v>#REF!</v>
      </c>
      <c r="AB2" s="13" t="e">
        <f>VALUE(MID(X1,AB1,1))</f>
        <v>#REF!</v>
      </c>
      <c r="AC2" s="13" t="e">
        <f>VALUE(MID(X1,AC1,1))</f>
        <v>#REF!</v>
      </c>
      <c r="AD2" s="13" t="e">
        <f>VALUE(MID(X1,AD1,1))</f>
        <v>#REF!</v>
      </c>
      <c r="AE2" s="14" t="e">
        <f>VALUE(MID(X1,AE1,1))</f>
        <v>#REF!</v>
      </c>
      <c r="AF2" s="14" t="e">
        <f>VALUE(MID(X1,AF1,1))</f>
        <v>#REF!</v>
      </c>
      <c r="AG2" s="14" t="e">
        <f>VALUE(MID(X1,AG1,1))</f>
        <v>#REF!</v>
      </c>
      <c r="AH2" s="15" t="e">
        <f>VALUE(MID(X1,AH1,1))</f>
        <v>#REF!</v>
      </c>
      <c r="AI2" s="15" t="e">
        <f>VALUE(MID(X1,AI1,1))</f>
        <v>#REF!</v>
      </c>
      <c r="AJ2" s="15" t="e">
        <f>VALUE(MID(X1,AJ1,1))</f>
        <v>#REF!</v>
      </c>
    </row>
    <row r="3" spans="1:259" s="16" customFormat="1" ht="25.5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71"/>
      <c r="S3" s="66"/>
      <c r="T3" s="10"/>
      <c r="U3" s="107"/>
      <c r="V3" s="88"/>
      <c r="X3" s="11"/>
      <c r="Y3" s="12" t="e">
        <f>SUM(Y2)</f>
        <v>#REF!</v>
      </c>
      <c r="Z3" s="12" t="e">
        <f>SUM(Y2:Z2)</f>
        <v>#REF!</v>
      </c>
      <c r="AA3" s="12" t="e">
        <f>SUM(Y2:AA2)</f>
        <v>#REF!</v>
      </c>
      <c r="AB3" s="13" t="e">
        <f>SUM(AB2)</f>
        <v>#REF!</v>
      </c>
      <c r="AC3" s="13" t="e">
        <f>SUM(AB2:AC2)</f>
        <v>#REF!</v>
      </c>
      <c r="AD3" s="13" t="e">
        <f>SUM(AB2:AD2)</f>
        <v>#REF!</v>
      </c>
      <c r="AE3" s="14" t="e">
        <f>SUM(AE2)</f>
        <v>#REF!</v>
      </c>
      <c r="AF3" s="14" t="e">
        <f>SUM(AE2:AF2)</f>
        <v>#REF!</v>
      </c>
      <c r="AG3" s="14" t="e">
        <f>SUM(AE2:AG2)</f>
        <v>#REF!</v>
      </c>
      <c r="AH3" s="15" t="e">
        <f>SUM(AH2)</f>
        <v>#REF!</v>
      </c>
      <c r="AI3" s="15" t="e">
        <f>SUM(AH2:AI2)</f>
        <v>#REF!</v>
      </c>
      <c r="AJ3" s="15" t="e">
        <f>SUM(AH2:AJ2)</f>
        <v>#REF!</v>
      </c>
    </row>
    <row r="4" spans="1:259" s="18" customFormat="1" ht="18.7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71"/>
      <c r="S4" s="66"/>
      <c r="T4" s="17"/>
      <c r="U4" s="108"/>
      <c r="V4" s="89"/>
      <c r="X4" s="11"/>
      <c r="Y4" s="19" t="e">
        <f>IF(Y2=0,"",CHOOSE(Y2,"một","hai","ba","bốn","năm","sáu","bảy","tám","chín"))</f>
        <v>#REF!</v>
      </c>
      <c r="Z4" s="19" t="e">
        <f>IF(Z2=0,IF(AND(Y2&lt;&gt;0,AA2&lt;&gt;0),"lẻ",""),CHOOSE(Z2,"mười","hai","ba","bốn","năm","sáu","bảy","tám","chín"))</f>
        <v>#REF!</v>
      </c>
      <c r="AA4" s="19" t="e">
        <f>IF(AA2=0,"",CHOOSE(AA2,IF(Z2&gt;1,"mốt","một"),"hai","ba","bốn",IF(Z2=0,"năm","lăm"),"sáu","bảy","tám","chín"))</f>
        <v>#REF!</v>
      </c>
      <c r="AB4" s="20" t="e">
        <f>IF(AB2=0,"",CHOOSE(AB2,"một","hai","ba","bốn","năm","sáu","bảy","tám","chín"))</f>
        <v>#REF!</v>
      </c>
      <c r="AC4" s="20" t="e">
        <f>IF(AC2=0,IF(AND(AB2&lt;&gt;0,AD2&lt;&gt;0),"lẻ",""),CHOOSE(AC2,"mười","hai","ba","bốn","năm","sáu","bảy","tám","chín"))</f>
        <v>#REF!</v>
      </c>
      <c r="AD4" s="20" t="e">
        <f>IF(AD2=0,"",CHOOSE(AD2,IF(AC2&gt;1,"mốt","một"),"hai","ba","bốn",IF(AC2=0,"năm","lăm"),"sáu","bảy","tám","chín"))</f>
        <v>#REF!</v>
      </c>
      <c r="AE4" s="21" t="e">
        <f>IF(AE2=0,"",CHOOSE(AE2,"một","hai","ba","bốn","năm","sáu","bảy","tám","chín"))</f>
        <v>#REF!</v>
      </c>
      <c r="AF4" s="21" t="e">
        <f>IF(AF2=0,IF(AND(AE2&lt;&gt;0,AG2&lt;&gt;0),"lẻ",""),CHOOSE(AF2,"mười","hai","ba","bốn","năm","sáu","bảy","tám","chín"))</f>
        <v>#REF!</v>
      </c>
      <c r="AG4" s="21" t="e">
        <f>IF(AG2=0,"",CHOOSE(AG2,IF(AF2&gt;1,"mốt","một"),"hai","ba","bốn",IF(AF2=0,"năm","lăm"),"sáu","bảy","tám","chín"))</f>
        <v>#REF!</v>
      </c>
      <c r="AH4" s="22" t="e">
        <f>IF(AH2=0,"",CHOOSE(AH2,"một","hai","ba","bốn","năm","sáu","bảy","tám","chín"))</f>
        <v>#REF!</v>
      </c>
      <c r="AI4" s="22" t="e">
        <f>IF(AI2=0,IF(AND(AH2&lt;&gt;0,AJ2&lt;&gt;0),"lẻ",""),CHOOSE(AI2,"mười","hai","ba","bốn","năm","sáu","bảy","tám","chín"))</f>
        <v>#REF!</v>
      </c>
      <c r="AJ4" s="22" t="e">
        <f>IF(AJ2=0,"",CHOOSE(AJ2,IF(AI2&gt;1,"mốt","một"),"hai","ba","bốn",IF(AI2=0,"năm","lăm"),"sáu","bảy","tám","chín"))</f>
        <v>#REF!</v>
      </c>
    </row>
    <row r="5" spans="1:259" s="18" customFormat="1" ht="18.75">
      <c r="A5" s="37"/>
      <c r="C5" s="49"/>
      <c r="D5" s="49"/>
      <c r="E5" s="49"/>
      <c r="F5" s="39"/>
      <c r="G5" s="45"/>
      <c r="H5" s="45"/>
      <c r="I5" s="45"/>
      <c r="J5" s="39"/>
      <c r="K5" s="39"/>
      <c r="L5" s="39"/>
      <c r="M5" s="74"/>
      <c r="N5" s="98"/>
      <c r="O5" s="74"/>
      <c r="P5" s="74"/>
      <c r="Q5" s="74"/>
      <c r="R5" s="71"/>
      <c r="S5" s="66"/>
      <c r="T5" s="17"/>
      <c r="U5" s="108"/>
      <c r="V5" s="89"/>
      <c r="X5" s="11"/>
      <c r="Y5" s="19"/>
      <c r="Z5" s="19"/>
      <c r="AA5" s="19"/>
      <c r="AB5" s="20"/>
      <c r="AC5" s="20"/>
      <c r="AD5" s="20"/>
      <c r="AE5" s="21"/>
      <c r="AF5" s="21"/>
      <c r="AG5" s="21"/>
      <c r="AH5" s="22"/>
      <c r="AI5" s="22"/>
      <c r="AJ5" s="22"/>
    </row>
    <row r="6" spans="1:259">
      <c r="B6" s="18" t="s">
        <v>1</v>
      </c>
      <c r="X6" s="11"/>
      <c r="Y6" s="23" t="e">
        <f>IF(Y2=0,"","trăm")</f>
        <v>#REF!</v>
      </c>
      <c r="Z6" s="23" t="e">
        <f>IF(Z2=0,"",IF(Z2=1,"","mươi"))</f>
        <v>#REF!</v>
      </c>
      <c r="AA6" s="23" t="e">
        <f>IF(AND(AA2=0,AA3=0),"","tỷ")</f>
        <v>#REF!</v>
      </c>
      <c r="AB6" s="24" t="e">
        <f>IF(AB2=0,"","trăm")</f>
        <v>#REF!</v>
      </c>
      <c r="AC6" s="24" t="e">
        <f>IF(AC2=0,"",IF(AC2=1,"","mươi"))</f>
        <v>#REF!</v>
      </c>
      <c r="AD6" s="24" t="e">
        <f>IF(AND(AD2=0,AD3=0),"","triệu")</f>
        <v>#REF!</v>
      </c>
      <c r="AE6" s="25" t="e">
        <f>IF(AE2=0,"","trăm")</f>
        <v>#REF!</v>
      </c>
      <c r="AF6" s="25" t="e">
        <f>IF(AF2=0,"",IF(AF2=1,"","mươi"))</f>
        <v>#REF!</v>
      </c>
      <c r="AG6" s="25" t="e">
        <f>IF(AND(AG2=0,AG3=0),"","ngàn")</f>
        <v>#REF!</v>
      </c>
      <c r="AH6" s="26" t="e">
        <f>IF(AH2=0,"","trăm")</f>
        <v>#REF!</v>
      </c>
      <c r="AI6" s="26" t="e">
        <f>IF(AI2=0,"",IF(AI2=1,"","mươi"))</f>
        <v>#REF!</v>
      </c>
      <c r="AJ6" s="26" t="s">
        <v>2</v>
      </c>
      <c r="AK6" s="9"/>
    </row>
    <row r="7" spans="1:259">
      <c r="A7" s="51"/>
      <c r="B7" s="50" t="s">
        <v>3</v>
      </c>
      <c r="C7" s="52"/>
      <c r="E7" s="52"/>
      <c r="F7" s="53"/>
      <c r="G7" s="54"/>
      <c r="J7" s="56"/>
      <c r="K7" s="56"/>
      <c r="L7" s="56"/>
      <c r="M7" s="86"/>
      <c r="O7" s="86"/>
      <c r="P7" s="86"/>
      <c r="Q7" s="86"/>
      <c r="R7" s="86"/>
      <c r="S7" s="86"/>
      <c r="T7" s="85"/>
      <c r="W7" s="51"/>
      <c r="X7" s="11"/>
      <c r="Y7" s="23"/>
      <c r="Z7" s="23"/>
      <c r="AA7" s="23"/>
      <c r="AB7" s="24"/>
      <c r="AC7" s="24"/>
      <c r="AD7" s="24"/>
      <c r="AE7" s="25"/>
      <c r="AF7" s="25"/>
      <c r="AG7" s="25"/>
      <c r="AH7" s="26"/>
      <c r="AI7" s="26"/>
      <c r="AJ7" s="26"/>
      <c r="AK7" s="9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</row>
    <row r="8" spans="1:259">
      <c r="B8" s="18" t="s">
        <v>39</v>
      </c>
      <c r="E8" s="41"/>
      <c r="X8" s="27" t="e">
        <f>UPPER(LEFT(TRIM(IF(W1=0,"không đồng.",Y4&amp;" "&amp;Y6&amp;" "&amp;Z4&amp;" "&amp;Z6&amp;" "&amp;AA4&amp;" "&amp;AA6&amp;" "&amp;AB4&amp;" "&amp;AB6&amp;" "&amp;AC4&amp;" "&amp;AC6&amp;" "&amp;AD4&amp;" "&amp;AD6&amp;" "&amp;AE4&amp;" "&amp;AE6&amp;" "&amp;AF4&amp;" "&amp;AF6&amp;" "&amp;AG4&amp;" "&amp;AG6&amp;" "&amp;AH4&amp;" "&amp;AH6&amp;" "&amp;AI4&amp;" "&amp;AI6&amp;" "&amp;AJ4&amp;" "&amp;AJ6)),1))&amp;RIGHT(TRIM(IF(W1=0,"không đồng.",Y4&amp;" "&amp;Y6&amp;" "&amp;Z4&amp;" "&amp;Z6&amp;" "&amp;AA4&amp;" "&amp;AA6&amp;" "&amp;AB4&amp;" "&amp;AB6&amp;" "&amp;AC4&amp;" "&amp;AC6&amp;" "&amp;AD4&amp;" "&amp;AD6&amp;" "&amp;AE4&amp;" "&amp;AE6&amp;" "&amp;AF4&amp;" "&amp;AF6&amp;" "&amp;AG4&amp;" "&amp;AG6&amp;" "&amp;AH4&amp;" "&amp;AH6&amp;" "&amp;AI4&amp;" "&amp;AI6&amp;" "&amp;AJ4&amp;" "&amp;AJ6)),LEN(TRIM(IF(W1=0,"không đồng.",Y4&amp;" "&amp;Y6&amp;" "&amp;Z4&amp;" "&amp;Z6&amp;" "&amp;AA4&amp;" "&amp;AA6&amp;" "&amp;AB4&amp;" "&amp;AB6&amp;" "&amp;AC4&amp;" "&amp;AC6&amp;" "&amp;AD4&amp;" "&amp;AD6&amp;" "&amp;AE4&amp;" "&amp;AE6&amp;" "&amp;AF4&amp;" "&amp;AF6&amp;" "&amp;AG4&amp;" "&amp;AG6&amp;" "&amp;AH4&amp;" "&amp;AH6&amp;" "&amp;AI4&amp;" "&amp;AI6&amp;" "&amp;AJ4&amp;" "&amp;AJ6)))-1)</f>
        <v>#REF!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15"/>
    </row>
    <row r="9" spans="1:259">
      <c r="B9" s="18" t="s">
        <v>4</v>
      </c>
      <c r="M9" s="75"/>
      <c r="N9" s="99"/>
      <c r="O9" s="75"/>
      <c r="P9" s="75"/>
      <c r="Q9" s="75"/>
      <c r="AK9" s="15"/>
    </row>
    <row r="10" spans="1:259">
      <c r="B10" s="18" t="s">
        <v>5</v>
      </c>
      <c r="M10" s="76"/>
      <c r="N10" s="100"/>
      <c r="O10" s="76"/>
      <c r="P10" s="76"/>
      <c r="Q10" s="76"/>
      <c r="AK10" s="15"/>
    </row>
    <row r="11" spans="1:259">
      <c r="B11" s="18" t="s">
        <v>6</v>
      </c>
      <c r="M11" s="76"/>
      <c r="N11" s="100"/>
      <c r="O11" s="76"/>
      <c r="P11" s="76"/>
      <c r="Q11" s="76"/>
      <c r="AK11" s="22"/>
    </row>
    <row r="12" spans="1:259">
      <c r="B12" s="18" t="s">
        <v>7</v>
      </c>
      <c r="K12" s="40"/>
      <c r="L12" s="40"/>
      <c r="AK12" s="26"/>
    </row>
    <row r="13" spans="1:259">
      <c r="B13" s="18" t="s">
        <v>38</v>
      </c>
      <c r="M13" s="75"/>
      <c r="N13" s="99"/>
      <c r="O13" s="75"/>
      <c r="P13" s="75"/>
      <c r="Q13" s="75"/>
      <c r="AK13" s="26"/>
    </row>
    <row r="14" spans="1:259">
      <c r="B14" s="18"/>
      <c r="M14" s="75"/>
      <c r="N14" s="99"/>
      <c r="O14" s="75"/>
      <c r="P14" s="75"/>
      <c r="Q14" s="75"/>
      <c r="AK14" s="26"/>
    </row>
    <row r="15" spans="1:259" s="18" customFormat="1" ht="14.25">
      <c r="C15" s="4"/>
      <c r="D15" s="4"/>
      <c r="E15" s="4"/>
      <c r="F15" s="41"/>
      <c r="G15" s="46"/>
      <c r="H15" s="47"/>
      <c r="I15" s="47"/>
      <c r="J15" s="42"/>
      <c r="K15" s="41"/>
      <c r="L15" s="41"/>
      <c r="M15" s="75"/>
      <c r="N15" s="99"/>
      <c r="O15" s="75"/>
      <c r="P15" s="75"/>
      <c r="Q15" s="75"/>
      <c r="R15" s="72"/>
      <c r="S15" s="67"/>
      <c r="T15" s="29"/>
      <c r="U15" s="29"/>
      <c r="V15" s="90"/>
    </row>
    <row r="17" spans="1:259" s="30" customFormat="1" ht="74.25" customHeight="1">
      <c r="A17" s="81" t="s">
        <v>8</v>
      </c>
      <c r="B17" s="81" t="s">
        <v>9</v>
      </c>
      <c r="C17" s="81" t="s">
        <v>10</v>
      </c>
      <c r="D17" s="81" t="s">
        <v>42</v>
      </c>
      <c r="E17" s="82" t="s">
        <v>11</v>
      </c>
      <c r="F17" s="79" t="s">
        <v>12</v>
      </c>
      <c r="G17" s="80" t="s">
        <v>29</v>
      </c>
      <c r="H17" s="80" t="s">
        <v>30</v>
      </c>
      <c r="I17" s="80" t="s">
        <v>31</v>
      </c>
      <c r="J17" s="68" t="s">
        <v>13</v>
      </c>
      <c r="K17" s="68" t="s">
        <v>41</v>
      </c>
      <c r="L17" s="68" t="s">
        <v>14</v>
      </c>
      <c r="M17" s="68" t="s">
        <v>16</v>
      </c>
      <c r="N17" s="80"/>
      <c r="O17" s="68" t="s">
        <v>27</v>
      </c>
      <c r="P17" s="68" t="s">
        <v>28</v>
      </c>
      <c r="Q17" s="68" t="s">
        <v>15</v>
      </c>
      <c r="R17" s="68" t="s">
        <v>17</v>
      </c>
      <c r="S17" s="68" t="s">
        <v>18</v>
      </c>
      <c r="T17" s="82" t="s">
        <v>43</v>
      </c>
      <c r="U17" s="82" t="s">
        <v>44</v>
      </c>
      <c r="V17" s="82" t="s">
        <v>40</v>
      </c>
    </row>
    <row r="18" spans="1:259" s="140" customFormat="1" ht="32.25" customHeight="1">
      <c r="A18" s="135"/>
      <c r="B18" s="136" t="s">
        <v>19</v>
      </c>
      <c r="C18" s="137"/>
      <c r="D18" s="137"/>
      <c r="E18" s="137"/>
      <c r="F18" s="133"/>
      <c r="G18" s="101"/>
      <c r="H18" s="101"/>
      <c r="I18" s="101"/>
      <c r="J18" s="69"/>
      <c r="K18" s="69"/>
      <c r="L18" s="69"/>
      <c r="M18" s="69"/>
      <c r="N18" s="101"/>
      <c r="O18" s="69"/>
      <c r="P18" s="69"/>
      <c r="Q18" s="69"/>
      <c r="R18" s="73"/>
      <c r="S18" s="69"/>
      <c r="T18" s="134"/>
      <c r="U18" s="134"/>
      <c r="V18" s="138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  <c r="FO18" s="139"/>
      <c r="FP18" s="139"/>
      <c r="FQ18" s="139"/>
      <c r="FR18" s="139"/>
      <c r="FS18" s="139"/>
      <c r="FT18" s="139"/>
      <c r="FU18" s="139"/>
      <c r="FV18" s="139"/>
      <c r="FW18" s="139"/>
      <c r="FX18" s="139"/>
      <c r="FY18" s="139"/>
      <c r="FZ18" s="139"/>
      <c r="GA18" s="139"/>
      <c r="GB18" s="139"/>
      <c r="GC18" s="139"/>
      <c r="GD18" s="139"/>
      <c r="GE18" s="139"/>
      <c r="GF18" s="139"/>
      <c r="GG18" s="139"/>
      <c r="GH18" s="139"/>
      <c r="GI18" s="139"/>
      <c r="GJ18" s="139"/>
      <c r="GK18" s="139"/>
      <c r="GL18" s="139"/>
      <c r="GM18" s="139"/>
      <c r="GN18" s="139"/>
      <c r="GO18" s="139"/>
      <c r="GP18" s="139"/>
      <c r="GQ18" s="139"/>
      <c r="GR18" s="139"/>
      <c r="GS18" s="139"/>
      <c r="GT18" s="139"/>
      <c r="GU18" s="139"/>
      <c r="GV18" s="139"/>
      <c r="GW18" s="139"/>
      <c r="GX18" s="139"/>
      <c r="GY18" s="139"/>
      <c r="GZ18" s="139"/>
      <c r="HA18" s="139"/>
      <c r="HB18" s="139"/>
      <c r="HC18" s="139"/>
      <c r="HD18" s="139"/>
      <c r="HE18" s="139"/>
      <c r="HF18" s="139"/>
      <c r="HG18" s="139"/>
      <c r="HH18" s="139"/>
      <c r="HI18" s="139"/>
      <c r="HJ18" s="139"/>
      <c r="HK18" s="139"/>
      <c r="HL18" s="139"/>
      <c r="HM18" s="139"/>
      <c r="HN18" s="139"/>
      <c r="HO18" s="139"/>
      <c r="HP18" s="139"/>
      <c r="HQ18" s="139"/>
      <c r="HR18" s="139"/>
      <c r="HS18" s="139"/>
      <c r="HT18" s="139"/>
      <c r="HU18" s="139"/>
      <c r="HV18" s="139"/>
      <c r="HW18" s="139"/>
      <c r="HX18" s="139"/>
      <c r="HY18" s="139"/>
      <c r="HZ18" s="139"/>
      <c r="IA18" s="139"/>
      <c r="IB18" s="139"/>
      <c r="IC18" s="139"/>
      <c r="ID18" s="139"/>
      <c r="IE18" s="139"/>
      <c r="IF18" s="139"/>
      <c r="IG18" s="139"/>
      <c r="IH18" s="139"/>
      <c r="II18" s="139"/>
      <c r="IJ18" s="139"/>
      <c r="IK18" s="139"/>
      <c r="IL18" s="139"/>
      <c r="IM18" s="139"/>
      <c r="IN18" s="139"/>
      <c r="IO18" s="139"/>
      <c r="IP18" s="139"/>
      <c r="IQ18" s="139"/>
      <c r="IR18" s="139"/>
      <c r="IS18" s="139"/>
      <c r="IT18" s="139"/>
      <c r="IU18" s="139"/>
      <c r="IV18" s="139"/>
      <c r="IW18" s="139"/>
      <c r="IX18" s="139"/>
      <c r="IY18" s="139"/>
    </row>
    <row r="19" spans="1:259" ht="28.5" customHeight="1"/>
    <row r="20" spans="1:259" ht="25.5" customHeight="1">
      <c r="B20" s="31" t="s">
        <v>20</v>
      </c>
      <c r="M20" s="117" t="s">
        <v>21</v>
      </c>
      <c r="N20" s="117"/>
      <c r="O20" s="117"/>
      <c r="P20" s="117"/>
      <c r="Q20" s="117"/>
      <c r="R20" s="123">
        <v>0</v>
      </c>
      <c r="S20" s="123"/>
      <c r="T20" s="123"/>
      <c r="U20" s="123"/>
      <c r="V20" s="123"/>
    </row>
    <row r="21" spans="1:259" ht="27" customHeight="1">
      <c r="M21" s="117" t="s">
        <v>22</v>
      </c>
      <c r="N21" s="117"/>
      <c r="O21" s="117"/>
      <c r="P21" s="117"/>
      <c r="Q21" s="117"/>
      <c r="R21" s="124">
        <f>(S18-R20)</f>
        <v>0</v>
      </c>
      <c r="S21" s="125"/>
      <c r="T21" s="125"/>
      <c r="U21" s="125"/>
      <c r="V21" s="126"/>
    </row>
    <row r="22" spans="1:259" ht="30" customHeight="1">
      <c r="A22" s="18"/>
      <c r="M22" s="117" t="s">
        <v>23</v>
      </c>
      <c r="N22" s="117"/>
      <c r="O22" s="117"/>
      <c r="P22" s="117"/>
      <c r="Q22" s="117"/>
      <c r="R22" s="127"/>
      <c r="S22" s="128"/>
      <c r="T22" s="128"/>
      <c r="U22" s="128"/>
      <c r="V22" s="129"/>
    </row>
    <row r="23" spans="1:259" ht="51" customHeight="1">
      <c r="A23" s="50"/>
      <c r="B23" s="51"/>
      <c r="C23" s="52"/>
      <c r="E23" s="52"/>
      <c r="F23" s="53"/>
      <c r="G23" s="54"/>
      <c r="J23" s="56"/>
      <c r="K23" s="56"/>
      <c r="L23" s="56"/>
      <c r="M23" s="117" t="s">
        <v>24</v>
      </c>
      <c r="N23" s="117"/>
      <c r="O23" s="117"/>
      <c r="P23" s="117"/>
      <c r="Q23" s="117"/>
      <c r="R23" s="130"/>
      <c r="S23" s="131"/>
      <c r="T23" s="131"/>
      <c r="U23" s="131"/>
      <c r="V23" s="132"/>
    </row>
    <row r="24" spans="1:259" ht="21.75" customHeight="1">
      <c r="A24" s="51"/>
      <c r="B24" s="51"/>
      <c r="C24" s="52"/>
      <c r="E24" s="52"/>
      <c r="F24" s="53"/>
      <c r="G24" s="54"/>
      <c r="J24" s="56"/>
      <c r="K24" s="56"/>
      <c r="L24" s="56"/>
      <c r="Q24" s="70"/>
      <c r="S24" s="70"/>
    </row>
    <row r="25" spans="1:259" ht="23.25" customHeight="1">
      <c r="B25" s="119" t="s">
        <v>32</v>
      </c>
      <c r="C25" s="119"/>
      <c r="D25" s="95"/>
      <c r="E25" s="118" t="s">
        <v>33</v>
      </c>
      <c r="F25" s="118"/>
      <c r="G25" s="122" t="s">
        <v>25</v>
      </c>
      <c r="H25" s="122"/>
      <c r="I25" s="122"/>
      <c r="J25" s="118" t="s">
        <v>26</v>
      </c>
      <c r="K25" s="118"/>
      <c r="L25" s="118"/>
      <c r="M25" s="118"/>
      <c r="N25" s="118"/>
      <c r="O25" s="118" t="s">
        <v>34</v>
      </c>
      <c r="P25" s="118"/>
      <c r="Q25" s="118"/>
      <c r="R25" s="118" t="s">
        <v>35</v>
      </c>
      <c r="S25" s="118"/>
      <c r="T25" s="118"/>
      <c r="U25" s="109"/>
      <c r="V25" s="91"/>
      <c r="W25" s="83"/>
    </row>
    <row r="26" spans="1:259" ht="18.75" customHeight="1">
      <c r="A26" s="57"/>
      <c r="B26" s="120" t="s">
        <v>36</v>
      </c>
      <c r="C26" s="120"/>
      <c r="D26" s="96"/>
      <c r="E26" s="120" t="s">
        <v>36</v>
      </c>
      <c r="F26" s="120"/>
      <c r="G26" s="121" t="s">
        <v>36</v>
      </c>
      <c r="H26" s="121"/>
      <c r="I26" s="121"/>
      <c r="J26" s="121" t="s">
        <v>36</v>
      </c>
      <c r="K26" s="121"/>
      <c r="L26" s="121"/>
      <c r="M26" s="121"/>
      <c r="N26" s="121"/>
      <c r="O26" s="121" t="s">
        <v>36</v>
      </c>
      <c r="P26" s="121"/>
      <c r="Q26" s="121"/>
      <c r="R26" s="121" t="s">
        <v>36</v>
      </c>
      <c r="S26" s="121"/>
      <c r="T26" s="121"/>
      <c r="U26" s="110"/>
    </row>
    <row r="27" spans="1:259" ht="18.75" customHeight="1">
      <c r="A27" s="57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78"/>
      <c r="N27" s="102"/>
      <c r="O27" s="78"/>
      <c r="P27" s="78"/>
      <c r="Q27" s="77"/>
      <c r="R27" s="113" t="s">
        <v>37</v>
      </c>
      <c r="S27" s="113"/>
      <c r="T27" s="113"/>
      <c r="U27" s="106"/>
    </row>
    <row r="28" spans="1:259" ht="18.75" customHeight="1">
      <c r="A28" s="6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78"/>
      <c r="N28" s="102"/>
      <c r="O28" s="78"/>
      <c r="P28" s="78"/>
      <c r="Q28" s="77"/>
      <c r="S28" s="70"/>
    </row>
    <row r="29" spans="1:259" ht="18.75" customHeight="1">
      <c r="A29" s="6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78"/>
      <c r="N29" s="102"/>
      <c r="O29" s="78"/>
      <c r="P29" s="78"/>
      <c r="Q29" s="77"/>
      <c r="S29" s="70"/>
    </row>
    <row r="30" spans="1:259" ht="18.75" customHeight="1">
      <c r="A30" s="6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78"/>
      <c r="N30" s="102"/>
      <c r="O30" s="78"/>
      <c r="P30" s="78"/>
      <c r="Q30" s="77"/>
      <c r="S30" s="70"/>
    </row>
    <row r="31" spans="1:259" ht="17.25" customHeight="1">
      <c r="A31" s="57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78"/>
      <c r="N31" s="102"/>
      <c r="O31" s="78"/>
      <c r="P31" s="78"/>
      <c r="Q31" s="77"/>
      <c r="S31" s="70"/>
    </row>
    <row r="32" spans="1:259">
      <c r="A32" s="57"/>
      <c r="B32" s="58"/>
      <c r="C32" s="52"/>
      <c r="E32" s="52"/>
      <c r="F32" s="53"/>
      <c r="G32" s="54"/>
      <c r="J32" s="56"/>
      <c r="K32" s="56"/>
      <c r="L32" s="56"/>
      <c r="Q32" s="70"/>
      <c r="S32" s="70"/>
    </row>
    <row r="33" spans="1:22" s="33" customFormat="1">
      <c r="A33" s="57"/>
      <c r="B33" s="58"/>
      <c r="C33" s="52"/>
      <c r="D33" s="52"/>
      <c r="E33" s="52"/>
      <c r="F33" s="53"/>
      <c r="G33" s="54"/>
      <c r="H33" s="54"/>
      <c r="I33" s="54"/>
      <c r="J33" s="56"/>
      <c r="K33" s="56"/>
      <c r="L33" s="56"/>
      <c r="M33" s="70"/>
      <c r="N33" s="97"/>
      <c r="O33" s="70"/>
      <c r="P33" s="70"/>
      <c r="Q33" s="70"/>
      <c r="R33" s="70"/>
      <c r="S33" s="70"/>
      <c r="T33" s="32"/>
      <c r="U33" s="105"/>
      <c r="V33" s="92"/>
    </row>
    <row r="34" spans="1:22" s="33" customFormat="1">
      <c r="A34" s="112"/>
      <c r="B34" s="112"/>
      <c r="C34" s="59"/>
      <c r="D34" s="94"/>
      <c r="E34" s="63"/>
      <c r="F34" s="60"/>
      <c r="G34" s="61"/>
      <c r="H34" s="61"/>
      <c r="I34" s="61"/>
      <c r="J34" s="56"/>
      <c r="K34" s="60"/>
      <c r="L34" s="60"/>
      <c r="M34" s="70"/>
      <c r="N34" s="97"/>
      <c r="O34" s="70"/>
      <c r="P34" s="70"/>
      <c r="Q34" s="70"/>
      <c r="R34" s="72"/>
      <c r="S34" s="70"/>
      <c r="T34" s="3"/>
      <c r="U34" s="104"/>
      <c r="V34" s="87"/>
    </row>
    <row r="35" spans="1:22">
      <c r="A35" s="111"/>
      <c r="B35" s="111"/>
      <c r="C35" s="36"/>
      <c r="D35" s="93"/>
      <c r="E35" s="62"/>
      <c r="F35" s="56"/>
      <c r="G35" s="55"/>
      <c r="H35" s="55"/>
      <c r="I35" s="55"/>
      <c r="J35" s="56"/>
      <c r="K35" s="56"/>
      <c r="L35" s="56"/>
      <c r="Q35" s="70"/>
      <c r="S35" s="70"/>
    </row>
    <row r="36" spans="1:22">
      <c r="A36" s="51"/>
      <c r="B36" s="51"/>
      <c r="C36" s="52"/>
      <c r="E36" s="52"/>
      <c r="F36" s="53"/>
      <c r="G36" s="54"/>
      <c r="J36" s="56"/>
      <c r="K36" s="56"/>
      <c r="L36" s="56"/>
      <c r="Q36" s="70"/>
      <c r="S36" s="70"/>
    </row>
    <row r="37" spans="1:22">
      <c r="A37" s="18"/>
      <c r="B37" s="18"/>
    </row>
    <row r="39" spans="1:22">
      <c r="A39" s="34"/>
    </row>
    <row r="40" spans="1:22">
      <c r="A40" s="34"/>
    </row>
    <row r="42" spans="1:22" s="18" customFormat="1" ht="14.25">
      <c r="C42" s="4"/>
      <c r="D42" s="4"/>
      <c r="E42" s="4"/>
      <c r="F42" s="41"/>
      <c r="G42" s="47"/>
      <c r="H42" s="47"/>
      <c r="I42" s="47"/>
      <c r="J42" s="42"/>
      <c r="K42" s="42"/>
      <c r="L42" s="42"/>
      <c r="M42" s="72"/>
      <c r="N42" s="103"/>
      <c r="O42" s="72"/>
      <c r="P42" s="72"/>
      <c r="Q42" s="67"/>
      <c r="R42" s="72"/>
      <c r="S42" s="67"/>
      <c r="T42" s="29"/>
      <c r="U42" s="29"/>
      <c r="V42" s="90"/>
    </row>
    <row r="43" spans="1:22" s="18" customFormat="1" ht="14.25">
      <c r="C43" s="4"/>
      <c r="D43" s="4"/>
      <c r="E43" s="4"/>
      <c r="F43" s="41"/>
      <c r="G43" s="48"/>
      <c r="H43" s="48"/>
      <c r="I43" s="48"/>
      <c r="J43" s="42"/>
      <c r="K43" s="42"/>
      <c r="L43" s="42"/>
      <c r="M43" s="72"/>
      <c r="N43" s="103"/>
      <c r="O43" s="72"/>
      <c r="P43" s="72"/>
      <c r="Q43" s="67"/>
      <c r="R43" s="72"/>
      <c r="S43" s="67"/>
      <c r="T43" s="29"/>
      <c r="U43" s="29"/>
      <c r="V43" s="90"/>
    </row>
    <row r="44" spans="1:22" s="18" customFormat="1" ht="14.25">
      <c r="A44" s="35"/>
      <c r="C44" s="4"/>
      <c r="D44" s="4"/>
      <c r="E44" s="4"/>
      <c r="F44" s="41"/>
      <c r="G44" s="46"/>
      <c r="H44" s="47"/>
      <c r="I44" s="47"/>
      <c r="J44" s="42"/>
      <c r="K44" s="42"/>
      <c r="L44" s="42"/>
      <c r="M44" s="72"/>
      <c r="N44" s="103"/>
      <c r="O44" s="72"/>
      <c r="P44" s="72"/>
      <c r="Q44" s="67"/>
      <c r="R44" s="72"/>
      <c r="S44" s="67"/>
      <c r="T44" s="29"/>
      <c r="U44" s="29"/>
      <c r="V44" s="90"/>
    </row>
    <row r="45" spans="1:22">
      <c r="A45" s="34"/>
    </row>
    <row r="46" spans="1:22" s="18" customFormat="1" ht="14.25">
      <c r="A46" s="35"/>
      <c r="C46" s="4"/>
      <c r="D46" s="4"/>
      <c r="E46" s="4"/>
      <c r="F46" s="41"/>
      <c r="G46" s="46"/>
      <c r="H46" s="47"/>
      <c r="I46" s="47"/>
      <c r="J46" s="42"/>
      <c r="K46" s="42"/>
      <c r="L46" s="42"/>
      <c r="M46" s="72"/>
      <c r="N46" s="103"/>
      <c r="O46" s="72"/>
      <c r="P46" s="72"/>
      <c r="Q46" s="67"/>
      <c r="R46" s="72"/>
      <c r="S46" s="67"/>
      <c r="T46" s="29"/>
      <c r="U46" s="29"/>
      <c r="V46" s="90"/>
    </row>
    <row r="47" spans="1:22">
      <c r="A47" s="34"/>
    </row>
    <row r="48" spans="1:22">
      <c r="A48" s="34"/>
      <c r="G48" s="46"/>
      <c r="H48" s="47"/>
      <c r="I48" s="47"/>
    </row>
    <row r="49" spans="1:9">
      <c r="A49" s="34"/>
      <c r="G49" s="46"/>
      <c r="H49" s="47"/>
      <c r="I49" s="47"/>
    </row>
    <row r="50" spans="1:9">
      <c r="A50" s="34"/>
      <c r="G50" s="46"/>
      <c r="H50" s="47"/>
      <c r="I50" s="47"/>
    </row>
    <row r="51" spans="1:9">
      <c r="A51" s="34"/>
      <c r="G51" s="46"/>
      <c r="H51" s="47"/>
      <c r="I51" s="47"/>
    </row>
    <row r="52" spans="1:9">
      <c r="A52" s="34"/>
      <c r="G52" s="46"/>
      <c r="H52" s="47"/>
      <c r="I52" s="47"/>
    </row>
    <row r="53" spans="1:9">
      <c r="A53" s="34"/>
      <c r="G53" s="46"/>
      <c r="H53" s="47"/>
      <c r="I53" s="47"/>
    </row>
    <row r="55" spans="1:9">
      <c r="A55" s="18"/>
      <c r="B55" s="18"/>
    </row>
    <row r="57" spans="1:9">
      <c r="A57" s="34"/>
    </row>
    <row r="58" spans="1:9">
      <c r="A58" s="34"/>
    </row>
    <row r="59" spans="1:9">
      <c r="A59" s="34"/>
    </row>
    <row r="60" spans="1:9">
      <c r="A60" s="34"/>
    </row>
    <row r="61" spans="1:9">
      <c r="A61" s="34"/>
    </row>
    <row r="62" spans="1:9">
      <c r="A62" s="34"/>
    </row>
    <row r="63" spans="1:9">
      <c r="A63" s="34"/>
    </row>
  </sheetData>
  <mergeCells count="28">
    <mergeCell ref="E25:F25"/>
    <mergeCell ref="G25:I25"/>
    <mergeCell ref="J26:L26"/>
    <mergeCell ref="M26:N26"/>
    <mergeCell ref="R20:V20"/>
    <mergeCell ref="R21:V21"/>
    <mergeCell ref="R22:V22"/>
    <mergeCell ref="R23:V23"/>
    <mergeCell ref="O26:Q26"/>
    <mergeCell ref="R26:T26"/>
    <mergeCell ref="M21:Q21"/>
    <mergeCell ref="M22:Q22"/>
    <mergeCell ref="A35:B35"/>
    <mergeCell ref="A34:B34"/>
    <mergeCell ref="R27:T27"/>
    <mergeCell ref="A2:Q2"/>
    <mergeCell ref="A3:Q3"/>
    <mergeCell ref="A4:Q4"/>
    <mergeCell ref="M23:Q23"/>
    <mergeCell ref="J25:L25"/>
    <mergeCell ref="O25:Q25"/>
    <mergeCell ref="M25:N25"/>
    <mergeCell ref="M20:Q20"/>
    <mergeCell ref="R25:T25"/>
    <mergeCell ref="B25:C25"/>
    <mergeCell ref="B26:C26"/>
    <mergeCell ref="E26:F26"/>
    <mergeCell ref="G26:I26"/>
  </mergeCells>
  <pageMargins left="0.7" right="0.5" top="0.75" bottom="0.75" header="0.51180555555555496" footer="0.51180555555555496"/>
  <pageSetup paperSize="9" scale="10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Phiếu xuất kho</vt:lpstr>
      <vt:lpstr>'Phiếu xuất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anhlt</cp:lastModifiedBy>
  <cp:lastPrinted>2020-11-24T16:24:06Z</cp:lastPrinted>
  <dcterms:modified xsi:type="dcterms:W3CDTF">2021-06-25T04:28:03Z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2019-05-21T12:35:24Z</dcterms:created>
  <dc:creator>Windows User</dc:creator>
  <dc:description/>
  <dc:language>en-US</dc:language>
  <cp:lastModifiedBy>Admin</cp:lastModifiedBy>
  <cp:lastPrinted>2019-09-30T12:45:47Z</cp:lastPrinted>
  <dcterms:modified xsi:type="dcterms:W3CDTF">2019-10-31T10:16:15Z</dcterms:modified>
  <cp:revision>0</cp:revision>
  <dc:subject/>
  <dc:title/>
</cp:coreProperties>
</file>