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8A79B06F-28F6-0143-A049-1D8D12D5BE5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Hydrogen" sheetId="1" r:id="rId1"/>
  </sheets>
  <definedNames>
    <definedName name="_xlnm._FilterDatabase" localSheetId="0" hidden="1">Hydrogen!$A$1:$H$682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9" i="1" l="1"/>
  <c r="B148" i="1" s="1"/>
  <c r="B117" i="1"/>
  <c r="B116" i="1" s="1"/>
  <c r="B83" i="1"/>
  <c r="B82" i="1" s="1"/>
  <c r="B34" i="1"/>
  <c r="B33" i="1" s="1"/>
  <c r="B167" i="1"/>
  <c r="B133" i="1"/>
  <c r="B101" i="1"/>
  <c r="B50" i="1"/>
  <c r="A144" i="1"/>
  <c r="A112" i="1"/>
</calcChain>
</file>

<file path=xl/sharedStrings.xml><?xml version="1.0" encoding="utf-8"?>
<sst xmlns="http://schemas.openxmlformats.org/spreadsheetml/2006/main" count="848" uniqueCount="99">
  <si>
    <t>technosphere</t>
  </si>
  <si>
    <t>kilogram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</si>
  <si>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</si>
  <si>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</si>
  <si>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</si>
  <si>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</si>
  <si>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</si>
  <si>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</si>
  <si>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</si>
  <si>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</si>
  <si>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</si>
  <si>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</si>
  <si>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Activity</t>
  </si>
  <si>
    <t>kilowatt hour</t>
  </si>
  <si>
    <t>Europe without Switzerland</t>
  </si>
  <si>
    <t>RER</t>
  </si>
  <si>
    <t>ecoinvent 3.5 cutoff</t>
  </si>
  <si>
    <t>electricity, high voltage</t>
  </si>
  <si>
    <t>market group for electricity, high voltage</t>
  </si>
  <si>
    <t>silica sand</t>
  </si>
  <si>
    <t>market for silica sand</t>
  </si>
  <si>
    <t>cubic meter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</si>
  <si>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</si>
  <si>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</si>
  <si>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</si>
  <si>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</si>
  <si>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</si>
  <si>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</si>
  <si>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/>
  </si>
  <si>
    <t>natural resource::in water</t>
  </si>
  <si>
    <t>Car db</t>
  </si>
  <si>
    <t>hydrogen-smr-natgas</t>
  </si>
  <si>
    <t>Total energy input to reformer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</si>
  <si>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</si>
  <si>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</si>
  <si>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</si>
  <si>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</si>
  <si>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</si>
  <si>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</si>
  <si>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</si>
  <si>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</si>
  <si>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</si>
  <si>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</si>
  <si>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</si>
  <si>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</si>
  <si>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</si>
  <si>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</si>
  <si>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</si>
  <si>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</si>
  <si>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</si>
  <si>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</si>
  <si>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</si>
  <si>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</si>
  <si>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</si>
  <si>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</si>
  <si>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</si>
  <si>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</si>
  <si>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</si>
  <si>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</si>
  <si>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</si>
  <si>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</si>
  <si>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</si>
  <si>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</si>
  <si>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</si>
  <si>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</si>
  <si>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</si>
  <si>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</si>
  <si>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</si>
  <si>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</si>
  <si>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</si>
  <si>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</si>
  <si>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</si>
  <si>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</si>
  <si>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</si>
  <si>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</si>
  <si>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</si>
  <si>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</si>
  <si>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natural gas, high pressure</t>
  </si>
  <si>
    <t>market for diethanolamine</t>
  </si>
  <si>
    <t>diethanolamine</t>
  </si>
  <si>
    <t>market for nickel, class 1</t>
  </si>
  <si>
    <t>nickel, class 1</t>
  </si>
  <si>
    <t>comment</t>
  </si>
  <si>
    <t>carbon dioxide, captured at hydrogen production plant, pre, pipeline 200km, storage 1000m</t>
  </si>
  <si>
    <t>Water</t>
  </si>
  <si>
    <t>water</t>
  </si>
  <si>
    <t>Assumed 2.4 gallons (9.1 liters) of evaporated water per kg H2, according to https://www.hydrogen.energy.gov/docs/hydrogenprogramlibraries/pdfs/review16/sa039_elgowainy_2016_o.pdf?Status=Master</t>
  </si>
  <si>
    <t>Assumed 2.9 gallons (11 liters) of evaporated water per kg H2, according to https://www.hydrogen.energy.gov/docs/hydrogenprogramlibraries/pdfs/review16/sa039_elgowainy_2016_o.pdf?Status=Master</t>
  </si>
  <si>
    <t>source</t>
  </si>
  <si>
    <t>Hydrogen production from natural gas and biomethane with carbon capture and storage – A techno-environmental analysis. 2020. Antonini et al. https://doi.org/10.1039/D0SE00222D</t>
  </si>
  <si>
    <t>Source: Hydrogen production from natural gas and biomethane with carbon capture and storage – A techno-environmental analysis. 2020. Antonini et al. https://doi.org/10.1039/D0SE00222D. Natural gas:  0.735 kg/m3 at standard condition @ 15°C, 1.0325 bar. LHV by mass: 46.5 MJ/kg. LHV by volume at standard condition: 36.0 MJ/Nm3.</t>
  </si>
  <si>
    <t>hydrogen production, steam methane reforming</t>
  </si>
  <si>
    <t>hydrogen, gaseous, low pressure</t>
  </si>
  <si>
    <t>hydrogen production, steam methane reforming, with CCS</t>
  </si>
  <si>
    <t>hydrogen production, auto-thermal reforming</t>
  </si>
  <si>
    <t>hydrogen production, auto-thermal reforming, with CCS</t>
  </si>
  <si>
    <t>market for natural gas, high pressure</t>
  </si>
  <si>
    <t>CH</t>
  </si>
  <si>
    <t>Original ecoinvent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</si>
</sst>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0" fontId="4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82"/>
  <sheetViews>
    <sheetView tabSelected="1" workbookViewId="0">
      <selection activeCell="I35" sqref="I35"/>
    </sheetView>
  </sheetViews>
  <sheetFormatPr baseColWidth="10" defaultColWidth="8.83203125" defaultRowHeight="15" x14ac:dyDescent="0.2"/>
  <cols>
    <col min="1" max="1" width="100.6640625" customWidth="1"/>
    <col min="9" max="9" width="12" bestFit="1" customWidth="1"/>
  </cols>
  <sheetData>
    <row r="1" spans="1:9" x14ac:dyDescent="0.2">
      <c r="A1" s="3" t="s">
        <v>8</v>
      </c>
      <c r="B1" t="s">
        <v>31</v>
      </c>
    </row>
    <row r="2" spans="1:9" hidden="1" x14ac:dyDescent="0.2">
      <c r="A2" s="3"/>
    </row>
    <row r="3" spans="1:9" ht="16" hidden="1" x14ac:dyDescent="0.2">
      <c r="A3" s="1" t="s">
        <v>12</v>
      </c>
      <c r="B3" s="1" t="s">
        <v>91</v>
      </c>
    </row>
    <row r="4" spans="1:9" hidden="1" x14ac:dyDescent="0.2">
      <c r="A4" t="s">
        <v>32</v>
      </c>
      <c r="B4">
        <v>1.3108706331708271</v>
      </c>
    </row>
    <row r="5" spans="1:9" hidden="1" x14ac:dyDescent="0.2">
      <c r="A5" t="s">
        <v>7</v>
      </c>
      <c r="B5" t="s">
        <v>15</v>
      </c>
    </row>
    <row r="6" spans="1:9" hidden="1" x14ac:dyDescent="0.2">
      <c r="A6" t="s">
        <v>5</v>
      </c>
      <c r="B6" t="s">
        <v>92</v>
      </c>
    </row>
    <row r="7" spans="1:9" hidden="1" x14ac:dyDescent="0.2">
      <c r="A7" t="s">
        <v>4</v>
      </c>
      <c r="B7" t="s">
        <v>1</v>
      </c>
    </row>
    <row r="8" spans="1:9" hidden="1" x14ac:dyDescent="0.2">
      <c r="A8" t="s">
        <v>88</v>
      </c>
      <c r="B8" t="s">
        <v>89</v>
      </c>
    </row>
    <row r="9" spans="1:9" hidden="1" x14ac:dyDescent="0.2">
      <c r="A9" t="s">
        <v>82</v>
      </c>
      <c r="B9" t="s">
        <v>90</v>
      </c>
    </row>
    <row r="10" spans="1:9" ht="16" hidden="1" x14ac:dyDescent="0.2">
      <c r="A10" s="1" t="s">
        <v>11</v>
      </c>
    </row>
    <row r="11" spans="1:9" hidden="1" x14ac:dyDescent="0.2">
      <c r="A11" t="s">
        <v>10</v>
      </c>
      <c r="B11" t="s">
        <v>9</v>
      </c>
      <c r="C11" t="s">
        <v>8</v>
      </c>
      <c r="D11" t="s">
        <v>7</v>
      </c>
      <c r="E11" t="s">
        <v>4</v>
      </c>
      <c r="F11" t="s">
        <v>22</v>
      </c>
      <c r="G11" t="s">
        <v>6</v>
      </c>
      <c r="H11" t="s">
        <v>5</v>
      </c>
      <c r="I11" t="s">
        <v>82</v>
      </c>
    </row>
    <row r="12" spans="1:9" hidden="1" x14ac:dyDescent="0.2">
      <c r="A12" t="s">
        <v>91</v>
      </c>
      <c r="B12">
        <v>1</v>
      </c>
      <c r="C12" t="s">
        <v>30</v>
      </c>
      <c r="D12" t="s">
        <v>15</v>
      </c>
      <c r="E12" t="s">
        <v>1</v>
      </c>
      <c r="G12" t="s">
        <v>3</v>
      </c>
      <c r="H12" t="s">
        <v>92</v>
      </c>
    </row>
    <row r="13" spans="1:9" hidden="1" x14ac:dyDescent="0.2">
      <c r="A13" t="s">
        <v>34</v>
      </c>
      <c r="B13">
        <v>3.0676551327453981E-8</v>
      </c>
      <c r="C13" t="s">
        <v>26</v>
      </c>
      <c r="E13" t="s">
        <v>1</v>
      </c>
      <c r="F13" t="s">
        <v>35</v>
      </c>
      <c r="G13" t="s">
        <v>25</v>
      </c>
    </row>
    <row r="14" spans="1:9" hidden="1" x14ac:dyDescent="0.2">
      <c r="A14" t="s">
        <v>36</v>
      </c>
      <c r="B14">
        <v>4.6014826991180967E-6</v>
      </c>
      <c r="C14" t="s">
        <v>26</v>
      </c>
      <c r="E14" t="s">
        <v>1</v>
      </c>
      <c r="F14" t="s">
        <v>35</v>
      </c>
      <c r="G14" t="s">
        <v>25</v>
      </c>
    </row>
    <row r="15" spans="1:9" hidden="1" x14ac:dyDescent="0.2">
      <c r="A15" t="s">
        <v>37</v>
      </c>
      <c r="B15">
        <v>1.2270911966962279E-5</v>
      </c>
      <c r="C15" t="s">
        <v>26</v>
      </c>
      <c r="E15" t="s">
        <v>1</v>
      </c>
      <c r="F15" t="s">
        <v>35</v>
      </c>
      <c r="G15" t="s">
        <v>25</v>
      </c>
    </row>
    <row r="16" spans="1:9" hidden="1" x14ac:dyDescent="0.2">
      <c r="A16" t="s">
        <v>38</v>
      </c>
      <c r="B16">
        <v>3.067655132745397E-10</v>
      </c>
      <c r="C16" t="s">
        <v>26</v>
      </c>
      <c r="E16" t="s">
        <v>1</v>
      </c>
      <c r="F16" t="s">
        <v>35</v>
      </c>
      <c r="G16" t="s">
        <v>25</v>
      </c>
    </row>
    <row r="17" spans="1:7" hidden="1" x14ac:dyDescent="0.2">
      <c r="A17" t="s">
        <v>39</v>
      </c>
      <c r="B17">
        <v>2.1474168801179165E-5</v>
      </c>
      <c r="C17" t="s">
        <v>26</v>
      </c>
      <c r="E17" t="s">
        <v>1</v>
      </c>
      <c r="F17" t="s">
        <v>35</v>
      </c>
      <c r="G17" t="s">
        <v>25</v>
      </c>
    </row>
    <row r="18" spans="1:7" hidden="1" x14ac:dyDescent="0.2">
      <c r="A18" t="s">
        <v>27</v>
      </c>
      <c r="B18">
        <v>8.9222937864716503</v>
      </c>
      <c r="C18" t="s">
        <v>26</v>
      </c>
      <c r="E18" t="s">
        <v>1</v>
      </c>
      <c r="F18" t="s">
        <v>35</v>
      </c>
      <c r="G18" t="s">
        <v>25</v>
      </c>
    </row>
    <row r="19" spans="1:7" hidden="1" x14ac:dyDescent="0.2">
      <c r="A19" t="s">
        <v>40</v>
      </c>
      <c r="B19">
        <v>6.4421923531576096E-5</v>
      </c>
      <c r="C19" t="s">
        <v>26</v>
      </c>
      <c r="E19" t="s">
        <v>1</v>
      </c>
      <c r="F19" t="s">
        <v>35</v>
      </c>
      <c r="G19" t="s">
        <v>25</v>
      </c>
    </row>
    <row r="20" spans="1:7" hidden="1" x14ac:dyDescent="0.2">
      <c r="A20" t="s">
        <v>41</v>
      </c>
      <c r="B20">
        <v>3.0676551327453981E-6</v>
      </c>
      <c r="C20" t="s">
        <v>26</v>
      </c>
      <c r="E20" t="s">
        <v>1</v>
      </c>
      <c r="F20" t="s">
        <v>35</v>
      </c>
      <c r="G20" t="s">
        <v>25</v>
      </c>
    </row>
    <row r="21" spans="1:7" hidden="1" x14ac:dyDescent="0.2">
      <c r="A21" t="s">
        <v>42</v>
      </c>
      <c r="B21">
        <v>3.0676551327453981E-6</v>
      </c>
      <c r="C21" t="s">
        <v>26</v>
      </c>
      <c r="E21" t="s">
        <v>1</v>
      </c>
      <c r="F21" t="s">
        <v>35</v>
      </c>
      <c r="G21" t="s">
        <v>25</v>
      </c>
    </row>
    <row r="22" spans="1:7" hidden="1" x14ac:dyDescent="0.2">
      <c r="A22" t="s">
        <v>43</v>
      </c>
      <c r="B22">
        <v>9.2032568342168839E-10</v>
      </c>
      <c r="C22" t="s">
        <v>26</v>
      </c>
      <c r="E22" t="s">
        <v>1</v>
      </c>
      <c r="F22" t="s">
        <v>35</v>
      </c>
      <c r="G22" t="s">
        <v>25</v>
      </c>
    </row>
    <row r="23" spans="1:7" hidden="1" x14ac:dyDescent="0.2">
      <c r="A23" t="s">
        <v>44</v>
      </c>
      <c r="B23">
        <v>6.135601701471486E-5</v>
      </c>
      <c r="C23" t="s">
        <v>26</v>
      </c>
      <c r="E23" t="s">
        <v>1</v>
      </c>
      <c r="F23" t="s">
        <v>35</v>
      </c>
      <c r="G23" t="s">
        <v>25</v>
      </c>
    </row>
    <row r="24" spans="1:7" hidden="1" x14ac:dyDescent="0.2">
      <c r="A24" t="s">
        <v>45</v>
      </c>
      <c r="B24">
        <v>5.4912367481653793E-4</v>
      </c>
      <c r="C24" t="s">
        <v>26</v>
      </c>
      <c r="E24" t="s">
        <v>1</v>
      </c>
      <c r="F24" t="s">
        <v>35</v>
      </c>
      <c r="G24" t="s">
        <v>25</v>
      </c>
    </row>
    <row r="25" spans="1:7" hidden="1" x14ac:dyDescent="0.2">
      <c r="A25" t="s">
        <v>46</v>
      </c>
      <c r="B25">
        <v>3.0676551327453975E-7</v>
      </c>
      <c r="C25" t="s">
        <v>26</v>
      </c>
      <c r="E25" t="s">
        <v>1</v>
      </c>
      <c r="F25" t="s">
        <v>35</v>
      </c>
      <c r="G25" t="s">
        <v>25</v>
      </c>
    </row>
    <row r="26" spans="1:7" hidden="1" x14ac:dyDescent="0.2">
      <c r="A26" t="s">
        <v>47</v>
      </c>
      <c r="B26">
        <v>6.135601701471486E-6</v>
      </c>
      <c r="C26" t="s">
        <v>26</v>
      </c>
      <c r="E26" t="s">
        <v>1</v>
      </c>
      <c r="F26" t="s">
        <v>35</v>
      </c>
      <c r="G26" t="s">
        <v>25</v>
      </c>
    </row>
    <row r="27" spans="1:7" hidden="1" x14ac:dyDescent="0.2">
      <c r="A27" t="s">
        <v>48</v>
      </c>
      <c r="B27">
        <v>3.6814193080790292E-5</v>
      </c>
      <c r="C27" t="s">
        <v>26</v>
      </c>
      <c r="E27" t="s">
        <v>1</v>
      </c>
      <c r="F27" t="s">
        <v>35</v>
      </c>
      <c r="G27" t="s">
        <v>25</v>
      </c>
    </row>
    <row r="28" spans="1:7" hidden="1" x14ac:dyDescent="0.2">
      <c r="A28" t="s">
        <v>49</v>
      </c>
      <c r="B28">
        <v>6.135601701471486E-6</v>
      </c>
      <c r="C28" t="s">
        <v>26</v>
      </c>
      <c r="E28" t="s">
        <v>1</v>
      </c>
      <c r="F28" t="s">
        <v>35</v>
      </c>
      <c r="G28" t="s">
        <v>25</v>
      </c>
    </row>
    <row r="29" spans="1:7" hidden="1" x14ac:dyDescent="0.2">
      <c r="A29" t="s">
        <v>50</v>
      </c>
      <c r="B29">
        <v>6.1356017014714845E-7</v>
      </c>
      <c r="C29" t="s">
        <v>26</v>
      </c>
      <c r="E29" t="s">
        <v>1</v>
      </c>
      <c r="F29" t="s">
        <v>35</v>
      </c>
      <c r="G29" t="s">
        <v>25</v>
      </c>
    </row>
    <row r="30" spans="1:7" hidden="1" x14ac:dyDescent="0.2">
      <c r="A30" t="s">
        <v>51</v>
      </c>
      <c r="B30">
        <v>1.6872686102061067E-5</v>
      </c>
      <c r="C30" t="s">
        <v>26</v>
      </c>
      <c r="E30" t="s">
        <v>1</v>
      </c>
      <c r="F30" t="s">
        <v>35</v>
      </c>
      <c r="G30" t="s">
        <v>25</v>
      </c>
    </row>
    <row r="31" spans="1:7" hidden="1" x14ac:dyDescent="0.2">
      <c r="A31" t="s">
        <v>52</v>
      </c>
      <c r="B31">
        <v>6.135601701471486E-6</v>
      </c>
      <c r="C31" t="s">
        <v>26</v>
      </c>
      <c r="E31" t="s">
        <v>1</v>
      </c>
      <c r="F31" t="s">
        <v>35</v>
      </c>
      <c r="G31" t="s">
        <v>25</v>
      </c>
    </row>
    <row r="32" spans="1:7" hidden="1" x14ac:dyDescent="0.2">
      <c r="A32" t="s">
        <v>53</v>
      </c>
      <c r="B32" s="4">
        <v>0.38038158908113223</v>
      </c>
      <c r="C32" t="s">
        <v>26</v>
      </c>
      <c r="E32" t="s">
        <v>21</v>
      </c>
      <c r="F32" t="s">
        <v>29</v>
      </c>
      <c r="G32" t="s">
        <v>25</v>
      </c>
    </row>
    <row r="33" spans="1:9" hidden="1" x14ac:dyDescent="0.2">
      <c r="A33" t="s">
        <v>84</v>
      </c>
      <c r="B33" s="4">
        <f>B32-B34</f>
        <v>0.37129660508113221</v>
      </c>
      <c r="C33" t="s">
        <v>26</v>
      </c>
      <c r="E33" t="s">
        <v>21</v>
      </c>
      <c r="F33" t="s">
        <v>85</v>
      </c>
      <c r="G33" t="s">
        <v>25</v>
      </c>
    </row>
    <row r="34" spans="1:9" hidden="1" x14ac:dyDescent="0.2">
      <c r="A34" t="s">
        <v>84</v>
      </c>
      <c r="B34" s="4">
        <f>(2.4/1000)*3.78541</f>
        <v>9.0849839999999991E-3</v>
      </c>
      <c r="C34" t="s">
        <v>26</v>
      </c>
      <c r="E34" t="s">
        <v>21</v>
      </c>
      <c r="F34" t="s">
        <v>35</v>
      </c>
      <c r="G34" t="s">
        <v>25</v>
      </c>
      <c r="I34" t="s">
        <v>86</v>
      </c>
    </row>
    <row r="35" spans="1:9" x14ac:dyDescent="0.2">
      <c r="A35" t="s">
        <v>54</v>
      </c>
      <c r="B35" s="6">
        <v>2.6180197338995299E-11</v>
      </c>
      <c r="C35" t="s">
        <v>16</v>
      </c>
      <c r="D35" t="s">
        <v>15</v>
      </c>
      <c r="E35" t="s">
        <v>4</v>
      </c>
      <c r="G35" t="s">
        <v>0</v>
      </c>
      <c r="H35" t="s">
        <v>55</v>
      </c>
      <c r="I35" t="s">
        <v>98</v>
      </c>
    </row>
    <row r="36" spans="1:9" hidden="1" x14ac:dyDescent="0.2">
      <c r="A36" t="s">
        <v>56</v>
      </c>
      <c r="B36">
        <v>5.3272799999999989E-4</v>
      </c>
      <c r="C36" t="s">
        <v>16</v>
      </c>
      <c r="D36" t="s">
        <v>57</v>
      </c>
      <c r="E36" t="s">
        <v>1</v>
      </c>
      <c r="G36" t="s">
        <v>0</v>
      </c>
      <c r="H36" t="s">
        <v>58</v>
      </c>
    </row>
    <row r="37" spans="1:9" hidden="1" x14ac:dyDescent="0.2">
      <c r="A37" t="s">
        <v>59</v>
      </c>
      <c r="B37">
        <v>3.6000000000000001E-5</v>
      </c>
      <c r="C37" t="s">
        <v>16</v>
      </c>
      <c r="D37" t="s">
        <v>2</v>
      </c>
      <c r="E37" t="s">
        <v>1</v>
      </c>
      <c r="G37" t="s">
        <v>0</v>
      </c>
      <c r="H37" t="s">
        <v>60</v>
      </c>
    </row>
    <row r="38" spans="1:9" hidden="1" x14ac:dyDescent="0.2">
      <c r="A38" t="s">
        <v>61</v>
      </c>
      <c r="B38">
        <v>3.6239999999999997E-4</v>
      </c>
      <c r="C38" t="s">
        <v>16</v>
      </c>
      <c r="D38" t="s">
        <v>2</v>
      </c>
      <c r="E38" t="s">
        <v>1</v>
      </c>
      <c r="G38" t="s">
        <v>0</v>
      </c>
      <c r="H38" t="s">
        <v>62</v>
      </c>
    </row>
    <row r="39" spans="1:9" hidden="1" x14ac:dyDescent="0.2">
      <c r="A39" t="s">
        <v>63</v>
      </c>
      <c r="B39">
        <v>2.54628E-9</v>
      </c>
      <c r="C39" t="s">
        <v>16</v>
      </c>
      <c r="D39" t="s">
        <v>2</v>
      </c>
      <c r="E39" t="s">
        <v>4</v>
      </c>
      <c r="G39" t="s">
        <v>0</v>
      </c>
      <c r="H39" t="s">
        <v>64</v>
      </c>
    </row>
    <row r="40" spans="1:9" hidden="1" x14ac:dyDescent="0.2">
      <c r="A40" t="s">
        <v>65</v>
      </c>
      <c r="B40">
        <v>2.796E-5</v>
      </c>
      <c r="C40" t="s">
        <v>16</v>
      </c>
      <c r="D40" t="s">
        <v>2</v>
      </c>
      <c r="E40" t="s">
        <v>1</v>
      </c>
      <c r="G40" t="s">
        <v>0</v>
      </c>
      <c r="H40" t="s">
        <v>66</v>
      </c>
    </row>
    <row r="41" spans="1:9" hidden="1" x14ac:dyDescent="0.2">
      <c r="A41" t="s">
        <v>67</v>
      </c>
      <c r="B41">
        <v>1.668E-5</v>
      </c>
      <c r="C41" t="s">
        <v>16</v>
      </c>
      <c r="D41" t="s">
        <v>2</v>
      </c>
      <c r="E41" t="s">
        <v>1</v>
      </c>
      <c r="G41" t="s">
        <v>0</v>
      </c>
      <c r="H41" t="s">
        <v>68</v>
      </c>
    </row>
    <row r="42" spans="1:9" hidden="1" x14ac:dyDescent="0.2">
      <c r="A42" t="s">
        <v>80</v>
      </c>
      <c r="B42">
        <v>2.0292014459767036E-4</v>
      </c>
      <c r="C42" t="s">
        <v>16</v>
      </c>
      <c r="D42" t="s">
        <v>2</v>
      </c>
      <c r="E42" t="s">
        <v>1</v>
      </c>
      <c r="G42" t="s">
        <v>0</v>
      </c>
      <c r="H42" t="s">
        <v>81</v>
      </c>
    </row>
    <row r="43" spans="1:9" hidden="1" x14ac:dyDescent="0.2">
      <c r="A43" t="s">
        <v>69</v>
      </c>
      <c r="B43">
        <v>3.1235999999999997E-4</v>
      </c>
      <c r="C43" t="s">
        <v>16</v>
      </c>
      <c r="D43" t="s">
        <v>2</v>
      </c>
      <c r="E43" t="s">
        <v>1</v>
      </c>
      <c r="G43" t="s">
        <v>0</v>
      </c>
      <c r="H43" t="s">
        <v>70</v>
      </c>
    </row>
    <row r="44" spans="1:9" hidden="1" x14ac:dyDescent="0.2">
      <c r="A44" t="s">
        <v>71</v>
      </c>
      <c r="B44">
        <v>4.8000000000000001E-5</v>
      </c>
      <c r="C44" t="s">
        <v>16</v>
      </c>
      <c r="D44" t="s">
        <v>15</v>
      </c>
      <c r="E44" t="s">
        <v>1</v>
      </c>
      <c r="G44" t="s">
        <v>0</v>
      </c>
      <c r="H44" t="s">
        <v>72</v>
      </c>
    </row>
    <row r="45" spans="1:9" hidden="1" x14ac:dyDescent="0.2">
      <c r="A45" t="s">
        <v>20</v>
      </c>
      <c r="B45">
        <v>1.1591999999999998E-5</v>
      </c>
      <c r="C45" t="s">
        <v>16</v>
      </c>
      <c r="D45" t="s">
        <v>2</v>
      </c>
      <c r="E45" t="s">
        <v>1</v>
      </c>
      <c r="G45" t="s">
        <v>0</v>
      </c>
      <c r="H45" t="s">
        <v>19</v>
      </c>
    </row>
    <row r="46" spans="1:9" hidden="1" x14ac:dyDescent="0.2">
      <c r="A46" t="s">
        <v>24</v>
      </c>
      <c r="B46">
        <v>7.5384135551020997</v>
      </c>
      <c r="C46" t="s">
        <v>16</v>
      </c>
      <c r="D46" t="s">
        <v>14</v>
      </c>
      <c r="E46" t="s">
        <v>1</v>
      </c>
      <c r="G46" t="s">
        <v>0</v>
      </c>
      <c r="H46" t="s">
        <v>23</v>
      </c>
    </row>
    <row r="47" spans="1:9" hidden="1" x14ac:dyDescent="0.2">
      <c r="A47" t="s">
        <v>73</v>
      </c>
      <c r="B47">
        <v>8.8290154606725723E-4</v>
      </c>
      <c r="C47" t="s">
        <v>16</v>
      </c>
      <c r="D47" t="s">
        <v>2</v>
      </c>
      <c r="E47" t="s">
        <v>1</v>
      </c>
      <c r="G47" t="s">
        <v>0</v>
      </c>
      <c r="H47" t="s">
        <v>74</v>
      </c>
    </row>
    <row r="48" spans="1:9" hidden="1" x14ac:dyDescent="0.2">
      <c r="A48" t="s">
        <v>75</v>
      </c>
      <c r="B48">
        <v>3.7140000000000003E-4</v>
      </c>
      <c r="C48" t="s">
        <v>16</v>
      </c>
      <c r="D48" t="s">
        <v>2</v>
      </c>
      <c r="E48" t="s">
        <v>1</v>
      </c>
      <c r="G48" t="s">
        <v>0</v>
      </c>
      <c r="H48" t="s">
        <v>76</v>
      </c>
    </row>
    <row r="49" spans="1:9" hidden="1" x14ac:dyDescent="0.2">
      <c r="A49" t="s">
        <v>18</v>
      </c>
      <c r="B49">
        <v>0</v>
      </c>
      <c r="C49" t="s">
        <v>16</v>
      </c>
      <c r="D49" t="s">
        <v>15</v>
      </c>
      <c r="E49" t="s">
        <v>13</v>
      </c>
      <c r="G49" t="s">
        <v>0</v>
      </c>
      <c r="H49" t="s">
        <v>17</v>
      </c>
    </row>
    <row r="50" spans="1:9" hidden="1" x14ac:dyDescent="0.2">
      <c r="A50" t="s">
        <v>96</v>
      </c>
      <c r="B50">
        <f>(B4*120)/36</f>
        <v>4.3695687772360907</v>
      </c>
      <c r="C50" t="s">
        <v>16</v>
      </c>
      <c r="D50" t="s">
        <v>97</v>
      </c>
      <c r="E50" t="s">
        <v>21</v>
      </c>
      <c r="G50" t="s">
        <v>0</v>
      </c>
      <c r="H50" t="s">
        <v>77</v>
      </c>
    </row>
    <row r="51" spans="1:9" hidden="1" x14ac:dyDescent="0.2"/>
    <row r="52" spans="1:9" ht="16" hidden="1" x14ac:dyDescent="0.2">
      <c r="A52" s="1" t="s">
        <v>12</v>
      </c>
      <c r="B52" s="5" t="s">
        <v>93</v>
      </c>
    </row>
    <row r="53" spans="1:9" hidden="1" x14ac:dyDescent="0.2">
      <c r="A53" t="s">
        <v>32</v>
      </c>
      <c r="B53">
        <v>1.2903504392436329</v>
      </c>
    </row>
    <row r="54" spans="1:9" hidden="1" x14ac:dyDescent="0.2">
      <c r="A54" t="s">
        <v>7</v>
      </c>
      <c r="B54" t="s">
        <v>15</v>
      </c>
    </row>
    <row r="55" spans="1:9" hidden="1" x14ac:dyDescent="0.2">
      <c r="A55" t="s">
        <v>5</v>
      </c>
      <c r="B55" t="s">
        <v>92</v>
      </c>
    </row>
    <row r="56" spans="1:9" hidden="1" x14ac:dyDescent="0.2">
      <c r="A56" t="s">
        <v>4</v>
      </c>
      <c r="B56" t="s">
        <v>1</v>
      </c>
    </row>
    <row r="57" spans="1:9" hidden="1" x14ac:dyDescent="0.2">
      <c r="A57" t="s">
        <v>88</v>
      </c>
      <c r="B57" t="s">
        <v>89</v>
      </c>
    </row>
    <row r="58" spans="1:9" hidden="1" x14ac:dyDescent="0.2">
      <c r="A58" t="s">
        <v>82</v>
      </c>
      <c r="B58" t="s">
        <v>90</v>
      </c>
    </row>
    <row r="59" spans="1:9" ht="16" hidden="1" x14ac:dyDescent="0.2">
      <c r="A59" s="1" t="s">
        <v>11</v>
      </c>
    </row>
    <row r="60" spans="1:9" hidden="1" x14ac:dyDescent="0.2">
      <c r="A60" t="s">
        <v>10</v>
      </c>
      <c r="B60" t="s">
        <v>9</v>
      </c>
      <c r="C60" t="s">
        <v>8</v>
      </c>
      <c r="D60" t="s">
        <v>7</v>
      </c>
      <c r="E60" t="s">
        <v>4</v>
      </c>
      <c r="F60" t="s">
        <v>22</v>
      </c>
      <c r="G60" t="s">
        <v>6</v>
      </c>
      <c r="H60" t="s">
        <v>5</v>
      </c>
      <c r="I60" t="s">
        <v>82</v>
      </c>
    </row>
    <row r="61" spans="1:9" hidden="1" x14ac:dyDescent="0.2">
      <c r="A61" t="s">
        <v>93</v>
      </c>
      <c r="B61">
        <v>1</v>
      </c>
      <c r="C61" t="s">
        <v>30</v>
      </c>
      <c r="D61" t="s">
        <v>15</v>
      </c>
      <c r="E61" t="s">
        <v>1</v>
      </c>
      <c r="G61" t="s">
        <v>3</v>
      </c>
      <c r="H61" t="s">
        <v>92</v>
      </c>
    </row>
    <row r="62" spans="1:9" hidden="1" x14ac:dyDescent="0.2">
      <c r="A62" t="s">
        <v>34</v>
      </c>
      <c r="B62">
        <v>2.803301033677894E-8</v>
      </c>
      <c r="C62" t="s">
        <v>26</v>
      </c>
      <c r="D62" t="s">
        <v>28</v>
      </c>
      <c r="E62" t="s">
        <v>1</v>
      </c>
      <c r="F62" t="s">
        <v>35</v>
      </c>
      <c r="G62" t="s">
        <v>25</v>
      </c>
      <c r="H62" t="s">
        <v>28</v>
      </c>
    </row>
    <row r="63" spans="1:9" hidden="1" x14ac:dyDescent="0.2">
      <c r="A63" t="s">
        <v>36</v>
      </c>
      <c r="B63">
        <v>4.2049515505168402E-6</v>
      </c>
      <c r="C63" t="s">
        <v>26</v>
      </c>
      <c r="D63" t="s">
        <v>28</v>
      </c>
      <c r="E63" t="s">
        <v>1</v>
      </c>
      <c r="F63" t="s">
        <v>35</v>
      </c>
      <c r="G63" t="s">
        <v>25</v>
      </c>
      <c r="H63" t="s">
        <v>28</v>
      </c>
    </row>
    <row r="64" spans="1:9" hidden="1" x14ac:dyDescent="0.2">
      <c r="A64" t="s">
        <v>37</v>
      </c>
      <c r="B64">
        <v>1.1213470456299422E-5</v>
      </c>
      <c r="C64" t="s">
        <v>26</v>
      </c>
      <c r="D64" t="s">
        <v>28</v>
      </c>
      <c r="E64" t="s">
        <v>1</v>
      </c>
      <c r="F64" t="s">
        <v>35</v>
      </c>
      <c r="G64" t="s">
        <v>25</v>
      </c>
      <c r="H64" t="s">
        <v>28</v>
      </c>
    </row>
    <row r="65" spans="1:8" hidden="1" x14ac:dyDescent="0.2">
      <c r="A65" t="s">
        <v>38</v>
      </c>
      <c r="B65">
        <v>2.8033010336778933E-10</v>
      </c>
      <c r="C65" t="s">
        <v>26</v>
      </c>
      <c r="D65" t="s">
        <v>28</v>
      </c>
      <c r="E65" t="s">
        <v>1</v>
      </c>
      <c r="F65" t="s">
        <v>35</v>
      </c>
      <c r="G65" t="s">
        <v>25</v>
      </c>
      <c r="H65" t="s">
        <v>28</v>
      </c>
    </row>
    <row r="66" spans="1:8" hidden="1" x14ac:dyDescent="0.2">
      <c r="A66" t="s">
        <v>39</v>
      </c>
      <c r="B66">
        <v>1.9623639878920949E-5</v>
      </c>
      <c r="C66" t="s">
        <v>26</v>
      </c>
      <c r="D66" t="s">
        <v>28</v>
      </c>
      <c r="E66" t="s">
        <v>1</v>
      </c>
      <c r="F66" t="s">
        <v>35</v>
      </c>
      <c r="G66" t="s">
        <v>25</v>
      </c>
      <c r="H66" t="s">
        <v>28</v>
      </c>
    </row>
    <row r="67" spans="1:8" hidden="1" x14ac:dyDescent="0.2">
      <c r="A67" t="s">
        <v>27</v>
      </c>
      <c r="B67">
        <v>2.6104586734695769</v>
      </c>
      <c r="C67" t="s">
        <v>26</v>
      </c>
      <c r="D67" t="s">
        <v>28</v>
      </c>
      <c r="E67" t="s">
        <v>1</v>
      </c>
      <c r="F67" t="s">
        <v>35</v>
      </c>
      <c r="G67" t="s">
        <v>25</v>
      </c>
      <c r="H67" t="s">
        <v>28</v>
      </c>
    </row>
    <row r="68" spans="1:8" hidden="1" x14ac:dyDescent="0.2">
      <c r="A68" t="s">
        <v>40</v>
      </c>
      <c r="B68">
        <v>5.8870386993587143E-5</v>
      </c>
      <c r="C68" t="s">
        <v>26</v>
      </c>
      <c r="D68" t="s">
        <v>28</v>
      </c>
      <c r="E68" t="s">
        <v>1</v>
      </c>
      <c r="F68" t="s">
        <v>35</v>
      </c>
      <c r="G68" t="s">
        <v>25</v>
      </c>
      <c r="H68" t="s">
        <v>28</v>
      </c>
    </row>
    <row r="69" spans="1:8" hidden="1" x14ac:dyDescent="0.2">
      <c r="A69" t="s">
        <v>41</v>
      </c>
      <c r="B69">
        <v>2.8033010336778938E-6</v>
      </c>
      <c r="C69" t="s">
        <v>26</v>
      </c>
      <c r="D69" t="s">
        <v>28</v>
      </c>
      <c r="E69" t="s">
        <v>1</v>
      </c>
      <c r="F69" t="s">
        <v>35</v>
      </c>
      <c r="G69" t="s">
        <v>25</v>
      </c>
      <c r="H69" t="s">
        <v>28</v>
      </c>
    </row>
    <row r="70" spans="1:8" hidden="1" x14ac:dyDescent="0.2">
      <c r="A70" t="s">
        <v>42</v>
      </c>
      <c r="B70">
        <v>2.8033010336778938E-6</v>
      </c>
      <c r="C70" t="s">
        <v>26</v>
      </c>
      <c r="D70" t="s">
        <v>28</v>
      </c>
      <c r="E70" t="s">
        <v>1</v>
      </c>
      <c r="F70" t="s">
        <v>35</v>
      </c>
      <c r="G70" t="s">
        <v>25</v>
      </c>
      <c r="H70" t="s">
        <v>28</v>
      </c>
    </row>
    <row r="71" spans="1:8" hidden="1" x14ac:dyDescent="0.2">
      <c r="A71" t="s">
        <v>43</v>
      </c>
      <c r="B71">
        <v>8.4101694226215283E-10</v>
      </c>
      <c r="C71" t="s">
        <v>26</v>
      </c>
      <c r="D71" t="s">
        <v>28</v>
      </c>
      <c r="E71" t="s">
        <v>1</v>
      </c>
      <c r="F71" t="s">
        <v>35</v>
      </c>
      <c r="G71" t="s">
        <v>25</v>
      </c>
      <c r="H71" t="s">
        <v>28</v>
      </c>
    </row>
    <row r="72" spans="1:8" hidden="1" x14ac:dyDescent="0.2">
      <c r="A72" t="s">
        <v>44</v>
      </c>
      <c r="B72">
        <v>5.6068683889436346E-5</v>
      </c>
      <c r="C72" t="s">
        <v>26</v>
      </c>
      <c r="D72" t="s">
        <v>28</v>
      </c>
      <c r="E72" t="s">
        <v>1</v>
      </c>
      <c r="F72" t="s">
        <v>35</v>
      </c>
      <c r="G72" t="s">
        <v>25</v>
      </c>
      <c r="H72" t="s">
        <v>28</v>
      </c>
    </row>
    <row r="73" spans="1:8" hidden="1" x14ac:dyDescent="0.2">
      <c r="A73" t="s">
        <v>45</v>
      </c>
      <c r="B73">
        <v>5.0180313582138397E-4</v>
      </c>
      <c r="C73" t="s">
        <v>26</v>
      </c>
      <c r="D73" t="s">
        <v>28</v>
      </c>
      <c r="E73" t="s">
        <v>1</v>
      </c>
      <c r="F73" t="s">
        <v>35</v>
      </c>
      <c r="G73" t="s">
        <v>25</v>
      </c>
      <c r="H73" t="s">
        <v>28</v>
      </c>
    </row>
    <row r="74" spans="1:8" hidden="1" x14ac:dyDescent="0.2">
      <c r="A74" t="s">
        <v>46</v>
      </c>
      <c r="B74">
        <v>2.8033010336778935E-7</v>
      </c>
      <c r="C74" t="s">
        <v>26</v>
      </c>
      <c r="D74" t="s">
        <v>28</v>
      </c>
      <c r="E74" t="s">
        <v>1</v>
      </c>
      <c r="F74" t="s">
        <v>35</v>
      </c>
      <c r="G74" t="s">
        <v>25</v>
      </c>
      <c r="H74" t="s">
        <v>28</v>
      </c>
    </row>
    <row r="75" spans="1:8" hidden="1" x14ac:dyDescent="0.2">
      <c r="A75" t="s">
        <v>47</v>
      </c>
      <c r="B75">
        <v>5.6068683889436342E-6</v>
      </c>
      <c r="C75" t="s">
        <v>26</v>
      </c>
      <c r="D75" t="s">
        <v>28</v>
      </c>
      <c r="E75" t="s">
        <v>1</v>
      </c>
      <c r="F75" t="s">
        <v>35</v>
      </c>
      <c r="G75" t="s">
        <v>25</v>
      </c>
      <c r="H75" t="s">
        <v>28</v>
      </c>
    </row>
    <row r="76" spans="1:8" hidden="1" x14ac:dyDescent="0.2">
      <c r="A76" t="s">
        <v>48</v>
      </c>
      <c r="B76">
        <v>3.3641742976837502E-5</v>
      </c>
      <c r="C76" t="s">
        <v>26</v>
      </c>
      <c r="D76" t="s">
        <v>28</v>
      </c>
      <c r="E76" t="s">
        <v>1</v>
      </c>
      <c r="F76" t="s">
        <v>35</v>
      </c>
      <c r="G76" t="s">
        <v>25</v>
      </c>
      <c r="H76" t="s">
        <v>28</v>
      </c>
    </row>
    <row r="77" spans="1:8" hidden="1" x14ac:dyDescent="0.2">
      <c r="A77" t="s">
        <v>49</v>
      </c>
      <c r="B77">
        <v>5.6068683889436342E-6</v>
      </c>
      <c r="C77" t="s">
        <v>26</v>
      </c>
      <c r="D77" t="s">
        <v>28</v>
      </c>
      <c r="E77" t="s">
        <v>1</v>
      </c>
      <c r="F77" t="s">
        <v>35</v>
      </c>
      <c r="G77" t="s">
        <v>25</v>
      </c>
      <c r="H77" t="s">
        <v>28</v>
      </c>
    </row>
    <row r="78" spans="1:8" hidden="1" x14ac:dyDescent="0.2">
      <c r="A78" t="s">
        <v>50</v>
      </c>
      <c r="B78">
        <v>5.6068683889436334E-7</v>
      </c>
      <c r="C78" t="s">
        <v>26</v>
      </c>
      <c r="D78" t="s">
        <v>28</v>
      </c>
      <c r="E78" t="s">
        <v>1</v>
      </c>
      <c r="F78" t="s">
        <v>35</v>
      </c>
      <c r="G78" t="s">
        <v>25</v>
      </c>
      <c r="H78" t="s">
        <v>28</v>
      </c>
    </row>
    <row r="79" spans="1:8" hidden="1" x14ac:dyDescent="0.2">
      <c r="A79" t="s">
        <v>51</v>
      </c>
      <c r="B79">
        <v>1.5418688328404109E-5</v>
      </c>
      <c r="C79" t="s">
        <v>26</v>
      </c>
      <c r="D79" t="s">
        <v>28</v>
      </c>
      <c r="E79" t="s">
        <v>1</v>
      </c>
      <c r="F79" t="s">
        <v>35</v>
      </c>
      <c r="G79" t="s">
        <v>25</v>
      </c>
      <c r="H79" t="s">
        <v>28</v>
      </c>
    </row>
    <row r="80" spans="1:8" hidden="1" x14ac:dyDescent="0.2">
      <c r="A80" t="s">
        <v>52</v>
      </c>
      <c r="B80">
        <v>5.6068683889436342E-6</v>
      </c>
      <c r="C80" t="s">
        <v>26</v>
      </c>
      <c r="D80" t="s">
        <v>28</v>
      </c>
      <c r="E80" t="s">
        <v>1</v>
      </c>
      <c r="F80" t="s">
        <v>35</v>
      </c>
      <c r="G80" t="s">
        <v>25</v>
      </c>
      <c r="H80" t="s">
        <v>28</v>
      </c>
    </row>
    <row r="81" spans="1:9" hidden="1" x14ac:dyDescent="0.2">
      <c r="A81" t="s">
        <v>53</v>
      </c>
      <c r="B81">
        <v>0.38033800779618782</v>
      </c>
      <c r="C81" t="s">
        <v>26</v>
      </c>
      <c r="E81" t="s">
        <v>21</v>
      </c>
      <c r="F81" t="s">
        <v>29</v>
      </c>
      <c r="G81" t="s">
        <v>25</v>
      </c>
    </row>
    <row r="82" spans="1:9" hidden="1" x14ac:dyDescent="0.2">
      <c r="A82" t="s">
        <v>84</v>
      </c>
      <c r="B82" s="4">
        <f>B81-B83</f>
        <v>0.3693603187961878</v>
      </c>
      <c r="C82" t="s">
        <v>26</v>
      </c>
      <c r="E82" t="s">
        <v>21</v>
      </c>
      <c r="F82" t="s">
        <v>85</v>
      </c>
      <c r="G82" t="s">
        <v>25</v>
      </c>
    </row>
    <row r="83" spans="1:9" hidden="1" x14ac:dyDescent="0.2">
      <c r="A83" t="s">
        <v>84</v>
      </c>
      <c r="B83" s="4">
        <f>(2.9/1000)*3.78541</f>
        <v>1.0977689000000001E-2</v>
      </c>
      <c r="C83" t="s">
        <v>26</v>
      </c>
      <c r="E83" t="s">
        <v>21</v>
      </c>
      <c r="F83" t="s">
        <v>35</v>
      </c>
      <c r="G83" t="s">
        <v>25</v>
      </c>
      <c r="I83" t="s">
        <v>87</v>
      </c>
    </row>
    <row r="84" spans="1:9" hidden="1" x14ac:dyDescent="0.2">
      <c r="A84" t="s">
        <v>83</v>
      </c>
      <c r="B84">
        <v>6.1611670196058146</v>
      </c>
      <c r="C84" t="s">
        <v>33</v>
      </c>
      <c r="D84" t="s">
        <v>15</v>
      </c>
      <c r="E84" t="s">
        <v>1</v>
      </c>
      <c r="G84" t="s">
        <v>0</v>
      </c>
      <c r="H84" t="s">
        <v>83</v>
      </c>
    </row>
    <row r="85" spans="1:9" x14ac:dyDescent="0.2">
      <c r="A85" t="s">
        <v>54</v>
      </c>
      <c r="B85" s="6">
        <v>2.6180197338995299E-11</v>
      </c>
      <c r="C85" t="s">
        <v>33</v>
      </c>
      <c r="D85" t="s">
        <v>15</v>
      </c>
      <c r="E85" t="s">
        <v>4</v>
      </c>
      <c r="G85" t="s">
        <v>0</v>
      </c>
      <c r="H85" t="s">
        <v>55</v>
      </c>
      <c r="I85" t="s">
        <v>98</v>
      </c>
    </row>
    <row r="86" spans="1:9" hidden="1" x14ac:dyDescent="0.2">
      <c r="A86" t="s">
        <v>56</v>
      </c>
      <c r="B86">
        <v>5.3272799999999989E-4</v>
      </c>
      <c r="C86" t="s">
        <v>33</v>
      </c>
      <c r="D86" t="s">
        <v>57</v>
      </c>
      <c r="E86" t="s">
        <v>1</v>
      </c>
      <c r="G86" t="s">
        <v>0</v>
      </c>
      <c r="H86" t="s">
        <v>58</v>
      </c>
    </row>
    <row r="87" spans="1:9" hidden="1" x14ac:dyDescent="0.2">
      <c r="A87" t="s">
        <v>59</v>
      </c>
      <c r="B87">
        <v>3.6000000000000001E-5</v>
      </c>
      <c r="C87" t="s">
        <v>33</v>
      </c>
      <c r="D87" t="s">
        <v>2</v>
      </c>
      <c r="E87" t="s">
        <v>1</v>
      </c>
      <c r="G87" t="s">
        <v>0</v>
      </c>
      <c r="H87" t="s">
        <v>60</v>
      </c>
    </row>
    <row r="88" spans="1:9" hidden="1" x14ac:dyDescent="0.2">
      <c r="A88" t="s">
        <v>61</v>
      </c>
      <c r="B88">
        <v>3.6239999999999997E-4</v>
      </c>
      <c r="C88" t="s">
        <v>33</v>
      </c>
      <c r="D88" t="s">
        <v>2</v>
      </c>
      <c r="E88" t="s">
        <v>1</v>
      </c>
      <c r="G88" t="s">
        <v>0</v>
      </c>
      <c r="H88" t="s">
        <v>62</v>
      </c>
    </row>
    <row r="89" spans="1:9" hidden="1" x14ac:dyDescent="0.2">
      <c r="A89" t="s">
        <v>78</v>
      </c>
      <c r="B89">
        <v>2.0947967866659771E-4</v>
      </c>
      <c r="C89" t="s">
        <v>33</v>
      </c>
      <c r="D89" t="s">
        <v>2</v>
      </c>
      <c r="E89" t="s">
        <v>1</v>
      </c>
      <c r="G89" t="s">
        <v>0</v>
      </c>
      <c r="H89" t="s">
        <v>79</v>
      </c>
    </row>
    <row r="90" spans="1:9" hidden="1" x14ac:dyDescent="0.2">
      <c r="A90" t="s">
        <v>63</v>
      </c>
      <c r="B90">
        <v>2.54628E-9</v>
      </c>
      <c r="C90" t="s">
        <v>33</v>
      </c>
      <c r="D90" t="s">
        <v>2</v>
      </c>
      <c r="E90" t="s">
        <v>4</v>
      </c>
      <c r="G90" t="s">
        <v>0</v>
      </c>
      <c r="H90" t="s">
        <v>64</v>
      </c>
    </row>
    <row r="91" spans="1:9" hidden="1" x14ac:dyDescent="0.2">
      <c r="A91" t="s">
        <v>65</v>
      </c>
      <c r="B91">
        <v>2.796E-5</v>
      </c>
      <c r="C91" t="s">
        <v>33</v>
      </c>
      <c r="D91" t="s">
        <v>2</v>
      </c>
      <c r="E91" t="s">
        <v>1</v>
      </c>
      <c r="G91" t="s">
        <v>0</v>
      </c>
      <c r="H91" t="s">
        <v>66</v>
      </c>
    </row>
    <row r="92" spans="1:9" hidden="1" x14ac:dyDescent="0.2">
      <c r="A92" t="s">
        <v>67</v>
      </c>
      <c r="B92">
        <v>1.668E-5</v>
      </c>
      <c r="C92" t="s">
        <v>33</v>
      </c>
      <c r="D92" t="s">
        <v>2</v>
      </c>
      <c r="E92" t="s">
        <v>1</v>
      </c>
      <c r="G92" t="s">
        <v>0</v>
      </c>
      <c r="H92" t="s">
        <v>68</v>
      </c>
    </row>
    <row r="93" spans="1:9" hidden="1" x14ac:dyDescent="0.2">
      <c r="A93" t="s">
        <v>80</v>
      </c>
      <c r="B93">
        <v>2.0292014459767036E-4</v>
      </c>
      <c r="C93" t="s">
        <v>33</v>
      </c>
      <c r="D93" t="s">
        <v>2</v>
      </c>
      <c r="E93" t="s">
        <v>1</v>
      </c>
      <c r="G93" t="s">
        <v>0</v>
      </c>
      <c r="H93" t="s">
        <v>81</v>
      </c>
    </row>
    <row r="94" spans="1:9" hidden="1" x14ac:dyDescent="0.2">
      <c r="A94" t="s">
        <v>69</v>
      </c>
      <c r="B94">
        <v>3.1235999999999997E-4</v>
      </c>
      <c r="C94" t="s">
        <v>33</v>
      </c>
      <c r="D94" t="s">
        <v>2</v>
      </c>
      <c r="E94" t="s">
        <v>1</v>
      </c>
      <c r="G94" t="s">
        <v>0</v>
      </c>
      <c r="H94" t="s">
        <v>70</v>
      </c>
    </row>
    <row r="95" spans="1:9" hidden="1" x14ac:dyDescent="0.2">
      <c r="A95" t="s">
        <v>71</v>
      </c>
      <c r="B95">
        <v>4.8000000000000001E-5</v>
      </c>
      <c r="C95" t="s">
        <v>33</v>
      </c>
      <c r="D95" t="s">
        <v>15</v>
      </c>
      <c r="E95" t="s">
        <v>1</v>
      </c>
      <c r="G95" t="s">
        <v>0</v>
      </c>
      <c r="H95" t="s">
        <v>72</v>
      </c>
    </row>
    <row r="96" spans="1:9" hidden="1" x14ac:dyDescent="0.2">
      <c r="A96" t="s">
        <v>20</v>
      </c>
      <c r="B96">
        <v>1.1591999999999998E-5</v>
      </c>
      <c r="C96" t="s">
        <v>33</v>
      </c>
      <c r="D96" t="s">
        <v>2</v>
      </c>
      <c r="E96" t="s">
        <v>1</v>
      </c>
      <c r="G96" t="s">
        <v>0</v>
      </c>
      <c r="H96" t="s">
        <v>19</v>
      </c>
    </row>
    <row r="97" spans="1:9" hidden="1" x14ac:dyDescent="0.2">
      <c r="A97" t="s">
        <v>24</v>
      </c>
      <c r="B97">
        <v>7.5375498599112571</v>
      </c>
      <c r="C97" t="s">
        <v>33</v>
      </c>
      <c r="D97" t="s">
        <v>14</v>
      </c>
      <c r="E97" t="s">
        <v>1</v>
      </c>
      <c r="G97" t="s">
        <v>0</v>
      </c>
      <c r="H97" t="s">
        <v>23</v>
      </c>
    </row>
    <row r="98" spans="1:9" hidden="1" x14ac:dyDescent="0.2">
      <c r="A98" t="s">
        <v>73</v>
      </c>
      <c r="B98">
        <v>8.8290154606725723E-4</v>
      </c>
      <c r="C98" t="s">
        <v>33</v>
      </c>
      <c r="D98" t="s">
        <v>2</v>
      </c>
      <c r="E98" t="s">
        <v>1</v>
      </c>
      <c r="G98" t="s">
        <v>0</v>
      </c>
      <c r="H98" t="s">
        <v>74</v>
      </c>
    </row>
    <row r="99" spans="1:9" hidden="1" x14ac:dyDescent="0.2">
      <c r="A99" t="s">
        <v>75</v>
      </c>
      <c r="B99">
        <v>3.7140000000000003E-4</v>
      </c>
      <c r="C99" t="s">
        <v>33</v>
      </c>
      <c r="D99" t="s">
        <v>2</v>
      </c>
      <c r="E99" t="s">
        <v>1</v>
      </c>
      <c r="G99" t="s">
        <v>0</v>
      </c>
      <c r="H99" t="s">
        <v>76</v>
      </c>
    </row>
    <row r="100" spans="1:9" hidden="1" x14ac:dyDescent="0.2">
      <c r="A100" t="s">
        <v>18</v>
      </c>
      <c r="B100">
        <v>0</v>
      </c>
      <c r="C100" t="s">
        <v>33</v>
      </c>
      <c r="D100" t="s">
        <v>15</v>
      </c>
      <c r="E100" t="s">
        <v>13</v>
      </c>
      <c r="G100" t="s">
        <v>0</v>
      </c>
      <c r="H100" t="s">
        <v>17</v>
      </c>
    </row>
    <row r="101" spans="1:9" hidden="1" x14ac:dyDescent="0.2">
      <c r="A101" t="s">
        <v>96</v>
      </c>
      <c r="B101">
        <f>(B53*120)/36</f>
        <v>4.3011681308121101</v>
      </c>
      <c r="C101" t="s">
        <v>33</v>
      </c>
      <c r="D101" t="s">
        <v>97</v>
      </c>
      <c r="E101" t="s">
        <v>21</v>
      </c>
      <c r="G101" t="s">
        <v>0</v>
      </c>
      <c r="H101" t="s">
        <v>77</v>
      </c>
    </row>
    <row r="102" spans="1:9" hidden="1" x14ac:dyDescent="0.2"/>
    <row r="103" spans="1:9" ht="16" hidden="1" x14ac:dyDescent="0.2">
      <c r="A103" s="1" t="s">
        <v>12</v>
      </c>
      <c r="B103" s="1" t="s">
        <v>94</v>
      </c>
    </row>
    <row r="104" spans="1:9" hidden="1" x14ac:dyDescent="0.2">
      <c r="A104" t="s">
        <v>32</v>
      </c>
      <c r="B104">
        <v>1.3068429847355314</v>
      </c>
    </row>
    <row r="105" spans="1:9" hidden="1" x14ac:dyDescent="0.2">
      <c r="A105" t="s">
        <v>7</v>
      </c>
      <c r="B105" t="s">
        <v>15</v>
      </c>
    </row>
    <row r="106" spans="1:9" hidden="1" x14ac:dyDescent="0.2">
      <c r="A106" t="s">
        <v>5</v>
      </c>
      <c r="B106" t="s">
        <v>92</v>
      </c>
    </row>
    <row r="107" spans="1:9" hidden="1" x14ac:dyDescent="0.2">
      <c r="A107" t="s">
        <v>4</v>
      </c>
      <c r="B107" t="s">
        <v>1</v>
      </c>
    </row>
    <row r="108" spans="1:9" hidden="1" x14ac:dyDescent="0.2">
      <c r="A108" t="s">
        <v>88</v>
      </c>
      <c r="B108" t="s">
        <v>89</v>
      </c>
    </row>
    <row r="109" spans="1:9" hidden="1" x14ac:dyDescent="0.2">
      <c r="A109" t="s">
        <v>82</v>
      </c>
      <c r="B109" t="s">
        <v>90</v>
      </c>
    </row>
    <row r="110" spans="1:9" ht="16" hidden="1" x14ac:dyDescent="0.2">
      <c r="A110" s="1" t="s">
        <v>11</v>
      </c>
    </row>
    <row r="111" spans="1:9" hidden="1" x14ac:dyDescent="0.2">
      <c r="A111" t="s">
        <v>10</v>
      </c>
      <c r="B111" t="s">
        <v>9</v>
      </c>
      <c r="C111" t="s">
        <v>8</v>
      </c>
      <c r="D111" t="s">
        <v>7</v>
      </c>
      <c r="E111" t="s">
        <v>4</v>
      </c>
      <c r="F111" t="s">
        <v>22</v>
      </c>
      <c r="G111" t="s">
        <v>6</v>
      </c>
      <c r="H111" t="s">
        <v>5</v>
      </c>
      <c r="I111" t="s">
        <v>82</v>
      </c>
    </row>
    <row r="112" spans="1:9" hidden="1" x14ac:dyDescent="0.2">
      <c r="A112" t="str">
        <f>B103</f>
        <v>hydrogen production, auto-thermal reforming</v>
      </c>
      <c r="B112">
        <v>1</v>
      </c>
      <c r="C112" t="s">
        <v>30</v>
      </c>
      <c r="D112" t="s">
        <v>15</v>
      </c>
      <c r="E112" t="s">
        <v>1</v>
      </c>
      <c r="G112" t="s">
        <v>3</v>
      </c>
      <c r="H112" t="s">
        <v>92</v>
      </c>
    </row>
    <row r="113" spans="1:9" hidden="1" x14ac:dyDescent="0.2">
      <c r="A113" t="s">
        <v>27</v>
      </c>
      <c r="B113">
        <v>8.9868381043588528</v>
      </c>
      <c r="C113" t="s">
        <v>26</v>
      </c>
      <c r="D113" t="s">
        <v>28</v>
      </c>
      <c r="E113" t="s">
        <v>1</v>
      </c>
      <c r="F113" t="s">
        <v>35</v>
      </c>
      <c r="G113" t="s">
        <v>25</v>
      </c>
      <c r="H113" t="s">
        <v>28</v>
      </c>
    </row>
    <row r="114" spans="1:9" hidden="1" x14ac:dyDescent="0.2">
      <c r="A114" t="s">
        <v>45</v>
      </c>
      <c r="B114">
        <v>2.9996721816189444E-3</v>
      </c>
      <c r="C114" t="s">
        <v>26</v>
      </c>
      <c r="D114" t="s">
        <v>28</v>
      </c>
      <c r="E114" t="s">
        <v>1</v>
      </c>
      <c r="F114" t="s">
        <v>35</v>
      </c>
      <c r="G114" t="s">
        <v>25</v>
      </c>
      <c r="H114" t="s">
        <v>28</v>
      </c>
    </row>
    <row r="115" spans="1:9" hidden="1" x14ac:dyDescent="0.2">
      <c r="A115" t="s">
        <v>53</v>
      </c>
      <c r="B115">
        <v>0.38041197561668283</v>
      </c>
      <c r="C115" t="s">
        <v>26</v>
      </c>
      <c r="E115" t="s">
        <v>21</v>
      </c>
      <c r="F115" t="s">
        <v>29</v>
      </c>
      <c r="G115" t="s">
        <v>25</v>
      </c>
    </row>
    <row r="116" spans="1:9" hidden="1" x14ac:dyDescent="0.2">
      <c r="A116" t="s">
        <v>84</v>
      </c>
      <c r="B116" s="4">
        <f>B115-B117</f>
        <v>0.37132699161668281</v>
      </c>
      <c r="C116" t="s">
        <v>26</v>
      </c>
      <c r="E116" t="s">
        <v>21</v>
      </c>
      <c r="F116" t="s">
        <v>85</v>
      </c>
      <c r="G116" t="s">
        <v>25</v>
      </c>
    </row>
    <row r="117" spans="1:9" hidden="1" x14ac:dyDescent="0.2">
      <c r="A117" t="s">
        <v>84</v>
      </c>
      <c r="B117" s="4">
        <f>(2.4/1000)*3.78541</f>
        <v>9.0849839999999991E-3</v>
      </c>
      <c r="C117" t="s">
        <v>26</v>
      </c>
      <c r="E117" t="s">
        <v>21</v>
      </c>
      <c r="F117" t="s">
        <v>35</v>
      </c>
      <c r="G117" t="s">
        <v>25</v>
      </c>
      <c r="I117" t="s">
        <v>86</v>
      </c>
    </row>
    <row r="118" spans="1:9" x14ac:dyDescent="0.2">
      <c r="A118" t="s">
        <v>54</v>
      </c>
      <c r="B118" s="6">
        <v>2.6180197338995299E-11</v>
      </c>
      <c r="C118" t="s">
        <v>33</v>
      </c>
      <c r="D118" t="s">
        <v>15</v>
      </c>
      <c r="E118" t="s">
        <v>4</v>
      </c>
      <c r="G118" t="s">
        <v>0</v>
      </c>
      <c r="H118" t="s">
        <v>55</v>
      </c>
      <c r="I118" t="s">
        <v>98</v>
      </c>
    </row>
    <row r="119" spans="1:9" hidden="1" x14ac:dyDescent="0.2">
      <c r="A119" t="s">
        <v>56</v>
      </c>
      <c r="B119">
        <v>5.3272799999999989E-4</v>
      </c>
      <c r="C119" t="s">
        <v>33</v>
      </c>
      <c r="D119" t="s">
        <v>57</v>
      </c>
      <c r="E119" t="s">
        <v>1</v>
      </c>
      <c r="G119" t="s">
        <v>0</v>
      </c>
      <c r="H119" t="s">
        <v>58</v>
      </c>
    </row>
    <row r="120" spans="1:9" hidden="1" x14ac:dyDescent="0.2">
      <c r="A120" t="s">
        <v>59</v>
      </c>
      <c r="B120">
        <v>3.6000000000000001E-5</v>
      </c>
      <c r="C120" t="s">
        <v>33</v>
      </c>
      <c r="D120" t="s">
        <v>2</v>
      </c>
      <c r="E120" t="s">
        <v>1</v>
      </c>
      <c r="G120" t="s">
        <v>0</v>
      </c>
      <c r="H120" t="s">
        <v>60</v>
      </c>
    </row>
    <row r="121" spans="1:9" hidden="1" x14ac:dyDescent="0.2">
      <c r="A121" t="s">
        <v>61</v>
      </c>
      <c r="B121">
        <v>3.6239999999999997E-4</v>
      </c>
      <c r="C121" t="s">
        <v>33</v>
      </c>
      <c r="D121" t="s">
        <v>2</v>
      </c>
      <c r="E121" t="s">
        <v>1</v>
      </c>
      <c r="G121" t="s">
        <v>0</v>
      </c>
      <c r="H121" t="s">
        <v>62</v>
      </c>
    </row>
    <row r="122" spans="1:9" hidden="1" x14ac:dyDescent="0.2">
      <c r="A122" t="s">
        <v>63</v>
      </c>
      <c r="B122">
        <v>2.54628E-9</v>
      </c>
      <c r="C122" t="s">
        <v>33</v>
      </c>
      <c r="D122" t="s">
        <v>2</v>
      </c>
      <c r="E122" t="s">
        <v>4</v>
      </c>
      <c r="G122" t="s">
        <v>0</v>
      </c>
      <c r="H122" t="s">
        <v>64</v>
      </c>
    </row>
    <row r="123" spans="1:9" hidden="1" x14ac:dyDescent="0.2">
      <c r="A123" t="s">
        <v>65</v>
      </c>
      <c r="B123">
        <v>2.796E-5</v>
      </c>
      <c r="C123" t="s">
        <v>33</v>
      </c>
      <c r="D123" t="s">
        <v>2</v>
      </c>
      <c r="E123" t="s">
        <v>1</v>
      </c>
      <c r="G123" t="s">
        <v>0</v>
      </c>
      <c r="H123" t="s">
        <v>66</v>
      </c>
    </row>
    <row r="124" spans="1:9" hidden="1" x14ac:dyDescent="0.2">
      <c r="A124" t="s">
        <v>67</v>
      </c>
      <c r="B124">
        <v>1.668E-5</v>
      </c>
      <c r="C124" t="s">
        <v>33</v>
      </c>
      <c r="D124" t="s">
        <v>2</v>
      </c>
      <c r="E124" t="s">
        <v>1</v>
      </c>
      <c r="G124" t="s">
        <v>0</v>
      </c>
      <c r="H124" t="s">
        <v>68</v>
      </c>
    </row>
    <row r="125" spans="1:9" hidden="1" x14ac:dyDescent="0.2">
      <c r="A125" t="s">
        <v>80</v>
      </c>
      <c r="B125">
        <v>2.0292014459767036E-4</v>
      </c>
      <c r="C125" t="s">
        <v>33</v>
      </c>
      <c r="D125" t="s">
        <v>2</v>
      </c>
      <c r="E125" t="s">
        <v>1</v>
      </c>
      <c r="G125" t="s">
        <v>0</v>
      </c>
      <c r="H125" t="s">
        <v>81</v>
      </c>
    </row>
    <row r="126" spans="1:9" hidden="1" x14ac:dyDescent="0.2">
      <c r="A126" t="s">
        <v>69</v>
      </c>
      <c r="B126">
        <v>3.1235999999999997E-4</v>
      </c>
      <c r="C126" t="s">
        <v>33</v>
      </c>
      <c r="D126" t="s">
        <v>2</v>
      </c>
      <c r="E126" t="s">
        <v>1</v>
      </c>
      <c r="G126" t="s">
        <v>0</v>
      </c>
      <c r="H126" t="s">
        <v>70</v>
      </c>
    </row>
    <row r="127" spans="1:9" hidden="1" x14ac:dyDescent="0.2">
      <c r="A127" t="s">
        <v>71</v>
      </c>
      <c r="B127">
        <v>4.8000000000000001E-5</v>
      </c>
      <c r="C127" t="s">
        <v>33</v>
      </c>
      <c r="D127" t="s">
        <v>15</v>
      </c>
      <c r="E127" t="s">
        <v>1</v>
      </c>
      <c r="G127" t="s">
        <v>0</v>
      </c>
      <c r="H127" t="s">
        <v>72</v>
      </c>
    </row>
    <row r="128" spans="1:9" hidden="1" x14ac:dyDescent="0.2">
      <c r="A128" t="s">
        <v>20</v>
      </c>
      <c r="B128">
        <v>1.1591999999999998E-5</v>
      </c>
      <c r="C128" t="s">
        <v>33</v>
      </c>
      <c r="D128" t="s">
        <v>2</v>
      </c>
      <c r="E128" t="s">
        <v>1</v>
      </c>
      <c r="G128" t="s">
        <v>0</v>
      </c>
      <c r="H128" t="s">
        <v>19</v>
      </c>
    </row>
    <row r="129" spans="1:9" hidden="1" x14ac:dyDescent="0.2">
      <c r="A129" t="s">
        <v>24</v>
      </c>
      <c r="B129">
        <v>7.5390157563601576</v>
      </c>
      <c r="C129" t="s">
        <v>33</v>
      </c>
      <c r="D129" t="s">
        <v>14</v>
      </c>
      <c r="E129" t="s">
        <v>1</v>
      </c>
      <c r="G129" t="s">
        <v>0</v>
      </c>
      <c r="H129" t="s">
        <v>23</v>
      </c>
    </row>
    <row r="130" spans="1:9" hidden="1" x14ac:dyDescent="0.2">
      <c r="A130" t="s">
        <v>73</v>
      </c>
      <c r="B130">
        <v>8.8290154606725723E-4</v>
      </c>
      <c r="C130" t="s">
        <v>33</v>
      </c>
      <c r="D130" t="s">
        <v>2</v>
      </c>
      <c r="E130" t="s">
        <v>1</v>
      </c>
      <c r="G130" t="s">
        <v>0</v>
      </c>
      <c r="H130" t="s">
        <v>74</v>
      </c>
    </row>
    <row r="131" spans="1:9" hidden="1" x14ac:dyDescent="0.2">
      <c r="A131" t="s">
        <v>75</v>
      </c>
      <c r="B131">
        <v>3.7140000000000003E-4</v>
      </c>
      <c r="C131" t="s">
        <v>33</v>
      </c>
      <c r="D131" t="s">
        <v>2</v>
      </c>
      <c r="E131" t="s">
        <v>1</v>
      </c>
      <c r="G131" t="s">
        <v>0</v>
      </c>
      <c r="H131" t="s">
        <v>76</v>
      </c>
    </row>
    <row r="132" spans="1:9" hidden="1" x14ac:dyDescent="0.2">
      <c r="A132" t="s">
        <v>18</v>
      </c>
      <c r="B132">
        <v>0</v>
      </c>
      <c r="C132" t="s">
        <v>33</v>
      </c>
      <c r="D132" t="s">
        <v>15</v>
      </c>
      <c r="E132" t="s">
        <v>13</v>
      </c>
      <c r="G132" t="s">
        <v>0</v>
      </c>
      <c r="H132" t="s">
        <v>17</v>
      </c>
    </row>
    <row r="133" spans="1:9" hidden="1" x14ac:dyDescent="0.2">
      <c r="A133" t="s">
        <v>96</v>
      </c>
      <c r="B133">
        <f>(B104*120)/36</f>
        <v>4.3561432824517716</v>
      </c>
      <c r="C133" t="s">
        <v>33</v>
      </c>
      <c r="D133" t="s">
        <v>97</v>
      </c>
      <c r="E133" t="s">
        <v>21</v>
      </c>
      <c r="G133" t="s">
        <v>0</v>
      </c>
      <c r="H133" t="s">
        <v>77</v>
      </c>
    </row>
    <row r="134" spans="1:9" ht="16" hidden="1" x14ac:dyDescent="0.2">
      <c r="A134" s="2"/>
      <c r="G134" s="2"/>
    </row>
    <row r="135" spans="1:9" ht="16" hidden="1" x14ac:dyDescent="0.2">
      <c r="A135" s="1" t="s">
        <v>12</v>
      </c>
      <c r="B135" s="1" t="s">
        <v>95</v>
      </c>
    </row>
    <row r="136" spans="1:9" hidden="1" x14ac:dyDescent="0.2">
      <c r="A136" t="s">
        <v>32</v>
      </c>
      <c r="B136">
        <v>1.3068466902465423</v>
      </c>
    </row>
    <row r="137" spans="1:9" hidden="1" x14ac:dyDescent="0.2">
      <c r="A137" t="s">
        <v>7</v>
      </c>
      <c r="B137" t="s">
        <v>15</v>
      </c>
    </row>
    <row r="138" spans="1:9" hidden="1" x14ac:dyDescent="0.2">
      <c r="A138" t="s">
        <v>5</v>
      </c>
      <c r="B138" t="s">
        <v>92</v>
      </c>
    </row>
    <row r="139" spans="1:9" hidden="1" x14ac:dyDescent="0.2">
      <c r="A139" t="s">
        <v>4</v>
      </c>
      <c r="B139" t="s">
        <v>1</v>
      </c>
    </row>
    <row r="140" spans="1:9" hidden="1" x14ac:dyDescent="0.2">
      <c r="A140" t="s">
        <v>88</v>
      </c>
      <c r="B140" t="s">
        <v>89</v>
      </c>
    </row>
    <row r="141" spans="1:9" hidden="1" x14ac:dyDescent="0.2">
      <c r="A141" t="s">
        <v>82</v>
      </c>
      <c r="B141" t="s">
        <v>90</v>
      </c>
    </row>
    <row r="142" spans="1:9" ht="16" hidden="1" x14ac:dyDescent="0.2">
      <c r="A142" s="1" t="s">
        <v>11</v>
      </c>
    </row>
    <row r="143" spans="1:9" hidden="1" x14ac:dyDescent="0.2">
      <c r="A143" t="s">
        <v>10</v>
      </c>
      <c r="B143" t="s">
        <v>9</v>
      </c>
      <c r="C143" t="s">
        <v>8</v>
      </c>
      <c r="D143" t="s">
        <v>7</v>
      </c>
      <c r="E143" t="s">
        <v>4</v>
      </c>
      <c r="F143" t="s">
        <v>22</v>
      </c>
      <c r="G143" t="s">
        <v>6</v>
      </c>
      <c r="H143" t="s">
        <v>5</v>
      </c>
      <c r="I143" t="s">
        <v>82</v>
      </c>
    </row>
    <row r="144" spans="1:9" hidden="1" x14ac:dyDescent="0.2">
      <c r="A144" t="str">
        <f>B135</f>
        <v>hydrogen production, auto-thermal reforming, with CCS</v>
      </c>
      <c r="B144">
        <v>1</v>
      </c>
      <c r="C144" t="s">
        <v>30</v>
      </c>
      <c r="D144" t="s">
        <v>15</v>
      </c>
      <c r="E144" t="s">
        <v>1</v>
      </c>
      <c r="G144" t="s">
        <v>3</v>
      </c>
      <c r="H144" t="s">
        <v>92</v>
      </c>
    </row>
    <row r="145" spans="1:9" hidden="1" x14ac:dyDescent="0.2">
      <c r="A145" t="s">
        <v>27</v>
      </c>
      <c r="B145">
        <v>0.58838389214647391</v>
      </c>
      <c r="C145" t="s">
        <v>26</v>
      </c>
      <c r="D145" t="s">
        <v>28</v>
      </c>
      <c r="E145" t="s">
        <v>1</v>
      </c>
      <c r="F145" t="s">
        <v>35</v>
      </c>
      <c r="G145" t="s">
        <v>25</v>
      </c>
      <c r="H145" t="s">
        <v>28</v>
      </c>
    </row>
    <row r="146" spans="1:9" hidden="1" x14ac:dyDescent="0.2">
      <c r="A146" t="s">
        <v>45</v>
      </c>
      <c r="B146">
        <v>2.9996721816189444E-3</v>
      </c>
      <c r="C146" t="s">
        <v>26</v>
      </c>
      <c r="D146" t="s">
        <v>28</v>
      </c>
      <c r="E146" t="s">
        <v>1</v>
      </c>
      <c r="F146" t="s">
        <v>35</v>
      </c>
      <c r="G146" t="s">
        <v>25</v>
      </c>
      <c r="H146" t="s">
        <v>28</v>
      </c>
    </row>
    <row r="147" spans="1:9" hidden="1" x14ac:dyDescent="0.2">
      <c r="A147" t="s">
        <v>53</v>
      </c>
      <c r="B147">
        <v>0.38041305426253447</v>
      </c>
      <c r="C147" t="s">
        <v>26</v>
      </c>
      <c r="E147" t="s">
        <v>21</v>
      </c>
      <c r="F147" t="s">
        <v>29</v>
      </c>
      <c r="G147" t="s">
        <v>25</v>
      </c>
    </row>
    <row r="148" spans="1:9" hidden="1" x14ac:dyDescent="0.2">
      <c r="A148" t="s">
        <v>84</v>
      </c>
      <c r="B148" s="4">
        <f>B147-B149</f>
        <v>0.36943536526253445</v>
      </c>
      <c r="C148" t="s">
        <v>26</v>
      </c>
      <c r="E148" t="s">
        <v>21</v>
      </c>
      <c r="F148" t="s">
        <v>85</v>
      </c>
      <c r="G148" t="s">
        <v>25</v>
      </c>
    </row>
    <row r="149" spans="1:9" hidden="1" x14ac:dyDescent="0.2">
      <c r="A149" t="s">
        <v>84</v>
      </c>
      <c r="B149" s="4">
        <f>(2.9/1000)*3.78541</f>
        <v>1.0977689000000001E-2</v>
      </c>
      <c r="C149" t="s">
        <v>26</v>
      </c>
      <c r="E149" t="s">
        <v>21</v>
      </c>
      <c r="F149" t="s">
        <v>35</v>
      </c>
      <c r="G149" t="s">
        <v>25</v>
      </c>
      <c r="I149" t="s">
        <v>87</v>
      </c>
    </row>
    <row r="150" spans="1:9" hidden="1" x14ac:dyDescent="0.2">
      <c r="A150" t="s">
        <v>83</v>
      </c>
      <c r="B150">
        <v>8.3442634742423714</v>
      </c>
      <c r="C150" t="s">
        <v>33</v>
      </c>
      <c r="D150" t="s">
        <v>15</v>
      </c>
      <c r="E150" t="s">
        <v>1</v>
      </c>
      <c r="G150" t="s">
        <v>0</v>
      </c>
      <c r="H150" t="s">
        <v>83</v>
      </c>
    </row>
    <row r="151" spans="1:9" x14ac:dyDescent="0.2">
      <c r="A151" t="s">
        <v>54</v>
      </c>
      <c r="B151" s="6">
        <v>2.6180197338995299E-11</v>
      </c>
      <c r="C151" t="s">
        <v>33</v>
      </c>
      <c r="D151" t="s">
        <v>15</v>
      </c>
      <c r="E151" t="s">
        <v>4</v>
      </c>
      <c r="G151" t="s">
        <v>0</v>
      </c>
      <c r="H151" t="s">
        <v>55</v>
      </c>
      <c r="I151" t="s">
        <v>98</v>
      </c>
    </row>
    <row r="152" spans="1:9" hidden="1" x14ac:dyDescent="0.2">
      <c r="A152" t="s">
        <v>56</v>
      </c>
      <c r="B152">
        <v>5.3272799999999989E-4</v>
      </c>
      <c r="C152" t="s">
        <v>33</v>
      </c>
      <c r="D152" t="s">
        <v>57</v>
      </c>
      <c r="E152" t="s">
        <v>1</v>
      </c>
      <c r="G152" t="s">
        <v>0</v>
      </c>
      <c r="H152" t="s">
        <v>58</v>
      </c>
    </row>
    <row r="153" spans="1:9" hidden="1" x14ac:dyDescent="0.2">
      <c r="A153" t="s">
        <v>59</v>
      </c>
      <c r="B153">
        <v>3.6000000000000001E-5</v>
      </c>
      <c r="C153" t="s">
        <v>33</v>
      </c>
      <c r="D153" t="s">
        <v>2</v>
      </c>
      <c r="E153" t="s">
        <v>1</v>
      </c>
      <c r="G153" t="s">
        <v>0</v>
      </c>
      <c r="H153" t="s">
        <v>60</v>
      </c>
    </row>
    <row r="154" spans="1:9" hidden="1" x14ac:dyDescent="0.2">
      <c r="A154" t="s">
        <v>61</v>
      </c>
      <c r="B154">
        <v>3.6239999999999997E-4</v>
      </c>
      <c r="C154" t="s">
        <v>33</v>
      </c>
      <c r="D154" t="s">
        <v>2</v>
      </c>
      <c r="E154" t="s">
        <v>1</v>
      </c>
      <c r="G154" t="s">
        <v>0</v>
      </c>
      <c r="H154" t="s">
        <v>62</v>
      </c>
    </row>
    <row r="155" spans="1:9" hidden="1" x14ac:dyDescent="0.2">
      <c r="A155" t="s">
        <v>78</v>
      </c>
      <c r="B155">
        <v>2.8370495812424056E-4</v>
      </c>
      <c r="C155" t="s">
        <v>33</v>
      </c>
      <c r="D155" t="s">
        <v>2</v>
      </c>
      <c r="E155" t="s">
        <v>1</v>
      </c>
      <c r="G155" t="s">
        <v>0</v>
      </c>
      <c r="H155" t="s">
        <v>79</v>
      </c>
    </row>
    <row r="156" spans="1:9" hidden="1" x14ac:dyDescent="0.2">
      <c r="A156" t="s">
        <v>63</v>
      </c>
      <c r="B156">
        <v>2.54628E-9</v>
      </c>
      <c r="C156" t="s">
        <v>33</v>
      </c>
      <c r="D156" t="s">
        <v>2</v>
      </c>
      <c r="E156" t="s">
        <v>4</v>
      </c>
      <c r="G156" t="s">
        <v>0</v>
      </c>
      <c r="H156" t="s">
        <v>64</v>
      </c>
    </row>
    <row r="157" spans="1:9" hidden="1" x14ac:dyDescent="0.2">
      <c r="A157" t="s">
        <v>65</v>
      </c>
      <c r="B157">
        <v>2.796E-5</v>
      </c>
      <c r="C157" t="s">
        <v>33</v>
      </c>
      <c r="D157" t="s">
        <v>2</v>
      </c>
      <c r="E157" t="s">
        <v>1</v>
      </c>
      <c r="G157" t="s">
        <v>0</v>
      </c>
      <c r="H157" t="s">
        <v>66</v>
      </c>
    </row>
    <row r="158" spans="1:9" hidden="1" x14ac:dyDescent="0.2">
      <c r="A158" t="s">
        <v>67</v>
      </c>
      <c r="B158">
        <v>1.668E-5</v>
      </c>
      <c r="C158" t="s">
        <v>33</v>
      </c>
      <c r="D158" t="s">
        <v>2</v>
      </c>
      <c r="E158" t="s">
        <v>1</v>
      </c>
      <c r="G158" t="s">
        <v>0</v>
      </c>
      <c r="H158" t="s">
        <v>68</v>
      </c>
    </row>
    <row r="159" spans="1:9" hidden="1" x14ac:dyDescent="0.2">
      <c r="A159" t="s">
        <v>80</v>
      </c>
      <c r="B159">
        <v>2.0292014459767036E-4</v>
      </c>
      <c r="C159" t="s">
        <v>33</v>
      </c>
      <c r="D159" t="s">
        <v>2</v>
      </c>
      <c r="E159" t="s">
        <v>1</v>
      </c>
      <c r="G159" t="s">
        <v>0</v>
      </c>
      <c r="H159" t="s">
        <v>81</v>
      </c>
    </row>
    <row r="160" spans="1:9" hidden="1" x14ac:dyDescent="0.2">
      <c r="A160" t="s">
        <v>69</v>
      </c>
      <c r="B160">
        <v>3.1235999999999997E-4</v>
      </c>
      <c r="C160" t="s">
        <v>33</v>
      </c>
      <c r="D160" t="s">
        <v>2</v>
      </c>
      <c r="E160" t="s">
        <v>1</v>
      </c>
      <c r="G160" t="s">
        <v>0</v>
      </c>
      <c r="H160" t="s">
        <v>70</v>
      </c>
    </row>
    <row r="161" spans="1:8" hidden="1" x14ac:dyDescent="0.2">
      <c r="A161" t="s">
        <v>71</v>
      </c>
      <c r="B161">
        <v>4.8000000000000001E-5</v>
      </c>
      <c r="C161" t="s">
        <v>33</v>
      </c>
      <c r="D161" t="s">
        <v>15</v>
      </c>
      <c r="E161" t="s">
        <v>1</v>
      </c>
      <c r="G161" t="s">
        <v>0</v>
      </c>
      <c r="H161" t="s">
        <v>72</v>
      </c>
    </row>
    <row r="162" spans="1:8" hidden="1" x14ac:dyDescent="0.2">
      <c r="A162" t="s">
        <v>20</v>
      </c>
      <c r="B162">
        <v>1.1591999999999998E-5</v>
      </c>
      <c r="C162" t="s">
        <v>33</v>
      </c>
      <c r="D162" t="s">
        <v>2</v>
      </c>
      <c r="E162" t="s">
        <v>1</v>
      </c>
      <c r="G162" t="s">
        <v>0</v>
      </c>
      <c r="H162" t="s">
        <v>19</v>
      </c>
    </row>
    <row r="163" spans="1:8" hidden="1" x14ac:dyDescent="0.2">
      <c r="A163" t="s">
        <v>24</v>
      </c>
      <c r="B163">
        <v>7.5390371329954711</v>
      </c>
      <c r="C163" t="s">
        <v>33</v>
      </c>
      <c r="D163" t="s">
        <v>14</v>
      </c>
      <c r="E163" t="s">
        <v>1</v>
      </c>
      <c r="G163" t="s">
        <v>0</v>
      </c>
      <c r="H163" t="s">
        <v>23</v>
      </c>
    </row>
    <row r="164" spans="1:8" hidden="1" x14ac:dyDescent="0.2">
      <c r="A164" t="s">
        <v>73</v>
      </c>
      <c r="B164">
        <v>8.8290154606725723E-4</v>
      </c>
      <c r="C164" t="s">
        <v>33</v>
      </c>
      <c r="D164" t="s">
        <v>2</v>
      </c>
      <c r="E164" t="s">
        <v>1</v>
      </c>
      <c r="G164" t="s">
        <v>0</v>
      </c>
      <c r="H164" t="s">
        <v>74</v>
      </c>
    </row>
    <row r="165" spans="1:8" hidden="1" x14ac:dyDescent="0.2">
      <c r="A165" t="s">
        <v>75</v>
      </c>
      <c r="B165">
        <v>3.7140000000000003E-4</v>
      </c>
      <c r="C165" t="s">
        <v>33</v>
      </c>
      <c r="D165" t="s">
        <v>2</v>
      </c>
      <c r="E165" t="s">
        <v>1</v>
      </c>
      <c r="G165" t="s">
        <v>0</v>
      </c>
      <c r="H165" t="s">
        <v>76</v>
      </c>
    </row>
    <row r="166" spans="1:8" hidden="1" x14ac:dyDescent="0.2">
      <c r="A166" t="s">
        <v>18</v>
      </c>
      <c r="B166">
        <v>0</v>
      </c>
      <c r="C166" t="s">
        <v>33</v>
      </c>
      <c r="D166" t="s">
        <v>15</v>
      </c>
      <c r="E166" t="s">
        <v>13</v>
      </c>
      <c r="G166" t="s">
        <v>0</v>
      </c>
      <c r="H166" t="s">
        <v>17</v>
      </c>
    </row>
    <row r="167" spans="1:8" hidden="1" x14ac:dyDescent="0.2">
      <c r="A167" t="s">
        <v>96</v>
      </c>
      <c r="B167">
        <f>(B136*120)/36</f>
        <v>4.3561556341551411</v>
      </c>
      <c r="C167" t="s">
        <v>33</v>
      </c>
      <c r="D167" t="s">
        <v>97</v>
      </c>
      <c r="E167" t="s">
        <v>21</v>
      </c>
      <c r="G167" t="s">
        <v>0</v>
      </c>
      <c r="H167" t="s">
        <v>77</v>
      </c>
    </row>
    <row r="168" spans="1:8" ht="16" hidden="1" x14ac:dyDescent="0.2">
      <c r="B168" s="2"/>
    </row>
    <row r="169" spans="1:8" hidden="1" x14ac:dyDescent="0.2"/>
    <row r="170" spans="1:8" hidden="1" x14ac:dyDescent="0.2"/>
    <row r="171" spans="1:8" hidden="1" x14ac:dyDescent="0.2"/>
    <row r="172" spans="1:8" ht="16" hidden="1" x14ac:dyDescent="0.2">
      <c r="A172" s="1"/>
    </row>
    <row r="173" spans="1:8" hidden="1" x14ac:dyDescent="0.2"/>
    <row r="174" spans="1:8" ht="16" hidden="1" x14ac:dyDescent="0.2">
      <c r="A174" s="2"/>
      <c r="G174" s="2"/>
    </row>
    <row r="175" spans="1:8" hidden="1" x14ac:dyDescent="0.2"/>
    <row r="176" spans="1:8" hidden="1" x14ac:dyDescent="0.2"/>
    <row r="177" spans="1:2" hidden="1" x14ac:dyDescent="0.2"/>
    <row r="178" spans="1:2" hidden="1" x14ac:dyDescent="0.2"/>
    <row r="179" spans="1:2" hidden="1" x14ac:dyDescent="0.2"/>
    <row r="180" spans="1:2" hidden="1" x14ac:dyDescent="0.2"/>
    <row r="181" spans="1:2" hidden="1" x14ac:dyDescent="0.2"/>
    <row r="182" spans="1:2" hidden="1" x14ac:dyDescent="0.2"/>
    <row r="183" spans="1:2" ht="16" hidden="1" x14ac:dyDescent="0.2">
      <c r="A183" s="1"/>
      <c r="B183" s="1"/>
    </row>
    <row r="184" spans="1:2" hidden="1" x14ac:dyDescent="0.2"/>
    <row r="185" spans="1:2" hidden="1" x14ac:dyDescent="0.2"/>
    <row r="186" spans="1:2" hidden="1" x14ac:dyDescent="0.2"/>
    <row r="187" spans="1:2" hidden="1" x14ac:dyDescent="0.2"/>
    <row r="188" spans="1:2" hidden="1" x14ac:dyDescent="0.2"/>
    <row r="189" spans="1:2" hidden="1" x14ac:dyDescent="0.2"/>
    <row r="190" spans="1:2" hidden="1" x14ac:dyDescent="0.2"/>
    <row r="191" spans="1:2" ht="16" hidden="1" x14ac:dyDescent="0.2">
      <c r="A191" s="1"/>
    </row>
    <row r="192" spans="1:2" hidden="1" x14ac:dyDescent="0.2"/>
    <row r="193" spans="1:7" hidden="1" x14ac:dyDescent="0.2"/>
    <row r="194" spans="1:7" ht="16" hidden="1" x14ac:dyDescent="0.2">
      <c r="A194" s="2"/>
      <c r="G194" s="2"/>
    </row>
    <row r="195" spans="1:7" hidden="1" x14ac:dyDescent="0.2"/>
    <row r="196" spans="1:7" hidden="1" x14ac:dyDescent="0.2"/>
    <row r="197" spans="1:7" hidden="1" x14ac:dyDescent="0.2"/>
    <row r="198" spans="1:7" hidden="1" x14ac:dyDescent="0.2"/>
    <row r="199" spans="1:7" hidden="1" x14ac:dyDescent="0.2"/>
    <row r="200" spans="1:7" ht="16" hidden="1" x14ac:dyDescent="0.2">
      <c r="A200" s="1"/>
      <c r="B200" s="1"/>
    </row>
    <row r="201" spans="1:7" hidden="1" x14ac:dyDescent="0.2"/>
    <row r="202" spans="1:7" hidden="1" x14ac:dyDescent="0.2"/>
    <row r="203" spans="1:7" hidden="1" x14ac:dyDescent="0.2"/>
    <row r="204" spans="1:7" ht="16" hidden="1" x14ac:dyDescent="0.2">
      <c r="B204" s="2"/>
    </row>
    <row r="205" spans="1:7" hidden="1" x14ac:dyDescent="0.2"/>
    <row r="206" spans="1:7" hidden="1" x14ac:dyDescent="0.2"/>
    <row r="207" spans="1:7" hidden="1" x14ac:dyDescent="0.2"/>
    <row r="208" spans="1:7" ht="16" hidden="1" x14ac:dyDescent="0.2">
      <c r="A208" s="1"/>
    </row>
    <row r="209" spans="1:7" hidden="1" x14ac:dyDescent="0.2"/>
    <row r="210" spans="1:7" ht="16" hidden="1" x14ac:dyDescent="0.2">
      <c r="A210" s="2"/>
      <c r="G210" s="2"/>
    </row>
    <row r="211" spans="1:7" hidden="1" x14ac:dyDescent="0.2"/>
    <row r="212" spans="1:7" hidden="1" x14ac:dyDescent="0.2"/>
    <row r="213" spans="1:7" hidden="1" x14ac:dyDescent="0.2"/>
    <row r="214" spans="1:7" hidden="1" x14ac:dyDescent="0.2"/>
    <row r="215" spans="1:7" hidden="1" x14ac:dyDescent="0.2"/>
    <row r="216" spans="1:7" hidden="1" x14ac:dyDescent="0.2"/>
    <row r="217" spans="1:7" hidden="1" x14ac:dyDescent="0.2"/>
    <row r="218" spans="1:7" hidden="1" x14ac:dyDescent="0.2"/>
    <row r="219" spans="1:7" ht="16" hidden="1" x14ac:dyDescent="0.2">
      <c r="A219" s="1"/>
      <c r="B219" s="1"/>
    </row>
    <row r="220" spans="1:7" hidden="1" x14ac:dyDescent="0.2"/>
    <row r="221" spans="1:7" hidden="1" x14ac:dyDescent="0.2"/>
    <row r="222" spans="1:7" hidden="1" x14ac:dyDescent="0.2"/>
    <row r="223" spans="1:7" hidden="1" x14ac:dyDescent="0.2"/>
    <row r="224" spans="1:7" hidden="1" x14ac:dyDescent="0.2"/>
    <row r="225" spans="1:7" hidden="1" x14ac:dyDescent="0.2"/>
    <row r="226" spans="1:7" hidden="1" x14ac:dyDescent="0.2"/>
    <row r="227" spans="1:7" ht="16" hidden="1" x14ac:dyDescent="0.2">
      <c r="A227" s="1"/>
    </row>
    <row r="228" spans="1:7" hidden="1" x14ac:dyDescent="0.2"/>
    <row r="229" spans="1:7" hidden="1" x14ac:dyDescent="0.2"/>
    <row r="230" spans="1:7" ht="16" hidden="1" x14ac:dyDescent="0.2">
      <c r="A230" s="2"/>
      <c r="G230" s="2"/>
    </row>
    <row r="231" spans="1:7" hidden="1" x14ac:dyDescent="0.2"/>
    <row r="232" spans="1:7" hidden="1" x14ac:dyDescent="0.2"/>
    <row r="233" spans="1:7" hidden="1" x14ac:dyDescent="0.2"/>
    <row r="234" spans="1:7" hidden="1" x14ac:dyDescent="0.2"/>
    <row r="235" spans="1:7" hidden="1" x14ac:dyDescent="0.2"/>
    <row r="236" spans="1:7" ht="16" hidden="1" x14ac:dyDescent="0.2">
      <c r="A236" s="1"/>
      <c r="B236" s="1"/>
    </row>
    <row r="237" spans="1:7" hidden="1" x14ac:dyDescent="0.2"/>
    <row r="238" spans="1:7" hidden="1" x14ac:dyDescent="0.2"/>
    <row r="239" spans="1:7" hidden="1" x14ac:dyDescent="0.2"/>
    <row r="240" spans="1:7" ht="16" hidden="1" x14ac:dyDescent="0.2">
      <c r="B240" s="2"/>
    </row>
    <row r="241" spans="1:7" hidden="1" x14ac:dyDescent="0.2"/>
    <row r="242" spans="1:7" hidden="1" x14ac:dyDescent="0.2"/>
    <row r="243" spans="1:7" hidden="1" x14ac:dyDescent="0.2"/>
    <row r="244" spans="1:7" ht="16" hidden="1" x14ac:dyDescent="0.2">
      <c r="A244" s="1"/>
    </row>
    <row r="245" spans="1:7" hidden="1" x14ac:dyDescent="0.2"/>
    <row r="246" spans="1:7" ht="16" hidden="1" x14ac:dyDescent="0.2">
      <c r="A246" s="2"/>
      <c r="G246" s="2"/>
    </row>
    <row r="247" spans="1:7" hidden="1" x14ac:dyDescent="0.2"/>
    <row r="248" spans="1:7" hidden="1" x14ac:dyDescent="0.2"/>
    <row r="249" spans="1:7" hidden="1" x14ac:dyDescent="0.2"/>
    <row r="250" spans="1:7" hidden="1" x14ac:dyDescent="0.2"/>
    <row r="251" spans="1:7" hidden="1" x14ac:dyDescent="0.2"/>
    <row r="252" spans="1:7" hidden="1" x14ac:dyDescent="0.2"/>
    <row r="253" spans="1:7" hidden="1" x14ac:dyDescent="0.2"/>
    <row r="254" spans="1:7" hidden="1" x14ac:dyDescent="0.2"/>
    <row r="255" spans="1:7" ht="16" hidden="1" x14ac:dyDescent="0.2">
      <c r="A255" s="1"/>
      <c r="B255" s="1"/>
    </row>
    <row r="256" spans="1:7" hidden="1" x14ac:dyDescent="0.2"/>
    <row r="257" spans="1:7" hidden="1" x14ac:dyDescent="0.2"/>
    <row r="258" spans="1:7" hidden="1" x14ac:dyDescent="0.2"/>
    <row r="259" spans="1:7" hidden="1" x14ac:dyDescent="0.2"/>
    <row r="260" spans="1:7" hidden="1" x14ac:dyDescent="0.2"/>
    <row r="261" spans="1:7" hidden="1" x14ac:dyDescent="0.2"/>
    <row r="262" spans="1:7" hidden="1" x14ac:dyDescent="0.2"/>
    <row r="263" spans="1:7" ht="16" hidden="1" x14ac:dyDescent="0.2">
      <c r="A263" s="1"/>
    </row>
    <row r="264" spans="1:7" hidden="1" x14ac:dyDescent="0.2"/>
    <row r="265" spans="1:7" hidden="1" x14ac:dyDescent="0.2"/>
    <row r="266" spans="1:7" ht="16" hidden="1" x14ac:dyDescent="0.2">
      <c r="A266" s="2"/>
      <c r="G266" s="2"/>
    </row>
    <row r="267" spans="1:7" hidden="1" x14ac:dyDescent="0.2"/>
    <row r="268" spans="1:7" hidden="1" x14ac:dyDescent="0.2"/>
    <row r="269" spans="1:7" hidden="1" x14ac:dyDescent="0.2"/>
    <row r="270" spans="1:7" hidden="1" x14ac:dyDescent="0.2"/>
    <row r="271" spans="1:7" hidden="1" x14ac:dyDescent="0.2"/>
    <row r="272" spans="1:7" ht="16" hidden="1" x14ac:dyDescent="0.2">
      <c r="A272" s="1"/>
      <c r="B272" s="1"/>
    </row>
    <row r="273" spans="1:7" hidden="1" x14ac:dyDescent="0.2"/>
    <row r="274" spans="1:7" hidden="1" x14ac:dyDescent="0.2"/>
    <row r="275" spans="1:7" hidden="1" x14ac:dyDescent="0.2"/>
    <row r="276" spans="1:7" ht="16" hidden="1" x14ac:dyDescent="0.2">
      <c r="B276" s="2"/>
    </row>
    <row r="277" spans="1:7" hidden="1" x14ac:dyDescent="0.2"/>
    <row r="278" spans="1:7" hidden="1" x14ac:dyDescent="0.2"/>
    <row r="279" spans="1:7" hidden="1" x14ac:dyDescent="0.2"/>
    <row r="280" spans="1:7" ht="16" hidden="1" x14ac:dyDescent="0.2">
      <c r="A280" s="1"/>
    </row>
    <row r="281" spans="1:7" hidden="1" x14ac:dyDescent="0.2"/>
    <row r="282" spans="1:7" ht="16" hidden="1" x14ac:dyDescent="0.2">
      <c r="A282" s="2"/>
      <c r="G282" s="2"/>
    </row>
    <row r="283" spans="1:7" hidden="1" x14ac:dyDescent="0.2"/>
    <row r="284" spans="1:7" hidden="1" x14ac:dyDescent="0.2"/>
    <row r="285" spans="1:7" hidden="1" x14ac:dyDescent="0.2"/>
    <row r="286" spans="1:7" hidden="1" x14ac:dyDescent="0.2"/>
    <row r="287" spans="1:7" hidden="1" x14ac:dyDescent="0.2"/>
    <row r="288" spans="1:7" hidden="1" x14ac:dyDescent="0.2"/>
    <row r="289" spans="1:7" hidden="1" x14ac:dyDescent="0.2"/>
    <row r="290" spans="1:7" hidden="1" x14ac:dyDescent="0.2"/>
    <row r="291" spans="1:7" ht="16" hidden="1" x14ac:dyDescent="0.2">
      <c r="A291" s="1"/>
      <c r="B291" s="1"/>
    </row>
    <row r="292" spans="1:7" hidden="1" x14ac:dyDescent="0.2"/>
    <row r="293" spans="1:7" hidden="1" x14ac:dyDescent="0.2"/>
    <row r="294" spans="1:7" hidden="1" x14ac:dyDescent="0.2"/>
    <row r="295" spans="1:7" hidden="1" x14ac:dyDescent="0.2"/>
    <row r="296" spans="1:7" hidden="1" x14ac:dyDescent="0.2"/>
    <row r="297" spans="1:7" hidden="1" x14ac:dyDescent="0.2"/>
    <row r="298" spans="1:7" hidden="1" x14ac:dyDescent="0.2"/>
    <row r="299" spans="1:7" ht="16" hidden="1" x14ac:dyDescent="0.2">
      <c r="A299" s="1"/>
    </row>
    <row r="300" spans="1:7" hidden="1" x14ac:dyDescent="0.2"/>
    <row r="301" spans="1:7" hidden="1" x14ac:dyDescent="0.2"/>
    <row r="302" spans="1:7" ht="16" hidden="1" x14ac:dyDescent="0.2">
      <c r="A302" s="2"/>
      <c r="G302" s="2"/>
    </row>
    <row r="303" spans="1:7" hidden="1" x14ac:dyDescent="0.2"/>
    <row r="304" spans="1:7" hidden="1" x14ac:dyDescent="0.2"/>
    <row r="305" spans="1:7" hidden="1" x14ac:dyDescent="0.2"/>
    <row r="306" spans="1:7" hidden="1" x14ac:dyDescent="0.2"/>
    <row r="307" spans="1:7" hidden="1" x14ac:dyDescent="0.2"/>
    <row r="308" spans="1:7" ht="16" hidden="1" x14ac:dyDescent="0.2">
      <c r="A308" s="1"/>
      <c r="B308" s="1"/>
    </row>
    <row r="309" spans="1:7" hidden="1" x14ac:dyDescent="0.2"/>
    <row r="310" spans="1:7" hidden="1" x14ac:dyDescent="0.2"/>
    <row r="311" spans="1:7" hidden="1" x14ac:dyDescent="0.2"/>
    <row r="312" spans="1:7" ht="16" hidden="1" x14ac:dyDescent="0.2">
      <c r="B312" s="2"/>
    </row>
    <row r="313" spans="1:7" hidden="1" x14ac:dyDescent="0.2"/>
    <row r="314" spans="1:7" hidden="1" x14ac:dyDescent="0.2"/>
    <row r="315" spans="1:7" hidden="1" x14ac:dyDescent="0.2"/>
    <row r="316" spans="1:7" ht="16" hidden="1" x14ac:dyDescent="0.2">
      <c r="A316" s="1"/>
    </row>
    <row r="317" spans="1:7" hidden="1" x14ac:dyDescent="0.2"/>
    <row r="318" spans="1:7" ht="16" hidden="1" x14ac:dyDescent="0.2">
      <c r="A318" s="2"/>
      <c r="G318" s="2"/>
    </row>
    <row r="319" spans="1:7" hidden="1" x14ac:dyDescent="0.2"/>
    <row r="320" spans="1:7" hidden="1" x14ac:dyDescent="0.2"/>
    <row r="321" spans="1:2" hidden="1" x14ac:dyDescent="0.2"/>
    <row r="322" spans="1:2" hidden="1" x14ac:dyDescent="0.2"/>
    <row r="323" spans="1:2" hidden="1" x14ac:dyDescent="0.2"/>
    <row r="324" spans="1:2" hidden="1" x14ac:dyDescent="0.2"/>
    <row r="325" spans="1:2" hidden="1" x14ac:dyDescent="0.2"/>
    <row r="326" spans="1:2" hidden="1" x14ac:dyDescent="0.2"/>
    <row r="327" spans="1:2" ht="16" hidden="1" x14ac:dyDescent="0.2">
      <c r="A327" s="1"/>
      <c r="B327" s="1"/>
    </row>
    <row r="328" spans="1:2" hidden="1" x14ac:dyDescent="0.2"/>
    <row r="329" spans="1:2" hidden="1" x14ac:dyDescent="0.2"/>
    <row r="330" spans="1:2" hidden="1" x14ac:dyDescent="0.2"/>
    <row r="331" spans="1:2" hidden="1" x14ac:dyDescent="0.2"/>
    <row r="332" spans="1:2" hidden="1" x14ac:dyDescent="0.2"/>
    <row r="333" spans="1:2" hidden="1" x14ac:dyDescent="0.2"/>
    <row r="334" spans="1:2" hidden="1" x14ac:dyDescent="0.2"/>
    <row r="335" spans="1:2" ht="16" hidden="1" x14ac:dyDescent="0.2">
      <c r="A335" s="1"/>
    </row>
    <row r="336" spans="1:2" hidden="1" x14ac:dyDescent="0.2"/>
    <row r="337" spans="1:7" hidden="1" x14ac:dyDescent="0.2"/>
    <row r="338" spans="1:7" ht="16" hidden="1" x14ac:dyDescent="0.2">
      <c r="A338" s="2"/>
      <c r="G338" s="2"/>
    </row>
    <row r="339" spans="1:7" hidden="1" x14ac:dyDescent="0.2"/>
    <row r="340" spans="1:7" hidden="1" x14ac:dyDescent="0.2"/>
    <row r="341" spans="1:7" hidden="1" x14ac:dyDescent="0.2"/>
    <row r="342" spans="1:7" hidden="1" x14ac:dyDescent="0.2"/>
    <row r="343" spans="1:7" hidden="1" x14ac:dyDescent="0.2"/>
    <row r="344" spans="1:7" ht="16" hidden="1" x14ac:dyDescent="0.2">
      <c r="A344" s="1"/>
      <c r="B344" s="1"/>
    </row>
    <row r="345" spans="1:7" hidden="1" x14ac:dyDescent="0.2"/>
    <row r="346" spans="1:7" hidden="1" x14ac:dyDescent="0.2"/>
    <row r="347" spans="1:7" hidden="1" x14ac:dyDescent="0.2"/>
    <row r="348" spans="1:7" ht="16" hidden="1" x14ac:dyDescent="0.2">
      <c r="B348" s="2"/>
    </row>
    <row r="349" spans="1:7" hidden="1" x14ac:dyDescent="0.2"/>
    <row r="350" spans="1:7" hidden="1" x14ac:dyDescent="0.2"/>
    <row r="351" spans="1:7" hidden="1" x14ac:dyDescent="0.2"/>
    <row r="352" spans="1:7" ht="16" hidden="1" x14ac:dyDescent="0.2">
      <c r="A352" s="1"/>
    </row>
    <row r="353" spans="1:7" hidden="1" x14ac:dyDescent="0.2"/>
    <row r="354" spans="1:7" ht="16" hidden="1" x14ac:dyDescent="0.2">
      <c r="A354" s="2"/>
      <c r="G354" s="2"/>
    </row>
    <row r="355" spans="1:7" hidden="1" x14ac:dyDescent="0.2"/>
    <row r="356" spans="1:7" hidden="1" x14ac:dyDescent="0.2"/>
    <row r="357" spans="1:7" hidden="1" x14ac:dyDescent="0.2"/>
    <row r="358" spans="1:7" hidden="1" x14ac:dyDescent="0.2"/>
    <row r="359" spans="1:7" hidden="1" x14ac:dyDescent="0.2"/>
    <row r="360" spans="1:7" hidden="1" x14ac:dyDescent="0.2"/>
    <row r="361" spans="1:7" hidden="1" x14ac:dyDescent="0.2"/>
    <row r="362" spans="1:7" hidden="1" x14ac:dyDescent="0.2"/>
    <row r="363" spans="1:7" ht="16" hidden="1" x14ac:dyDescent="0.2">
      <c r="A363" s="1"/>
      <c r="B363" s="1"/>
    </row>
    <row r="364" spans="1:7" hidden="1" x14ac:dyDescent="0.2"/>
    <row r="365" spans="1:7" hidden="1" x14ac:dyDescent="0.2"/>
    <row r="366" spans="1:7" hidden="1" x14ac:dyDescent="0.2"/>
    <row r="367" spans="1:7" hidden="1" x14ac:dyDescent="0.2"/>
    <row r="368" spans="1:7" hidden="1" x14ac:dyDescent="0.2"/>
    <row r="369" spans="1:2" hidden="1" x14ac:dyDescent="0.2"/>
    <row r="370" spans="1:2" ht="16" hidden="1" x14ac:dyDescent="0.2">
      <c r="A370" s="1"/>
    </row>
    <row r="371" spans="1:2" hidden="1" x14ac:dyDescent="0.2"/>
    <row r="372" spans="1:2" hidden="1" x14ac:dyDescent="0.2"/>
    <row r="373" spans="1:2" hidden="1" x14ac:dyDescent="0.2"/>
    <row r="374" spans="1:2" hidden="1" x14ac:dyDescent="0.2"/>
    <row r="375" spans="1:2" hidden="1" x14ac:dyDescent="0.2"/>
    <row r="376" spans="1:2" hidden="1" x14ac:dyDescent="0.2"/>
    <row r="377" spans="1:2" hidden="1" x14ac:dyDescent="0.2"/>
    <row r="378" spans="1:2" hidden="1" x14ac:dyDescent="0.2"/>
    <row r="379" spans="1:2" hidden="1" x14ac:dyDescent="0.2"/>
    <row r="380" spans="1:2" hidden="1" x14ac:dyDescent="0.2"/>
    <row r="381" spans="1:2" ht="16" hidden="1" x14ac:dyDescent="0.2">
      <c r="A381" s="1"/>
      <c r="B381" s="1"/>
    </row>
    <row r="382" spans="1:2" hidden="1" x14ac:dyDescent="0.2"/>
    <row r="383" spans="1:2" hidden="1" x14ac:dyDescent="0.2"/>
    <row r="384" spans="1:2" hidden="1" x14ac:dyDescent="0.2"/>
    <row r="385" spans="1:2" hidden="1" x14ac:dyDescent="0.2"/>
    <row r="386" spans="1:2" hidden="1" x14ac:dyDescent="0.2"/>
    <row r="387" spans="1:2" hidden="1" x14ac:dyDescent="0.2"/>
    <row r="388" spans="1:2" ht="16" hidden="1" x14ac:dyDescent="0.2">
      <c r="A388" s="1"/>
    </row>
    <row r="389" spans="1:2" hidden="1" x14ac:dyDescent="0.2"/>
    <row r="390" spans="1:2" hidden="1" x14ac:dyDescent="0.2"/>
    <row r="391" spans="1:2" hidden="1" x14ac:dyDescent="0.2"/>
    <row r="392" spans="1:2" hidden="1" x14ac:dyDescent="0.2"/>
    <row r="393" spans="1:2" hidden="1" x14ac:dyDescent="0.2"/>
    <row r="394" spans="1:2" hidden="1" x14ac:dyDescent="0.2"/>
    <row r="395" spans="1:2" hidden="1" x14ac:dyDescent="0.2"/>
    <row r="396" spans="1:2" hidden="1" x14ac:dyDescent="0.2"/>
    <row r="397" spans="1:2" hidden="1" x14ac:dyDescent="0.2"/>
    <row r="398" spans="1:2" hidden="1" x14ac:dyDescent="0.2"/>
    <row r="399" spans="1:2" ht="16" hidden="1" x14ac:dyDescent="0.2">
      <c r="A399" s="1"/>
      <c r="B399" s="1"/>
    </row>
    <row r="400" spans="1:2" hidden="1" x14ac:dyDescent="0.2"/>
    <row r="401" spans="1:1" hidden="1" x14ac:dyDescent="0.2"/>
    <row r="402" spans="1:1" hidden="1" x14ac:dyDescent="0.2"/>
    <row r="403" spans="1:1" hidden="1" x14ac:dyDescent="0.2"/>
    <row r="404" spans="1:1" hidden="1" x14ac:dyDescent="0.2"/>
    <row r="405" spans="1:1" hidden="1" x14ac:dyDescent="0.2"/>
    <row r="406" spans="1:1" ht="16" hidden="1" x14ac:dyDescent="0.2">
      <c r="A406" s="1"/>
    </row>
    <row r="407" spans="1:1" hidden="1" x14ac:dyDescent="0.2"/>
    <row r="408" spans="1:1" hidden="1" x14ac:dyDescent="0.2"/>
    <row r="409" spans="1:1" hidden="1" x14ac:dyDescent="0.2"/>
    <row r="410" spans="1:1" hidden="1" x14ac:dyDescent="0.2"/>
    <row r="411" spans="1:1" hidden="1" x14ac:dyDescent="0.2"/>
    <row r="412" spans="1:1" hidden="1" x14ac:dyDescent="0.2"/>
    <row r="413" spans="1:1" hidden="1" x14ac:dyDescent="0.2"/>
    <row r="414" spans="1:1" hidden="1" x14ac:dyDescent="0.2"/>
    <row r="415" spans="1:1" hidden="1" x14ac:dyDescent="0.2"/>
    <row r="416" spans="1:1" hidden="1" x14ac:dyDescent="0.2"/>
    <row r="417" spans="1:2" hidden="1" x14ac:dyDescent="0.2"/>
    <row r="418" spans="1:2" ht="16" hidden="1" x14ac:dyDescent="0.2">
      <c r="A418" s="1"/>
      <c r="B418" s="1"/>
    </row>
    <row r="419" spans="1:2" hidden="1" x14ac:dyDescent="0.2"/>
    <row r="420" spans="1:2" hidden="1" x14ac:dyDescent="0.2"/>
    <row r="421" spans="1:2" hidden="1" x14ac:dyDescent="0.2"/>
    <row r="422" spans="1:2" hidden="1" x14ac:dyDescent="0.2"/>
    <row r="423" spans="1:2" hidden="1" x14ac:dyDescent="0.2"/>
    <row r="424" spans="1:2" hidden="1" x14ac:dyDescent="0.2"/>
    <row r="425" spans="1:2" ht="16" hidden="1" x14ac:dyDescent="0.2">
      <c r="A425" s="1"/>
    </row>
    <row r="426" spans="1:2" hidden="1" x14ac:dyDescent="0.2"/>
    <row r="427" spans="1:2" hidden="1" x14ac:dyDescent="0.2"/>
    <row r="428" spans="1:2" hidden="1" x14ac:dyDescent="0.2"/>
    <row r="429" spans="1:2" hidden="1" x14ac:dyDescent="0.2"/>
    <row r="430" spans="1:2" hidden="1" x14ac:dyDescent="0.2"/>
    <row r="431" spans="1:2" hidden="1" x14ac:dyDescent="0.2"/>
    <row r="432" spans="1:2" hidden="1" x14ac:dyDescent="0.2"/>
    <row r="433" spans="1:2" hidden="1" x14ac:dyDescent="0.2"/>
    <row r="434" spans="1:2" hidden="1" x14ac:dyDescent="0.2"/>
    <row r="435" spans="1:2" hidden="1" x14ac:dyDescent="0.2"/>
    <row r="436" spans="1:2" hidden="1" x14ac:dyDescent="0.2"/>
    <row r="437" spans="1:2" hidden="1" x14ac:dyDescent="0.2"/>
    <row r="438" spans="1:2" hidden="1" x14ac:dyDescent="0.2"/>
    <row r="439" spans="1:2" hidden="1" x14ac:dyDescent="0.2"/>
    <row r="440" spans="1:2" ht="16" hidden="1" x14ac:dyDescent="0.2">
      <c r="A440" s="1"/>
      <c r="B440" s="1"/>
    </row>
    <row r="441" spans="1:2" hidden="1" x14ac:dyDescent="0.2"/>
    <row r="442" spans="1:2" hidden="1" x14ac:dyDescent="0.2"/>
    <row r="443" spans="1:2" hidden="1" x14ac:dyDescent="0.2"/>
    <row r="444" spans="1:2" hidden="1" x14ac:dyDescent="0.2"/>
    <row r="445" spans="1:2" hidden="1" x14ac:dyDescent="0.2"/>
    <row r="446" spans="1:2" hidden="1" x14ac:dyDescent="0.2"/>
    <row r="447" spans="1:2" ht="16" hidden="1" x14ac:dyDescent="0.2">
      <c r="A447" s="1"/>
    </row>
    <row r="448" spans="1:2" hidden="1" x14ac:dyDescent="0.2"/>
    <row r="449" spans="1:2" hidden="1" x14ac:dyDescent="0.2"/>
    <row r="450" spans="1:2" hidden="1" x14ac:dyDescent="0.2"/>
    <row r="451" spans="1:2" hidden="1" x14ac:dyDescent="0.2"/>
    <row r="452" spans="1:2" ht="16" hidden="1" x14ac:dyDescent="0.2">
      <c r="A452" s="1"/>
      <c r="B452" s="1"/>
    </row>
    <row r="453" spans="1:2" hidden="1" x14ac:dyDescent="0.2"/>
    <row r="454" spans="1:2" hidden="1" x14ac:dyDescent="0.2"/>
    <row r="455" spans="1:2" hidden="1" x14ac:dyDescent="0.2"/>
    <row r="456" spans="1:2" hidden="1" x14ac:dyDescent="0.2"/>
    <row r="457" spans="1:2" hidden="1" x14ac:dyDescent="0.2"/>
    <row r="458" spans="1:2" hidden="1" x14ac:dyDescent="0.2"/>
    <row r="459" spans="1:2" ht="16" hidden="1" x14ac:dyDescent="0.2">
      <c r="A459" s="1"/>
    </row>
    <row r="460" spans="1:2" hidden="1" x14ac:dyDescent="0.2"/>
    <row r="461" spans="1:2" hidden="1" x14ac:dyDescent="0.2"/>
    <row r="462" spans="1:2" hidden="1" x14ac:dyDescent="0.2"/>
    <row r="463" spans="1:2" hidden="1" x14ac:dyDescent="0.2"/>
    <row r="464" spans="1:2" hidden="1" x14ac:dyDescent="0.2"/>
    <row r="465" spans="1:2" hidden="1" x14ac:dyDescent="0.2"/>
    <row r="466" spans="1:2" hidden="1" x14ac:dyDescent="0.2"/>
    <row r="467" spans="1:2" ht="16" hidden="1" x14ac:dyDescent="0.2">
      <c r="A467" s="1"/>
      <c r="B467" s="1"/>
    </row>
    <row r="468" spans="1:2" hidden="1" x14ac:dyDescent="0.2"/>
    <row r="469" spans="1:2" hidden="1" x14ac:dyDescent="0.2"/>
    <row r="470" spans="1:2" hidden="1" x14ac:dyDescent="0.2"/>
    <row r="471" spans="1:2" hidden="1" x14ac:dyDescent="0.2"/>
    <row r="472" spans="1:2" hidden="1" x14ac:dyDescent="0.2"/>
    <row r="473" spans="1:2" hidden="1" x14ac:dyDescent="0.2"/>
    <row r="474" spans="1:2" ht="16" hidden="1" x14ac:dyDescent="0.2">
      <c r="A474" s="1"/>
    </row>
    <row r="475" spans="1:2" hidden="1" x14ac:dyDescent="0.2"/>
    <row r="476" spans="1:2" hidden="1" x14ac:dyDescent="0.2"/>
    <row r="477" spans="1:2" hidden="1" x14ac:dyDescent="0.2"/>
    <row r="478" spans="1:2" hidden="1" x14ac:dyDescent="0.2"/>
    <row r="479" spans="1:2" hidden="1" x14ac:dyDescent="0.2"/>
    <row r="480" spans="1:2" hidden="1" x14ac:dyDescent="0.2"/>
    <row r="481" spans="1:2" hidden="1" x14ac:dyDescent="0.2"/>
    <row r="482" spans="1:2" hidden="1" x14ac:dyDescent="0.2"/>
    <row r="483" spans="1:2" ht="16" hidden="1" x14ac:dyDescent="0.2">
      <c r="A483" s="1"/>
      <c r="B483" s="1"/>
    </row>
    <row r="484" spans="1:2" hidden="1" x14ac:dyDescent="0.2"/>
    <row r="485" spans="1:2" hidden="1" x14ac:dyDescent="0.2"/>
    <row r="486" spans="1:2" hidden="1" x14ac:dyDescent="0.2"/>
    <row r="487" spans="1:2" hidden="1" x14ac:dyDescent="0.2"/>
    <row r="488" spans="1:2" hidden="1" x14ac:dyDescent="0.2"/>
    <row r="489" spans="1:2" hidden="1" x14ac:dyDescent="0.2"/>
    <row r="490" spans="1:2" ht="16" hidden="1" x14ac:dyDescent="0.2">
      <c r="A490" s="1"/>
    </row>
    <row r="491" spans="1:2" hidden="1" x14ac:dyDescent="0.2"/>
    <row r="492" spans="1:2" hidden="1" x14ac:dyDescent="0.2"/>
    <row r="493" spans="1:2" hidden="1" x14ac:dyDescent="0.2"/>
    <row r="494" spans="1:2" hidden="1" x14ac:dyDescent="0.2"/>
    <row r="495" spans="1:2" hidden="1" x14ac:dyDescent="0.2"/>
    <row r="496" spans="1:2" hidden="1" x14ac:dyDescent="0.2"/>
    <row r="497" spans="1:2" ht="16" hidden="1" x14ac:dyDescent="0.2">
      <c r="A497" s="1"/>
      <c r="B497" s="1"/>
    </row>
    <row r="498" spans="1:2" hidden="1" x14ac:dyDescent="0.2"/>
    <row r="499" spans="1:2" hidden="1" x14ac:dyDescent="0.2"/>
    <row r="500" spans="1:2" hidden="1" x14ac:dyDescent="0.2"/>
    <row r="501" spans="1:2" hidden="1" x14ac:dyDescent="0.2"/>
    <row r="502" spans="1:2" hidden="1" x14ac:dyDescent="0.2"/>
    <row r="503" spans="1:2" hidden="1" x14ac:dyDescent="0.2"/>
    <row r="504" spans="1:2" ht="16" hidden="1" x14ac:dyDescent="0.2">
      <c r="A504" s="1"/>
    </row>
    <row r="505" spans="1:2" hidden="1" x14ac:dyDescent="0.2"/>
    <row r="506" spans="1:2" hidden="1" x14ac:dyDescent="0.2"/>
    <row r="507" spans="1:2" hidden="1" x14ac:dyDescent="0.2"/>
    <row r="508" spans="1:2" hidden="1" x14ac:dyDescent="0.2"/>
    <row r="509" spans="1:2" hidden="1" x14ac:dyDescent="0.2"/>
    <row r="510" spans="1:2" hidden="1" x14ac:dyDescent="0.2"/>
    <row r="511" spans="1:2" hidden="1" x14ac:dyDescent="0.2"/>
    <row r="512" spans="1:2" hidden="1" x14ac:dyDescent="0.2"/>
    <row r="513" spans="1:2" hidden="1" x14ac:dyDescent="0.2"/>
    <row r="514" spans="1:2" hidden="1" x14ac:dyDescent="0.2"/>
    <row r="515" spans="1:2" hidden="1" x14ac:dyDescent="0.2"/>
    <row r="516" spans="1:2" hidden="1" x14ac:dyDescent="0.2"/>
    <row r="517" spans="1:2" ht="16" hidden="1" x14ac:dyDescent="0.2">
      <c r="A517" s="1"/>
      <c r="B517" s="1"/>
    </row>
    <row r="518" spans="1:2" hidden="1" x14ac:dyDescent="0.2"/>
    <row r="519" spans="1:2" hidden="1" x14ac:dyDescent="0.2"/>
    <row r="520" spans="1:2" hidden="1" x14ac:dyDescent="0.2"/>
    <row r="521" spans="1:2" hidden="1" x14ac:dyDescent="0.2"/>
    <row r="522" spans="1:2" hidden="1" x14ac:dyDescent="0.2"/>
    <row r="523" spans="1:2" hidden="1" x14ac:dyDescent="0.2"/>
    <row r="524" spans="1:2" ht="16" hidden="1" x14ac:dyDescent="0.2">
      <c r="A524" s="1"/>
    </row>
    <row r="525" spans="1:2" hidden="1" x14ac:dyDescent="0.2"/>
    <row r="526" spans="1:2" hidden="1" x14ac:dyDescent="0.2"/>
    <row r="527" spans="1:2" hidden="1" x14ac:dyDescent="0.2"/>
    <row r="528" spans="1:2" hidden="1" x14ac:dyDescent="0.2"/>
    <row r="529" spans="1:2" hidden="1" x14ac:dyDescent="0.2"/>
    <row r="530" spans="1:2" hidden="1" x14ac:dyDescent="0.2"/>
    <row r="531" spans="1:2" hidden="1" x14ac:dyDescent="0.2"/>
    <row r="532" spans="1:2" hidden="1" x14ac:dyDescent="0.2"/>
    <row r="533" spans="1:2" hidden="1" x14ac:dyDescent="0.2"/>
    <row r="534" spans="1:2" ht="16" hidden="1" x14ac:dyDescent="0.2">
      <c r="A534" s="1"/>
      <c r="B534" s="1"/>
    </row>
    <row r="535" spans="1:2" hidden="1" x14ac:dyDescent="0.2"/>
    <row r="536" spans="1:2" hidden="1" x14ac:dyDescent="0.2"/>
    <row r="537" spans="1:2" hidden="1" x14ac:dyDescent="0.2"/>
    <row r="538" spans="1:2" hidden="1" x14ac:dyDescent="0.2"/>
    <row r="539" spans="1:2" hidden="1" x14ac:dyDescent="0.2"/>
    <row r="540" spans="1:2" hidden="1" x14ac:dyDescent="0.2"/>
    <row r="541" spans="1:2" ht="16" hidden="1" x14ac:dyDescent="0.2">
      <c r="A541" s="1"/>
    </row>
    <row r="542" spans="1:2" hidden="1" x14ac:dyDescent="0.2"/>
    <row r="543" spans="1:2" hidden="1" x14ac:dyDescent="0.2"/>
    <row r="544" spans="1:2" hidden="1" x14ac:dyDescent="0.2"/>
    <row r="545" spans="1:2" hidden="1" x14ac:dyDescent="0.2"/>
    <row r="546" spans="1:2" ht="16" hidden="1" x14ac:dyDescent="0.2">
      <c r="A546" s="1"/>
      <c r="B546" s="1"/>
    </row>
    <row r="547" spans="1:2" hidden="1" x14ac:dyDescent="0.2"/>
    <row r="548" spans="1:2" hidden="1" x14ac:dyDescent="0.2"/>
    <row r="549" spans="1:2" hidden="1" x14ac:dyDescent="0.2"/>
    <row r="550" spans="1:2" hidden="1" x14ac:dyDescent="0.2"/>
    <row r="551" spans="1:2" hidden="1" x14ac:dyDescent="0.2"/>
    <row r="552" spans="1:2" hidden="1" x14ac:dyDescent="0.2"/>
    <row r="553" spans="1:2" ht="16" hidden="1" x14ac:dyDescent="0.2">
      <c r="A553" s="1"/>
    </row>
    <row r="554" spans="1:2" hidden="1" x14ac:dyDescent="0.2"/>
    <row r="555" spans="1:2" hidden="1" x14ac:dyDescent="0.2"/>
    <row r="556" spans="1:2" hidden="1" x14ac:dyDescent="0.2"/>
    <row r="557" spans="1:2" hidden="1" x14ac:dyDescent="0.2"/>
    <row r="558" spans="1:2" hidden="1" x14ac:dyDescent="0.2"/>
    <row r="559" spans="1:2" hidden="1" x14ac:dyDescent="0.2"/>
    <row r="560" spans="1:2" hidden="1" x14ac:dyDescent="0.2"/>
    <row r="561" spans="1:2" hidden="1" x14ac:dyDescent="0.2"/>
    <row r="562" spans="1:2" hidden="1" x14ac:dyDescent="0.2"/>
    <row r="563" spans="1:2" ht="16" hidden="1" x14ac:dyDescent="0.2">
      <c r="A563" s="1"/>
      <c r="B563" s="1"/>
    </row>
    <row r="564" spans="1:2" hidden="1" x14ac:dyDescent="0.2"/>
    <row r="565" spans="1:2" hidden="1" x14ac:dyDescent="0.2"/>
    <row r="566" spans="1:2" hidden="1" x14ac:dyDescent="0.2"/>
    <row r="567" spans="1:2" hidden="1" x14ac:dyDescent="0.2"/>
    <row r="568" spans="1:2" hidden="1" x14ac:dyDescent="0.2"/>
    <row r="569" spans="1:2" hidden="1" x14ac:dyDescent="0.2"/>
    <row r="570" spans="1:2" ht="16" hidden="1" x14ac:dyDescent="0.2">
      <c r="A570" s="1"/>
    </row>
    <row r="571" spans="1:2" hidden="1" x14ac:dyDescent="0.2"/>
    <row r="572" spans="1:2" hidden="1" x14ac:dyDescent="0.2"/>
    <row r="573" spans="1:2" hidden="1" x14ac:dyDescent="0.2"/>
    <row r="574" spans="1:2" hidden="1" x14ac:dyDescent="0.2"/>
    <row r="575" spans="1:2" hidden="1" x14ac:dyDescent="0.2"/>
    <row r="576" spans="1:2" hidden="1" x14ac:dyDescent="0.2"/>
    <row r="577" spans="1:2" hidden="1" x14ac:dyDescent="0.2"/>
    <row r="578" spans="1:2" hidden="1" x14ac:dyDescent="0.2"/>
    <row r="579" spans="1:2" hidden="1" x14ac:dyDescent="0.2"/>
    <row r="580" spans="1:2" hidden="1" x14ac:dyDescent="0.2"/>
    <row r="581" spans="1:2" ht="16" hidden="1" x14ac:dyDescent="0.2">
      <c r="A581" s="1"/>
      <c r="B581" s="1"/>
    </row>
    <row r="582" spans="1:2" hidden="1" x14ac:dyDescent="0.2"/>
    <row r="583" spans="1:2" hidden="1" x14ac:dyDescent="0.2"/>
    <row r="584" spans="1:2" hidden="1" x14ac:dyDescent="0.2"/>
    <row r="585" spans="1:2" hidden="1" x14ac:dyDescent="0.2"/>
    <row r="586" spans="1:2" hidden="1" x14ac:dyDescent="0.2"/>
    <row r="587" spans="1:2" hidden="1" x14ac:dyDescent="0.2"/>
    <row r="588" spans="1:2" ht="16" hidden="1" x14ac:dyDescent="0.2">
      <c r="A588" s="1"/>
    </row>
    <row r="589" spans="1:2" hidden="1" x14ac:dyDescent="0.2"/>
    <row r="590" spans="1:2" hidden="1" x14ac:dyDescent="0.2"/>
    <row r="591" spans="1:2" hidden="1" x14ac:dyDescent="0.2"/>
    <row r="592" spans="1:2" hidden="1" x14ac:dyDescent="0.2"/>
    <row r="593" spans="1:2" hidden="1" x14ac:dyDescent="0.2"/>
    <row r="594" spans="1:2" hidden="1" x14ac:dyDescent="0.2"/>
    <row r="595" spans="1:2" hidden="1" x14ac:dyDescent="0.2"/>
    <row r="596" spans="1:2" hidden="1" x14ac:dyDescent="0.2"/>
    <row r="597" spans="1:2" hidden="1" x14ac:dyDescent="0.2"/>
    <row r="598" spans="1:2" hidden="1" x14ac:dyDescent="0.2"/>
    <row r="599" spans="1:2" hidden="1" x14ac:dyDescent="0.2"/>
    <row r="600" spans="1:2" hidden="1" x14ac:dyDescent="0.2"/>
    <row r="601" spans="1:2" hidden="1" x14ac:dyDescent="0.2"/>
    <row r="602" spans="1:2" hidden="1" x14ac:dyDescent="0.2"/>
    <row r="603" spans="1:2" hidden="1" x14ac:dyDescent="0.2"/>
    <row r="604" spans="1:2" ht="16" hidden="1" x14ac:dyDescent="0.2">
      <c r="A604" s="1"/>
      <c r="B604" s="1"/>
    </row>
    <row r="605" spans="1:2" hidden="1" x14ac:dyDescent="0.2"/>
    <row r="606" spans="1:2" hidden="1" x14ac:dyDescent="0.2"/>
    <row r="607" spans="1:2" hidden="1" x14ac:dyDescent="0.2"/>
    <row r="608" spans="1:2" hidden="1" x14ac:dyDescent="0.2"/>
    <row r="609" spans="1:2" hidden="1" x14ac:dyDescent="0.2"/>
    <row r="610" spans="1:2" hidden="1" x14ac:dyDescent="0.2"/>
    <row r="611" spans="1:2" ht="16" hidden="1" x14ac:dyDescent="0.2">
      <c r="A611" s="1"/>
    </row>
    <row r="612" spans="1:2" hidden="1" x14ac:dyDescent="0.2"/>
    <row r="613" spans="1:2" hidden="1" x14ac:dyDescent="0.2"/>
    <row r="614" spans="1:2" hidden="1" x14ac:dyDescent="0.2"/>
    <row r="615" spans="1:2" hidden="1" x14ac:dyDescent="0.2"/>
    <row r="616" spans="1:2" hidden="1" x14ac:dyDescent="0.2"/>
    <row r="617" spans="1:2" hidden="1" x14ac:dyDescent="0.2"/>
    <row r="618" spans="1:2" hidden="1" x14ac:dyDescent="0.2"/>
    <row r="619" spans="1:2" hidden="1" x14ac:dyDescent="0.2"/>
    <row r="620" spans="1:2" hidden="1" x14ac:dyDescent="0.2"/>
    <row r="621" spans="1:2" hidden="1" x14ac:dyDescent="0.2"/>
    <row r="622" spans="1:2" hidden="1" x14ac:dyDescent="0.2"/>
    <row r="623" spans="1:2" ht="16" hidden="1" x14ac:dyDescent="0.2">
      <c r="A623" s="1"/>
      <c r="B623" s="1"/>
    </row>
    <row r="624" spans="1:2" hidden="1" x14ac:dyDescent="0.2"/>
    <row r="625" spans="1:2" hidden="1" x14ac:dyDescent="0.2"/>
    <row r="626" spans="1:2" hidden="1" x14ac:dyDescent="0.2"/>
    <row r="627" spans="1:2" hidden="1" x14ac:dyDescent="0.2"/>
    <row r="628" spans="1:2" hidden="1" x14ac:dyDescent="0.2"/>
    <row r="629" spans="1:2" hidden="1" x14ac:dyDescent="0.2"/>
    <row r="630" spans="1:2" ht="16" hidden="1" x14ac:dyDescent="0.2">
      <c r="A630" s="1"/>
    </row>
    <row r="631" spans="1:2" hidden="1" x14ac:dyDescent="0.2"/>
    <row r="632" spans="1:2" hidden="1" x14ac:dyDescent="0.2"/>
    <row r="633" spans="1:2" hidden="1" x14ac:dyDescent="0.2"/>
    <row r="634" spans="1:2" hidden="1" x14ac:dyDescent="0.2"/>
    <row r="635" spans="1:2" hidden="1" x14ac:dyDescent="0.2"/>
    <row r="636" spans="1:2" hidden="1" x14ac:dyDescent="0.2"/>
    <row r="637" spans="1:2" hidden="1" x14ac:dyDescent="0.2"/>
    <row r="638" spans="1:2" ht="16" hidden="1" x14ac:dyDescent="0.2">
      <c r="A638" s="1"/>
      <c r="B638" s="1"/>
    </row>
    <row r="639" spans="1:2" hidden="1" x14ac:dyDescent="0.2"/>
    <row r="640" spans="1:2" hidden="1" x14ac:dyDescent="0.2"/>
    <row r="641" spans="1:2" hidden="1" x14ac:dyDescent="0.2"/>
    <row r="642" spans="1:2" hidden="1" x14ac:dyDescent="0.2"/>
    <row r="643" spans="1:2" hidden="1" x14ac:dyDescent="0.2"/>
    <row r="644" spans="1:2" ht="16" hidden="1" x14ac:dyDescent="0.2">
      <c r="A644" s="1"/>
    </row>
    <row r="645" spans="1:2" hidden="1" x14ac:dyDescent="0.2"/>
    <row r="646" spans="1:2" hidden="1" x14ac:dyDescent="0.2"/>
    <row r="647" spans="1:2" hidden="1" x14ac:dyDescent="0.2"/>
    <row r="648" spans="1:2" hidden="1" x14ac:dyDescent="0.2"/>
    <row r="649" spans="1:2" hidden="1" x14ac:dyDescent="0.2"/>
    <row r="650" spans="1:2" ht="16" hidden="1" x14ac:dyDescent="0.2">
      <c r="A650" s="1"/>
      <c r="B650" s="1"/>
    </row>
    <row r="651" spans="1:2" hidden="1" x14ac:dyDescent="0.2"/>
    <row r="652" spans="1:2" hidden="1" x14ac:dyDescent="0.2"/>
    <row r="653" spans="1:2" hidden="1" x14ac:dyDescent="0.2"/>
    <row r="654" spans="1:2" hidden="1" x14ac:dyDescent="0.2"/>
    <row r="655" spans="1:2" hidden="1" x14ac:dyDescent="0.2"/>
    <row r="656" spans="1:2" ht="16" hidden="1" x14ac:dyDescent="0.2">
      <c r="A656" s="1"/>
    </row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spans="1:2" hidden="1" x14ac:dyDescent="0.2"/>
    <row r="674" spans="1:2" hidden="1" x14ac:dyDescent="0.2"/>
    <row r="675" spans="1:2" hidden="1" x14ac:dyDescent="0.2"/>
    <row r="676" spans="1:2" ht="16" hidden="1" x14ac:dyDescent="0.2">
      <c r="A676" s="1"/>
      <c r="B676" s="1"/>
    </row>
    <row r="677" spans="1:2" hidden="1" x14ac:dyDescent="0.2"/>
    <row r="678" spans="1:2" hidden="1" x14ac:dyDescent="0.2"/>
    <row r="679" spans="1:2" hidden="1" x14ac:dyDescent="0.2"/>
    <row r="680" spans="1:2" hidden="1" x14ac:dyDescent="0.2"/>
    <row r="681" spans="1:2" hidden="1" x14ac:dyDescent="0.2"/>
    <row r="682" spans="1:2" ht="16" hidden="1" x14ac:dyDescent="0.2">
      <c r="A682" s="1"/>
    </row>
  </sheetData>
  <autoFilter ref="A1:H682" xr:uid="{00000000-0001-0000-0000-000000000000}">
    <filterColumn colId="0">
      <filters>
        <filter val="chemical factory construction, organic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2020-03-25T12:51:26Z</dcterms:created>
  <dcterms:modified xsi:type="dcterms:W3CDTF">2025-02-06T10:05:01Z</dcterms:modified>
</cp:coreProperties>
</file>