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 codeName="ThisWorkbook"/>
  <mc:AlternateContent xmlns:mc="http://schemas.openxmlformats.org/markup-compatibility/2006">
    <mc:Choice Requires="x15">
      <x15ac:absPath xmlns:x15ac="http://schemas.microsoft.com/office/spreadsheetml/2010/11/ac" url="C:\Simon\DPIRD Job\DPIRD Drone Project\Casual Payment Form\"/>
    </mc:Choice>
  </mc:AlternateContent>
  <xr:revisionPtr revIDLastSave="0" documentId="13_ncr:1_{1B082B32-FE94-4003-A23B-0DAA8A7B9C15}" xr6:coauthVersionLast="47" xr6:coauthVersionMax="47" xr10:uidLastSave="{00000000-0000-0000-0000-000000000000}"/>
  <bookViews>
    <workbookView xWindow="-15300" yWindow="-16320" windowWidth="29040" windowHeight="15720" xr2:uid="{00000000-000D-0000-FFFF-FFFF00000000}"/>
  </bookViews>
  <sheets>
    <sheet name="Employee Time" sheetId="1" r:id="rId1"/>
    <sheet name="Lookups" sheetId="2" state="veryHidden" r:id="rId2"/>
  </sheets>
  <definedNames>
    <definedName name="BEND1">'Employee Time'!$L$35</definedName>
    <definedName name="BFRI1">'Employee Time'!$L$21</definedName>
    <definedName name="BFRI2">'Employee Time'!$L$28</definedName>
    <definedName name="BMON1">'Employee Time'!$L$24</definedName>
    <definedName name="BMON2">'Employee Time'!$L$31</definedName>
    <definedName name="BSAT1">'Employee Time'!$L$22</definedName>
    <definedName name="BSAT2">'Employee Time'!$L$29</definedName>
    <definedName name="BSUN1">'Employee Time'!$L$23</definedName>
    <definedName name="BSUN2">'Employee Time'!$L$30</definedName>
    <definedName name="BTHUR1">'Employee Time'!$L$27</definedName>
    <definedName name="BTHUR2">'Employee Time'!$L$34</definedName>
    <definedName name="BTUE1">'Employee Time'!$L$25</definedName>
    <definedName name="BTUE2">'Employee Time'!$L$32</definedName>
    <definedName name="BWED1">'Employee Time'!$L$26</definedName>
    <definedName name="BWED2">'Employee Time'!$L$33</definedName>
    <definedName name="EFRI1">'Employee Time'!$K$21</definedName>
    <definedName name="EMON1">'Employee Time'!$K$24</definedName>
    <definedName name="EMON2">'Employee Time'!$K$31</definedName>
    <definedName name="ESAT1">'Employee Time'!$K$22</definedName>
    <definedName name="ESAT2">'Employee Time'!$K$29</definedName>
    <definedName name="ESUN1">'Employee Time'!$K$23</definedName>
    <definedName name="ESUN2">'Employee Time'!$K$30</definedName>
    <definedName name="ETHU1">'Employee Time'!$K$27</definedName>
    <definedName name="ETHU2">'Employee Time'!$K$28</definedName>
    <definedName name="ETHUR2">'Employee Time'!$K$34</definedName>
    <definedName name="ETUE1">'Employee Time'!$K$25</definedName>
    <definedName name="ETUE2">'Employee Time'!$K$32</definedName>
    <definedName name="EWED1">'Employee Time'!$K$26</definedName>
    <definedName name="EWED2">'Employee Time'!$K$33</definedName>
    <definedName name="_xlnm.Print_Area" localSheetId="0">'Employee Time'!$A$1:$K$51</definedName>
    <definedName name="REND1">'Employee Time'!$B$35</definedName>
    <definedName name="RFRI1">'Employee Time'!$B$21</definedName>
    <definedName name="RFRI2">'Employee Time'!$B$28</definedName>
    <definedName name="RMON1">'Employee Time'!$B$24</definedName>
    <definedName name="RMON2">'Employee Time'!$B$31</definedName>
    <definedName name="RSAT1">'Employee Time'!$B$22</definedName>
    <definedName name="RSAT2">'Employee Time'!$B$29</definedName>
    <definedName name="RSUN1">'Employee Time'!$B$23</definedName>
    <definedName name="RSUN2">'Employee Time'!$B$30</definedName>
    <definedName name="RTHUR1">'Employee Time'!$B$27</definedName>
    <definedName name="RTHUR2">'Employee Time'!$B$34</definedName>
    <definedName name="RTUE1">'Employee Time'!$B$25</definedName>
    <definedName name="RTUE2">'Employee Time'!$B$32</definedName>
    <definedName name="RWED1">'Employee Time'!$B$26</definedName>
    <definedName name="RWED2">'Employee Time'!$B$33</definedName>
    <definedName name="TEND1">'Employee Time'!$J$35</definedName>
    <definedName name="TFRI1">'Employee Time'!$J$21</definedName>
    <definedName name="TFRI2">'Employee Time'!$J$28</definedName>
    <definedName name="TMON1">'Employee Time'!$J$24</definedName>
    <definedName name="TMON2">'Employee Time'!$J$31</definedName>
    <definedName name="TSAT1">'Employee Time'!$J$21</definedName>
    <definedName name="TSAT2">'Employee Time'!$J$29</definedName>
    <definedName name="TSATT1">'Employee Time'!$J$22</definedName>
    <definedName name="TSUN1">'Employee Time'!$J$23</definedName>
    <definedName name="TSUN2">'Employee Time'!$J$30</definedName>
    <definedName name="TTHUR1">'Employee Time'!$J$27</definedName>
    <definedName name="TTHUR2">'Employee Time'!$J$34</definedName>
    <definedName name="TTUE1">'Employee Time'!$J$25</definedName>
    <definedName name="TTUE2">'Employee Time'!$J$32</definedName>
    <definedName name="TWED1">'Employee Time'!$J$26</definedName>
    <definedName name="TWED2">'Employee Time'!$J$33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4" i="1" l="1"/>
  <c r="K34" i="1" s="1"/>
  <c r="J33" i="1"/>
  <c r="K33" i="1" s="1"/>
  <c r="J27" i="1"/>
  <c r="K27" i="1" s="1"/>
  <c r="J26" i="1"/>
  <c r="K26" i="1" s="1"/>
  <c r="J24" i="1"/>
  <c r="K24" i="1" s="1"/>
  <c r="J21" i="1"/>
  <c r="K21" i="1" s="1"/>
  <c r="J22" i="1"/>
  <c r="K22" i="1" s="1"/>
  <c r="J23" i="1" l="1"/>
  <c r="K23" i="1" s="1"/>
  <c r="J25" i="1" l="1"/>
  <c r="K25" i="1" s="1"/>
  <c r="J28" i="1"/>
  <c r="K28" i="1" s="1"/>
  <c r="J29" i="1"/>
  <c r="K29" i="1" s="1"/>
  <c r="J30" i="1"/>
  <c r="K30" i="1" s="1"/>
  <c r="J31" i="1"/>
  <c r="K31" i="1" s="1"/>
  <c r="J32" i="1"/>
  <c r="K32" i="1" s="1"/>
  <c r="J36" i="1" l="1"/>
</calcChain>
</file>

<file path=xl/sharedStrings.xml><?xml version="1.0" encoding="utf-8"?>
<sst xmlns="http://schemas.openxmlformats.org/spreadsheetml/2006/main" count="690" uniqueCount="144">
  <si>
    <t>Casual Payment Form</t>
  </si>
  <si>
    <t>EMPLOYEE DETAILS</t>
  </si>
  <si>
    <t>Employee ID</t>
  </si>
  <si>
    <t>Telephone</t>
  </si>
  <si>
    <t>Full Name</t>
  </si>
  <si>
    <t>Branch</t>
  </si>
  <si>
    <t>TIME &amp; ATTENDANCE</t>
  </si>
  <si>
    <t>Date</t>
  </si>
  <si>
    <t>Start</t>
  </si>
  <si>
    <t>Finish</t>
  </si>
  <si>
    <t>Total</t>
  </si>
  <si>
    <t>Day Types</t>
  </si>
  <si>
    <t>Monday</t>
  </si>
  <si>
    <t>Tuesday</t>
  </si>
  <si>
    <t>Wednesday</t>
  </si>
  <si>
    <t>Thursday</t>
  </si>
  <si>
    <t>Friday</t>
  </si>
  <si>
    <t>Sunday</t>
  </si>
  <si>
    <t>Public Holiday</t>
  </si>
  <si>
    <t>Boxing Day</t>
  </si>
  <si>
    <t>Christmas Day</t>
  </si>
  <si>
    <t>Western Australia Day</t>
  </si>
  <si>
    <t>ANZAC Day</t>
  </si>
  <si>
    <t>Easter Monday</t>
  </si>
  <si>
    <t>Good Friday</t>
  </si>
  <si>
    <t>Labour Day</t>
  </si>
  <si>
    <t>Australia Day</t>
  </si>
  <si>
    <t>New Year's Day</t>
  </si>
  <si>
    <t>Queen's Birthday</t>
  </si>
  <si>
    <t>Christmas Day Additional Holiday</t>
  </si>
  <si>
    <t>New Year's day</t>
  </si>
  <si>
    <t>Queens's Birthday</t>
  </si>
  <si>
    <t>WA Day</t>
  </si>
  <si>
    <t>New Years Day</t>
  </si>
  <si>
    <t>Western Australia</t>
  </si>
  <si>
    <t xml:space="preserve">Regional </t>
  </si>
  <si>
    <t>WA</t>
  </si>
  <si>
    <t>PH</t>
  </si>
  <si>
    <t>I certify that the above time and attendance entries are true and correct.</t>
  </si>
  <si>
    <t>Employee signature</t>
  </si>
  <si>
    <t>EMPLOYEE DECLARATION</t>
  </si>
  <si>
    <t>MANAGER APPROVAL</t>
  </si>
  <si>
    <t>MF</t>
  </si>
  <si>
    <t>SAT</t>
  </si>
  <si>
    <t>SUN</t>
  </si>
  <si>
    <t>Manager signature</t>
  </si>
  <si>
    <t>Line Manager approval is gained.</t>
  </si>
  <si>
    <t>Please email form to your respective Remuneration Services team once</t>
  </si>
  <si>
    <t>Processed By</t>
  </si>
  <si>
    <t>QA Officer</t>
  </si>
  <si>
    <t>Project Code</t>
  </si>
  <si>
    <t>Task</t>
  </si>
  <si>
    <t>Location</t>
  </si>
  <si>
    <t>Locations</t>
  </si>
  <si>
    <t>140 William Perth</t>
  </si>
  <si>
    <t>ACAAR Fremantle</t>
  </si>
  <si>
    <t>Albany</t>
  </si>
  <si>
    <t>Broome</t>
  </si>
  <si>
    <t>Bunbury</t>
  </si>
  <si>
    <t>Busselton</t>
  </si>
  <si>
    <t>Canningvale Inspection Centre</t>
  </si>
  <si>
    <t>Carnarvon</t>
  </si>
  <si>
    <t>Carnarvon Research Facility</t>
  </si>
  <si>
    <t>Collie</t>
  </si>
  <si>
    <t>Denham</t>
  </si>
  <si>
    <t>Derby</t>
  </si>
  <si>
    <t>Dongara</t>
  </si>
  <si>
    <t>Ellam Street</t>
  </si>
  <si>
    <t>Esperance</t>
  </si>
  <si>
    <t>Esperance Downs Research Facility</t>
  </si>
  <si>
    <t>Eucla Checkpoint</t>
  </si>
  <si>
    <t>Exmouth</t>
  </si>
  <si>
    <t>Geraldton</t>
  </si>
  <si>
    <t>Geraldton Technical Support Facility</t>
  </si>
  <si>
    <t>Hillarys</t>
  </si>
  <si>
    <t>Jurien</t>
  </si>
  <si>
    <t>Kalgoorlie</t>
  </si>
  <si>
    <t>Karratha</t>
  </si>
  <si>
    <t>Katanning</t>
  </si>
  <si>
    <t>Katanning Research Facility</t>
  </si>
  <si>
    <t>Kununurra</t>
  </si>
  <si>
    <t>Kununurra Checkpoint</t>
  </si>
  <si>
    <t>Kununurra Research Facility</t>
  </si>
  <si>
    <t>Lake Grace</t>
  </si>
  <si>
    <t>Lancelin</t>
  </si>
  <si>
    <t>Mandurah</t>
  </si>
  <si>
    <t>Manjimup</t>
  </si>
  <si>
    <t>Manjimup Horticultural Research Facility</t>
  </si>
  <si>
    <t>Merredin</t>
  </si>
  <si>
    <t>Merredin Research Facility</t>
  </si>
  <si>
    <t>Moora</t>
  </si>
  <si>
    <t>Mount Barker Research Facility</t>
  </si>
  <si>
    <t>Murdoch University</t>
  </si>
  <si>
    <t>Narembeen</t>
  </si>
  <si>
    <t>Narrogin</t>
  </si>
  <si>
    <t>Northam</t>
  </si>
  <si>
    <t>Pemberton</t>
  </si>
  <si>
    <t>Perth</t>
  </si>
  <si>
    <t>Perth 140 William St</t>
  </si>
  <si>
    <t>Perth Domestic Airport Checkpoint</t>
  </si>
  <si>
    <t>Perth International Airport Checkpoint</t>
  </si>
  <si>
    <t>Port Hedland</t>
  </si>
  <si>
    <t>Rockingham</t>
  </si>
  <si>
    <t>South Fremantle</t>
  </si>
  <si>
    <t>South Perth</t>
  </si>
  <si>
    <t>Vasse Research Facility</t>
  </si>
  <si>
    <t>Waroona</t>
  </si>
  <si>
    <t>West Perth</t>
  </si>
  <si>
    <t>Wongan Hills Research Facility</t>
  </si>
  <si>
    <t>TOTAL for period:</t>
  </si>
  <si>
    <t>REMUNERATION SERVICES USE ONLY</t>
  </si>
  <si>
    <t>Day</t>
  </si>
  <si>
    <t>Fri</t>
  </si>
  <si>
    <t>Sat</t>
  </si>
  <si>
    <t>Sun</t>
  </si>
  <si>
    <t>Mon</t>
  </si>
  <si>
    <t>Tue</t>
  </si>
  <si>
    <t>Wed</t>
  </si>
  <si>
    <t>Thu</t>
  </si>
  <si>
    <t>INSTRUCTIONS</t>
  </si>
  <si>
    <t>For example:</t>
  </si>
  <si>
    <t>Enter the dates for the applicable pay period.</t>
  </si>
  <si>
    <t>You can have multiple lines per day.</t>
  </si>
  <si>
    <t>Enter your times worked using 24 hour format HH:MM in the table.</t>
  </si>
  <si>
    <t xml:space="preserve">You can enter costing overrides if required. </t>
  </si>
  <si>
    <t>Only enter costing if it is different to your default salary costing.</t>
  </si>
  <si>
    <t>Form 72.05A</t>
  </si>
  <si>
    <t>(A3900038)</t>
  </si>
  <si>
    <t>Use a colon : between your hours, HH, and minutes, MM.</t>
  </si>
  <si>
    <t>Claiming District Allowance</t>
  </si>
  <si>
    <t>Entitled to Shift Allowance</t>
  </si>
  <si>
    <t>Yes</t>
  </si>
  <si>
    <t>No</t>
  </si>
  <si>
    <t>You can add new lines by clicking the '+ line' button, where applicable.</t>
  </si>
  <si>
    <t>you are required to take a break of at least 30 minutes after</t>
  </si>
  <si>
    <t>5 hours of continuous service.</t>
  </si>
  <si>
    <t xml:space="preserve">Please ensure this break is shown on your timesheet. </t>
  </si>
  <si>
    <t>Less than 3 hours</t>
  </si>
  <si>
    <t xml:space="preserve">
As per your employment conditions and for your health and wellbeing,</t>
  </si>
  <si>
    <r>
      <t xml:space="preserve">As per the Public Sector CSA Agreement 2019 the </t>
    </r>
    <r>
      <rPr>
        <i/>
        <u/>
        <sz val="11"/>
        <color theme="0"/>
        <rFont val="Arial"/>
        <family val="2"/>
      </rPr>
      <t>minimum engagement for a casual Employee should be 3 hours on each engagement</t>
    </r>
    <r>
      <rPr>
        <i/>
        <sz val="11"/>
        <color theme="0"/>
        <rFont val="Arial"/>
        <family val="2"/>
      </rPr>
      <t>.
Please only record times for hours you have worked, if you worked less than 3 hours, please reflect this, however you will still be paid 3 hours as per the PSCA condition.</t>
    </r>
  </si>
  <si>
    <t>(DRD) payroll@drd.wa.gov.au | (FISH) payroll@fish.wa.gov.au | (AG) payroll@agric.wa.gov.au</t>
  </si>
  <si>
    <t>#330110</t>
  </si>
  <si>
    <t>Haitian Wang</t>
  </si>
  <si>
    <t>Grain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</si>
</sst>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C09]dd\-mmm\-yy;@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8"/>
      <color theme="1"/>
      <name val="Arial"/>
      <family val="2"/>
    </font>
    <font>
      <sz val="12"/>
      <color theme="1" tint="0.34998626667073579"/>
      <name val="Arial"/>
      <family val="2"/>
    </font>
    <font>
      <sz val="10"/>
      <color theme="1"/>
      <name val="Arial"/>
      <family val="2"/>
    </font>
    <font>
      <sz val="8.5"/>
      <color theme="1" tint="0.34998626667073579"/>
      <name val="Arial"/>
      <family val="2"/>
    </font>
    <font>
      <b/>
      <sz val="11"/>
      <color theme="0"/>
      <name val="Arial"/>
      <family val="2"/>
    </font>
    <font>
      <i/>
      <sz val="11"/>
      <color theme="0"/>
      <name val="Arial"/>
      <family val="2"/>
    </font>
    <font>
      <u/>
      <sz val="11"/>
      <color theme="10"/>
      <name val="Calibri"/>
      <family val="2"/>
      <scheme val="minor"/>
    </font>
    <font>
      <u/>
      <sz val="8.5"/>
      <color theme="10"/>
      <name val="Arial"/>
      <family val="2"/>
    </font>
    <font>
      <sz val="9.5"/>
      <color theme="1"/>
      <name val="Arial"/>
      <family val="2"/>
    </font>
    <font>
      <sz val="8"/>
      <color theme="1"/>
      <name val="Arial"/>
      <family val="2"/>
    </font>
    <font>
      <i/>
      <sz val="8"/>
      <color theme="1"/>
      <name val="Arial"/>
      <family val="2"/>
    </font>
    <font>
      <sz val="11"/>
      <color rgb="FFFF0000"/>
      <name val="Arial"/>
      <family val="2"/>
    </font>
    <font>
      <sz val="9"/>
      <color theme="1"/>
      <name val="Arial"/>
      <family val="2"/>
    </font>
    <font>
      <i/>
      <u/>
      <sz val="11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3C69"/>
        <bgColor indexed="64"/>
      </patternFill>
    </fill>
    <fill>
      <patternFill patternType="solid">
        <fgColor rgb="FFD9D9D9"/>
        <bgColor indexed="64"/>
      </patternFill>
    </fill>
  </fills>
  <borders count="44">
    <border>
      <left/>
      <right/>
      <top/>
      <bottom/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auto="1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auto="1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 style="thin">
        <color theme="1" tint="0.499984740745262"/>
      </top>
      <bottom/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theme="1" tint="0.499984740745262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24994659260841701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14996795556505021"/>
      </left>
      <right/>
      <top/>
      <bottom style="thin">
        <color theme="0" tint="-0.14996795556505021"/>
      </bottom>
      <diagonal/>
    </border>
    <border>
      <left/>
      <right/>
      <top/>
      <bottom style="thin">
        <color theme="0" tint="-0.14996795556505021"/>
      </bottom>
      <diagonal/>
    </border>
    <border>
      <left/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1" tint="0.499984740745262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auto="1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theme="0" tint="-0.499984740745262"/>
      </left>
      <right style="thin">
        <color theme="0" tint="-0.34998626667073579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85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15" fontId="0" fillId="0" borderId="0" xfId="0" applyNumberFormat="1"/>
    <xf numFmtId="0" fontId="4" fillId="3" borderId="5" xfId="0" applyFont="1" applyFill="1" applyBorder="1" applyAlignment="1" applyProtection="1">
      <alignment horizontal="center" vertical="center"/>
      <protection locked="0"/>
    </xf>
    <xf numFmtId="18" fontId="4" fillId="3" borderId="5" xfId="0" applyNumberFormat="1" applyFont="1" applyFill="1" applyBorder="1" applyAlignment="1" applyProtection="1">
      <alignment horizontal="center" vertical="center"/>
      <protection locked="0"/>
    </xf>
    <xf numFmtId="0" fontId="9" fillId="0" borderId="0" xfId="1" applyFont="1" applyAlignment="1">
      <alignment horizontal="left"/>
    </xf>
    <xf numFmtId="2" fontId="4" fillId="2" borderId="2" xfId="0" applyNumberFormat="1" applyFont="1" applyFill="1" applyBorder="1" applyAlignment="1">
      <alignment horizontal="center" vertical="center"/>
    </xf>
    <xf numFmtId="0" fontId="1" fillId="2" borderId="11" xfId="0" applyFont="1" applyFill="1" applyBorder="1"/>
    <xf numFmtId="2" fontId="1" fillId="2" borderId="11" xfId="0" applyNumberFormat="1" applyFont="1" applyFill="1" applyBorder="1" applyAlignment="1" applyProtection="1">
      <alignment horizontal="center"/>
      <protection hidden="1"/>
    </xf>
    <xf numFmtId="0" fontId="1" fillId="5" borderId="6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 wrapText="1"/>
    </xf>
    <xf numFmtId="0" fontId="1" fillId="5" borderId="7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0" fillId="5" borderId="6" xfId="0" applyFont="1" applyFill="1" applyBorder="1" applyAlignment="1" applyProtection="1">
      <alignment horizontal="center" vertical="center"/>
      <protection locked="0"/>
    </xf>
    <xf numFmtId="0" fontId="10" fillId="5" borderId="2" xfId="0" applyFont="1" applyFill="1" applyBorder="1" applyAlignment="1" applyProtection="1">
      <alignment horizontal="center" vertical="center"/>
      <protection locked="0"/>
    </xf>
    <xf numFmtId="0" fontId="1" fillId="5" borderId="2" xfId="0" applyFont="1" applyFill="1" applyBorder="1"/>
    <xf numFmtId="0" fontId="11" fillId="5" borderId="34" xfId="0" applyFont="1" applyFill="1" applyBorder="1" applyProtection="1">
      <protection hidden="1"/>
    </xf>
    <xf numFmtId="0" fontId="11" fillId="5" borderId="0" xfId="0" applyFont="1" applyFill="1" applyProtection="1">
      <protection hidden="1"/>
    </xf>
    <xf numFmtId="0" fontId="11" fillId="5" borderId="35" xfId="0" applyFont="1" applyFill="1" applyBorder="1" applyProtection="1">
      <protection hidden="1"/>
    </xf>
    <xf numFmtId="0" fontId="12" fillId="5" borderId="34" xfId="0" applyFont="1" applyFill="1" applyBorder="1" applyProtection="1">
      <protection hidden="1"/>
    </xf>
    <xf numFmtId="0" fontId="11" fillId="5" borderId="36" xfId="0" applyFont="1" applyFill="1" applyBorder="1" applyAlignment="1" applyProtection="1">
      <alignment horizontal="center" vertical="center"/>
      <protection hidden="1"/>
    </xf>
    <xf numFmtId="0" fontId="11" fillId="5" borderId="6" xfId="0" applyFont="1" applyFill="1" applyBorder="1" applyAlignment="1" applyProtection="1">
      <alignment horizontal="center" vertical="center"/>
      <protection hidden="1"/>
    </xf>
    <xf numFmtId="0" fontId="11" fillId="5" borderId="2" xfId="0" applyFont="1" applyFill="1" applyBorder="1" applyAlignment="1" applyProtection="1">
      <alignment horizontal="center" vertical="center"/>
      <protection hidden="1"/>
    </xf>
    <xf numFmtId="20" fontId="11" fillId="5" borderId="37" xfId="0" applyNumberFormat="1" applyFont="1" applyFill="1" applyBorder="1" applyAlignment="1" applyProtection="1">
      <alignment horizontal="center"/>
      <protection hidden="1"/>
    </xf>
    <xf numFmtId="20" fontId="11" fillId="5" borderId="29" xfId="0" applyNumberFormat="1" applyFont="1" applyFill="1" applyBorder="1" applyAlignment="1" applyProtection="1">
      <alignment horizontal="center"/>
      <protection hidden="1"/>
    </xf>
    <xf numFmtId="20" fontId="11" fillId="5" borderId="30" xfId="0" applyNumberFormat="1" applyFont="1" applyFill="1" applyBorder="1" applyAlignment="1" applyProtection="1">
      <alignment horizontal="center"/>
      <protection hidden="1"/>
    </xf>
    <xf numFmtId="0" fontId="12" fillId="5" borderId="34" xfId="0" applyFont="1" applyFill="1" applyBorder="1" applyAlignment="1" applyProtection="1">
      <alignment horizontal="left"/>
      <protection hidden="1"/>
    </xf>
    <xf numFmtId="2" fontId="4" fillId="2" borderId="0" xfId="0" applyNumberFormat="1" applyFont="1" applyFill="1" applyAlignment="1">
      <alignment horizontal="center" vertical="center"/>
    </xf>
    <xf numFmtId="0" fontId="13" fillId="0" borderId="0" xfId="0" applyFont="1" applyAlignment="1">
      <alignment horizontal="right"/>
    </xf>
    <xf numFmtId="0" fontId="1" fillId="0" borderId="14" xfId="0" applyFont="1" applyBorder="1" applyProtection="1">
      <protection locked="0"/>
    </xf>
    <xf numFmtId="15" fontId="4" fillId="3" borderId="5" xfId="0" applyNumberFormat="1" applyFont="1" applyFill="1" applyBorder="1" applyAlignment="1" applyProtection="1">
      <alignment horizontal="center" vertical="center"/>
      <protection locked="0"/>
    </xf>
    <xf numFmtId="0" fontId="1" fillId="3" borderId="0" xfId="0" applyFont="1" applyFill="1"/>
    <xf numFmtId="0" fontId="11" fillId="5" borderId="34" xfId="0" applyFont="1" applyFill="1" applyBorder="1" applyAlignment="1" applyProtection="1">
      <alignment horizontal="left"/>
      <protection hidden="1"/>
    </xf>
    <xf numFmtId="0" fontId="11" fillId="5" borderId="0" xfId="0" applyFont="1" applyFill="1" applyAlignment="1" applyProtection="1">
      <alignment horizontal="left"/>
      <protection hidden="1"/>
    </xf>
    <xf numFmtId="0" fontId="11" fillId="5" borderId="35" xfId="0" applyFont="1" applyFill="1" applyBorder="1" applyAlignment="1" applyProtection="1">
      <alignment horizontal="left"/>
      <protection hidden="1"/>
    </xf>
    <xf numFmtId="2" fontId="4" fillId="2" borderId="2" xfId="0" applyNumberFormat="1" applyFont="1" applyFill="1" applyBorder="1" applyAlignment="1" applyProtection="1">
      <alignment horizontal="center" vertical="center"/>
      <protection hidden="1"/>
    </xf>
    <xf numFmtId="0" fontId="1" fillId="0" borderId="0" xfId="0" applyFont="1" applyAlignment="1">
      <alignment horizontal="center"/>
    </xf>
    <xf numFmtId="0" fontId="14" fillId="5" borderId="2" xfId="0" applyFont="1" applyFill="1" applyBorder="1" applyAlignment="1">
      <alignment horizontal="center" vertical="center" wrapText="1"/>
    </xf>
    <xf numFmtId="0" fontId="6" fillId="4" borderId="0" xfId="0" applyFont="1" applyFill="1" applyAlignment="1" applyProtection="1">
      <alignment vertical="center"/>
      <protection hidden="1"/>
    </xf>
    <xf numFmtId="0" fontId="11" fillId="5" borderId="34" xfId="0" applyFont="1" applyFill="1" applyBorder="1" applyAlignment="1" applyProtection="1">
      <alignment horizontal="left"/>
      <protection hidden="1"/>
    </xf>
    <xf numFmtId="0" fontId="11" fillId="5" borderId="0" xfId="0" applyFont="1" applyFill="1" applyAlignment="1" applyProtection="1">
      <alignment horizontal="left"/>
      <protection hidden="1"/>
    </xf>
    <xf numFmtId="0" fontId="11" fillId="5" borderId="35" xfId="0" applyFont="1" applyFill="1" applyBorder="1" applyAlignment="1" applyProtection="1">
      <alignment horizontal="left"/>
      <protection hidden="1"/>
    </xf>
    <xf numFmtId="0" fontId="11" fillId="5" borderId="38" xfId="0" applyFont="1" applyFill="1" applyBorder="1" applyAlignment="1" applyProtection="1">
      <alignment horizontal="left"/>
      <protection hidden="1"/>
    </xf>
    <xf numFmtId="0" fontId="11" fillId="5" borderId="39" xfId="0" applyFont="1" applyFill="1" applyBorder="1" applyAlignment="1" applyProtection="1">
      <alignment horizontal="left"/>
      <protection hidden="1"/>
    </xf>
    <xf numFmtId="0" fontId="11" fillId="5" borderId="40" xfId="0" applyFont="1" applyFill="1" applyBorder="1" applyAlignment="1" applyProtection="1">
      <alignment horizontal="left"/>
      <protection hidden="1"/>
    </xf>
    <xf numFmtId="0" fontId="11" fillId="5" borderId="34" xfId="0" applyFont="1" applyFill="1" applyBorder="1" applyAlignment="1" applyProtection="1">
      <alignment horizontal="left" wrapText="1"/>
      <protection hidden="1"/>
    </xf>
    <xf numFmtId="0" fontId="11" fillId="5" borderId="0" xfId="0" applyFont="1" applyFill="1" applyAlignment="1" applyProtection="1">
      <alignment horizontal="left" wrapText="1"/>
      <protection hidden="1"/>
    </xf>
    <xf numFmtId="0" fontId="11" fillId="5" borderId="35" xfId="0" applyFont="1" applyFill="1" applyBorder="1" applyAlignment="1" applyProtection="1">
      <alignment horizontal="left" wrapText="1"/>
      <protection hidden="1"/>
    </xf>
    <xf numFmtId="0" fontId="1" fillId="5" borderId="18" xfId="0" applyFont="1" applyFill="1" applyBorder="1" applyAlignment="1">
      <alignment horizontal="left"/>
    </xf>
    <xf numFmtId="0" fontId="1" fillId="5" borderId="19" xfId="0" applyFont="1" applyFill="1" applyBorder="1" applyAlignment="1">
      <alignment horizontal="left"/>
    </xf>
    <xf numFmtId="0" fontId="1" fillId="5" borderId="41" xfId="0" applyFont="1" applyFill="1" applyBorder="1" applyAlignment="1">
      <alignment horizontal="left"/>
    </xf>
    <xf numFmtId="0" fontId="1" fillId="5" borderId="42" xfId="0" applyFont="1" applyFill="1" applyBorder="1" applyAlignment="1">
      <alignment horizontal="left"/>
    </xf>
    <xf numFmtId="0" fontId="1" fillId="5" borderId="43" xfId="0" applyFont="1" applyFill="1" applyBorder="1" applyAlignment="1">
      <alignment horizontal="left"/>
    </xf>
    <xf numFmtId="0" fontId="11" fillId="5" borderId="31" xfId="0" applyFont="1" applyFill="1" applyBorder="1" applyAlignment="1" applyProtection="1">
      <alignment horizontal="left"/>
      <protection hidden="1"/>
    </xf>
    <xf numFmtId="0" fontId="11" fillId="5" borderId="32" xfId="0" applyFont="1" applyFill="1" applyBorder="1" applyAlignment="1" applyProtection="1">
      <alignment horizontal="left"/>
      <protection hidden="1"/>
    </xf>
    <xf numFmtId="0" fontId="11" fillId="5" borderId="33" xfId="0" applyFont="1" applyFill="1" applyBorder="1" applyAlignment="1" applyProtection="1">
      <alignment horizontal="left"/>
      <protection hidden="1"/>
    </xf>
    <xf numFmtId="0" fontId="1" fillId="5" borderId="3" xfId="0" applyFont="1" applyFill="1" applyBorder="1" applyAlignment="1">
      <alignment horizontal="left"/>
    </xf>
    <xf numFmtId="0" fontId="1" fillId="5" borderId="4" xfId="0" applyFont="1" applyFill="1" applyBorder="1" applyAlignment="1">
      <alignment horizontal="left"/>
    </xf>
    <xf numFmtId="164" fontId="4" fillId="3" borderId="12" xfId="0" applyNumberFormat="1" applyFont="1" applyFill="1" applyBorder="1" applyAlignment="1" applyProtection="1">
      <alignment horizontal="left" vertical="center"/>
      <protection locked="0"/>
    </xf>
    <xf numFmtId="164" fontId="4" fillId="3" borderId="13" xfId="0" applyNumberFormat="1" applyFont="1" applyFill="1" applyBorder="1" applyAlignment="1" applyProtection="1">
      <alignment horizontal="left" vertical="center"/>
      <protection locked="0"/>
    </xf>
    <xf numFmtId="164" fontId="4" fillId="3" borderId="14" xfId="0" applyNumberFormat="1" applyFont="1" applyFill="1" applyBorder="1" applyAlignment="1" applyProtection="1">
      <alignment horizontal="left" vertical="center"/>
      <protection locked="0"/>
    </xf>
    <xf numFmtId="0" fontId="1" fillId="3" borderId="8" xfId="0" applyFont="1" applyFill="1" applyBorder="1" applyAlignment="1" applyProtection="1">
      <alignment horizontal="left"/>
      <protection locked="0"/>
    </xf>
    <xf numFmtId="0" fontId="1" fillId="3" borderId="10" xfId="0" applyFont="1" applyFill="1" applyBorder="1" applyAlignment="1" applyProtection="1">
      <alignment horizontal="left"/>
      <protection locked="0"/>
    </xf>
    <xf numFmtId="0" fontId="1" fillId="3" borderId="9" xfId="0" applyFont="1" applyFill="1" applyBorder="1" applyAlignment="1" applyProtection="1">
      <alignment horizontal="left"/>
      <protection locked="0"/>
    </xf>
    <xf numFmtId="0" fontId="6" fillId="4" borderId="0" xfId="0" applyFont="1" applyFill="1" applyAlignment="1">
      <alignment horizontal="left" vertical="center"/>
    </xf>
    <xf numFmtId="0" fontId="1" fillId="3" borderId="1" xfId="0" applyFont="1" applyFill="1" applyBorder="1" applyAlignment="1" applyProtection="1">
      <alignment horizontal="left"/>
      <protection locked="0"/>
    </xf>
    <xf numFmtId="0" fontId="1" fillId="3" borderId="20" xfId="0" applyFont="1" applyFill="1" applyBorder="1" applyAlignment="1" applyProtection="1">
      <alignment horizontal="left"/>
      <protection locked="0"/>
    </xf>
    <xf numFmtId="164" fontId="4" fillId="3" borderId="24" xfId="0" applyNumberFormat="1" applyFont="1" applyFill="1" applyBorder="1" applyAlignment="1" applyProtection="1">
      <alignment horizontal="left" vertical="center"/>
      <protection locked="0"/>
    </xf>
    <xf numFmtId="164" fontId="4" fillId="3" borderId="25" xfId="0" applyNumberFormat="1" applyFont="1" applyFill="1" applyBorder="1" applyAlignment="1" applyProtection="1">
      <alignment horizontal="left" vertical="center"/>
      <protection locked="0"/>
    </xf>
    <xf numFmtId="164" fontId="4" fillId="3" borderId="26" xfId="0" applyNumberFormat="1" applyFont="1" applyFill="1" applyBorder="1" applyAlignment="1" applyProtection="1">
      <alignment horizontal="left" vertical="center"/>
      <protection locked="0"/>
    </xf>
    <xf numFmtId="0" fontId="1" fillId="3" borderId="21" xfId="0" applyFont="1" applyFill="1" applyBorder="1" applyAlignment="1" applyProtection="1">
      <alignment horizontal="left"/>
      <protection locked="0"/>
    </xf>
    <xf numFmtId="0" fontId="1" fillId="3" borderId="22" xfId="0" applyFont="1" applyFill="1" applyBorder="1" applyAlignment="1" applyProtection="1">
      <alignment horizontal="left"/>
      <protection locked="0"/>
    </xf>
    <xf numFmtId="0" fontId="1" fillId="3" borderId="23" xfId="0" applyFont="1" applyFill="1" applyBorder="1" applyAlignment="1" applyProtection="1">
      <alignment horizontal="left"/>
      <protection locked="0"/>
    </xf>
    <xf numFmtId="0" fontId="7" fillId="4" borderId="0" xfId="0" applyFont="1" applyFill="1" applyAlignment="1">
      <alignment horizontal="left" vertical="center" wrapText="1"/>
    </xf>
    <xf numFmtId="0" fontId="5" fillId="0" borderId="0" xfId="0" applyFont="1" applyAlignment="1">
      <alignment horizontal="right"/>
    </xf>
    <xf numFmtId="0" fontId="1" fillId="5" borderId="28" xfId="0" applyFont="1" applyFill="1" applyBorder="1" applyAlignment="1">
      <alignment horizontal="left"/>
    </xf>
    <xf numFmtId="0" fontId="1" fillId="5" borderId="27" xfId="0" applyFont="1" applyFill="1" applyBorder="1" applyAlignment="1">
      <alignment horizontal="left"/>
    </xf>
    <xf numFmtId="0" fontId="1" fillId="5" borderId="16" xfId="0" applyFont="1" applyFill="1" applyBorder="1" applyAlignment="1">
      <alignment horizontal="left"/>
    </xf>
    <xf numFmtId="0" fontId="1" fillId="5" borderId="15" xfId="0" applyFont="1" applyFill="1" applyBorder="1" applyAlignment="1">
      <alignment horizontal="left"/>
    </xf>
    <xf numFmtId="0" fontId="1" fillId="3" borderId="17" xfId="0" quotePrefix="1" applyFont="1" applyFill="1" applyBorder="1" applyAlignment="1" applyProtection="1">
      <alignment horizontal="left"/>
      <protection locked="0"/>
    </xf>
    <xf numFmtId="0" fontId="1" fillId="3" borderId="17" xfId="0" applyFont="1" applyFill="1" applyBorder="1" applyAlignment="1" applyProtection="1">
      <alignment horizontal="left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3C69"/>
      <color rgb="FFD9D9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226529</xdr:colOff>
      <xdr:row>0</xdr:row>
      <xdr:rowOff>107674</xdr:rowOff>
    </xdr:from>
    <xdr:to>
      <xdr:col>5</xdr:col>
      <xdr:colOff>151709</xdr:colOff>
      <xdr:row>4</xdr:row>
      <xdr:rowOff>164542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1250" b="4493"/>
        <a:stretch/>
      </xdr:blipFill>
      <xdr:spPr>
        <a:xfrm>
          <a:off x="226529" y="107674"/>
          <a:ext cx="2882071" cy="785738"/>
        </a:xfrm>
        <a:prstGeom prst="rect">
          <a:avLst/>
        </a:prstGeom>
      </xdr:spPr>
    </xdr:pic>
    <xdr:clientData/>
  </xdr:twoCellAnchor>
  <xdr:twoCellAnchor>
    <xdr:from>
      <xdr:col>11</xdr:col>
      <xdr:colOff>66262</xdr:colOff>
      <xdr:row>20</xdr:row>
      <xdr:rowOff>8284</xdr:rowOff>
    </xdr:from>
    <xdr:to>
      <xdr:col>11</xdr:col>
      <xdr:colOff>588067</xdr:colOff>
      <xdr:row>20</xdr:row>
      <xdr:rowOff>152284</xdr:rowOff>
    </xdr:to>
    <xdr:sp macro="[0]!Take2.Take2" textlink="">
      <xdr:nvSpPr>
        <xdr:cNvPr id="4" name="Rounded Rectangl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6816588" y="4058480"/>
          <a:ext cx="521805" cy="144000"/>
        </a:xfrm>
        <a:prstGeom prst="round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rgbClr val="003C69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AU" sz="900">
              <a:solidFill>
                <a:sysClr val="windowText" lastClr="000000"/>
              </a:solidFill>
            </a:rPr>
            <a:t>+ LINE</a:t>
          </a:r>
        </a:p>
      </xdr:txBody>
    </xdr:sp>
    <xdr:clientData/>
  </xdr:twoCellAnchor>
  <xdr:twoCellAnchor>
    <xdr:from>
      <xdr:col>11</xdr:col>
      <xdr:colOff>69575</xdr:colOff>
      <xdr:row>22</xdr:row>
      <xdr:rowOff>11597</xdr:rowOff>
    </xdr:from>
    <xdr:to>
      <xdr:col>11</xdr:col>
      <xdr:colOff>591380</xdr:colOff>
      <xdr:row>22</xdr:row>
      <xdr:rowOff>155597</xdr:rowOff>
    </xdr:to>
    <xdr:sp macro="[0]!Sund1" textlink="">
      <xdr:nvSpPr>
        <xdr:cNvPr id="8" name="Rounded Rectangl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6819901" y="4244010"/>
          <a:ext cx="521805" cy="144000"/>
        </a:xfrm>
        <a:prstGeom prst="round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rgbClr val="003C69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AU" sz="900">
              <a:solidFill>
                <a:sysClr val="windowText" lastClr="000000"/>
              </a:solidFill>
            </a:rPr>
            <a:t>+ LINE</a:t>
          </a:r>
        </a:p>
      </xdr:txBody>
    </xdr:sp>
    <xdr:clientData/>
  </xdr:twoCellAnchor>
  <xdr:twoCellAnchor>
    <xdr:from>
      <xdr:col>11</xdr:col>
      <xdr:colOff>66319</xdr:colOff>
      <xdr:row>23</xdr:row>
      <xdr:rowOff>14911</xdr:rowOff>
    </xdr:from>
    <xdr:to>
      <xdr:col>11</xdr:col>
      <xdr:colOff>588124</xdr:colOff>
      <xdr:row>23</xdr:row>
      <xdr:rowOff>158911</xdr:rowOff>
    </xdr:to>
    <xdr:sp macro="[0]!Mond1" textlink="">
      <xdr:nvSpPr>
        <xdr:cNvPr id="9" name="Rounded Rectangl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6819216" y="4448963"/>
          <a:ext cx="521805" cy="144000"/>
        </a:xfrm>
        <a:prstGeom prst="round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rgbClr val="003C69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AU" sz="900">
              <a:solidFill>
                <a:sysClr val="windowText" lastClr="000000"/>
              </a:solidFill>
            </a:rPr>
            <a:t>+ LINE</a:t>
          </a:r>
        </a:p>
      </xdr:txBody>
    </xdr:sp>
    <xdr:clientData/>
  </xdr:twoCellAnchor>
  <xdr:twoCellAnchor>
    <xdr:from>
      <xdr:col>11</xdr:col>
      <xdr:colOff>74488</xdr:colOff>
      <xdr:row>24</xdr:row>
      <xdr:rowOff>9941</xdr:rowOff>
    </xdr:from>
    <xdr:to>
      <xdr:col>11</xdr:col>
      <xdr:colOff>596293</xdr:colOff>
      <xdr:row>24</xdr:row>
      <xdr:rowOff>153941</xdr:rowOff>
    </xdr:to>
    <xdr:sp macro="[0]!Tues1" textlink="">
      <xdr:nvSpPr>
        <xdr:cNvPr id="10" name="Rounded Rectangle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6827385" y="4627924"/>
          <a:ext cx="521805" cy="144000"/>
        </a:xfrm>
        <a:prstGeom prst="round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rgbClr val="003C69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AU" sz="900">
              <a:solidFill>
                <a:sysClr val="windowText" lastClr="000000"/>
              </a:solidFill>
            </a:rPr>
            <a:t>+ LINE</a:t>
          </a:r>
        </a:p>
      </xdr:txBody>
    </xdr:sp>
    <xdr:clientData/>
  </xdr:twoCellAnchor>
  <xdr:twoCellAnchor>
    <xdr:from>
      <xdr:col>11</xdr:col>
      <xdr:colOff>71232</xdr:colOff>
      <xdr:row>25</xdr:row>
      <xdr:rowOff>13256</xdr:rowOff>
    </xdr:from>
    <xdr:to>
      <xdr:col>11</xdr:col>
      <xdr:colOff>593037</xdr:colOff>
      <xdr:row>25</xdr:row>
      <xdr:rowOff>157256</xdr:rowOff>
    </xdr:to>
    <xdr:sp macro="[0]!Wedn1" textlink="">
      <xdr:nvSpPr>
        <xdr:cNvPr id="11" name="Rounded Rectangle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6821558" y="4792321"/>
          <a:ext cx="521805" cy="144000"/>
        </a:xfrm>
        <a:prstGeom prst="round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rgbClr val="003C69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AU" sz="900">
              <a:solidFill>
                <a:sysClr val="windowText" lastClr="000000"/>
              </a:solidFill>
            </a:rPr>
            <a:t>+ LINE</a:t>
          </a:r>
        </a:p>
      </xdr:txBody>
    </xdr:sp>
    <xdr:clientData/>
  </xdr:twoCellAnchor>
  <xdr:twoCellAnchor>
    <xdr:from>
      <xdr:col>11</xdr:col>
      <xdr:colOff>74545</xdr:colOff>
      <xdr:row>26</xdr:row>
      <xdr:rowOff>16568</xdr:rowOff>
    </xdr:from>
    <xdr:to>
      <xdr:col>11</xdr:col>
      <xdr:colOff>596350</xdr:colOff>
      <xdr:row>26</xdr:row>
      <xdr:rowOff>160568</xdr:rowOff>
    </xdr:to>
    <xdr:sp macro="[0]!Thur1.Thur1" textlink="">
      <xdr:nvSpPr>
        <xdr:cNvPr id="12" name="Rounded Rectangle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/>
      </xdr:nvSpPr>
      <xdr:spPr>
        <a:xfrm>
          <a:off x="6824871" y="4977851"/>
          <a:ext cx="521805" cy="144000"/>
        </a:xfrm>
        <a:prstGeom prst="round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rgbClr val="003C69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AU" sz="900">
              <a:solidFill>
                <a:sysClr val="windowText" lastClr="000000"/>
              </a:solidFill>
            </a:rPr>
            <a:t>+ LINE</a:t>
          </a:r>
        </a:p>
      </xdr:txBody>
    </xdr:sp>
    <xdr:clientData/>
  </xdr:twoCellAnchor>
  <xdr:twoCellAnchor>
    <xdr:from>
      <xdr:col>11</xdr:col>
      <xdr:colOff>71289</xdr:colOff>
      <xdr:row>27</xdr:row>
      <xdr:rowOff>11598</xdr:rowOff>
    </xdr:from>
    <xdr:to>
      <xdr:col>11</xdr:col>
      <xdr:colOff>593094</xdr:colOff>
      <xdr:row>27</xdr:row>
      <xdr:rowOff>155598</xdr:rowOff>
    </xdr:to>
    <xdr:sp macro="[0]!Frid2" textlink="">
      <xdr:nvSpPr>
        <xdr:cNvPr id="13" name="Rounded Rectangle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/>
      </xdr:nvSpPr>
      <xdr:spPr>
        <a:xfrm>
          <a:off x="6824186" y="5181374"/>
          <a:ext cx="521805" cy="144000"/>
        </a:xfrm>
        <a:prstGeom prst="round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rgbClr val="003C69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AU" sz="900">
              <a:solidFill>
                <a:sysClr val="windowText" lastClr="000000"/>
              </a:solidFill>
            </a:rPr>
            <a:t>+ LINE</a:t>
          </a:r>
        </a:p>
      </xdr:txBody>
    </xdr:sp>
    <xdr:clientData/>
  </xdr:twoCellAnchor>
  <xdr:twoCellAnchor>
    <xdr:from>
      <xdr:col>11</xdr:col>
      <xdr:colOff>71175</xdr:colOff>
      <xdr:row>28</xdr:row>
      <xdr:rowOff>6629</xdr:rowOff>
    </xdr:from>
    <xdr:to>
      <xdr:col>11</xdr:col>
      <xdr:colOff>592980</xdr:colOff>
      <xdr:row>28</xdr:row>
      <xdr:rowOff>150629</xdr:rowOff>
    </xdr:to>
    <xdr:sp macro="[0]!Satu2" textlink="">
      <xdr:nvSpPr>
        <xdr:cNvPr id="14" name="Rounded Rectangle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/>
      </xdr:nvSpPr>
      <xdr:spPr>
        <a:xfrm>
          <a:off x="6824072" y="5360336"/>
          <a:ext cx="521805" cy="144000"/>
        </a:xfrm>
        <a:prstGeom prst="round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rgbClr val="003C69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AU" sz="900">
              <a:solidFill>
                <a:sysClr val="windowText" lastClr="000000"/>
              </a:solidFill>
            </a:rPr>
            <a:t>+ LINE</a:t>
          </a:r>
        </a:p>
      </xdr:txBody>
    </xdr:sp>
    <xdr:clientData/>
  </xdr:twoCellAnchor>
  <xdr:twoCellAnchor>
    <xdr:from>
      <xdr:col>11</xdr:col>
      <xdr:colOff>74488</xdr:colOff>
      <xdr:row>29</xdr:row>
      <xdr:rowOff>1658</xdr:rowOff>
    </xdr:from>
    <xdr:to>
      <xdr:col>11</xdr:col>
      <xdr:colOff>596293</xdr:colOff>
      <xdr:row>29</xdr:row>
      <xdr:rowOff>145658</xdr:rowOff>
    </xdr:to>
    <xdr:sp macro="[0]!Sund2" textlink="">
      <xdr:nvSpPr>
        <xdr:cNvPr id="15" name="Rounded Rectangle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/>
      </xdr:nvSpPr>
      <xdr:spPr>
        <a:xfrm>
          <a:off x="6827385" y="5539296"/>
          <a:ext cx="521805" cy="144000"/>
        </a:xfrm>
        <a:prstGeom prst="round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rgbClr val="003C69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AU" sz="900">
              <a:solidFill>
                <a:sysClr val="windowText" lastClr="000000"/>
              </a:solidFill>
            </a:rPr>
            <a:t>+ LINE</a:t>
          </a:r>
        </a:p>
      </xdr:txBody>
    </xdr:sp>
    <xdr:clientData/>
  </xdr:twoCellAnchor>
  <xdr:twoCellAnchor>
    <xdr:from>
      <xdr:col>11</xdr:col>
      <xdr:colOff>69518</xdr:colOff>
      <xdr:row>30</xdr:row>
      <xdr:rowOff>4971</xdr:rowOff>
    </xdr:from>
    <xdr:to>
      <xdr:col>11</xdr:col>
      <xdr:colOff>591323</xdr:colOff>
      <xdr:row>30</xdr:row>
      <xdr:rowOff>148971</xdr:rowOff>
    </xdr:to>
    <xdr:sp macro="[0]!Mond2" textlink="">
      <xdr:nvSpPr>
        <xdr:cNvPr id="16" name="Rounded Rectangle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/>
      </xdr:nvSpPr>
      <xdr:spPr>
        <a:xfrm>
          <a:off x="6822415" y="5726540"/>
          <a:ext cx="521805" cy="144000"/>
        </a:xfrm>
        <a:prstGeom prst="round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rgbClr val="003C69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AU" sz="900">
              <a:solidFill>
                <a:sysClr val="windowText" lastClr="000000"/>
              </a:solidFill>
            </a:rPr>
            <a:t>+ LINE</a:t>
          </a:r>
        </a:p>
      </xdr:txBody>
    </xdr:sp>
    <xdr:clientData/>
  </xdr:twoCellAnchor>
  <xdr:twoCellAnchor>
    <xdr:from>
      <xdr:col>11</xdr:col>
      <xdr:colOff>72830</xdr:colOff>
      <xdr:row>31</xdr:row>
      <xdr:rowOff>8283</xdr:rowOff>
    </xdr:from>
    <xdr:to>
      <xdr:col>11</xdr:col>
      <xdr:colOff>594635</xdr:colOff>
      <xdr:row>31</xdr:row>
      <xdr:rowOff>152283</xdr:rowOff>
    </xdr:to>
    <xdr:sp macro="[0]!Tues2" textlink="">
      <xdr:nvSpPr>
        <xdr:cNvPr id="17" name="Rounded Rectangle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/>
      </xdr:nvSpPr>
      <xdr:spPr>
        <a:xfrm>
          <a:off x="6825727" y="5913783"/>
          <a:ext cx="521805" cy="144000"/>
        </a:xfrm>
        <a:prstGeom prst="round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rgbClr val="003C69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AU" sz="900">
              <a:solidFill>
                <a:sysClr val="windowText" lastClr="000000"/>
              </a:solidFill>
            </a:rPr>
            <a:t>+ LINE</a:t>
          </a:r>
        </a:p>
      </xdr:txBody>
    </xdr:sp>
    <xdr:clientData/>
  </xdr:twoCellAnchor>
  <xdr:twoCellAnchor>
    <xdr:from>
      <xdr:col>11</xdr:col>
      <xdr:colOff>69576</xdr:colOff>
      <xdr:row>32</xdr:row>
      <xdr:rowOff>11598</xdr:rowOff>
    </xdr:from>
    <xdr:to>
      <xdr:col>11</xdr:col>
      <xdr:colOff>591381</xdr:colOff>
      <xdr:row>32</xdr:row>
      <xdr:rowOff>155598</xdr:rowOff>
    </xdr:to>
    <xdr:sp macro="[0]!Wedn2" textlink="">
      <xdr:nvSpPr>
        <xdr:cNvPr id="18" name="Rounded Rectangle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/>
      </xdr:nvSpPr>
      <xdr:spPr>
        <a:xfrm>
          <a:off x="6819902" y="6066185"/>
          <a:ext cx="521805" cy="144000"/>
        </a:xfrm>
        <a:prstGeom prst="round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rgbClr val="003C69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AU" sz="900">
              <a:solidFill>
                <a:sysClr val="windowText" lastClr="000000"/>
              </a:solidFill>
            </a:rPr>
            <a:t>+ LINE</a:t>
          </a:r>
        </a:p>
      </xdr:txBody>
    </xdr:sp>
    <xdr:clientData/>
  </xdr:twoCellAnchor>
  <xdr:twoCellAnchor>
    <xdr:from>
      <xdr:col>11</xdr:col>
      <xdr:colOff>71175</xdr:colOff>
      <xdr:row>33</xdr:row>
      <xdr:rowOff>14911</xdr:rowOff>
    </xdr:from>
    <xdr:to>
      <xdr:col>11</xdr:col>
      <xdr:colOff>592980</xdr:colOff>
      <xdr:row>33</xdr:row>
      <xdr:rowOff>158911</xdr:rowOff>
    </xdr:to>
    <xdr:sp macro="[0]!Thur2.Thur2" textlink="">
      <xdr:nvSpPr>
        <xdr:cNvPr id="19" name="Rounded Rectangle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/>
      </xdr:nvSpPr>
      <xdr:spPr>
        <a:xfrm>
          <a:off x="6824072" y="6288273"/>
          <a:ext cx="521805" cy="144000"/>
        </a:xfrm>
        <a:prstGeom prst="round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rgbClr val="003C69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AU" sz="900">
              <a:solidFill>
                <a:sysClr val="windowText" lastClr="000000"/>
              </a:solidFill>
            </a:rPr>
            <a:t>+ LINE</a:t>
          </a:r>
        </a:p>
      </xdr:txBody>
    </xdr:sp>
    <xdr:clientData/>
  </xdr:twoCellAnchor>
  <xdr:twoCellAnchor>
    <xdr:from>
      <xdr:col>11</xdr:col>
      <xdr:colOff>66262</xdr:colOff>
      <xdr:row>21</xdr:row>
      <xdr:rowOff>8284</xdr:rowOff>
    </xdr:from>
    <xdr:to>
      <xdr:col>11</xdr:col>
      <xdr:colOff>588067</xdr:colOff>
      <xdr:row>21</xdr:row>
      <xdr:rowOff>152284</xdr:rowOff>
    </xdr:to>
    <xdr:sp macro="[0]!Satu1" textlink="">
      <xdr:nvSpPr>
        <xdr:cNvPr id="21" name="Rounded Rectangle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/>
      </xdr:nvSpPr>
      <xdr:spPr>
        <a:xfrm>
          <a:off x="6816588" y="4058480"/>
          <a:ext cx="521805" cy="144000"/>
        </a:xfrm>
        <a:prstGeom prst="round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rgbClr val="003C69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AU" sz="900">
              <a:solidFill>
                <a:sysClr val="windowText" lastClr="000000"/>
              </a:solidFill>
            </a:rPr>
            <a:t>+ LINE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5:R52"/>
  <sheetViews>
    <sheetView showGridLines="0" tabSelected="1" showRuler="0" topLeftCell="A26" zoomScale="115" zoomScaleNormal="115" zoomScaleSheetLayoutView="115" workbookViewId="0">
      <selection activeCell="Q47" sqref="Q47"/>
    </sheetView>
  </sheetViews>
  <sheetFormatPr defaultColWidth="9.1796875" defaultRowHeight="14" x14ac:dyDescent="0.3"/>
  <cols>
    <col min="1" max="1" width="3.54296875" style="1" customWidth="1"/>
    <col min="2" max="2" width="9.453125" style="1" customWidth="1"/>
    <col min="3" max="3" width="12.26953125" style="1" bestFit="1" customWidth="1"/>
    <col min="4" max="4" width="9.1796875" style="1"/>
    <col min="5" max="5" width="9.81640625" style="1" bestFit="1" customWidth="1"/>
    <col min="6" max="6" width="9.54296875" style="1" bestFit="1" customWidth="1"/>
    <col min="7" max="7" width="9.7265625" style="1" bestFit="1" customWidth="1"/>
    <col min="8" max="8" width="9.54296875" style="1" bestFit="1" customWidth="1"/>
    <col min="9" max="9" width="9.1796875" style="1" customWidth="1"/>
    <col min="10" max="10" width="9.453125" style="1" bestFit="1" customWidth="1"/>
    <col min="11" max="11" width="9.453125" style="1" customWidth="1"/>
    <col min="12" max="12" width="9.1796875" style="1"/>
    <col min="13" max="13" width="1.26953125" style="1" customWidth="1"/>
    <col min="14" max="17" width="9.26953125" style="1" customWidth="1"/>
    <col min="18" max="18" width="10.7265625" style="1" customWidth="1"/>
    <col min="19" max="20" width="9.26953125" style="1" customWidth="1"/>
    <col min="21" max="16384" width="9.1796875" style="1"/>
  </cols>
  <sheetData>
    <row r="5" spans="2:13" ht="22.5" x14ac:dyDescent="0.45">
      <c r="K5" s="2" t="s">
        <v>0</v>
      </c>
    </row>
    <row r="6" spans="2:13" x14ac:dyDescent="0.3">
      <c r="K6" s="32" t="s">
        <v>126</v>
      </c>
    </row>
    <row r="7" spans="2:13" ht="15.5" x14ac:dyDescent="0.35">
      <c r="K7" s="3" t="s">
        <v>47</v>
      </c>
    </row>
    <row r="8" spans="2:13" ht="15.5" x14ac:dyDescent="0.35">
      <c r="K8" s="3" t="s">
        <v>46</v>
      </c>
    </row>
    <row r="9" spans="2:13" ht="15" customHeight="1" x14ac:dyDescent="0.3">
      <c r="B9" s="78" t="s">
        <v>140</v>
      </c>
      <c r="C9" s="78"/>
      <c r="D9" s="78"/>
      <c r="E9" s="78"/>
      <c r="F9" s="78"/>
      <c r="G9" s="78"/>
      <c r="H9" s="78"/>
      <c r="I9" s="78"/>
      <c r="J9" s="78"/>
      <c r="K9" s="78"/>
    </row>
    <row r="10" spans="2:13" x14ac:dyDescent="0.3">
      <c r="B10" s="4"/>
      <c r="C10" s="9"/>
      <c r="D10" s="4"/>
      <c r="E10" s="4"/>
      <c r="F10" s="9"/>
      <c r="G10" s="4"/>
      <c r="H10" s="4"/>
      <c r="I10" s="9"/>
      <c r="J10" s="4"/>
      <c r="K10" s="4"/>
    </row>
    <row r="11" spans="2:13" ht="18.75" customHeight="1" x14ac:dyDescent="0.3">
      <c r="B11" s="68" t="s">
        <v>1</v>
      </c>
      <c r="C11" s="68"/>
      <c r="D11" s="68"/>
      <c r="E11" s="68"/>
      <c r="F11" s="68"/>
      <c r="G11" s="68"/>
      <c r="H11" s="68"/>
      <c r="I11" s="68"/>
      <c r="J11" s="68"/>
      <c r="K11" s="68"/>
    </row>
    <row r="12" spans="2:13" x14ac:dyDescent="0.3">
      <c r="B12" s="60" t="s">
        <v>2</v>
      </c>
      <c r="C12" s="61"/>
      <c r="D12" s="69" t="s">
        <v>141</v>
      </c>
      <c r="E12" s="69"/>
      <c r="F12" s="82" t="s">
        <v>4</v>
      </c>
      <c r="G12" s="81"/>
      <c r="H12" s="66" t="s">
        <v>142</v>
      </c>
      <c r="I12" s="66"/>
      <c r="J12" s="66"/>
      <c r="K12" s="67"/>
      <c r="L12" s="35"/>
      <c r="M12" s="35"/>
    </row>
    <row r="13" spans="2:13" x14ac:dyDescent="0.3">
      <c r="B13" s="60" t="s">
        <v>3</v>
      </c>
      <c r="C13" s="61"/>
      <c r="D13" s="83">
        <v>424126914</v>
      </c>
      <c r="E13" s="84"/>
      <c r="F13" s="52" t="s">
        <v>5</v>
      </c>
      <c r="G13" s="53"/>
      <c r="H13" s="66" t="s">
        <v>143</v>
      </c>
      <c r="I13" s="66"/>
      <c r="J13" s="66"/>
      <c r="K13" s="67"/>
    </row>
    <row r="14" spans="2:13" x14ac:dyDescent="0.3">
      <c r="B14" s="60" t="s">
        <v>52</v>
      </c>
      <c r="C14" s="61"/>
      <c r="D14" s="69" t="s">
        <v>97</v>
      </c>
      <c r="E14" s="69"/>
      <c r="F14" s="69"/>
      <c r="G14" s="70"/>
    </row>
    <row r="15" spans="2:13" ht="6.75" customHeight="1" x14ac:dyDescent="0.3"/>
    <row r="16" spans="2:13" x14ac:dyDescent="0.3">
      <c r="B16" s="54" t="s">
        <v>129</v>
      </c>
      <c r="C16" s="55"/>
      <c r="D16" s="56"/>
      <c r="E16" s="33"/>
      <c r="G16" s="54" t="s">
        <v>130</v>
      </c>
      <c r="H16" s="55"/>
      <c r="I16" s="56"/>
      <c r="J16" s="33"/>
    </row>
    <row r="17" spans="2:18" ht="6.75" customHeight="1" x14ac:dyDescent="0.3"/>
    <row r="18" spans="2:18" ht="18.75" customHeight="1" x14ac:dyDescent="0.3">
      <c r="B18" s="68" t="s">
        <v>6</v>
      </c>
      <c r="C18" s="68"/>
      <c r="D18" s="68"/>
      <c r="E18" s="68"/>
      <c r="F18" s="68"/>
      <c r="G18" s="68"/>
      <c r="H18" s="68"/>
      <c r="I18" s="68"/>
      <c r="J18" s="68"/>
      <c r="K18" s="68"/>
    </row>
    <row r="19" spans="2:18" ht="57" customHeight="1" x14ac:dyDescent="0.3">
      <c r="B19" s="77" t="s">
        <v>139</v>
      </c>
      <c r="C19" s="77"/>
      <c r="D19" s="77"/>
      <c r="E19" s="77"/>
      <c r="F19" s="77"/>
      <c r="G19" s="77"/>
      <c r="H19" s="77"/>
      <c r="I19" s="77"/>
      <c r="J19" s="77"/>
      <c r="K19" s="77"/>
      <c r="N19" s="42" t="s">
        <v>119</v>
      </c>
      <c r="O19" s="42"/>
      <c r="P19" s="42"/>
      <c r="Q19" s="42"/>
      <c r="R19" s="42"/>
    </row>
    <row r="20" spans="2:18" ht="27" customHeight="1" x14ac:dyDescent="0.3">
      <c r="B20" s="13" t="s">
        <v>111</v>
      </c>
      <c r="C20" s="13" t="s">
        <v>7</v>
      </c>
      <c r="D20" s="14" t="s">
        <v>50</v>
      </c>
      <c r="E20" s="13" t="s">
        <v>51</v>
      </c>
      <c r="F20" s="13" t="s">
        <v>8</v>
      </c>
      <c r="G20" s="13" t="s">
        <v>9</v>
      </c>
      <c r="H20" s="13" t="s">
        <v>8</v>
      </c>
      <c r="I20" s="15" t="s">
        <v>9</v>
      </c>
      <c r="J20" s="16" t="s">
        <v>10</v>
      </c>
      <c r="K20" s="41" t="s">
        <v>137</v>
      </c>
      <c r="N20" s="57" t="s">
        <v>121</v>
      </c>
      <c r="O20" s="58"/>
      <c r="P20" s="58"/>
      <c r="Q20" s="58"/>
      <c r="R20" s="59"/>
    </row>
    <row r="21" spans="2:18" x14ac:dyDescent="0.3">
      <c r="B21" s="17" t="s">
        <v>112</v>
      </c>
      <c r="C21" s="34">
        <v>45695</v>
      </c>
      <c r="D21" s="7"/>
      <c r="E21" s="7"/>
      <c r="F21" s="8">
        <v>0.33333333333333331</v>
      </c>
      <c r="G21" s="8">
        <v>0.5</v>
      </c>
      <c r="H21" s="8">
        <v>0.52083333333333337</v>
      </c>
      <c r="I21" s="8">
        <v>0.66666666666666663</v>
      </c>
      <c r="J21" s="39">
        <f>((G21-F21)+(I21-H21))*24</f>
        <v>7.4999999999999982</v>
      </c>
      <c r="K21" s="40" t="str">
        <f>IF(TFRI1&lt;&gt;0,IF(TFRI1&lt;3,"!",""),"")</f>
        <v/>
      </c>
      <c r="N21" s="36" t="s">
        <v>124</v>
      </c>
      <c r="O21" s="37"/>
      <c r="P21" s="37"/>
      <c r="Q21" s="37"/>
      <c r="R21" s="38"/>
    </row>
    <row r="22" spans="2:18" x14ac:dyDescent="0.3">
      <c r="B22" s="17" t="s">
        <v>113</v>
      </c>
      <c r="C22" s="34"/>
      <c r="D22" s="7"/>
      <c r="E22" s="7"/>
      <c r="F22" s="8"/>
      <c r="G22" s="8"/>
      <c r="H22" s="8"/>
      <c r="I22" s="8"/>
      <c r="J22" s="39">
        <f t="shared" ref="J22" si="0">((G22-F22)+(I22-H22))*24</f>
        <v>0</v>
      </c>
      <c r="K22" s="40" t="str">
        <f>IF(TSATT1&lt;&gt;0,IF(TSATT1&lt;3,"!",""),"")</f>
        <v/>
      </c>
      <c r="N22" s="30" t="s">
        <v>125</v>
      </c>
      <c r="O22" s="37"/>
      <c r="P22" s="37"/>
      <c r="Q22" s="37"/>
      <c r="R22" s="38"/>
    </row>
    <row r="23" spans="2:18" x14ac:dyDescent="0.3">
      <c r="B23" s="17" t="s">
        <v>114</v>
      </c>
      <c r="C23" s="34"/>
      <c r="D23" s="7"/>
      <c r="E23" s="7"/>
      <c r="F23" s="8"/>
      <c r="G23" s="8"/>
      <c r="H23" s="8"/>
      <c r="I23" s="8"/>
      <c r="J23" s="39">
        <f t="shared" ref="J23" si="1">((G23-F23)+(I23-H23))*24</f>
        <v>0</v>
      </c>
      <c r="K23" s="40" t="str">
        <f>IF(TSUN1&lt;&gt;0,IF(TSUN1&lt;3,"!",""),"")</f>
        <v/>
      </c>
      <c r="N23" s="43" t="s">
        <v>133</v>
      </c>
      <c r="O23" s="44"/>
      <c r="P23" s="44"/>
      <c r="Q23" s="44"/>
      <c r="R23" s="45"/>
    </row>
    <row r="24" spans="2:18" x14ac:dyDescent="0.3">
      <c r="B24" s="17" t="s">
        <v>115</v>
      </c>
      <c r="C24" s="34">
        <v>45684</v>
      </c>
      <c r="D24" s="7"/>
      <c r="E24" s="7"/>
      <c r="F24" s="8"/>
      <c r="G24" s="8"/>
      <c r="H24" s="8"/>
      <c r="I24" s="8"/>
      <c r="J24" s="39">
        <f>((G24-F24)+(I24-H24))*24</f>
        <v>0</v>
      </c>
      <c r="K24" s="40" t="str">
        <f>IF(TMON1&lt;&gt;0,IF(TMON1&lt;3,"!",""),"")</f>
        <v/>
      </c>
      <c r="N24" s="20" t="s">
        <v>122</v>
      </c>
      <c r="O24" s="21"/>
      <c r="P24" s="21"/>
      <c r="Q24" s="21"/>
      <c r="R24" s="22"/>
    </row>
    <row r="25" spans="2:18" x14ac:dyDescent="0.3">
      <c r="B25" s="17" t="s">
        <v>116</v>
      </c>
      <c r="C25" s="34">
        <v>45685</v>
      </c>
      <c r="D25" s="7"/>
      <c r="E25" s="7"/>
      <c r="F25" s="8">
        <v>0.33333333333333331</v>
      </c>
      <c r="G25" s="8">
        <v>0.5</v>
      </c>
      <c r="H25" s="8">
        <v>0.52083333333333337</v>
      </c>
      <c r="I25" s="8">
        <v>0.66666666666666663</v>
      </c>
      <c r="J25" s="39">
        <f t="shared" ref="J25:J34" si="2">((G25-F25)+(I25-H25))*24</f>
        <v>7.4999999999999982</v>
      </c>
      <c r="K25" s="40" t="str">
        <f>IF(TTUE1&lt;&gt;0,IF(TTUE1&lt;3,"!",""),"")</f>
        <v/>
      </c>
      <c r="N25" s="43" t="s">
        <v>123</v>
      </c>
      <c r="O25" s="44"/>
      <c r="P25" s="44"/>
      <c r="Q25" s="44"/>
      <c r="R25" s="45"/>
    </row>
    <row r="26" spans="2:18" x14ac:dyDescent="0.3">
      <c r="B26" s="17" t="s">
        <v>117</v>
      </c>
      <c r="C26" s="34">
        <v>45686</v>
      </c>
      <c r="D26" s="7"/>
      <c r="E26" s="7"/>
      <c r="F26" s="8">
        <v>0.33333333333333331</v>
      </c>
      <c r="G26" s="8">
        <v>0.5</v>
      </c>
      <c r="H26" s="8">
        <v>0.52083333333333337</v>
      </c>
      <c r="I26" s="8">
        <v>0.66666666666666663</v>
      </c>
      <c r="J26" s="39">
        <f t="shared" si="2"/>
        <v>7.4999999999999982</v>
      </c>
      <c r="K26" s="40" t="str">
        <f>IF(TWED1&lt;&gt;0,IF(TWED1&lt;3,"!",""),"")</f>
        <v/>
      </c>
      <c r="N26" s="43" t="s">
        <v>128</v>
      </c>
      <c r="O26" s="44"/>
      <c r="P26" s="44"/>
      <c r="Q26" s="44"/>
      <c r="R26" s="45"/>
    </row>
    <row r="27" spans="2:18" x14ac:dyDescent="0.3">
      <c r="B27" s="17" t="s">
        <v>118</v>
      </c>
      <c r="C27" s="34">
        <v>45687</v>
      </c>
      <c r="D27" s="7"/>
      <c r="E27" s="7"/>
      <c r="F27" s="8">
        <v>0.33333333333333331</v>
      </c>
      <c r="G27" s="8">
        <v>0.5</v>
      </c>
      <c r="H27" s="8">
        <v>0.52083333333333337</v>
      </c>
      <c r="I27" s="8">
        <v>0.66666666666666663</v>
      </c>
      <c r="J27" s="39">
        <f t="shared" si="2"/>
        <v>7.4999999999999982</v>
      </c>
      <c r="K27" s="40" t="str">
        <f>IF(TTHUR1&lt;&gt;0,IF(TTHUR1&lt;3,"!",""),"")</f>
        <v/>
      </c>
      <c r="N27" s="23" t="s">
        <v>120</v>
      </c>
      <c r="O27" s="21"/>
      <c r="P27" s="21"/>
      <c r="Q27" s="21"/>
      <c r="R27" s="22"/>
    </row>
    <row r="28" spans="2:18" x14ac:dyDescent="0.3">
      <c r="B28" s="17" t="s">
        <v>112</v>
      </c>
      <c r="C28" s="34">
        <v>45688</v>
      </c>
      <c r="D28" s="7"/>
      <c r="E28" s="7"/>
      <c r="F28" s="8"/>
      <c r="G28" s="8"/>
      <c r="H28" s="8"/>
      <c r="I28" s="8"/>
      <c r="J28" s="39">
        <f t="shared" si="2"/>
        <v>0</v>
      </c>
      <c r="K28" s="40" t="str">
        <f>IF(TFRI2&lt;&gt;0,IF(TFRI2&lt;3,"!",""),"")</f>
        <v/>
      </c>
      <c r="N28" s="24" t="s">
        <v>8</v>
      </c>
      <c r="O28" s="25" t="s">
        <v>9</v>
      </c>
      <c r="P28" s="25" t="s">
        <v>8</v>
      </c>
      <c r="Q28" s="26" t="s">
        <v>9</v>
      </c>
      <c r="R28" s="22"/>
    </row>
    <row r="29" spans="2:18" x14ac:dyDescent="0.3">
      <c r="B29" s="17" t="s">
        <v>113</v>
      </c>
      <c r="C29" s="34"/>
      <c r="D29" s="7"/>
      <c r="E29" s="7"/>
      <c r="F29" s="8"/>
      <c r="G29" s="8"/>
      <c r="H29" s="8"/>
      <c r="I29" s="8"/>
      <c r="J29" s="39">
        <f t="shared" si="2"/>
        <v>0</v>
      </c>
      <c r="K29" s="40" t="str">
        <f>IF(TSAT2&lt;&gt;0,IF(TSAT2&lt;3,"!",""),"")</f>
        <v/>
      </c>
      <c r="N29" s="27">
        <v>0.3125</v>
      </c>
      <c r="O29" s="28">
        <v>0.52083333333333337</v>
      </c>
      <c r="P29" s="28">
        <v>0.54166666666666663</v>
      </c>
      <c r="Q29" s="29">
        <v>0.6875</v>
      </c>
      <c r="R29" s="22"/>
    </row>
    <row r="30" spans="2:18" ht="15" customHeight="1" x14ac:dyDescent="0.3">
      <c r="B30" s="17" t="s">
        <v>114</v>
      </c>
      <c r="C30" s="34"/>
      <c r="D30" s="7"/>
      <c r="E30" s="7"/>
      <c r="F30" s="8"/>
      <c r="G30" s="8"/>
      <c r="H30" s="8"/>
      <c r="I30" s="8"/>
      <c r="J30" s="39">
        <f t="shared" si="2"/>
        <v>0</v>
      </c>
      <c r="K30" s="40" t="str">
        <f>IF(TSUN2&lt;&gt;0,IF(TSUN2&lt;3,"!",""),"")</f>
        <v/>
      </c>
      <c r="N30" s="49"/>
      <c r="O30" s="50"/>
      <c r="P30" s="50"/>
      <c r="Q30" s="50"/>
      <c r="R30" s="51"/>
    </row>
    <row r="31" spans="2:18" ht="14.25" customHeight="1" x14ac:dyDescent="0.3">
      <c r="B31" s="17" t="s">
        <v>115</v>
      </c>
      <c r="C31" s="34">
        <v>45691</v>
      </c>
      <c r="D31" s="7"/>
      <c r="E31" s="7"/>
      <c r="F31" s="8">
        <v>0.33333333333333298</v>
      </c>
      <c r="G31" s="8">
        <v>0.5</v>
      </c>
      <c r="H31" s="8">
        <v>0.52083333333333304</v>
      </c>
      <c r="I31" s="8">
        <v>0.66666666666666696</v>
      </c>
      <c r="J31" s="39">
        <f t="shared" si="2"/>
        <v>7.5000000000000231</v>
      </c>
      <c r="K31" s="40" t="str">
        <f>IF(TMON2&lt;&gt;0,IF(TMON2&lt;3,"!",""),"")</f>
        <v/>
      </c>
      <c r="N31" s="49" t="s">
        <v>138</v>
      </c>
      <c r="O31" s="44"/>
      <c r="P31" s="44"/>
      <c r="Q31" s="44"/>
      <c r="R31" s="45"/>
    </row>
    <row r="32" spans="2:18" ht="14.25" customHeight="1" x14ac:dyDescent="0.3">
      <c r="B32" s="17" t="s">
        <v>116</v>
      </c>
      <c r="C32" s="34">
        <v>45692</v>
      </c>
      <c r="D32" s="7"/>
      <c r="E32" s="7"/>
      <c r="F32" s="8">
        <v>0.33333333333333298</v>
      </c>
      <c r="G32" s="8">
        <v>0.5</v>
      </c>
      <c r="H32" s="8">
        <v>0.52083333333333304</v>
      </c>
      <c r="I32" s="8">
        <v>0.66666666666666696</v>
      </c>
      <c r="J32" s="39">
        <f t="shared" si="2"/>
        <v>7.5000000000000231</v>
      </c>
      <c r="K32" s="40" t="str">
        <f>IF(TTUE2&lt;&gt;0,IF(TTUE2&lt;3,"!",""),"")</f>
        <v/>
      </c>
      <c r="N32" s="43" t="s">
        <v>134</v>
      </c>
      <c r="O32" s="44"/>
      <c r="P32" s="44"/>
      <c r="Q32" s="44"/>
      <c r="R32" s="45"/>
    </row>
    <row r="33" spans="2:18" ht="14.25" customHeight="1" x14ac:dyDescent="0.3">
      <c r="B33" s="17" t="s">
        <v>117</v>
      </c>
      <c r="C33" s="34">
        <v>45693</v>
      </c>
      <c r="D33" s="7"/>
      <c r="E33" s="7"/>
      <c r="F33" s="8">
        <v>0.33333333333333298</v>
      </c>
      <c r="G33" s="8">
        <v>0.5</v>
      </c>
      <c r="H33" s="8">
        <v>0.52083333333333304</v>
      </c>
      <c r="I33" s="8">
        <v>0.66666666666666696</v>
      </c>
      <c r="J33" s="39">
        <f t="shared" si="2"/>
        <v>7.5000000000000231</v>
      </c>
      <c r="K33" s="40" t="str">
        <f>IF(TWED2&lt;&gt;0,IF(TWED2&lt;3,"!",""),"")</f>
        <v/>
      </c>
      <c r="N33" s="43" t="s">
        <v>135</v>
      </c>
      <c r="O33" s="44"/>
      <c r="P33" s="44"/>
      <c r="Q33" s="44"/>
      <c r="R33" s="45"/>
    </row>
    <row r="34" spans="2:18" x14ac:dyDescent="0.3">
      <c r="B34" s="18" t="s">
        <v>118</v>
      </c>
      <c r="C34" s="34">
        <v>45694</v>
      </c>
      <c r="D34" s="7"/>
      <c r="E34" s="7"/>
      <c r="F34" s="8">
        <v>0.33333333333333298</v>
      </c>
      <c r="G34" s="8">
        <v>0.5</v>
      </c>
      <c r="H34" s="8">
        <v>0.52083333333333304</v>
      </c>
      <c r="I34" s="8">
        <v>0.66666666666666696</v>
      </c>
      <c r="J34" s="39">
        <f t="shared" si="2"/>
        <v>7.5000000000000231</v>
      </c>
      <c r="K34" s="40" t="str">
        <f>IF(TTHUR2&lt;&gt;0,IF(TTHUR2&lt;3,"!",""),"")</f>
        <v/>
      </c>
      <c r="N34" s="46" t="s">
        <v>136</v>
      </c>
      <c r="O34" s="47"/>
      <c r="P34" s="47"/>
      <c r="Q34" s="47"/>
      <c r="R34" s="48"/>
    </row>
    <row r="35" spans="2:18" ht="14.5" x14ac:dyDescent="0.35">
      <c r="J35"/>
    </row>
    <row r="36" spans="2:18" ht="14.5" thickBot="1" x14ac:dyDescent="0.35">
      <c r="H36" s="11" t="s">
        <v>109</v>
      </c>
      <c r="I36" s="11"/>
      <c r="J36" s="12">
        <f>(SUM(TFRI1:TEND1))</f>
        <v>60.000000000000078</v>
      </c>
    </row>
    <row r="37" spans="2:18" ht="14.5" thickTop="1" x14ac:dyDescent="0.3"/>
    <row r="38" spans="2:18" x14ac:dyDescent="0.3">
      <c r="B38" s="68" t="s">
        <v>40</v>
      </c>
      <c r="C38" s="68"/>
      <c r="D38" s="68"/>
      <c r="E38" s="68"/>
      <c r="F38" s="68"/>
      <c r="G38" s="68"/>
      <c r="H38" s="68"/>
      <c r="I38" s="68"/>
      <c r="J38" s="68"/>
      <c r="K38" s="68"/>
    </row>
    <row r="39" spans="2:18" x14ac:dyDescent="0.3">
      <c r="B39" s="52" t="s">
        <v>38</v>
      </c>
      <c r="C39" s="79"/>
      <c r="D39" s="80"/>
      <c r="E39" s="80"/>
      <c r="F39" s="80"/>
      <c r="G39" s="80"/>
      <c r="H39" s="79"/>
      <c r="I39" s="80"/>
      <c r="J39" s="80"/>
      <c r="K39" s="81"/>
    </row>
    <row r="40" spans="2:18" ht="18.75" customHeight="1" x14ac:dyDescent="0.3">
      <c r="B40" s="60" t="s">
        <v>39</v>
      </c>
      <c r="C40" s="61"/>
      <c r="D40" s="74"/>
      <c r="E40" s="75"/>
      <c r="F40" s="75"/>
      <c r="G40" s="76"/>
      <c r="H40" s="19" t="s">
        <v>7</v>
      </c>
      <c r="I40" s="71">
        <v>45695</v>
      </c>
      <c r="J40" s="72"/>
      <c r="K40" s="73"/>
    </row>
    <row r="41" spans="2:18" x14ac:dyDescent="0.3">
      <c r="B41" s="5"/>
      <c r="C41" s="5"/>
      <c r="D41" s="5"/>
      <c r="E41" s="5"/>
      <c r="F41" s="5"/>
      <c r="H41" s="5"/>
      <c r="I41" s="5"/>
      <c r="J41" s="5"/>
      <c r="K41" s="5"/>
    </row>
    <row r="42" spans="2:18" ht="14.25" customHeight="1" x14ac:dyDescent="0.3">
      <c r="B42" s="68" t="s">
        <v>41</v>
      </c>
      <c r="C42" s="68"/>
      <c r="D42" s="68"/>
      <c r="E42" s="68"/>
      <c r="F42" s="68"/>
      <c r="G42" s="68"/>
      <c r="H42" s="68"/>
      <c r="I42" s="68"/>
      <c r="J42" s="68"/>
      <c r="K42" s="68"/>
    </row>
    <row r="43" spans="2:18" x14ac:dyDescent="0.3">
      <c r="B43" s="60" t="s">
        <v>4</v>
      </c>
      <c r="C43" s="61"/>
      <c r="D43" s="65"/>
      <c r="E43" s="66"/>
      <c r="F43" s="66"/>
      <c r="G43" s="67"/>
      <c r="H43" s="19" t="s">
        <v>7</v>
      </c>
      <c r="I43" s="62">
        <v>45695</v>
      </c>
      <c r="J43" s="63"/>
      <c r="K43" s="64"/>
    </row>
    <row r="44" spans="2:18" ht="18.75" customHeight="1" x14ac:dyDescent="0.3">
      <c r="B44" s="60" t="s">
        <v>45</v>
      </c>
      <c r="C44" s="61"/>
      <c r="D44" s="65"/>
      <c r="E44" s="66"/>
      <c r="F44" s="66"/>
      <c r="G44" s="67"/>
    </row>
    <row r="45" spans="2:18" ht="15" customHeight="1" x14ac:dyDescent="0.3"/>
    <row r="46" spans="2:18" x14ac:dyDescent="0.3">
      <c r="B46" s="68" t="s">
        <v>110</v>
      </c>
      <c r="C46" s="68"/>
      <c r="D46" s="68"/>
      <c r="E46" s="68"/>
      <c r="F46" s="68"/>
      <c r="G46" s="68"/>
      <c r="H46" s="68"/>
      <c r="I46" s="68"/>
      <c r="J46" s="68"/>
      <c r="K46" s="68"/>
    </row>
    <row r="47" spans="2:18" x14ac:dyDescent="0.3">
      <c r="B47" s="60" t="s">
        <v>48</v>
      </c>
      <c r="C47" s="61"/>
      <c r="D47" s="65"/>
      <c r="E47" s="66"/>
      <c r="F47" s="66"/>
      <c r="G47" s="67"/>
      <c r="H47" s="19" t="s">
        <v>7</v>
      </c>
      <c r="I47" s="62"/>
      <c r="J47" s="63"/>
      <c r="K47" s="64"/>
    </row>
    <row r="49" spans="2:11" ht="15" customHeight="1" x14ac:dyDescent="0.3">
      <c r="B49" s="60" t="s">
        <v>49</v>
      </c>
      <c r="C49" s="61"/>
      <c r="D49" s="65"/>
      <c r="E49" s="66"/>
      <c r="F49" s="66"/>
      <c r="G49" s="67"/>
      <c r="H49" s="19" t="s">
        <v>7</v>
      </c>
      <c r="I49" s="62"/>
      <c r="J49" s="63"/>
      <c r="K49" s="64"/>
    </row>
    <row r="51" spans="2:11" ht="15" customHeight="1" x14ac:dyDescent="0.3"/>
    <row r="52" spans="2:11" x14ac:dyDescent="0.3">
      <c r="B52" s="1" t="s">
        <v>127</v>
      </c>
    </row>
  </sheetData>
  <sheetProtection algorithmName="SHA-512" hashValue="Yx7Y6Tp5CRd36YwJv+Km590rW8ME59XLc3cIEzSaTMoeih5lsc9aTyjfXltmMLIIwdjL9HY/da525sNfJasJAg==" saltValue="x0o+edNf6Y53nwaLdoFteg==" spinCount="100000" sheet="1" objects="1" scenarios="1"/>
  <mergeCells count="43">
    <mergeCell ref="B9:K9"/>
    <mergeCell ref="B44:C44"/>
    <mergeCell ref="B40:C40"/>
    <mergeCell ref="B43:C43"/>
    <mergeCell ref="D44:G44"/>
    <mergeCell ref="B38:K38"/>
    <mergeCell ref="B42:K42"/>
    <mergeCell ref="B39:K39"/>
    <mergeCell ref="H12:K12"/>
    <mergeCell ref="B11:K11"/>
    <mergeCell ref="B12:C12"/>
    <mergeCell ref="B13:C13"/>
    <mergeCell ref="F12:G12"/>
    <mergeCell ref="D12:E12"/>
    <mergeCell ref="D13:E13"/>
    <mergeCell ref="H13:K13"/>
    <mergeCell ref="B47:C47"/>
    <mergeCell ref="B49:C49"/>
    <mergeCell ref="B14:C14"/>
    <mergeCell ref="B16:D16"/>
    <mergeCell ref="I47:K47"/>
    <mergeCell ref="I49:K49"/>
    <mergeCell ref="D47:G47"/>
    <mergeCell ref="D49:G49"/>
    <mergeCell ref="B46:K46"/>
    <mergeCell ref="D14:G14"/>
    <mergeCell ref="I40:K40"/>
    <mergeCell ref="D40:G40"/>
    <mergeCell ref="I43:K43"/>
    <mergeCell ref="D43:G43"/>
    <mergeCell ref="B18:K18"/>
    <mergeCell ref="B19:K19"/>
    <mergeCell ref="F13:G13"/>
    <mergeCell ref="G16:I16"/>
    <mergeCell ref="N20:R20"/>
    <mergeCell ref="N23:R23"/>
    <mergeCell ref="N25:R25"/>
    <mergeCell ref="N32:R32"/>
    <mergeCell ref="N33:R33"/>
    <mergeCell ref="N34:R34"/>
    <mergeCell ref="N26:R26"/>
    <mergeCell ref="N31:R31"/>
    <mergeCell ref="N30:R30"/>
  </mergeCells>
  <dataValidations count="3">
    <dataValidation allowBlank="1" showInputMessage="1" showErrorMessage="1" promptTitle="201" prompt="The task code for salaries and wages is always 201" sqref="E21:E34" xr:uid="{00000000-0002-0000-0000-000000000000}"/>
    <dataValidation type="custom" allowBlank="1" showInputMessage="1" showErrorMessage="1" error="Finish time cannot be earlier than Start time!" sqref="I21:I34" xr:uid="{00000000-0002-0000-0000-000001000000}">
      <formula1>I21&gt;F21</formula1>
    </dataValidation>
    <dataValidation type="custom" allowBlank="1" showInputMessage="1" showErrorMessage="1" error="Finish time cannot be earlier than Start time!" sqref="G21:G34" xr:uid="{00000000-0002-0000-0000-000002000000}">
      <formula1>G21&gt;F21</formula1>
    </dataValidation>
  </dataValidations>
  <pageMargins left="0.70866141732283472" right="0.70866141732283472" top="0.74803149606299213" bottom="0.74803149606299213" header="0.31496062992125984" footer="0.31496062992125984"/>
  <pageSetup paperSize="3" scale="120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000-000003000000}">
          <x14:formula1>
            <xm:f>Lookups!$C$107:$C$162</xm:f>
          </x14:formula1>
          <xm:sqref>D14</xm:sqref>
        </x14:dataValidation>
        <x14:dataValidation type="list" allowBlank="1" showInputMessage="1" showErrorMessage="1" xr:uid="{00000000-0002-0000-0000-000004000000}">
          <x14:formula1>
            <xm:f>Lookups!$G$1:$G$3</xm:f>
          </x14:formula1>
          <xm:sqref>E16 J16</xm:sqref>
        </x14:dataValidation>
        <x14:dataValidation type="list" allowBlank="1" xr:uid="{00000000-0002-0000-0000-000005000000}">
          <x14:formula1>
            <xm:f>Lookups!$E$1:$E$8</xm:f>
          </x14:formula1>
          <xm:sqref>B21:B34</xm:sqref>
        </x14:dataValidation>
        <x14:dataValidation type="custom" errorStyle="warning" allowBlank="1" showInputMessage="1" showErrorMessage="1" errorTitle="No Break" error="You have worked over 5 hours without a break." xr:uid="{00000000-0002-0000-0000-000006000000}">
          <x14:formula1>
            <xm:f>Lookups!A21&gt;5</xm:f>
          </x14:formula1>
          <xm:sqref>K21:K34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K161"/>
  <sheetViews>
    <sheetView workbookViewId="0">
      <selection activeCell="A21" sqref="A21:A35"/>
    </sheetView>
  </sheetViews>
  <sheetFormatPr defaultRowHeight="14.5" x14ac:dyDescent="0.35"/>
  <cols>
    <col min="1" max="2" width="9.1796875" style="1" customWidth="1"/>
    <col min="3" max="3" width="13.7265625" bestFit="1" customWidth="1"/>
    <col min="8" max="8" width="17" bestFit="1" customWidth="1"/>
  </cols>
  <sheetData>
    <row r="1" spans="3:11" x14ac:dyDescent="0.35">
      <c r="C1" t="s">
        <v>11</v>
      </c>
    </row>
    <row r="2" spans="3:11" x14ac:dyDescent="0.35">
      <c r="C2">
        <v>1</v>
      </c>
      <c r="D2" t="s">
        <v>42</v>
      </c>
      <c r="E2" t="s">
        <v>115</v>
      </c>
      <c r="G2" t="s">
        <v>131</v>
      </c>
    </row>
    <row r="3" spans="3:11" x14ac:dyDescent="0.35">
      <c r="C3">
        <v>2</v>
      </c>
      <c r="D3" t="s">
        <v>42</v>
      </c>
      <c r="E3" t="s">
        <v>116</v>
      </c>
      <c r="G3" t="s">
        <v>132</v>
      </c>
    </row>
    <row r="4" spans="3:11" x14ac:dyDescent="0.35">
      <c r="C4">
        <v>3</v>
      </c>
      <c r="D4" t="s">
        <v>42</v>
      </c>
      <c r="E4" t="s">
        <v>117</v>
      </c>
    </row>
    <row r="5" spans="3:11" x14ac:dyDescent="0.35">
      <c r="C5">
        <v>4</v>
      </c>
      <c r="D5" t="s">
        <v>42</v>
      </c>
      <c r="E5" t="s">
        <v>118</v>
      </c>
    </row>
    <row r="6" spans="3:11" x14ac:dyDescent="0.35">
      <c r="C6">
        <v>5</v>
      </c>
      <c r="D6" t="s">
        <v>42</v>
      </c>
      <c r="E6" t="s">
        <v>112</v>
      </c>
    </row>
    <row r="7" spans="3:11" x14ac:dyDescent="0.35">
      <c r="C7">
        <v>6</v>
      </c>
      <c r="D7" t="s">
        <v>43</v>
      </c>
      <c r="E7" t="s">
        <v>113</v>
      </c>
    </row>
    <row r="8" spans="3:11" x14ac:dyDescent="0.35">
      <c r="C8">
        <v>7</v>
      </c>
      <c r="D8" t="s">
        <v>44</v>
      </c>
      <c r="E8" t="s">
        <v>114</v>
      </c>
    </row>
    <row r="9" spans="3:11" x14ac:dyDescent="0.35">
      <c r="D9" s="1" t="e">
        <v>#N/A</v>
      </c>
    </row>
    <row r="10" spans="3:11" x14ac:dyDescent="0.35">
      <c r="C10" t="s">
        <v>18</v>
      </c>
    </row>
    <row r="11" spans="3:11" x14ac:dyDescent="0.35">
      <c r="D11" t="s">
        <v>35</v>
      </c>
    </row>
    <row r="12" spans="3:11" x14ac:dyDescent="0.35">
      <c r="D12" t="s">
        <v>36</v>
      </c>
    </row>
    <row r="13" spans="3:11" x14ac:dyDescent="0.35">
      <c r="C13" t="s">
        <v>35</v>
      </c>
      <c r="H13" t="s">
        <v>34</v>
      </c>
    </row>
    <row r="14" spans="3:11" x14ac:dyDescent="0.35">
      <c r="C14" s="6">
        <v>44558</v>
      </c>
      <c r="D14" t="s">
        <v>13</v>
      </c>
      <c r="E14" t="s">
        <v>19</v>
      </c>
      <c r="F14" t="s">
        <v>37</v>
      </c>
      <c r="H14" s="6">
        <v>44558</v>
      </c>
      <c r="I14" t="s">
        <v>13</v>
      </c>
      <c r="J14" t="s">
        <v>19</v>
      </c>
      <c r="K14" t="s">
        <v>37</v>
      </c>
    </row>
    <row r="15" spans="3:11" x14ac:dyDescent="0.35">
      <c r="C15" s="6">
        <v>44557</v>
      </c>
      <c r="D15" t="s">
        <v>12</v>
      </c>
      <c r="E15" t="s">
        <v>20</v>
      </c>
      <c r="F15" t="s">
        <v>37</v>
      </c>
      <c r="H15" s="6">
        <v>44557</v>
      </c>
      <c r="I15" t="s">
        <v>12</v>
      </c>
      <c r="J15" t="s">
        <v>20</v>
      </c>
      <c r="K15" t="s">
        <v>37</v>
      </c>
    </row>
    <row r="16" spans="3:11" x14ac:dyDescent="0.35">
      <c r="C16" s="6">
        <v>44354</v>
      </c>
      <c r="D16" t="s">
        <v>12</v>
      </c>
      <c r="E16" t="s">
        <v>21</v>
      </c>
      <c r="F16" t="s">
        <v>37</v>
      </c>
      <c r="H16" s="6">
        <v>44466</v>
      </c>
      <c r="I16" t="s">
        <v>12</v>
      </c>
      <c r="J16" t="s">
        <v>28</v>
      </c>
      <c r="K16" t="s">
        <v>37</v>
      </c>
    </row>
    <row r="17" spans="1:11" x14ac:dyDescent="0.35">
      <c r="C17" s="6">
        <v>44312</v>
      </c>
      <c r="D17" t="s">
        <v>12</v>
      </c>
      <c r="E17" t="s">
        <v>22</v>
      </c>
      <c r="F17" t="s">
        <v>37</v>
      </c>
      <c r="H17" s="6">
        <v>44354</v>
      </c>
      <c r="I17" t="s">
        <v>12</v>
      </c>
      <c r="J17" t="s">
        <v>21</v>
      </c>
      <c r="K17" t="s">
        <v>37</v>
      </c>
    </row>
    <row r="18" spans="1:11" x14ac:dyDescent="0.35">
      <c r="C18" s="6">
        <v>44291</v>
      </c>
      <c r="D18" t="s">
        <v>12</v>
      </c>
      <c r="E18" t="s">
        <v>23</v>
      </c>
      <c r="F18" t="s">
        <v>37</v>
      </c>
      <c r="H18" s="6">
        <v>44312</v>
      </c>
      <c r="I18" t="s">
        <v>12</v>
      </c>
      <c r="J18" t="s">
        <v>22</v>
      </c>
      <c r="K18" t="s">
        <v>37</v>
      </c>
    </row>
    <row r="19" spans="1:11" x14ac:dyDescent="0.35">
      <c r="C19" s="6">
        <v>44288</v>
      </c>
      <c r="D19" t="s">
        <v>16</v>
      </c>
      <c r="E19" t="s">
        <v>24</v>
      </c>
      <c r="F19" t="s">
        <v>37</v>
      </c>
      <c r="H19" s="6">
        <v>44291</v>
      </c>
      <c r="I19" t="s">
        <v>12</v>
      </c>
      <c r="J19" t="s">
        <v>23</v>
      </c>
      <c r="K19" t="s">
        <v>37</v>
      </c>
    </row>
    <row r="20" spans="1:11" x14ac:dyDescent="0.35">
      <c r="C20" s="6">
        <v>44256</v>
      </c>
      <c r="D20" t="s">
        <v>12</v>
      </c>
      <c r="E20" t="s">
        <v>25</v>
      </c>
      <c r="F20" t="s">
        <v>37</v>
      </c>
      <c r="H20" s="6">
        <v>44288</v>
      </c>
      <c r="I20" t="s">
        <v>16</v>
      </c>
      <c r="J20" t="s">
        <v>24</v>
      </c>
      <c r="K20" t="s">
        <v>37</v>
      </c>
    </row>
    <row r="21" spans="1:11" x14ac:dyDescent="0.35">
      <c r="A21" s="10"/>
      <c r="B21" s="31"/>
      <c r="C21" s="6">
        <v>44222</v>
      </c>
      <c r="D21" t="s">
        <v>13</v>
      </c>
      <c r="E21" t="s">
        <v>26</v>
      </c>
      <c r="F21" t="s">
        <v>37</v>
      </c>
      <c r="H21" s="6">
        <v>44256</v>
      </c>
      <c r="I21" t="s">
        <v>12</v>
      </c>
      <c r="J21" t="s">
        <v>25</v>
      </c>
      <c r="K21" t="s">
        <v>37</v>
      </c>
    </row>
    <row r="22" spans="1:11" x14ac:dyDescent="0.35">
      <c r="A22" s="10"/>
      <c r="B22" s="31"/>
      <c r="C22" s="6">
        <v>44197</v>
      </c>
      <c r="D22" t="s">
        <v>16</v>
      </c>
      <c r="E22" t="s">
        <v>27</v>
      </c>
      <c r="F22" t="s">
        <v>37</v>
      </c>
      <c r="H22" s="6">
        <v>44222</v>
      </c>
      <c r="I22" t="s">
        <v>13</v>
      </c>
      <c r="J22" t="s">
        <v>26</v>
      </c>
      <c r="K22" t="s">
        <v>37</v>
      </c>
    </row>
    <row r="23" spans="1:11" x14ac:dyDescent="0.35">
      <c r="A23" s="10"/>
      <c r="B23" s="31"/>
      <c r="C23" s="6">
        <v>44193</v>
      </c>
      <c r="D23" t="s">
        <v>12</v>
      </c>
      <c r="E23" t="s">
        <v>19</v>
      </c>
      <c r="F23" t="s">
        <v>37</v>
      </c>
      <c r="H23" s="6">
        <v>44197</v>
      </c>
      <c r="I23" t="s">
        <v>16</v>
      </c>
      <c r="J23" t="s">
        <v>27</v>
      </c>
      <c r="K23" t="s">
        <v>37</v>
      </c>
    </row>
    <row r="24" spans="1:11" x14ac:dyDescent="0.35">
      <c r="A24" s="10"/>
      <c r="B24" s="31"/>
      <c r="C24" s="6">
        <v>44190</v>
      </c>
      <c r="D24" t="s">
        <v>16</v>
      </c>
      <c r="E24" t="s">
        <v>20</v>
      </c>
      <c r="F24" t="s">
        <v>37</v>
      </c>
      <c r="H24" s="6">
        <v>44193</v>
      </c>
      <c r="I24" t="s">
        <v>12</v>
      </c>
      <c r="J24" t="s">
        <v>19</v>
      </c>
      <c r="K24" t="s">
        <v>37</v>
      </c>
    </row>
    <row r="25" spans="1:11" x14ac:dyDescent="0.35">
      <c r="A25" s="10"/>
      <c r="B25" s="31"/>
      <c r="C25" s="6">
        <v>43983</v>
      </c>
      <c r="D25" t="s">
        <v>12</v>
      </c>
      <c r="E25" t="s">
        <v>21</v>
      </c>
      <c r="F25" t="s">
        <v>37</v>
      </c>
      <c r="H25" s="6">
        <v>44190</v>
      </c>
      <c r="I25" t="s">
        <v>16</v>
      </c>
      <c r="J25" t="s">
        <v>20</v>
      </c>
      <c r="K25" t="s">
        <v>37</v>
      </c>
    </row>
    <row r="26" spans="1:11" x14ac:dyDescent="0.35">
      <c r="A26" s="10"/>
      <c r="B26" s="31"/>
      <c r="C26" s="6">
        <v>43948</v>
      </c>
      <c r="D26" t="s">
        <v>12</v>
      </c>
      <c r="E26" t="s">
        <v>22</v>
      </c>
      <c r="F26" t="s">
        <v>37</v>
      </c>
      <c r="H26" s="6">
        <v>44102</v>
      </c>
      <c r="I26" t="s">
        <v>12</v>
      </c>
      <c r="J26" t="s">
        <v>28</v>
      </c>
      <c r="K26" t="s">
        <v>37</v>
      </c>
    </row>
    <row r="27" spans="1:11" x14ac:dyDescent="0.35">
      <c r="A27" s="10"/>
      <c r="B27" s="31"/>
      <c r="C27" s="6">
        <v>43934</v>
      </c>
      <c r="D27" t="s">
        <v>12</v>
      </c>
      <c r="E27" t="s">
        <v>23</v>
      </c>
      <c r="F27" t="s">
        <v>37</v>
      </c>
      <c r="H27" s="6">
        <v>43983</v>
      </c>
      <c r="I27" t="s">
        <v>12</v>
      </c>
      <c r="J27" t="s">
        <v>21</v>
      </c>
      <c r="K27" t="s">
        <v>37</v>
      </c>
    </row>
    <row r="28" spans="1:11" x14ac:dyDescent="0.35">
      <c r="A28" s="10"/>
      <c r="B28" s="31"/>
      <c r="C28" s="6">
        <v>43931</v>
      </c>
      <c r="D28" t="s">
        <v>16</v>
      </c>
      <c r="E28" t="s">
        <v>24</v>
      </c>
      <c r="F28" t="s">
        <v>37</v>
      </c>
      <c r="H28" s="6">
        <v>43948</v>
      </c>
      <c r="I28" t="s">
        <v>12</v>
      </c>
      <c r="J28" t="s">
        <v>22</v>
      </c>
      <c r="K28" t="s">
        <v>37</v>
      </c>
    </row>
    <row r="29" spans="1:11" x14ac:dyDescent="0.35">
      <c r="A29" s="10"/>
      <c r="B29" s="31"/>
      <c r="C29" s="6">
        <v>43892</v>
      </c>
      <c r="D29" t="s">
        <v>12</v>
      </c>
      <c r="E29" t="s">
        <v>25</v>
      </c>
      <c r="F29" t="s">
        <v>37</v>
      </c>
      <c r="H29" s="6">
        <v>43934</v>
      </c>
      <c r="I29" t="s">
        <v>12</v>
      </c>
      <c r="J29" t="s">
        <v>23</v>
      </c>
      <c r="K29" t="s">
        <v>37</v>
      </c>
    </row>
    <row r="30" spans="1:11" x14ac:dyDescent="0.35">
      <c r="A30" s="10"/>
      <c r="B30" s="31"/>
      <c r="C30" s="6">
        <v>43857</v>
      </c>
      <c r="D30" t="s">
        <v>12</v>
      </c>
      <c r="E30" t="s">
        <v>26</v>
      </c>
      <c r="F30" t="s">
        <v>37</v>
      </c>
      <c r="H30" s="6">
        <v>43931</v>
      </c>
      <c r="I30" t="s">
        <v>16</v>
      </c>
      <c r="J30" t="s">
        <v>24</v>
      </c>
      <c r="K30" t="s">
        <v>37</v>
      </c>
    </row>
    <row r="31" spans="1:11" x14ac:dyDescent="0.35">
      <c r="A31" s="10"/>
      <c r="B31" s="31"/>
      <c r="C31" s="6">
        <v>43831</v>
      </c>
      <c r="D31" t="s">
        <v>14</v>
      </c>
      <c r="E31" t="s">
        <v>27</v>
      </c>
      <c r="F31" t="s">
        <v>37</v>
      </c>
      <c r="H31" s="6">
        <v>43892</v>
      </c>
      <c r="I31" t="s">
        <v>12</v>
      </c>
      <c r="J31" t="s">
        <v>25</v>
      </c>
      <c r="K31" t="s">
        <v>37</v>
      </c>
    </row>
    <row r="32" spans="1:11" x14ac:dyDescent="0.35">
      <c r="A32" s="10"/>
      <c r="B32" s="31"/>
      <c r="C32" s="6">
        <v>43825</v>
      </c>
      <c r="D32" t="s">
        <v>15</v>
      </c>
      <c r="E32" t="s">
        <v>19</v>
      </c>
      <c r="F32" t="s">
        <v>37</v>
      </c>
      <c r="H32" s="6">
        <v>43857</v>
      </c>
      <c r="I32" t="s">
        <v>12</v>
      </c>
      <c r="J32" t="s">
        <v>26</v>
      </c>
      <c r="K32" t="s">
        <v>37</v>
      </c>
    </row>
    <row r="33" spans="1:11" x14ac:dyDescent="0.35">
      <c r="A33" s="10"/>
      <c r="B33" s="31"/>
      <c r="C33" s="6">
        <v>43824</v>
      </c>
      <c r="D33" t="s">
        <v>14</v>
      </c>
      <c r="E33" t="s">
        <v>20</v>
      </c>
      <c r="F33" t="s">
        <v>37</v>
      </c>
      <c r="H33" s="6">
        <v>43831</v>
      </c>
      <c r="I33" t="s">
        <v>14</v>
      </c>
      <c r="J33" t="s">
        <v>27</v>
      </c>
      <c r="K33" t="s">
        <v>37</v>
      </c>
    </row>
    <row r="34" spans="1:11" x14ac:dyDescent="0.35">
      <c r="A34" s="10"/>
      <c r="B34" s="31"/>
      <c r="C34" s="6">
        <v>43619</v>
      </c>
      <c r="D34" t="s">
        <v>12</v>
      </c>
      <c r="E34" t="s">
        <v>21</v>
      </c>
      <c r="F34" t="s">
        <v>37</v>
      </c>
      <c r="H34" s="6">
        <v>43825</v>
      </c>
      <c r="I34" t="s">
        <v>15</v>
      </c>
      <c r="J34" t="s">
        <v>19</v>
      </c>
      <c r="K34" t="s">
        <v>37</v>
      </c>
    </row>
    <row r="35" spans="1:11" x14ac:dyDescent="0.35">
      <c r="C35" s="6">
        <v>43580</v>
      </c>
      <c r="D35" t="s">
        <v>15</v>
      </c>
      <c r="E35" t="s">
        <v>22</v>
      </c>
      <c r="F35" t="s">
        <v>37</v>
      </c>
      <c r="H35" s="6">
        <v>43824</v>
      </c>
      <c r="I35" t="s">
        <v>14</v>
      </c>
      <c r="J35" t="s">
        <v>20</v>
      </c>
      <c r="K35" t="s">
        <v>37</v>
      </c>
    </row>
    <row r="36" spans="1:11" x14ac:dyDescent="0.35">
      <c r="C36" s="6">
        <v>43577</v>
      </c>
      <c r="D36" t="s">
        <v>12</v>
      </c>
      <c r="E36" t="s">
        <v>23</v>
      </c>
      <c r="F36" t="s">
        <v>37</v>
      </c>
      <c r="H36" s="6">
        <v>43738</v>
      </c>
      <c r="I36" t="s">
        <v>12</v>
      </c>
      <c r="J36" t="s">
        <v>28</v>
      </c>
      <c r="K36" t="s">
        <v>37</v>
      </c>
    </row>
    <row r="37" spans="1:11" x14ac:dyDescent="0.35">
      <c r="C37" s="6">
        <v>43574</v>
      </c>
      <c r="D37" t="s">
        <v>16</v>
      </c>
      <c r="E37" t="s">
        <v>24</v>
      </c>
      <c r="F37" t="s">
        <v>37</v>
      </c>
      <c r="H37" s="6">
        <v>43619</v>
      </c>
      <c r="I37" t="s">
        <v>12</v>
      </c>
      <c r="J37" t="s">
        <v>21</v>
      </c>
      <c r="K37" t="s">
        <v>37</v>
      </c>
    </row>
    <row r="38" spans="1:11" x14ac:dyDescent="0.35">
      <c r="C38" s="6">
        <v>43528</v>
      </c>
      <c r="D38" t="s">
        <v>12</v>
      </c>
      <c r="E38" t="s">
        <v>25</v>
      </c>
      <c r="F38" t="s">
        <v>37</v>
      </c>
      <c r="H38" s="6">
        <v>43580</v>
      </c>
      <c r="I38" t="s">
        <v>15</v>
      </c>
      <c r="J38" t="s">
        <v>22</v>
      </c>
      <c r="K38" t="s">
        <v>37</v>
      </c>
    </row>
    <row r="39" spans="1:11" x14ac:dyDescent="0.35">
      <c r="C39" s="6">
        <v>43493</v>
      </c>
      <c r="D39" t="s">
        <v>12</v>
      </c>
      <c r="E39" t="s">
        <v>26</v>
      </c>
      <c r="F39" t="s">
        <v>37</v>
      </c>
      <c r="H39" s="6">
        <v>43577</v>
      </c>
      <c r="I39" t="s">
        <v>12</v>
      </c>
      <c r="J39" t="s">
        <v>23</v>
      </c>
      <c r="K39" t="s">
        <v>37</v>
      </c>
    </row>
    <row r="40" spans="1:11" x14ac:dyDescent="0.35">
      <c r="C40" s="6">
        <v>43466</v>
      </c>
      <c r="D40" t="s">
        <v>13</v>
      </c>
      <c r="E40" t="s">
        <v>27</v>
      </c>
      <c r="F40" t="s">
        <v>37</v>
      </c>
      <c r="H40" s="6">
        <v>43574</v>
      </c>
      <c r="I40" t="s">
        <v>16</v>
      </c>
      <c r="J40" t="s">
        <v>24</v>
      </c>
      <c r="K40" t="s">
        <v>37</v>
      </c>
    </row>
    <row r="41" spans="1:11" x14ac:dyDescent="0.35">
      <c r="C41" s="6">
        <v>43460</v>
      </c>
      <c r="D41" t="s">
        <v>14</v>
      </c>
      <c r="E41" t="s">
        <v>19</v>
      </c>
      <c r="F41" t="s">
        <v>37</v>
      </c>
      <c r="H41" s="6">
        <v>43528</v>
      </c>
      <c r="I41" t="s">
        <v>12</v>
      </c>
      <c r="J41" t="s">
        <v>25</v>
      </c>
      <c r="K41" t="s">
        <v>37</v>
      </c>
    </row>
    <row r="42" spans="1:11" x14ac:dyDescent="0.35">
      <c r="C42" s="6">
        <v>43459</v>
      </c>
      <c r="D42" t="s">
        <v>13</v>
      </c>
      <c r="E42" t="s">
        <v>20</v>
      </c>
      <c r="F42" t="s">
        <v>37</v>
      </c>
      <c r="H42" s="6">
        <v>43493</v>
      </c>
      <c r="I42" t="s">
        <v>12</v>
      </c>
      <c r="J42" t="s">
        <v>26</v>
      </c>
      <c r="K42" t="s">
        <v>37</v>
      </c>
    </row>
    <row r="43" spans="1:11" x14ac:dyDescent="0.35">
      <c r="C43" s="6">
        <v>43318</v>
      </c>
      <c r="D43" t="s">
        <v>12</v>
      </c>
      <c r="E43" t="s">
        <v>28</v>
      </c>
      <c r="F43" t="s">
        <v>37</v>
      </c>
      <c r="H43" s="6">
        <v>43466</v>
      </c>
      <c r="I43" t="s">
        <v>13</v>
      </c>
      <c r="J43" t="s">
        <v>27</v>
      </c>
      <c r="K43" t="s">
        <v>37</v>
      </c>
    </row>
    <row r="44" spans="1:11" x14ac:dyDescent="0.35">
      <c r="C44" s="6">
        <v>43255</v>
      </c>
      <c r="D44" t="s">
        <v>12</v>
      </c>
      <c r="E44" t="s">
        <v>21</v>
      </c>
      <c r="F44" t="s">
        <v>37</v>
      </c>
      <c r="H44" s="6">
        <v>43460</v>
      </c>
      <c r="I44" t="s">
        <v>14</v>
      </c>
      <c r="J44" t="s">
        <v>19</v>
      </c>
      <c r="K44" t="s">
        <v>37</v>
      </c>
    </row>
    <row r="45" spans="1:11" x14ac:dyDescent="0.35">
      <c r="C45" s="6">
        <v>43215</v>
      </c>
      <c r="D45" t="s">
        <v>14</v>
      </c>
      <c r="E45" t="s">
        <v>22</v>
      </c>
      <c r="F45" t="s">
        <v>37</v>
      </c>
      <c r="H45" s="6">
        <v>43459</v>
      </c>
      <c r="I45" t="s">
        <v>13</v>
      </c>
      <c r="J45" t="s">
        <v>20</v>
      </c>
      <c r="K45" t="s">
        <v>37</v>
      </c>
    </row>
    <row r="46" spans="1:11" x14ac:dyDescent="0.35">
      <c r="C46" s="6">
        <v>43192</v>
      </c>
      <c r="D46" t="s">
        <v>12</v>
      </c>
      <c r="E46" t="s">
        <v>23</v>
      </c>
      <c r="F46" t="s">
        <v>37</v>
      </c>
      <c r="H46" s="6">
        <v>43367</v>
      </c>
      <c r="I46" t="s">
        <v>12</v>
      </c>
      <c r="J46" t="s">
        <v>28</v>
      </c>
      <c r="K46" t="s">
        <v>37</v>
      </c>
    </row>
    <row r="47" spans="1:11" x14ac:dyDescent="0.35">
      <c r="C47" s="6">
        <v>43189</v>
      </c>
      <c r="D47" t="s">
        <v>16</v>
      </c>
      <c r="E47" t="s">
        <v>24</v>
      </c>
      <c r="F47" t="s">
        <v>37</v>
      </c>
      <c r="H47" s="6">
        <v>43255</v>
      </c>
      <c r="I47" t="s">
        <v>12</v>
      </c>
      <c r="J47" t="s">
        <v>21</v>
      </c>
      <c r="K47" t="s">
        <v>37</v>
      </c>
    </row>
    <row r="48" spans="1:11" x14ac:dyDescent="0.35">
      <c r="C48" s="6">
        <v>43164</v>
      </c>
      <c r="D48" t="s">
        <v>12</v>
      </c>
      <c r="E48" t="s">
        <v>25</v>
      </c>
      <c r="F48" t="s">
        <v>37</v>
      </c>
      <c r="H48" s="6">
        <v>43215</v>
      </c>
      <c r="I48" t="s">
        <v>14</v>
      </c>
      <c r="J48" t="s">
        <v>22</v>
      </c>
      <c r="K48" t="s">
        <v>37</v>
      </c>
    </row>
    <row r="49" spans="3:11" x14ac:dyDescent="0.35">
      <c r="C49" s="6">
        <v>43126</v>
      </c>
      <c r="D49" t="s">
        <v>16</v>
      </c>
      <c r="E49" t="s">
        <v>26</v>
      </c>
      <c r="F49" t="s">
        <v>37</v>
      </c>
      <c r="H49" s="6">
        <v>43192</v>
      </c>
      <c r="I49" t="s">
        <v>12</v>
      </c>
      <c r="J49" t="s">
        <v>23</v>
      </c>
      <c r="K49" t="s">
        <v>37</v>
      </c>
    </row>
    <row r="50" spans="3:11" x14ac:dyDescent="0.35">
      <c r="C50" s="6">
        <v>43101</v>
      </c>
      <c r="D50" t="s">
        <v>12</v>
      </c>
      <c r="E50" t="s">
        <v>27</v>
      </c>
      <c r="F50" t="s">
        <v>37</v>
      </c>
      <c r="H50" s="6">
        <v>43189</v>
      </c>
      <c r="I50" t="s">
        <v>16</v>
      </c>
      <c r="J50" t="s">
        <v>24</v>
      </c>
      <c r="K50" t="s">
        <v>37</v>
      </c>
    </row>
    <row r="51" spans="3:11" x14ac:dyDescent="0.35">
      <c r="C51" s="6">
        <v>43095</v>
      </c>
      <c r="D51" t="s">
        <v>13</v>
      </c>
      <c r="E51" t="s">
        <v>19</v>
      </c>
      <c r="F51" t="s">
        <v>37</v>
      </c>
      <c r="H51" s="6">
        <v>43164</v>
      </c>
      <c r="I51" t="s">
        <v>12</v>
      </c>
      <c r="J51" t="s">
        <v>25</v>
      </c>
      <c r="K51" t="s">
        <v>37</v>
      </c>
    </row>
    <row r="52" spans="3:11" x14ac:dyDescent="0.35">
      <c r="C52" s="6">
        <v>43094</v>
      </c>
      <c r="D52" t="s">
        <v>12</v>
      </c>
      <c r="E52" t="s">
        <v>20</v>
      </c>
      <c r="F52" t="s">
        <v>37</v>
      </c>
      <c r="H52" s="6">
        <v>43126</v>
      </c>
      <c r="I52" t="s">
        <v>16</v>
      </c>
      <c r="J52" t="s">
        <v>26</v>
      </c>
      <c r="K52" t="s">
        <v>37</v>
      </c>
    </row>
    <row r="53" spans="3:11" x14ac:dyDescent="0.35">
      <c r="C53" s="6">
        <v>42954</v>
      </c>
      <c r="D53" t="s">
        <v>12</v>
      </c>
      <c r="E53" t="s">
        <v>28</v>
      </c>
      <c r="F53" t="s">
        <v>37</v>
      </c>
      <c r="H53" s="6">
        <v>43101</v>
      </c>
      <c r="I53" t="s">
        <v>12</v>
      </c>
      <c r="J53" t="s">
        <v>27</v>
      </c>
      <c r="K53" t="s">
        <v>37</v>
      </c>
    </row>
    <row r="54" spans="3:11" x14ac:dyDescent="0.35">
      <c r="C54" s="6">
        <v>42891</v>
      </c>
      <c r="D54" t="s">
        <v>12</v>
      </c>
      <c r="E54" t="s">
        <v>21</v>
      </c>
      <c r="F54" t="s">
        <v>37</v>
      </c>
      <c r="H54" s="6">
        <v>43095</v>
      </c>
      <c r="I54" t="s">
        <v>13</v>
      </c>
      <c r="J54" t="s">
        <v>19</v>
      </c>
      <c r="K54" t="s">
        <v>37</v>
      </c>
    </row>
    <row r="55" spans="3:11" x14ac:dyDescent="0.35">
      <c r="C55" s="6">
        <v>42850</v>
      </c>
      <c r="D55" t="s">
        <v>13</v>
      </c>
      <c r="E55" t="s">
        <v>22</v>
      </c>
      <c r="F55" t="s">
        <v>37</v>
      </c>
      <c r="H55" s="6">
        <v>43094</v>
      </c>
      <c r="I55" t="s">
        <v>12</v>
      </c>
      <c r="J55" t="s">
        <v>20</v>
      </c>
      <c r="K55" t="s">
        <v>37</v>
      </c>
    </row>
    <row r="56" spans="3:11" x14ac:dyDescent="0.35">
      <c r="C56" s="6">
        <v>42842</v>
      </c>
      <c r="D56" t="s">
        <v>12</v>
      </c>
      <c r="E56" t="s">
        <v>23</v>
      </c>
      <c r="F56" t="s">
        <v>37</v>
      </c>
      <c r="H56" s="6">
        <v>43003</v>
      </c>
      <c r="I56" t="s">
        <v>12</v>
      </c>
      <c r="J56" t="s">
        <v>28</v>
      </c>
      <c r="K56" t="s">
        <v>37</v>
      </c>
    </row>
    <row r="57" spans="3:11" x14ac:dyDescent="0.35">
      <c r="C57" s="6">
        <v>42839</v>
      </c>
      <c r="D57" t="s">
        <v>16</v>
      </c>
      <c r="E57" t="s">
        <v>24</v>
      </c>
      <c r="F57" t="s">
        <v>37</v>
      </c>
      <c r="H57" s="6">
        <v>42891</v>
      </c>
      <c r="I57" t="s">
        <v>12</v>
      </c>
      <c r="J57" t="s">
        <v>21</v>
      </c>
      <c r="K57" t="s">
        <v>37</v>
      </c>
    </row>
    <row r="58" spans="3:11" x14ac:dyDescent="0.35">
      <c r="C58" s="6">
        <v>42800</v>
      </c>
      <c r="D58" t="s">
        <v>12</v>
      </c>
      <c r="E58" t="s">
        <v>25</v>
      </c>
      <c r="F58" t="s">
        <v>37</v>
      </c>
      <c r="H58" s="6">
        <v>42850</v>
      </c>
      <c r="I58" t="s">
        <v>13</v>
      </c>
      <c r="J58" t="s">
        <v>22</v>
      </c>
      <c r="K58" t="s">
        <v>37</v>
      </c>
    </row>
    <row r="59" spans="3:11" x14ac:dyDescent="0.35">
      <c r="C59" s="6">
        <v>42761</v>
      </c>
      <c r="D59" t="s">
        <v>15</v>
      </c>
      <c r="E59" t="s">
        <v>26</v>
      </c>
      <c r="F59" t="s">
        <v>37</v>
      </c>
      <c r="H59" s="6">
        <v>42842</v>
      </c>
      <c r="I59" t="s">
        <v>12</v>
      </c>
      <c r="J59" t="s">
        <v>23</v>
      </c>
      <c r="K59" t="s">
        <v>37</v>
      </c>
    </row>
    <row r="60" spans="3:11" x14ac:dyDescent="0.35">
      <c r="C60" s="6">
        <v>42737</v>
      </c>
      <c r="D60" t="s">
        <v>12</v>
      </c>
      <c r="E60" t="s">
        <v>27</v>
      </c>
      <c r="F60" t="s">
        <v>37</v>
      </c>
      <c r="H60" s="6">
        <v>42839</v>
      </c>
      <c r="I60" t="s">
        <v>16</v>
      </c>
      <c r="J60" t="s">
        <v>24</v>
      </c>
      <c r="K60" t="s">
        <v>37</v>
      </c>
    </row>
    <row r="61" spans="3:11" x14ac:dyDescent="0.35">
      <c r="C61" s="6">
        <v>42731</v>
      </c>
      <c r="D61" t="s">
        <v>13</v>
      </c>
      <c r="E61" t="s">
        <v>29</v>
      </c>
      <c r="F61" t="s">
        <v>37</v>
      </c>
      <c r="H61" s="6">
        <v>42800</v>
      </c>
      <c r="I61" t="s">
        <v>12</v>
      </c>
      <c r="J61" t="s">
        <v>25</v>
      </c>
      <c r="K61" t="s">
        <v>37</v>
      </c>
    </row>
    <row r="62" spans="3:11" x14ac:dyDescent="0.35">
      <c r="C62" s="6">
        <v>42730</v>
      </c>
      <c r="D62" t="s">
        <v>12</v>
      </c>
      <c r="E62" t="s">
        <v>19</v>
      </c>
      <c r="F62" t="s">
        <v>37</v>
      </c>
      <c r="H62" s="6">
        <v>42761</v>
      </c>
      <c r="I62" t="s">
        <v>15</v>
      </c>
      <c r="J62" t="s">
        <v>26</v>
      </c>
      <c r="K62" t="s">
        <v>37</v>
      </c>
    </row>
    <row r="63" spans="3:11" x14ac:dyDescent="0.35">
      <c r="C63" s="6">
        <v>42729</v>
      </c>
      <c r="D63" t="s">
        <v>17</v>
      </c>
      <c r="E63" t="s">
        <v>20</v>
      </c>
      <c r="F63" t="s">
        <v>37</v>
      </c>
      <c r="H63" s="6">
        <v>42737</v>
      </c>
      <c r="I63" t="s">
        <v>12</v>
      </c>
      <c r="J63" t="s">
        <v>27</v>
      </c>
      <c r="K63" t="s">
        <v>37</v>
      </c>
    </row>
    <row r="64" spans="3:11" x14ac:dyDescent="0.35">
      <c r="C64" s="6">
        <v>42583</v>
      </c>
      <c r="D64" t="s">
        <v>12</v>
      </c>
      <c r="E64" t="s">
        <v>28</v>
      </c>
      <c r="F64" t="s">
        <v>37</v>
      </c>
      <c r="H64" s="6">
        <v>42731</v>
      </c>
      <c r="I64" t="s">
        <v>13</v>
      </c>
      <c r="J64" t="s">
        <v>29</v>
      </c>
      <c r="K64" t="s">
        <v>37</v>
      </c>
    </row>
    <row r="65" spans="3:11" x14ac:dyDescent="0.35">
      <c r="C65" s="6">
        <v>42527</v>
      </c>
      <c r="D65" t="s">
        <v>12</v>
      </c>
      <c r="E65" t="s">
        <v>21</v>
      </c>
      <c r="F65" t="s">
        <v>37</v>
      </c>
      <c r="H65" s="6">
        <v>42730</v>
      </c>
      <c r="I65" t="s">
        <v>12</v>
      </c>
      <c r="J65" t="s">
        <v>19</v>
      </c>
      <c r="K65" t="s">
        <v>37</v>
      </c>
    </row>
    <row r="66" spans="3:11" x14ac:dyDescent="0.35">
      <c r="C66" s="6">
        <v>42485</v>
      </c>
      <c r="D66" t="s">
        <v>12</v>
      </c>
      <c r="E66" t="s">
        <v>22</v>
      </c>
      <c r="F66" t="s">
        <v>37</v>
      </c>
      <c r="H66" s="6">
        <v>42729</v>
      </c>
      <c r="I66" t="s">
        <v>17</v>
      </c>
      <c r="J66" t="s">
        <v>20</v>
      </c>
      <c r="K66" t="s">
        <v>37</v>
      </c>
    </row>
    <row r="67" spans="3:11" x14ac:dyDescent="0.35">
      <c r="C67" s="6">
        <v>42457</v>
      </c>
      <c r="D67" t="s">
        <v>12</v>
      </c>
      <c r="E67" t="s">
        <v>23</v>
      </c>
      <c r="F67" t="s">
        <v>37</v>
      </c>
      <c r="H67" s="6">
        <v>42639</v>
      </c>
      <c r="I67" t="s">
        <v>12</v>
      </c>
      <c r="J67" t="s">
        <v>28</v>
      </c>
      <c r="K67" t="s">
        <v>37</v>
      </c>
    </row>
    <row r="68" spans="3:11" x14ac:dyDescent="0.35">
      <c r="C68" s="6">
        <v>42454</v>
      </c>
      <c r="D68" t="s">
        <v>16</v>
      </c>
      <c r="E68" t="s">
        <v>24</v>
      </c>
      <c r="F68" t="s">
        <v>37</v>
      </c>
      <c r="H68" s="6">
        <v>42527</v>
      </c>
      <c r="I68" t="s">
        <v>12</v>
      </c>
      <c r="J68" t="s">
        <v>21</v>
      </c>
      <c r="K68" t="s">
        <v>37</v>
      </c>
    </row>
    <row r="69" spans="3:11" x14ac:dyDescent="0.35">
      <c r="C69" s="6">
        <v>42436</v>
      </c>
      <c r="D69" t="s">
        <v>12</v>
      </c>
      <c r="E69" t="s">
        <v>25</v>
      </c>
      <c r="F69" t="s">
        <v>37</v>
      </c>
      <c r="H69" s="6">
        <v>42485</v>
      </c>
      <c r="I69" t="s">
        <v>12</v>
      </c>
      <c r="J69" t="s">
        <v>22</v>
      </c>
      <c r="K69" t="s">
        <v>37</v>
      </c>
    </row>
    <row r="70" spans="3:11" x14ac:dyDescent="0.35">
      <c r="C70" s="6">
        <v>42395</v>
      </c>
      <c r="D70" t="s">
        <v>13</v>
      </c>
      <c r="E70" t="s">
        <v>26</v>
      </c>
      <c r="F70" t="s">
        <v>37</v>
      </c>
      <c r="H70" s="6">
        <v>42457</v>
      </c>
      <c r="I70" t="s">
        <v>12</v>
      </c>
      <c r="J70" t="s">
        <v>23</v>
      </c>
      <c r="K70" t="s">
        <v>37</v>
      </c>
    </row>
    <row r="71" spans="3:11" x14ac:dyDescent="0.35">
      <c r="C71" s="6">
        <v>42370</v>
      </c>
      <c r="D71" t="s">
        <v>16</v>
      </c>
      <c r="E71" t="s">
        <v>27</v>
      </c>
      <c r="F71" t="s">
        <v>37</v>
      </c>
      <c r="H71" s="6">
        <v>42454</v>
      </c>
      <c r="I71" t="s">
        <v>16</v>
      </c>
      <c r="J71" t="s">
        <v>24</v>
      </c>
      <c r="K71" t="s">
        <v>37</v>
      </c>
    </row>
    <row r="72" spans="3:11" x14ac:dyDescent="0.35">
      <c r="C72" s="6">
        <v>42366</v>
      </c>
      <c r="D72" t="s">
        <v>12</v>
      </c>
      <c r="E72" t="s">
        <v>19</v>
      </c>
      <c r="F72" t="s">
        <v>37</v>
      </c>
      <c r="H72" s="6">
        <v>42436</v>
      </c>
      <c r="I72" t="s">
        <v>12</v>
      </c>
      <c r="J72" t="s">
        <v>25</v>
      </c>
      <c r="K72" t="s">
        <v>37</v>
      </c>
    </row>
    <row r="73" spans="3:11" x14ac:dyDescent="0.35">
      <c r="C73" s="6">
        <v>42363</v>
      </c>
      <c r="D73" t="s">
        <v>16</v>
      </c>
      <c r="E73" t="s">
        <v>20</v>
      </c>
      <c r="F73" t="s">
        <v>37</v>
      </c>
      <c r="H73" s="6">
        <v>42395</v>
      </c>
      <c r="I73" t="s">
        <v>13</v>
      </c>
      <c r="J73" t="s">
        <v>26</v>
      </c>
      <c r="K73" t="s">
        <v>37</v>
      </c>
    </row>
    <row r="74" spans="3:11" x14ac:dyDescent="0.35">
      <c r="C74" s="6">
        <v>42219</v>
      </c>
      <c r="D74" t="s">
        <v>12</v>
      </c>
      <c r="E74" t="s">
        <v>28</v>
      </c>
      <c r="F74" t="s">
        <v>37</v>
      </c>
      <c r="H74" s="6">
        <v>42370</v>
      </c>
      <c r="I74" t="s">
        <v>16</v>
      </c>
      <c r="J74" t="s">
        <v>27</v>
      </c>
      <c r="K74" t="s">
        <v>37</v>
      </c>
    </row>
    <row r="75" spans="3:11" x14ac:dyDescent="0.35">
      <c r="C75" s="6">
        <v>42156</v>
      </c>
      <c r="D75" t="s">
        <v>12</v>
      </c>
      <c r="E75" t="s">
        <v>21</v>
      </c>
      <c r="F75" t="s">
        <v>37</v>
      </c>
      <c r="H75" s="6">
        <v>42366</v>
      </c>
      <c r="I75" t="s">
        <v>12</v>
      </c>
      <c r="J75" t="s">
        <v>19</v>
      </c>
      <c r="K75" t="s">
        <v>37</v>
      </c>
    </row>
    <row r="76" spans="3:11" x14ac:dyDescent="0.35">
      <c r="C76" s="6">
        <v>42121</v>
      </c>
      <c r="D76" t="s">
        <v>12</v>
      </c>
      <c r="E76" t="s">
        <v>22</v>
      </c>
      <c r="F76" t="s">
        <v>37</v>
      </c>
      <c r="H76" s="6">
        <v>42363</v>
      </c>
      <c r="I76" t="s">
        <v>16</v>
      </c>
      <c r="J76" t="s">
        <v>20</v>
      </c>
      <c r="K76" t="s">
        <v>37</v>
      </c>
    </row>
    <row r="77" spans="3:11" x14ac:dyDescent="0.35">
      <c r="C77" s="6">
        <v>42100</v>
      </c>
      <c r="D77" t="s">
        <v>12</v>
      </c>
      <c r="E77" t="s">
        <v>23</v>
      </c>
      <c r="F77" t="s">
        <v>37</v>
      </c>
      <c r="H77" s="6">
        <v>42275</v>
      </c>
      <c r="I77" t="s">
        <v>12</v>
      </c>
      <c r="J77" t="s">
        <v>28</v>
      </c>
      <c r="K77" t="s">
        <v>37</v>
      </c>
    </row>
    <row r="78" spans="3:11" x14ac:dyDescent="0.35">
      <c r="C78" s="6">
        <v>42097</v>
      </c>
      <c r="D78" t="s">
        <v>16</v>
      </c>
      <c r="E78" t="s">
        <v>24</v>
      </c>
      <c r="F78" t="s">
        <v>37</v>
      </c>
      <c r="H78" s="6">
        <v>42156</v>
      </c>
      <c r="I78" t="s">
        <v>12</v>
      </c>
      <c r="J78" t="s">
        <v>21</v>
      </c>
      <c r="K78" t="s">
        <v>37</v>
      </c>
    </row>
    <row r="79" spans="3:11" x14ac:dyDescent="0.35">
      <c r="C79" s="6">
        <v>42065</v>
      </c>
      <c r="D79" t="s">
        <v>12</v>
      </c>
      <c r="E79" t="s">
        <v>25</v>
      </c>
      <c r="F79" t="s">
        <v>37</v>
      </c>
      <c r="H79" s="6">
        <v>42121</v>
      </c>
      <c r="I79" t="s">
        <v>12</v>
      </c>
      <c r="J79" t="s">
        <v>22</v>
      </c>
      <c r="K79" t="s">
        <v>37</v>
      </c>
    </row>
    <row r="80" spans="3:11" x14ac:dyDescent="0.35">
      <c r="C80" s="6">
        <v>42030</v>
      </c>
      <c r="D80" t="s">
        <v>12</v>
      </c>
      <c r="E80" t="s">
        <v>26</v>
      </c>
      <c r="F80" t="s">
        <v>37</v>
      </c>
      <c r="H80" s="6">
        <v>42100</v>
      </c>
      <c r="I80" t="s">
        <v>12</v>
      </c>
      <c r="J80" t="s">
        <v>23</v>
      </c>
      <c r="K80" t="s">
        <v>37</v>
      </c>
    </row>
    <row r="81" spans="3:11" x14ac:dyDescent="0.35">
      <c r="C81" s="6">
        <v>42005</v>
      </c>
      <c r="D81" t="s">
        <v>15</v>
      </c>
      <c r="E81" t="s">
        <v>27</v>
      </c>
      <c r="F81" t="s">
        <v>37</v>
      </c>
      <c r="H81" s="6">
        <v>42097</v>
      </c>
      <c r="I81" t="s">
        <v>16</v>
      </c>
      <c r="J81" t="s">
        <v>24</v>
      </c>
      <c r="K81" t="s">
        <v>37</v>
      </c>
    </row>
    <row r="82" spans="3:11" x14ac:dyDescent="0.35">
      <c r="C82" s="6">
        <v>41999</v>
      </c>
      <c r="D82" t="s">
        <v>16</v>
      </c>
      <c r="E82" t="s">
        <v>19</v>
      </c>
      <c r="F82" t="s">
        <v>37</v>
      </c>
      <c r="H82" s="6">
        <v>42065</v>
      </c>
      <c r="I82" t="s">
        <v>12</v>
      </c>
      <c r="J82" t="s">
        <v>25</v>
      </c>
      <c r="K82" t="s">
        <v>37</v>
      </c>
    </row>
    <row r="83" spans="3:11" x14ac:dyDescent="0.35">
      <c r="C83" s="6">
        <v>41998</v>
      </c>
      <c r="D83" t="s">
        <v>15</v>
      </c>
      <c r="E83" t="s">
        <v>20</v>
      </c>
      <c r="F83" t="s">
        <v>37</v>
      </c>
      <c r="H83" s="6">
        <v>42030</v>
      </c>
      <c r="I83" t="s">
        <v>12</v>
      </c>
      <c r="J83" t="s">
        <v>26</v>
      </c>
      <c r="K83" t="s">
        <v>37</v>
      </c>
    </row>
    <row r="84" spans="3:11" x14ac:dyDescent="0.35">
      <c r="C84" s="6">
        <v>41855</v>
      </c>
      <c r="D84" t="s">
        <v>12</v>
      </c>
      <c r="E84" t="s">
        <v>28</v>
      </c>
      <c r="F84" t="s">
        <v>37</v>
      </c>
      <c r="H84" s="6">
        <v>42005</v>
      </c>
      <c r="I84" t="s">
        <v>15</v>
      </c>
      <c r="J84" t="s">
        <v>27</v>
      </c>
      <c r="K84" t="s">
        <v>37</v>
      </c>
    </row>
    <row r="85" spans="3:11" x14ac:dyDescent="0.35">
      <c r="C85" s="6">
        <v>41792</v>
      </c>
      <c r="D85" t="s">
        <v>12</v>
      </c>
      <c r="E85" t="s">
        <v>21</v>
      </c>
      <c r="F85" t="s">
        <v>37</v>
      </c>
      <c r="H85" s="6">
        <v>41999</v>
      </c>
      <c r="I85" t="s">
        <v>16</v>
      </c>
      <c r="J85" t="s">
        <v>19</v>
      </c>
      <c r="K85" t="s">
        <v>37</v>
      </c>
    </row>
    <row r="86" spans="3:11" x14ac:dyDescent="0.35">
      <c r="C86" s="6">
        <v>41754</v>
      </c>
      <c r="D86" t="s">
        <v>16</v>
      </c>
      <c r="E86" t="s">
        <v>22</v>
      </c>
      <c r="F86" t="s">
        <v>37</v>
      </c>
      <c r="H86" s="6">
        <v>41998</v>
      </c>
      <c r="I86" t="s">
        <v>15</v>
      </c>
      <c r="J86" t="s">
        <v>20</v>
      </c>
      <c r="K86" t="s">
        <v>37</v>
      </c>
    </row>
    <row r="87" spans="3:11" x14ac:dyDescent="0.35">
      <c r="C87" s="6">
        <v>41750</v>
      </c>
      <c r="D87" t="s">
        <v>12</v>
      </c>
      <c r="E87" t="s">
        <v>23</v>
      </c>
      <c r="F87" t="s">
        <v>37</v>
      </c>
      <c r="H87" s="6">
        <v>41911</v>
      </c>
      <c r="I87" t="s">
        <v>12</v>
      </c>
      <c r="J87" t="s">
        <v>31</v>
      </c>
      <c r="K87" t="s">
        <v>37</v>
      </c>
    </row>
    <row r="88" spans="3:11" x14ac:dyDescent="0.35">
      <c r="C88" s="6">
        <v>41747</v>
      </c>
      <c r="D88" t="s">
        <v>16</v>
      </c>
      <c r="E88" t="s">
        <v>24</v>
      </c>
      <c r="F88" t="s">
        <v>37</v>
      </c>
      <c r="H88" s="6">
        <v>41792</v>
      </c>
      <c r="I88" t="s">
        <v>12</v>
      </c>
      <c r="J88" t="s">
        <v>21</v>
      </c>
      <c r="K88" t="s">
        <v>37</v>
      </c>
    </row>
    <row r="89" spans="3:11" x14ac:dyDescent="0.35">
      <c r="C89" s="6">
        <v>41701</v>
      </c>
      <c r="D89" t="s">
        <v>12</v>
      </c>
      <c r="E89" t="s">
        <v>25</v>
      </c>
      <c r="F89" t="s">
        <v>37</v>
      </c>
      <c r="H89" s="6">
        <v>41754</v>
      </c>
      <c r="I89" t="s">
        <v>16</v>
      </c>
      <c r="J89" t="s">
        <v>22</v>
      </c>
      <c r="K89" t="s">
        <v>37</v>
      </c>
    </row>
    <row r="90" spans="3:11" x14ac:dyDescent="0.35">
      <c r="C90" s="6">
        <v>41666</v>
      </c>
      <c r="D90" t="s">
        <v>12</v>
      </c>
      <c r="E90" t="s">
        <v>26</v>
      </c>
      <c r="F90" t="s">
        <v>37</v>
      </c>
      <c r="H90" s="6">
        <v>41750</v>
      </c>
      <c r="I90" t="s">
        <v>12</v>
      </c>
      <c r="J90" t="s">
        <v>23</v>
      </c>
      <c r="K90" t="s">
        <v>37</v>
      </c>
    </row>
    <row r="91" spans="3:11" x14ac:dyDescent="0.35">
      <c r="C91" s="6">
        <v>41640</v>
      </c>
      <c r="D91" t="s">
        <v>14</v>
      </c>
      <c r="E91" t="s">
        <v>30</v>
      </c>
      <c r="F91" t="s">
        <v>37</v>
      </c>
      <c r="H91" s="6">
        <v>41747</v>
      </c>
      <c r="I91" t="s">
        <v>16</v>
      </c>
      <c r="J91" t="s">
        <v>24</v>
      </c>
      <c r="K91" t="s">
        <v>37</v>
      </c>
    </row>
    <row r="92" spans="3:11" x14ac:dyDescent="0.35">
      <c r="C92" s="6">
        <v>41634</v>
      </c>
      <c r="D92" t="s">
        <v>15</v>
      </c>
      <c r="E92" t="s">
        <v>19</v>
      </c>
      <c r="F92" t="s">
        <v>37</v>
      </c>
      <c r="H92" s="6">
        <v>41701</v>
      </c>
      <c r="I92" t="s">
        <v>12</v>
      </c>
      <c r="J92" t="s">
        <v>25</v>
      </c>
      <c r="K92" t="s">
        <v>37</v>
      </c>
    </row>
    <row r="93" spans="3:11" x14ac:dyDescent="0.35">
      <c r="C93" s="6">
        <v>41633</v>
      </c>
      <c r="D93" t="s">
        <v>14</v>
      </c>
      <c r="E93" t="s">
        <v>20</v>
      </c>
      <c r="F93" t="s">
        <v>37</v>
      </c>
      <c r="H93" s="6">
        <v>41666</v>
      </c>
      <c r="I93" t="s">
        <v>12</v>
      </c>
      <c r="J93" t="s">
        <v>26</v>
      </c>
      <c r="K93" t="s">
        <v>37</v>
      </c>
    </row>
    <row r="94" spans="3:11" x14ac:dyDescent="0.35">
      <c r="C94" s="6">
        <v>41491</v>
      </c>
      <c r="D94" t="s">
        <v>12</v>
      </c>
      <c r="E94" t="s">
        <v>28</v>
      </c>
      <c r="F94" t="s">
        <v>37</v>
      </c>
      <c r="H94" s="6">
        <v>41640</v>
      </c>
      <c r="I94" t="s">
        <v>14</v>
      </c>
      <c r="J94" t="s">
        <v>27</v>
      </c>
      <c r="K94" t="s">
        <v>37</v>
      </c>
    </row>
    <row r="95" spans="3:11" x14ac:dyDescent="0.35">
      <c r="C95" s="6">
        <v>41428</v>
      </c>
      <c r="D95" t="s">
        <v>12</v>
      </c>
      <c r="E95" t="s">
        <v>21</v>
      </c>
      <c r="F95" t="s">
        <v>37</v>
      </c>
      <c r="H95" s="6">
        <v>41634</v>
      </c>
      <c r="I95" t="s">
        <v>15</v>
      </c>
      <c r="J95" t="s">
        <v>19</v>
      </c>
      <c r="K95" t="s">
        <v>37</v>
      </c>
    </row>
    <row r="96" spans="3:11" x14ac:dyDescent="0.35">
      <c r="C96" s="6">
        <v>41389</v>
      </c>
      <c r="D96" t="s">
        <v>15</v>
      </c>
      <c r="E96" t="s">
        <v>22</v>
      </c>
      <c r="F96" t="s">
        <v>37</v>
      </c>
      <c r="H96" s="6">
        <v>41633</v>
      </c>
      <c r="I96" t="s">
        <v>14</v>
      </c>
      <c r="J96" t="s">
        <v>20</v>
      </c>
      <c r="K96" t="s">
        <v>37</v>
      </c>
    </row>
    <row r="97" spans="3:11" x14ac:dyDescent="0.35">
      <c r="C97" s="6">
        <v>41365</v>
      </c>
      <c r="D97" t="s">
        <v>12</v>
      </c>
      <c r="E97" t="s">
        <v>23</v>
      </c>
      <c r="F97" t="s">
        <v>37</v>
      </c>
      <c r="H97" s="6">
        <v>41547</v>
      </c>
      <c r="I97" t="s">
        <v>12</v>
      </c>
      <c r="J97" t="s">
        <v>28</v>
      </c>
      <c r="K97" t="s">
        <v>37</v>
      </c>
    </row>
    <row r="98" spans="3:11" x14ac:dyDescent="0.35">
      <c r="C98" s="6">
        <v>41362</v>
      </c>
      <c r="D98" t="s">
        <v>16</v>
      </c>
      <c r="E98" t="s">
        <v>24</v>
      </c>
      <c r="F98" t="s">
        <v>37</v>
      </c>
      <c r="H98" s="6">
        <v>41428</v>
      </c>
      <c r="I98" t="s">
        <v>12</v>
      </c>
      <c r="J98" t="s">
        <v>32</v>
      </c>
      <c r="K98" t="s">
        <v>37</v>
      </c>
    </row>
    <row r="99" spans="3:11" x14ac:dyDescent="0.35">
      <c r="C99" s="6">
        <v>41337</v>
      </c>
      <c r="D99" t="s">
        <v>12</v>
      </c>
      <c r="E99" t="s">
        <v>25</v>
      </c>
      <c r="F99" t="s">
        <v>37</v>
      </c>
      <c r="H99" s="6">
        <v>41395</v>
      </c>
      <c r="I99" t="s">
        <v>14</v>
      </c>
      <c r="J99" t="s">
        <v>33</v>
      </c>
      <c r="K99" t="s">
        <v>37</v>
      </c>
    </row>
    <row r="100" spans="3:11" x14ac:dyDescent="0.35">
      <c r="C100" s="6">
        <v>41302</v>
      </c>
      <c r="D100" t="s">
        <v>12</v>
      </c>
      <c r="E100" t="s">
        <v>26</v>
      </c>
      <c r="F100" t="s">
        <v>37</v>
      </c>
      <c r="H100" s="6">
        <v>41389</v>
      </c>
      <c r="I100" t="s">
        <v>15</v>
      </c>
      <c r="J100" t="s">
        <v>22</v>
      </c>
      <c r="K100" t="s">
        <v>37</v>
      </c>
    </row>
    <row r="101" spans="3:11" x14ac:dyDescent="0.35">
      <c r="C101" s="6">
        <v>41275</v>
      </c>
      <c r="D101" t="s">
        <v>13</v>
      </c>
      <c r="E101" t="s">
        <v>27</v>
      </c>
      <c r="F101" t="s">
        <v>37</v>
      </c>
      <c r="H101" s="6">
        <v>41365</v>
      </c>
      <c r="I101" t="s">
        <v>12</v>
      </c>
      <c r="J101" t="s">
        <v>23</v>
      </c>
      <c r="K101" t="s">
        <v>37</v>
      </c>
    </row>
    <row r="102" spans="3:11" x14ac:dyDescent="0.35">
      <c r="H102" s="6">
        <v>41362</v>
      </c>
      <c r="I102" t="s">
        <v>16</v>
      </c>
      <c r="J102" t="s">
        <v>24</v>
      </c>
      <c r="K102" t="s">
        <v>37</v>
      </c>
    </row>
    <row r="103" spans="3:11" x14ac:dyDescent="0.35">
      <c r="H103" s="6">
        <v>41337</v>
      </c>
      <c r="I103" t="s">
        <v>12</v>
      </c>
      <c r="J103" t="s">
        <v>25</v>
      </c>
      <c r="K103" t="s">
        <v>37</v>
      </c>
    </row>
    <row r="104" spans="3:11" x14ac:dyDescent="0.35">
      <c r="H104" s="6">
        <v>41302</v>
      </c>
      <c r="I104" t="s">
        <v>12</v>
      </c>
      <c r="J104" t="s">
        <v>26</v>
      </c>
      <c r="K104" t="s">
        <v>37</v>
      </c>
    </row>
    <row r="106" spans="3:11" x14ac:dyDescent="0.35">
      <c r="C106" t="s">
        <v>53</v>
      </c>
    </row>
    <row r="107" spans="3:11" x14ac:dyDescent="0.35">
      <c r="C107" t="s">
        <v>54</v>
      </c>
    </row>
    <row r="108" spans="3:11" x14ac:dyDescent="0.35">
      <c r="C108" t="s">
        <v>55</v>
      </c>
    </row>
    <row r="109" spans="3:11" x14ac:dyDescent="0.35">
      <c r="C109" t="s">
        <v>56</v>
      </c>
    </row>
    <row r="110" spans="3:11" x14ac:dyDescent="0.35">
      <c r="C110" t="s">
        <v>57</v>
      </c>
    </row>
    <row r="111" spans="3:11" x14ac:dyDescent="0.35">
      <c r="C111" t="s">
        <v>58</v>
      </c>
    </row>
    <row r="112" spans="3:11" x14ac:dyDescent="0.35">
      <c r="C112" t="s">
        <v>59</v>
      </c>
    </row>
    <row r="113" spans="3:3" x14ac:dyDescent="0.35">
      <c r="C113" t="s">
        <v>60</v>
      </c>
    </row>
    <row r="114" spans="3:3" x14ac:dyDescent="0.35">
      <c r="C114" t="s">
        <v>61</v>
      </c>
    </row>
    <row r="115" spans="3:3" x14ac:dyDescent="0.35">
      <c r="C115" t="s">
        <v>62</v>
      </c>
    </row>
    <row r="116" spans="3:3" x14ac:dyDescent="0.35">
      <c r="C116" t="s">
        <v>63</v>
      </c>
    </row>
    <row r="117" spans="3:3" x14ac:dyDescent="0.35">
      <c r="C117" t="s">
        <v>64</v>
      </c>
    </row>
    <row r="118" spans="3:3" x14ac:dyDescent="0.35">
      <c r="C118" t="s">
        <v>65</v>
      </c>
    </row>
    <row r="119" spans="3:3" x14ac:dyDescent="0.35">
      <c r="C119" t="s">
        <v>66</v>
      </c>
    </row>
    <row r="120" spans="3:3" x14ac:dyDescent="0.35">
      <c r="C120" t="s">
        <v>67</v>
      </c>
    </row>
    <row r="121" spans="3:3" x14ac:dyDescent="0.35">
      <c r="C121" t="s">
        <v>68</v>
      </c>
    </row>
    <row r="122" spans="3:3" x14ac:dyDescent="0.35">
      <c r="C122" t="s">
        <v>69</v>
      </c>
    </row>
    <row r="123" spans="3:3" x14ac:dyDescent="0.35">
      <c r="C123" t="s">
        <v>70</v>
      </c>
    </row>
    <row r="124" spans="3:3" x14ac:dyDescent="0.35">
      <c r="C124" t="s">
        <v>71</v>
      </c>
    </row>
    <row r="125" spans="3:3" x14ac:dyDescent="0.35">
      <c r="C125" t="s">
        <v>72</v>
      </c>
    </row>
    <row r="126" spans="3:3" x14ac:dyDescent="0.35">
      <c r="C126" t="s">
        <v>73</v>
      </c>
    </row>
    <row r="127" spans="3:3" x14ac:dyDescent="0.35">
      <c r="C127" t="s">
        <v>74</v>
      </c>
    </row>
    <row r="128" spans="3:3" x14ac:dyDescent="0.35">
      <c r="C128" t="s">
        <v>75</v>
      </c>
    </row>
    <row r="129" spans="3:3" x14ac:dyDescent="0.35">
      <c r="C129" t="s">
        <v>76</v>
      </c>
    </row>
    <row r="130" spans="3:3" x14ac:dyDescent="0.35">
      <c r="C130" t="s">
        <v>77</v>
      </c>
    </row>
    <row r="131" spans="3:3" x14ac:dyDescent="0.35">
      <c r="C131" t="s">
        <v>78</v>
      </c>
    </row>
    <row r="132" spans="3:3" x14ac:dyDescent="0.35">
      <c r="C132" t="s">
        <v>79</v>
      </c>
    </row>
    <row r="133" spans="3:3" x14ac:dyDescent="0.35">
      <c r="C133" t="s">
        <v>80</v>
      </c>
    </row>
    <row r="134" spans="3:3" x14ac:dyDescent="0.35">
      <c r="C134" t="s">
        <v>81</v>
      </c>
    </row>
    <row r="135" spans="3:3" x14ac:dyDescent="0.35">
      <c r="C135" t="s">
        <v>82</v>
      </c>
    </row>
    <row r="136" spans="3:3" x14ac:dyDescent="0.35">
      <c r="C136" t="s">
        <v>83</v>
      </c>
    </row>
    <row r="137" spans="3:3" x14ac:dyDescent="0.35">
      <c r="C137" t="s">
        <v>84</v>
      </c>
    </row>
    <row r="138" spans="3:3" x14ac:dyDescent="0.35">
      <c r="C138" t="s">
        <v>85</v>
      </c>
    </row>
    <row r="139" spans="3:3" x14ac:dyDescent="0.35">
      <c r="C139" t="s">
        <v>86</v>
      </c>
    </row>
    <row r="140" spans="3:3" x14ac:dyDescent="0.35">
      <c r="C140" t="s">
        <v>87</v>
      </c>
    </row>
    <row r="141" spans="3:3" x14ac:dyDescent="0.35">
      <c r="C141" t="s">
        <v>88</v>
      </c>
    </row>
    <row r="142" spans="3:3" x14ac:dyDescent="0.35">
      <c r="C142" t="s">
        <v>89</v>
      </c>
    </row>
    <row r="143" spans="3:3" x14ac:dyDescent="0.35">
      <c r="C143" t="s">
        <v>90</v>
      </c>
    </row>
    <row r="144" spans="3:3" x14ac:dyDescent="0.35">
      <c r="C144" t="s">
        <v>91</v>
      </c>
    </row>
    <row r="145" spans="3:3" x14ac:dyDescent="0.35">
      <c r="C145" t="s">
        <v>92</v>
      </c>
    </row>
    <row r="146" spans="3:3" x14ac:dyDescent="0.35">
      <c r="C146" t="s">
        <v>93</v>
      </c>
    </row>
    <row r="147" spans="3:3" x14ac:dyDescent="0.35">
      <c r="C147" t="s">
        <v>94</v>
      </c>
    </row>
    <row r="148" spans="3:3" x14ac:dyDescent="0.35">
      <c r="C148" t="s">
        <v>95</v>
      </c>
    </row>
    <row r="149" spans="3:3" x14ac:dyDescent="0.35">
      <c r="C149" t="s">
        <v>96</v>
      </c>
    </row>
    <row r="150" spans="3:3" x14ac:dyDescent="0.35">
      <c r="C150" t="s">
        <v>97</v>
      </c>
    </row>
    <row r="151" spans="3:3" x14ac:dyDescent="0.35">
      <c r="C151" t="s">
        <v>98</v>
      </c>
    </row>
    <row r="152" spans="3:3" x14ac:dyDescent="0.35">
      <c r="C152" t="s">
        <v>99</v>
      </c>
    </row>
    <row r="153" spans="3:3" x14ac:dyDescent="0.35">
      <c r="C153" t="s">
        <v>100</v>
      </c>
    </row>
    <row r="154" spans="3:3" x14ac:dyDescent="0.35">
      <c r="C154" t="s">
        <v>101</v>
      </c>
    </row>
    <row r="155" spans="3:3" x14ac:dyDescent="0.35">
      <c r="C155" t="s">
        <v>102</v>
      </c>
    </row>
    <row r="156" spans="3:3" x14ac:dyDescent="0.35">
      <c r="C156" t="s">
        <v>103</v>
      </c>
    </row>
    <row r="157" spans="3:3" x14ac:dyDescent="0.35">
      <c r="C157" t="s">
        <v>104</v>
      </c>
    </row>
    <row r="158" spans="3:3" x14ac:dyDescent="0.35">
      <c r="C158" t="s">
        <v>105</v>
      </c>
    </row>
    <row r="159" spans="3:3" x14ac:dyDescent="0.35">
      <c r="C159" t="s">
        <v>106</v>
      </c>
    </row>
    <row r="160" spans="3:3" x14ac:dyDescent="0.35">
      <c r="C160" t="s">
        <v>107</v>
      </c>
    </row>
    <row r="161" spans="3:3" x14ac:dyDescent="0.35">
      <c r="C161" t="s">
        <v>108</v>
      </c>
    </row>
  </sheetData>
  <sortState xmlns:xlrd2="http://schemas.microsoft.com/office/spreadsheetml/2017/richdata2" ref="H12:J192">
    <sortCondition descending="1" ref="H12:H192"/>
  </sortState>
  <dataValidations count="1">
    <dataValidation type="custom" errorStyle="warning" allowBlank="1" showInputMessage="1" showErrorMessage="1" errorTitle="No Break" sqref="A21:B34" xr:uid="{00000000-0002-0000-0100-000000000000}">
      <formula1>"&gt;5"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metadata xmlns="http://www.objective.com/ecm/document/metadata/506B6B9CBD2E3BCEE0530BDC010A1885" version="1.0.0">
  <systemFields>
    <field name="Objective-Id">
      <value order="0">A3900038</value>
    </field>
    <field name="Objective-Title">
      <value order="0">72.05A Casual Payment Form DPIRD 2019</value>
    </field>
    <field name="Objective-Description">
      <value order="0"/>
    </field>
    <field name="Objective-CreationStamp">
      <value order="0">2019-06-27T04:25:12Z</value>
    </field>
    <field name="Objective-IsApproved">
      <value order="0">false</value>
    </field>
    <field name="Objective-IsPublished">
      <value order="0">true</value>
    </field>
    <field name="Objective-DatePublished">
      <value order="0">2019-06-27T04:34:12Z</value>
    </field>
    <field name="Objective-ModificationStamp">
      <value order="0">2019-06-27T04:34:12Z</value>
    </field>
    <field name="Objective-Owner">
      <value order="0">HEATHCOTE Jennifer</value>
    </field>
    <field name="Objective-Path">
      <value order="0">Objective Global Folder:01. Department of Primary Industries and Regional Development:Capability and Performance (Melissa Murphy):** Corporate Policies - Capability and Performance:People and Culture Policies:72.05 Payroll policy and procedures</value>
    </field>
    <field name="Objective-Parent">
      <value order="0">72.05 Payroll policy and procedures</value>
    </field>
    <field name="Objective-State">
      <value order="0">Published</value>
    </field>
    <field name="Objective-VersionId">
      <value order="0">vA4312295</value>
    </field>
    <field name="Objective-Version">
      <value order="0">3.0</value>
    </field>
    <field name="Objective-VersionNumber">
      <value order="0">4</value>
    </field>
    <field name="Objective-VersionComment">
      <value order="0"/>
    </field>
    <field name="Objective-FileNumber">
      <value order="0">qA535684</value>
    </field>
    <field name="Objective-Classification">
      <value order="0">Internal Information</value>
    </field>
    <field name="Objective-Caveats">
      <value order="0"/>
    </field>
  </systemFields>
  <catalogues>
    <catalogue name="Document (Electronic) - Default Type Catalogue" type="type" ori="id:cA20">
      <field name="Objective-Allow Intranet Search">
        <value order="0">N</value>
      </field>
      <field name="Objective-Author (if other than you)">
        <value order="0">Kate Halliday</value>
      </field>
      <field name="Objective-Date Written">
        <value order="0">2019-06-27T15:59:59Z</value>
      </field>
      <field name="Objective-Organisation">
        <value order="0"/>
      </field>
      <field name="Objective-Connect Creator">
        <value order="0"/>
      </field>
      <field name="Objective-Abstract / descriptors">
        <value order="0"/>
      </field>
    </catalogue>
    <catalogue name="Form Document" type="user" ori="id:cA111">
      <field name="Objective-Policy Number">
        <value order="0">72.05</value>
      </field>
    </catalogue>
  </catalogues>
</metadata>
</file>

<file path=customXml/itemProps1.xml><?xml version="1.0" encoding="utf-8"?>
<ds:datastoreItem xmlns:ds="http://schemas.openxmlformats.org/officeDocument/2006/customXml" ds:itemID="{5745109E-2DDF-40CB-AC2B-FF9B10C90820}">
  <ds:schemaRefs>
    <ds:schemaRef ds:uri="http://www.objective.com/ecm/document/metadata/506B6B9CBD2E3BCEE0530BDC010A188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61</vt:i4>
      </vt:variant>
    </vt:vector>
  </HeadingPairs>
  <TitlesOfParts>
    <vt:vector size="62" baseType="lpstr">
      <vt:lpstr>Employee Time</vt:lpstr>
      <vt:lpstr>BEND1</vt:lpstr>
      <vt:lpstr>BFRI1</vt:lpstr>
      <vt:lpstr>BFRI2</vt:lpstr>
      <vt:lpstr>BMON1</vt:lpstr>
      <vt:lpstr>BMON2</vt:lpstr>
      <vt:lpstr>BSAT1</vt:lpstr>
      <vt:lpstr>BSAT2</vt:lpstr>
      <vt:lpstr>BSUN1</vt:lpstr>
      <vt:lpstr>BSUN2</vt:lpstr>
      <vt:lpstr>BTHUR1</vt:lpstr>
      <vt:lpstr>BTHUR2</vt:lpstr>
      <vt:lpstr>BTUE1</vt:lpstr>
      <vt:lpstr>BTUE2</vt:lpstr>
      <vt:lpstr>BWED1</vt:lpstr>
      <vt:lpstr>BWED2</vt:lpstr>
      <vt:lpstr>EFRI1</vt:lpstr>
      <vt:lpstr>EMON1</vt:lpstr>
      <vt:lpstr>EMON2</vt:lpstr>
      <vt:lpstr>ESAT1</vt:lpstr>
      <vt:lpstr>ESAT2</vt:lpstr>
      <vt:lpstr>ESUN1</vt:lpstr>
      <vt:lpstr>ESUN2</vt:lpstr>
      <vt:lpstr>ETHU1</vt:lpstr>
      <vt:lpstr>ETHU2</vt:lpstr>
      <vt:lpstr>ETHUR2</vt:lpstr>
      <vt:lpstr>ETUE1</vt:lpstr>
      <vt:lpstr>ETUE2</vt:lpstr>
      <vt:lpstr>EWED1</vt:lpstr>
      <vt:lpstr>EWED2</vt:lpstr>
      <vt:lpstr>'Employee Time'!Print_Area</vt:lpstr>
      <vt:lpstr>REND1</vt:lpstr>
      <vt:lpstr>RFRI1</vt:lpstr>
      <vt:lpstr>RFRI2</vt:lpstr>
      <vt:lpstr>RMON1</vt:lpstr>
      <vt:lpstr>RMON2</vt:lpstr>
      <vt:lpstr>RSAT1</vt:lpstr>
      <vt:lpstr>RSAT2</vt:lpstr>
      <vt:lpstr>RSUN1</vt:lpstr>
      <vt:lpstr>RSUN2</vt:lpstr>
      <vt:lpstr>RTHUR1</vt:lpstr>
      <vt:lpstr>RTHUR2</vt:lpstr>
      <vt:lpstr>RTUE1</vt:lpstr>
      <vt:lpstr>RTUE2</vt:lpstr>
      <vt:lpstr>RWED1</vt:lpstr>
      <vt:lpstr>RWED2</vt:lpstr>
      <vt:lpstr>TEND1</vt:lpstr>
      <vt:lpstr>TFRI1</vt:lpstr>
      <vt:lpstr>TFRI2</vt:lpstr>
      <vt:lpstr>TMON1</vt:lpstr>
      <vt:lpstr>TMON2</vt:lpstr>
      <vt:lpstr>TSAT1</vt:lpstr>
      <vt:lpstr>TSAT2</vt:lpstr>
      <vt:lpstr>TSATT1</vt:lpstr>
      <vt:lpstr>TSUN1</vt:lpstr>
      <vt:lpstr>TSUN2</vt:lpstr>
      <vt:lpstr>TTHUR1</vt:lpstr>
      <vt:lpstr>TTHUR2</vt:lpstr>
      <vt:lpstr>TTUE1</vt:lpstr>
      <vt:lpstr>TTUE2</vt:lpstr>
      <vt:lpstr>TWED1</vt:lpstr>
      <vt:lpstr>TWED2</vt:lpstr>
    </vt:vector>
  </TitlesOfParts>
  <Company>Department of Fisheries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Kate Holliday</dc:creator>
  <cp:lastModifiedBy>Haitian Wang (23815631)</cp:lastModifiedBy>
  <cp:lastPrinted>2019-08-01T04:45:33Z</cp:lastPrinted>
  <dcterms:created xsi:type="dcterms:W3CDTF">2019-05-01T03:08:02Z</dcterms:created>
  <dcterms:modified xsi:type="dcterms:W3CDTF">2025-02-07T08:03:12Z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hecked by">
    <vt:lpwstr>32123</vt:lpwstr>
  </property>
  <property fmtid="{D5CDD505-2E9C-101B-9397-08002B2CF9AE}" pid="3" name="Objective-Id">
    <vt:lpwstr>A3900038</vt:lpwstr>
  </property>
  <property fmtid="{D5CDD505-2E9C-101B-9397-08002B2CF9AE}" pid="4" name="Objective-Title">
    <vt:lpwstr>72.05A Casual Payment Form DPIRD 2019</vt:lpwstr>
  </property>
  <property fmtid="{D5CDD505-2E9C-101B-9397-08002B2CF9AE}" pid="5" name="Objective-Description">
    <vt:lpwstr/>
  </property>
  <property fmtid="{D5CDD505-2E9C-101B-9397-08002B2CF9AE}" pid="6" name="Objective-CreationStamp">
    <vt:filetime>2019-06-27T04:30:02Z</vt:filetime>
  </property>
  <property fmtid="{D5CDD505-2E9C-101B-9397-08002B2CF9AE}" pid="7" name="Objective-IsApproved">
    <vt:bool>false</vt:bool>
  </property>
  <property fmtid="{D5CDD505-2E9C-101B-9397-08002B2CF9AE}" pid="8" name="Objective-IsPublished">
    <vt:bool>true</vt:bool>
  </property>
  <property fmtid="{D5CDD505-2E9C-101B-9397-08002B2CF9AE}" pid="9" name="Objective-DatePublished">
    <vt:filetime>2019-06-27T04:34:12Z</vt:filetime>
  </property>
  <property fmtid="{D5CDD505-2E9C-101B-9397-08002B2CF9AE}" pid="10" name="Objective-ModificationStamp">
    <vt:filetime>2019-06-27T04:34:12Z</vt:filetime>
  </property>
  <property fmtid="{D5CDD505-2E9C-101B-9397-08002B2CF9AE}" pid="11" name="Objective-Owner">
    <vt:lpwstr>HEATHCOTE Jennifer</vt:lpwstr>
  </property>
  <property fmtid="{D5CDD505-2E9C-101B-9397-08002B2CF9AE}" pid="12" name="Objective-Path">
    <vt:lpwstr>Objective Global Folder:01. Department of Primary Industries and Regional Development:Capability and Performance (Melissa Murphy):** Corporate Policies - Capability and Performance:People and Culture Policies:72.05 Payroll policy and procedures:</vt:lpwstr>
  </property>
  <property fmtid="{D5CDD505-2E9C-101B-9397-08002B2CF9AE}" pid="13" name="Objective-Parent">
    <vt:lpwstr>72.05 Payroll policy and procedures</vt:lpwstr>
  </property>
  <property fmtid="{D5CDD505-2E9C-101B-9397-08002B2CF9AE}" pid="14" name="Objective-State">
    <vt:lpwstr>Published</vt:lpwstr>
  </property>
  <property fmtid="{D5CDD505-2E9C-101B-9397-08002B2CF9AE}" pid="15" name="Objective-VersionId">
    <vt:lpwstr>vA4312295</vt:lpwstr>
  </property>
  <property fmtid="{D5CDD505-2E9C-101B-9397-08002B2CF9AE}" pid="16" name="Objective-Version">
    <vt:lpwstr>3.0</vt:lpwstr>
  </property>
  <property fmtid="{D5CDD505-2E9C-101B-9397-08002B2CF9AE}" pid="17" name="Objective-VersionNumber">
    <vt:r8>4</vt:r8>
  </property>
  <property fmtid="{D5CDD505-2E9C-101B-9397-08002B2CF9AE}" pid="18" name="Objective-VersionComment">
    <vt:lpwstr>With form number</vt:lpwstr>
  </property>
  <property fmtid="{D5CDD505-2E9C-101B-9397-08002B2CF9AE}" pid="19" name="Objective-FileNumber">
    <vt:lpwstr>POL72.05</vt:lpwstr>
  </property>
  <property fmtid="{D5CDD505-2E9C-101B-9397-08002B2CF9AE}" pid="20" name="Objective-Classification">
    <vt:lpwstr>[Inherited - Internal Information]</vt:lpwstr>
  </property>
  <property fmtid="{D5CDD505-2E9C-101B-9397-08002B2CF9AE}" pid="21" name="Objective-Caveats">
    <vt:lpwstr/>
  </property>
  <property fmtid="{D5CDD505-2E9C-101B-9397-08002B2CF9AE}" pid="22" name="Objective-Allow Intranet Search">
    <vt:lpwstr>N</vt:lpwstr>
  </property>
  <property fmtid="{D5CDD505-2E9C-101B-9397-08002B2CF9AE}" pid="23" name="Objective-Author (if other than you)">
    <vt:lpwstr>Kate Halliday</vt:lpwstr>
  </property>
  <property fmtid="{D5CDD505-2E9C-101B-9397-08002B2CF9AE}" pid="24" name="Objective-Date Written">
    <vt:filetime>2019-06-27T15:59:59Z</vt:filetime>
  </property>
  <property fmtid="{D5CDD505-2E9C-101B-9397-08002B2CF9AE}" pid="25" name="Objective-Organisation">
    <vt:lpwstr/>
  </property>
  <property fmtid="{D5CDD505-2E9C-101B-9397-08002B2CF9AE}" pid="26" name="Objective-Connect Creator">
    <vt:lpwstr/>
  </property>
  <property fmtid="{D5CDD505-2E9C-101B-9397-08002B2CF9AE}" pid="27" name="Objective-Abstract / descriptors">
    <vt:lpwstr/>
  </property>
  <property fmtid="{D5CDD505-2E9C-101B-9397-08002B2CF9AE}" pid="28" name="Objective-Policy Number">
    <vt:lpwstr>72.05</vt:lpwstr>
  </property>
  <property fmtid="{D5CDD505-2E9C-101B-9397-08002B2CF9AE}" pid="29" name="Objective-Comment">
    <vt:lpwstr/>
  </property>
  <property fmtid="{D5CDD505-2E9C-101B-9397-08002B2CF9AE}" pid="30" name="Objective-Date Written [system]">
    <vt:filetime>2019-06-26T16:00:00Z</vt:filetime>
  </property>
  <property fmtid="{D5CDD505-2E9C-101B-9397-08002B2CF9AE}" pid="31" name="Objective-Author (if other than you) [system]">
    <vt:lpwstr>Kate Halliday</vt:lpwstr>
  </property>
  <property fmtid="{D5CDD505-2E9C-101B-9397-08002B2CF9AE}" pid="32" name="Objective-Organisation [system]">
    <vt:lpwstr/>
  </property>
  <property fmtid="{D5CDD505-2E9C-101B-9397-08002B2CF9AE}" pid="33" name="Objective-Abstract / descriptors [system]">
    <vt:lpwstr/>
  </property>
  <property fmtid="{D5CDD505-2E9C-101B-9397-08002B2CF9AE}" pid="34" name="Objective-Allow Intranet Search [system]">
    <vt:bool>false</vt:bool>
  </property>
  <property fmtid="{D5CDD505-2E9C-101B-9397-08002B2CF9AE}" pid="35" name="Objective-Connect Creator [system]">
    <vt:lpwstr/>
  </property>
</Properties>
</file>