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firstSheet="1" activeTab="2"/>
  </bookViews>
  <sheets>
    <sheet name="General" sheetId="1" r:id="rId1"/>
    <sheet name="GUI" sheetId="2" r:id="rId2"/>
    <sheet name="List of Testcases" sheetId="3" r:id="rId3"/>
    <sheet name="Defect Summary_Times 1" sheetId="46" r:id="rId4"/>
    <sheet name="Report chart" sheetId="49" r:id="rId5"/>
    <sheet name="Summary" sheetId="47" r:id="rId6"/>
    <sheet name="Testcase ViewNews" sheetId="4" r:id="rId7"/>
    <sheet name="Testcase PostNews" sheetId="6" r:id="rId8"/>
    <sheet name="Testcase ViewDrafts" sheetId="5" r:id="rId9"/>
    <sheet name="Testcase CreateDrafts" sheetId="8" r:id="rId10"/>
    <sheet name="Testcase EditDrafts" sheetId="9" r:id="rId11"/>
    <sheet name="Testcase DeleteDrafts" sheetId="10" r:id="rId12"/>
    <sheet name="Testcase TransferDrafts" sheetId="11" r:id="rId13"/>
    <sheet name="Testcase ApproveDrafts" sheetId="12" r:id="rId14"/>
    <sheet name="Testcase DeactiveNews" sheetId="13" r:id="rId15"/>
    <sheet name="Testcase SearchNews" sheetId="14" r:id="rId16"/>
    <sheet name="Testcase SortNews" sheetId="15" r:id="rId17"/>
    <sheet name="Testcase PushNews" sheetId="16" r:id="rId18"/>
    <sheet name="Testcase ShareNews" sheetId="17" r:id="rId19"/>
    <sheet name="Testcase Login-Logout" sheetId="33" r:id="rId20"/>
    <sheet name="Testcase Create Accounts" sheetId="34" r:id="rId21"/>
    <sheet name="Testcase Edit Accounts" sheetId="35" r:id="rId22"/>
    <sheet name="Testcase Search Accounts" sheetId="36" r:id="rId23"/>
    <sheet name="Testcase Forget Password" sheetId="37" r:id="rId24"/>
    <sheet name="Testcase ViewProfile Accounts" sheetId="38" r:id="rId25"/>
    <sheet name="Testcase ViewList Accounts" sheetId="39" r:id="rId26"/>
    <sheet name="Testcase Authorize" sheetId="40" r:id="rId27"/>
    <sheet name="Deactivate-Activate Account" sheetId="41" r:id="rId28"/>
    <sheet name="Testcase ViewCategories" sheetId="42" r:id="rId29"/>
    <sheet name="Testcase AddCategories" sheetId="43" r:id="rId30"/>
    <sheet name="Testcase EditCategories" sheetId="44" r:id="rId31"/>
    <sheet name="Testcase DeleteCategories" sheetId="45" r:id="rId32"/>
  </sheets>
  <definedNames>
    <definedName name="_xlnm._FilterDatabase" localSheetId="3" hidden="1">'Defect Summary_Times 1'!$B$2:$L$114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49" l="1"/>
  <c r="C29" i="49"/>
  <c r="C28" i="49"/>
  <c r="M2" i="47" l="1"/>
  <c r="M3" i="47"/>
  <c r="M6" i="47"/>
  <c r="M7" i="47"/>
  <c r="E13" i="44" l="1"/>
  <c r="E12" i="39"/>
  <c r="E13" i="4"/>
  <c r="E12" i="4"/>
  <c r="E13" i="45"/>
  <c r="E12" i="45"/>
  <c r="E12" i="44"/>
  <c r="E13" i="43"/>
  <c r="E12" i="43"/>
  <c r="E13" i="42"/>
  <c r="E12" i="42"/>
  <c r="E13" i="41"/>
  <c r="E12" i="41"/>
  <c r="E13" i="40"/>
  <c r="E12" i="40"/>
  <c r="E13" i="39"/>
  <c r="E13" i="38"/>
  <c r="E12" i="38"/>
  <c r="E13" i="37"/>
  <c r="E12" i="37"/>
  <c r="E13" i="36"/>
  <c r="E12" i="36"/>
  <c r="E13" i="35"/>
  <c r="E12" i="35"/>
  <c r="E13" i="34"/>
  <c r="E12" i="34"/>
  <c r="E12" i="33"/>
  <c r="E13" i="33"/>
  <c r="M4" i="47" l="1"/>
  <c r="M5" i="47"/>
  <c r="E13" i="17"/>
  <c r="E12" i="17"/>
  <c r="E13" i="16"/>
  <c r="E12" i="16"/>
  <c r="E13" i="15"/>
  <c r="E12" i="15"/>
  <c r="E13" i="14"/>
  <c r="E12" i="14"/>
  <c r="E13" i="13"/>
  <c r="E12" i="13"/>
  <c r="E13" i="12"/>
  <c r="E12" i="12"/>
  <c r="E13" i="11"/>
  <c r="E12" i="11"/>
  <c r="E13" i="10"/>
  <c r="E12" i="10"/>
  <c r="E13" i="9"/>
  <c r="E12" i="9"/>
  <c r="E13" i="8"/>
  <c r="E12" i="8"/>
  <c r="E13" i="5"/>
  <c r="E12" i="5"/>
  <c r="E13" i="6"/>
  <c r="E12" i="6"/>
  <c r="E11" i="9" l="1"/>
</calcChain>
</file>

<file path=xl/sharedStrings.xml><?xml version="1.0" encoding="utf-8"?>
<sst xmlns="http://schemas.openxmlformats.org/spreadsheetml/2006/main" count="3997" uniqueCount="1165">
  <si>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</si>
  <si>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</si>
  <si>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</si>
  <si>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</si>
  <si>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</si>
  <si>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</si>
  <si>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</si>
  <si>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Khoi Nguyen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</si>
  <si>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</si>
  <si>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</si>
  <si>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</si>
  <si>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</si>
  <si>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</si>
  <si>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</si>
  <si>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</si>
  <si>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</si>
  <si>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</si>
  <si>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</si>
  <si>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</si>
  <si>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</si>
  <si>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</si>
  <si>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</si>
  <si>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</si>
  <si>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View News</t>
  </si>
  <si>
    <t>TC-VLA-ViewNews-001</t>
  </si>
  <si>
    <t>ViewNews-Basic Flow (User)</t>
  </si>
  <si>
    <t>Allow the User view news in the website</t>
  </si>
  <si>
    <t>TC-VLA-ViewNews-002</t>
  </si>
  <si>
    <t>ViewNews-Basic Flow (Content Admin/Education staff)</t>
  </si>
  <si>
    <t>Allow the Content Admin/Education staff view news in the website</t>
  </si>
  <si>
    <t>TC-VLA-ViewNews-003</t>
  </si>
  <si>
    <t>ViewNews-Basic Flow (Editor)</t>
  </si>
  <si>
    <t>Allow the Editor view news in the website</t>
  </si>
  <si>
    <t>Post News</t>
  </si>
  <si>
    <t>TC-VLA-PostNews-001</t>
  </si>
  <si>
    <t xml:space="preserve">PostNews-Basic Flow  </t>
  </si>
  <si>
    <t>Allow the Content Admin post news approved on website</t>
  </si>
  <si>
    <t>TC-VLA-PostNews-002</t>
  </si>
  <si>
    <t>PostNews-A1 (Content Admin click button "Cancle").</t>
  </si>
  <si>
    <t xml:space="preserve">Content Admin cannot post news approved on website because Content Admin cancle action </t>
  </si>
  <si>
    <t>TC-VLA-PostNews-003</t>
  </si>
  <si>
    <t>PostNews-A2 (Content Admin does not choose news approved &amp; click "Post").</t>
  </si>
  <si>
    <t>Content Admin cannot post news approved on website because Content Admin doesn't choose news to post</t>
  </si>
  <si>
    <t xml:space="preserve"> View Drafts</t>
  </si>
  <si>
    <t>TC-VLA-ViewDrafts-001</t>
  </si>
  <si>
    <t>ViewDrafts-Basic Flow (Editor)</t>
  </si>
  <si>
    <t>Test that the Content Editor view drafts in the website</t>
  </si>
  <si>
    <t>TC-VLA-ViewDrafts-002</t>
  </si>
  <si>
    <t>ViewDrafts-Basic Flow (Content Admin/Education staff)</t>
  </si>
  <si>
    <t>Test that the Content Admin/Education staff view drafts in the website</t>
  </si>
  <si>
    <t xml:space="preserve"> Edit Drafts</t>
  </si>
  <si>
    <t>TC-VLA-EditDrafts-001</t>
  </si>
  <si>
    <t>EditDrafts-Basic Flow (Content Admin/Education Staff)</t>
  </si>
  <si>
    <t>Content Admin/Education Staff edit drafts</t>
  </si>
  <si>
    <t>TC-VLA-EditDrafts-002</t>
  </si>
  <si>
    <t>EditDrafts-A1 (Content Admin/Education Staff doesn's input Tittle).</t>
  </si>
  <si>
    <t>Content Admin/Education Staff cannot edit drafts because the required field Tittle contains empty string.</t>
  </si>
  <si>
    <t>TC-VLA-EditDrafts-003</t>
  </si>
  <si>
    <t>EditDrafts-A1 (Content Admin/Education Staff doesn's input Brief content).</t>
  </si>
  <si>
    <t>Content Admin/Education Staff cannot edit drafts because the required field Brief content contains empty string.</t>
  </si>
  <si>
    <t>TC-VLA-EditDrafts-004</t>
  </si>
  <si>
    <t>EditDrafts-A1 (Content Admin/Education Staff doesn's input Content).</t>
  </si>
  <si>
    <t>Content Admin/Education Staff cannot edit drafts because the required field Content contains empty string.</t>
  </si>
  <si>
    <t>TC-VLA-EditDrafts-005</t>
  </si>
  <si>
    <t>EditDrafts-A1 (Content Admin/Education Staff input wrong images format).</t>
  </si>
  <si>
    <t xml:space="preserve">Content Admin/Education Staff cannot edit drafts because Content Admin/Education Staff input wrong images format </t>
  </si>
  <si>
    <t>TC-VLA-EditDrafts-006</t>
  </si>
  <si>
    <t>EditDrafts-A1 (Content Admin/Education Staff input Tittle more than 100 characters ).</t>
  </si>
  <si>
    <t>Content Admin/Education Staff cannot edit drafts because Content Admin/Education Staff input beyond the limits of Tittle ( 101 characters )</t>
  </si>
  <si>
    <t>TC-VLA-EditDrafts-007</t>
  </si>
  <si>
    <t>EditDrafts-Basic Flow (Editor)</t>
  </si>
  <si>
    <t>Editor create drafts</t>
  </si>
  <si>
    <t>TC-VLA-EditDrafts-008</t>
  </si>
  <si>
    <t>EditDrafts-A1 (Editor doesn's input Tittle).</t>
  </si>
  <si>
    <t>Editor cannot edit drafts because the required field Tittle contains empty string.</t>
  </si>
  <si>
    <t>TC-VLA-EditDrafts-009</t>
  </si>
  <si>
    <t>EditDrafts-A1 (Editor doesn's input Brief content).</t>
  </si>
  <si>
    <t>Editor cannot edit drafts because the required field Brief content contains empty string.</t>
  </si>
  <si>
    <t>TC-VLA-EditDrafts-010</t>
  </si>
  <si>
    <t>EditDrafts-A1 (Editor doesn's input Content).</t>
  </si>
  <si>
    <t>Editor cannot edit drafts because the required field Content contains empty string.</t>
  </si>
  <si>
    <t>TC-VLA-EditDrafts-011</t>
  </si>
  <si>
    <t>EditDraftss-A1 (Editor input wrong images format).</t>
  </si>
  <si>
    <t xml:space="preserve">Editor cannot edit drafts because Content Admin/Editor/Education Staff input wrong images format </t>
  </si>
  <si>
    <t>TC-VLA-EditDrafts-012</t>
  </si>
  <si>
    <t>EditDrafts-A1 (Editor input Tittle more than 100 characters ).</t>
  </si>
  <si>
    <t>Editor cannot edit drafts because Editor input beyond the limits of Tittle ( 101 characters )</t>
  </si>
  <si>
    <t>TC-VLA-EditDrafts-013</t>
  </si>
  <si>
    <t>EditDrafts-A2 (Content Admin click button "Cancle").</t>
  </si>
  <si>
    <t>Content Admin/Education Staff cannot edit drafts because Content Admin/Education Staff cancle action</t>
  </si>
  <si>
    <t>TC-VLA-EditDrafts-014</t>
  </si>
  <si>
    <t>EditDrafts-A2 (Editor click button "Cancle").</t>
  </si>
  <si>
    <t>Editor cannot edit drafts because Editor cancle action</t>
  </si>
  <si>
    <t xml:space="preserve"> Delete Drafts</t>
  </si>
  <si>
    <t>TC-VLA-DeleteDrafts-001</t>
  </si>
  <si>
    <t>DeleteDrafts-Basic Flow  (Content Admin/Education staffs)</t>
  </si>
  <si>
    <t>Content Admin/Education Staff delete drafts</t>
  </si>
  <si>
    <t>TC-VLA-DeleteDrafts-002</t>
  </si>
  <si>
    <t>DeleteDrafts-A1 (Content Admin/Education staffs click button "Cancle").</t>
  </si>
  <si>
    <t xml:space="preserve">Content Admin/Education Staff cannot delete drafts because Content Admin/Education Staff cancle action </t>
  </si>
  <si>
    <t>TC-VLA-DeleteDrafts-003</t>
  </si>
  <si>
    <t>DeleteDrafts-A2 (Content Admin/Education staff does not choose draft &amp; click "Delete").</t>
  </si>
  <si>
    <t>Content Admin/Education Staff cannot delete  on website because Content Admin/Education Staff doesn't choose drafts to delete</t>
  </si>
  <si>
    <t>DeleteDrafts-Basic Flow  ( Editor )</t>
  </si>
  <si>
    <t>Editor delete drafts</t>
  </si>
  <si>
    <t>TC-VLA-DeleteDrafts-004</t>
  </si>
  <si>
    <t>DeleteDrafts-A1 (Editor click button "Cancle").</t>
  </si>
  <si>
    <t xml:space="preserve">Editor cannot delete drafts because Editor cancle action </t>
  </si>
  <si>
    <t>TC-VLA-DeleteDrafts-006</t>
  </si>
  <si>
    <t>DeleteDrafts-A2 (Editor does not choose draft &amp; click "Delete").</t>
  </si>
  <si>
    <t>Editor cannot delete  on website because Editor doesn't choose drafts to delete</t>
  </si>
  <si>
    <t xml:space="preserve"> Create Drafts</t>
  </si>
  <si>
    <t>TC-VLA-CreateDrafts-001</t>
  </si>
  <si>
    <t>CreateDrafts-Basic Flow (Content Admin/Education Staff)</t>
  </si>
  <si>
    <t>Content Admin/Education Staff create drafts</t>
  </si>
  <si>
    <t>TC-VLA-CreateDrafts-002</t>
  </si>
  <si>
    <t>CreateDrafts-A1 (Content Admin/Education Staff doesn's input Tittle).</t>
  </si>
  <si>
    <t>Content Admin/Education Staff cannot create drafts because the required field Tittle contains empty string.</t>
  </si>
  <si>
    <t>TC-VLA-CreateDrafts-003</t>
  </si>
  <si>
    <t>CreateDrafts-A1 (Content Admin/Education Staff doesn's input Brief content).</t>
  </si>
  <si>
    <t>Content Admin/Education Staff cannot create drafts because the required field Brief content contains empty string.</t>
  </si>
  <si>
    <t>TC-VLA-CreateDrafts-004</t>
  </si>
  <si>
    <t>CreateDrafts-A1 (Content Admin/Education Staff doesn's input Content).</t>
  </si>
  <si>
    <t>Content Admin/Education Staff cannot create drafts because the required field Content contains empty string.</t>
  </si>
  <si>
    <t>TC-VLA-CreateDrafts-005</t>
  </si>
  <si>
    <t>CreateDrafts-A1 (Content Admin/Education Staff input wrong images format).</t>
  </si>
  <si>
    <t xml:space="preserve">Content Admin/Education Staff cannot create drafts because Content Admin/Editor/Education Staff input wrong images format </t>
  </si>
  <si>
    <t>TC-VLA-CreateDrafts-006</t>
  </si>
  <si>
    <t>CreateDrafts-A1 (Content Admin/Education Staff input Tittle more than 100 characters ).</t>
  </si>
  <si>
    <t>Content Admin/Education Staff cannot create drafts because Content Admin/Education Staff input beyond the limits of Tittle ( 101 characters )</t>
  </si>
  <si>
    <t>TC-VLA-CreateDrafts-007</t>
  </si>
  <si>
    <t>CreateDrafts-Basic Flow (Editor)</t>
  </si>
  <si>
    <t>TC-VLA-CreateDrafts-008</t>
  </si>
  <si>
    <t>CreateDrafts-A1 (Editor doesn's input Tittle).</t>
  </si>
  <si>
    <t>Editor cannot create drafts because the required field Tittle contains empty string.</t>
  </si>
  <si>
    <t>TC-VLA-CreateDrafts-009</t>
  </si>
  <si>
    <t>CreateDrafts-A1 (Editor doesn's input Brief content).</t>
  </si>
  <si>
    <t>Editor cannot create drafts because the required field Brief content contains empty string.</t>
  </si>
  <si>
    <t>TC-VLA-CreateDrafts-010</t>
  </si>
  <si>
    <t>CreateDrafts-A1 (Editor doesn's input Content).</t>
  </si>
  <si>
    <t>Editor cannot create drafts because the required field Content contains empty string.</t>
  </si>
  <si>
    <t>TC-VLA-CreateDrafts-011</t>
  </si>
  <si>
    <t>CreateDrafts-A1 (Editor input wrong images format).</t>
  </si>
  <si>
    <t xml:space="preserve">Editor cannot create drafts because Content Admin/Editor/Education Staff input wrong images format </t>
  </si>
  <si>
    <t>TC-VLA-CreateDrafts-012</t>
  </si>
  <si>
    <t>CreateDrafts-A1 (Editor input Tittle more than 100 characters ).</t>
  </si>
  <si>
    <t>Editor cannot create drafts because Editor input beyond the limits of Tittle ( 101 characters )</t>
  </si>
  <si>
    <t>TC-VLA-CreateDrafts-013</t>
  </si>
  <si>
    <t>CreateDrafts-A2 (Content Admin click button "Cancle").</t>
  </si>
  <si>
    <t>Content Admin/Education Staff cannot create drafts because Content Admin/Education Staff cancle action</t>
  </si>
  <si>
    <t>TC-VLA-CreateDrafts-014</t>
  </si>
  <si>
    <t>CreateDrafts-A2 (Editor click button "Cancle").</t>
  </si>
  <si>
    <t>Editor cannot create drafts because Editor cancle action</t>
  </si>
  <si>
    <t xml:space="preserve"> Transfer Drafts</t>
  </si>
  <si>
    <t>TC-VLA-TransferDrafts-001</t>
  </si>
  <si>
    <t xml:space="preserve">TransferDrafts-Basic Flow ( Content Admin/Education Staff )  </t>
  </si>
  <si>
    <t>Content Admin/Education Staff transfer drafts to approve/edit</t>
  </si>
  <si>
    <t>TC-VLA-TransferDrafts-002</t>
  </si>
  <si>
    <t>TransferDrafts-A1 (Content Admin/Education Staff click button "Cancle").</t>
  </si>
  <si>
    <t xml:space="preserve">Content Admin/Education Staff cannot transfer drafts because Content Admin/Editor/Education Staff cancle action </t>
  </si>
  <si>
    <t>TC-VLA-TransferDrafts-003</t>
  </si>
  <si>
    <t>TransferDrafts-A1 (Content Admin/Education Staff doesn't choose person to transfer &amp; click button "OK").</t>
  </si>
  <si>
    <t xml:space="preserve">Content Admin/Education Staff cannot transfer drafts because Content Admin/Editor/Education Staff doesn't choose person to transfer </t>
  </si>
  <si>
    <t>TC-VLA-TransferDrafts-004</t>
  </si>
  <si>
    <t xml:space="preserve">TransferDrafts-Basic Flow ( Editor )  </t>
  </si>
  <si>
    <t>Editor transfer drafts to Content Admin</t>
  </si>
  <si>
    <t>ApproveDrafts</t>
  </si>
  <si>
    <t>TC-VLA-ApproveDrafts-001</t>
  </si>
  <si>
    <t xml:space="preserve">ApproveDrafts-Basic Flow  </t>
  </si>
  <si>
    <t>Content Admin approve drafts from who transfer</t>
  </si>
  <si>
    <t>TC-VLA-ApproveDrafts-002</t>
  </si>
  <si>
    <t>ApproveDrafts-A1 (Content Admin click button "Cancle").</t>
  </si>
  <si>
    <t xml:space="preserve">Content Admin cannot approve drafts because Content Admin cancle action </t>
  </si>
  <si>
    <t>DeactivateNews</t>
  </si>
  <si>
    <t>TC-VLA-DeactivateNews-001</t>
  </si>
  <si>
    <t xml:space="preserve">DeacivateNews-Basic Flow  </t>
  </si>
  <si>
    <t>Content Admin deactivate News</t>
  </si>
  <si>
    <t>TC-VLA-DeactivateNews-002</t>
  </si>
  <si>
    <t>DeactivateNews-A1 (Content Admins click button "Cancle").</t>
  </si>
  <si>
    <t xml:space="preserve">Content Admin cannot deactivate news because Content Admin cancle action </t>
  </si>
  <si>
    <t>TC-VLA-DeactivateNews-003</t>
  </si>
  <si>
    <t>DeactivateNews-A2 (Content Admin does not choose news &amp; click "Deactivate").</t>
  </si>
  <si>
    <t>Content Admin cannot deactive news on website because Content Admin doesn't choose news to deactivate</t>
  </si>
  <si>
    <t>Search News</t>
  </si>
  <si>
    <t>TC-VLA-SearchNews-001</t>
  </si>
  <si>
    <t>Sort News</t>
  </si>
  <si>
    <t>TC-VLA-SortNews-001</t>
  </si>
  <si>
    <t>SortNews-Basic Flow (User)</t>
  </si>
  <si>
    <t>Content Admin/Editor/Education Staff/User sort the new follow the alphabet, posted date.</t>
  </si>
  <si>
    <t>TC-VLA-SortNews-002</t>
  </si>
  <si>
    <t>SortNews-Basic Flow (Content Admin/Education Staff)</t>
  </si>
  <si>
    <t>TC-VLA-SortNews-003</t>
  </si>
  <si>
    <t>SortNews-Basic Flow (Editor)</t>
  </si>
  <si>
    <t>Push News</t>
  </si>
  <si>
    <t>TC-VLA-PushNews-001</t>
  </si>
  <si>
    <t xml:space="preserve">PushNews-Basic Flow  </t>
  </si>
  <si>
    <t>Content Admin push the news to homepage</t>
  </si>
  <si>
    <t>TC-VLA-PushNews-002</t>
  </si>
  <si>
    <t>PushNews-A1 (Content Admin click button "Cancle").</t>
  </si>
  <si>
    <t>The Content Admin cannot push news on website because Content Admin cancle action</t>
  </si>
  <si>
    <t>TC-VLA-PushNews-003</t>
  </si>
  <si>
    <t>PushNews-A1 (Content Admin does not choose location &amp; click "Push").</t>
  </si>
  <si>
    <t>Content Admin cannot push news on website because Content Admin doesn't choose location to post</t>
  </si>
  <si>
    <t>Share News</t>
  </si>
  <si>
    <t>TC-VLA-ShareNews-001</t>
  </si>
  <si>
    <t xml:space="preserve">ShareNews-Basic Flow  </t>
  </si>
  <si>
    <t>User share news to Facebook</t>
  </si>
  <si>
    <t>Manage News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</si>
  <si>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</si>
  <si>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</si>
  <si>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</si>
  <si>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</si>
  <si>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</si>
  <si>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</si>
  <si>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</si>
  <si>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</si>
  <si>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</si>
  <si>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</si>
  <si>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</si>
  <si>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</si>
  <si>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</si>
  <si>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r>
      <rPr>
        <b/>
        <sz val="12"/>
        <color theme="1"/>
        <rFont val="Times New Roman"/>
        <family val="1"/>
      </rPr>
      <t>TC-VLA-ViewNews-001</t>
    </r>
    <r>
      <rPr>
        <sz val="12"/>
        <color theme="1"/>
        <rFont val="Times New Roman"/>
        <family val="1"/>
      </rPr>
      <t>: ViewNews-Basic Flow ( User )</t>
    </r>
  </si>
  <si>
    <t>Test that the User view news in the website</t>
  </si>
  <si>
    <t>- The system must be connected to the internet.
- User in Homepage</t>
  </si>
  <si>
    <t xml:space="preserve">User choose news which need view </t>
  </si>
  <si>
    <t>The system get data form database</t>
  </si>
  <si>
    <t>The system show detail of that News</t>
  </si>
  <si>
    <r>
      <rPr>
        <b/>
        <sz val="12"/>
        <color theme="1"/>
        <rFont val="Times New Roman"/>
        <family val="1"/>
      </rPr>
      <t>TC-VLA-ViewNews-003</t>
    </r>
    <r>
      <rPr>
        <sz val="12"/>
        <color theme="1"/>
        <rFont val="Times New Roman"/>
        <family val="1"/>
      </rPr>
      <t>: ViewNews-Basic Flow  (Editor)</t>
    </r>
  </si>
  <si>
    <t>Test that the Editor view news in the website</t>
  </si>
  <si>
    <t>- The system must be connected to the internet.
- Editor login to website
- Editor in CMS page.</t>
  </si>
  <si>
    <t>Editor click button "Manage News"</t>
  </si>
  <si>
    <t>The system show manage GUI of Editor</t>
  </si>
  <si>
    <t>The system show "News" GUI of Editor</t>
  </si>
  <si>
    <t>Editor choose news which need view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</si>
  <si>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(Editor)</t>
    </r>
  </si>
  <si>
    <t>Test that the Content Admin/Editor/Education staff view drafts in the website</t>
  </si>
  <si>
    <t>-  The system must be connected to the internet.
- Editor login to website
- Editor in CMS page.</t>
  </si>
  <si>
    <t xml:space="preserve">
</t>
  </si>
  <si>
    <t>The system show detail of that Drafts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</si>
  <si>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(Positive)</t>
    </r>
  </si>
  <si>
    <t>- Content Admin must access website
- Content Admin must login
- The system must be connected to The internet</t>
  </si>
  <si>
    <r>
      <rPr>
        <b/>
        <sz val="12"/>
        <color theme="1"/>
        <rFont val="Times New Roman"/>
        <family val="1"/>
      </rPr>
      <t>TC-VLA-ViewDrafts-002:</t>
    </r>
    <r>
      <rPr>
        <sz val="12"/>
        <color theme="1"/>
        <rFont val="Times New Roman"/>
        <family val="1"/>
      </rPr>
      <t xml:space="preserve"> ViewDrafts-Basic Flow (Content Admin/Education staff)</t>
    </r>
  </si>
  <si>
    <t>- The system must be connected to the internet
- Content Admin/Education staff login to website
- Content Admin/Education staff in CMS page.</t>
  </si>
  <si>
    <t>Content Admin/Education staff click button "Manage News"</t>
  </si>
  <si>
    <t>The system show manage GUI of Content Admin/Education staff</t>
  </si>
  <si>
    <t>Content Admin/Education staff choose news which need view</t>
  </si>
  <si>
    <r>
      <rPr>
        <b/>
        <sz val="12"/>
        <color theme="1"/>
        <rFont val="Times New Roman"/>
        <family val="1"/>
      </rPr>
      <t>TC-VLA-PostNews-001:</t>
    </r>
    <r>
      <rPr>
        <sz val="12"/>
        <color theme="1"/>
        <rFont val="Times New Roman"/>
        <family val="1"/>
      </rPr>
      <t xml:space="preserve"> PostNews-Basic Flow</t>
    </r>
  </si>
  <si>
    <t>Test that the Content Admin post news approved on website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</si>
  <si>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</si>
  <si>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</si>
  <si>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</si>
  <si>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</si>
  <si>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</si>
  <si>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t>Content Admin choose news which need to post &amp; click button "Post"</t>
  </si>
  <si>
    <t>System save data into database &amp; notify "Post successfully".</t>
  </si>
  <si>
    <r>
      <rPr>
        <b/>
        <sz val="12"/>
        <color theme="1"/>
        <rFont val="Times New Roman"/>
        <family val="1"/>
      </rPr>
      <t>TC-VLA-PostNews-002:</t>
    </r>
    <r>
      <rPr>
        <sz val="12"/>
        <color theme="1"/>
        <rFont val="Times New Roman"/>
        <family val="1"/>
      </rPr>
      <t xml:space="preserve"> PostNews-A1 (Content Admin click button "Cancle").</t>
    </r>
  </si>
  <si>
    <t xml:space="preserve">Test that the Content Admin cannot post news approved on website because Content Admin cancle action </t>
  </si>
  <si>
    <t>Content Admin choose news which need to post but click button "Cancle"</t>
  </si>
  <si>
    <t>System back to "News" page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</si>
  <si>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</si>
  <si>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</si>
  <si>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</si>
  <si>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</si>
  <si>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r>
      <rPr>
        <b/>
        <sz val="12"/>
        <color theme="1"/>
        <rFont val="Times New Roman"/>
        <family val="1"/>
      </rPr>
      <t>TC-VLA-CreateDrafts-001</t>
    </r>
    <r>
      <rPr>
        <sz val="12"/>
        <color theme="1"/>
        <rFont val="Times New Roman"/>
        <family val="1"/>
      </rPr>
      <t>: CreateDrafts-Basic Flow (Content Admin/Education Staff)</t>
    </r>
  </si>
  <si>
    <t>Test that the Content Admin/Education Staff create drafts</t>
  </si>
  <si>
    <t xml:space="preserve">- The system must be connected to The internet
- Content Admin/Education staffs must login to website
- Content Admin/Education staff in CMS page
</t>
  </si>
  <si>
    <t>- Tittle : "Welcome to website"
- Brief content : "Website of BSS Team …"
- Content : "Hello every one , welcome to website of BSS team …"
- Imanges : "C:\Users\Khoi Nguyen\Pictures\Camera Roll\AB.png"</t>
  </si>
  <si>
    <t>Content Admin/Education staffs click button "Manage News"</t>
  </si>
  <si>
    <t>The system show manage GUI of Content Admin/Education staffs</t>
  </si>
  <si>
    <t>Content Admin/Education staff click button "Create Drafts"</t>
  </si>
  <si>
    <t>The system displays "Create drafts" screen.</t>
  </si>
  <si>
    <t>Content Admin/Education staff enters value for input fields on the screen (follows the values in column Test Data), and click button "Save".</t>
  </si>
  <si>
    <t>System save data into database &amp; notify "Save successfully".</t>
  </si>
  <si>
    <r>
      <rPr>
        <b/>
        <sz val="12"/>
        <color theme="1"/>
        <rFont val="Times New Roman"/>
        <family val="1"/>
      </rPr>
      <t>TC-VLA-CreateDrafts-002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</si>
  <si>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</si>
  <si>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- Tittle : ""
- Brief content : "Website of BSS Team …"
- Content : "Hello every one , welcome to website of BSS team …"
- Imanges : "C:\Users\Khoi Nguyen\Pictures\Camera Roll\AB.png"</t>
  </si>
  <si>
    <t>Content Admin/Education staff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</si>
  <si>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Tittle."</t>
    </r>
  </si>
  <si>
    <r>
      <rPr>
        <b/>
        <sz val="12"/>
        <color theme="1"/>
        <rFont val="Times New Roman"/>
        <family val="1"/>
      </rPr>
      <t>TC-VLA-CreateDrafts-003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</si>
  <si>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</si>
  <si>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""
- Content : "Hello every one , welcome to website of BSS team …"
- Imanges : "C:\Users\Khoi Nguyen\Pictures\Camera Roll\AB.png"</t>
  </si>
  <si>
    <t>The system show manage GUI ofContent Admin/Education staffs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</si>
  <si>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Brief content."</t>
    </r>
  </si>
  <si>
    <r>
      <rPr>
        <b/>
        <sz val="12"/>
        <color theme="1"/>
        <rFont val="Times New Roman"/>
        <family val="1"/>
      </rPr>
      <t>TC-VLA-CreateDrafts-004</t>
    </r>
    <r>
      <rPr>
        <sz val="12"/>
        <color theme="1"/>
        <rFont val="Times New Roman"/>
        <family val="1"/>
      </rPr>
      <t>: CreateDrafts-A1 (Content Admin/Education Staff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</si>
  <si>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</si>
  <si>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"Website of BSS Team …"
- Content : ""
- Imanges : "C:\Users\Khoi Nguyen\Pictures\Camera Roll\AB.png"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</si>
  <si>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Content."</t>
    </r>
  </si>
  <si>
    <r>
      <rPr>
        <b/>
        <sz val="12"/>
        <color theme="1"/>
        <rFont val="Times New Roman"/>
        <family val="1"/>
      </rPr>
      <t>TC-VLA-CreateDrafts-005</t>
    </r>
    <r>
      <rPr>
        <sz val="12"/>
        <color theme="1"/>
        <rFont val="Times New Roman"/>
        <family val="1"/>
      </rPr>
      <t>: CreateDrafts-A1 (Content Admin/Education Staff input wrong images format ).</t>
    </r>
  </si>
  <si>
    <t>Test that the Content Admin/Education Staff cannot create drafts because Content Admin/Education Staff input wrong images format</t>
  </si>
  <si>
    <t>- Tittle : "Welcome to website"
- Brief content : "Website of BSS Team …"
- Content : "Hello every one , welcome to website of BSS team …"
- Imanges : "C:\Users\Khoi Nguyen\Pictures\Camera Roll\AB.doc"</t>
  </si>
  <si>
    <t>Content Admin/Education staffsclick button "Manage News"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</si>
  <si>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</si>
  <si>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rPr>
        <b/>
        <sz val="12"/>
        <color theme="1"/>
        <rFont val="Times New Roman"/>
        <family val="1"/>
      </rPr>
      <t>TC-VLA-CreateDrafts-006</t>
    </r>
    <r>
      <rPr>
        <sz val="12"/>
        <color theme="1"/>
        <rFont val="Times New Roman"/>
        <family val="1"/>
      </rPr>
      <t xml:space="preserve">: CreateDrafts-A1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</si>
  <si>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Content Admin/Education Staff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</si>
  <si>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t>- Tittle : "Trường Đại Học Văn Lang là một trong những trường Đại Học tốt ngoài công lập đầu tiên ở Thành phố HCM" 
- Brief content : "Website of BSS Team …"
- Content : "Hello every one , welcome to website of BSS team …"
- Imanges : "C:\Users\Khoi Nguyen\Pictures\Camera Roll\AB.doc"</t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</si>
  <si>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</si>
  <si>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r>
      <rPr>
        <b/>
        <sz val="12"/>
        <color theme="1"/>
        <rFont val="Times New Roman"/>
        <family val="1"/>
      </rPr>
      <t>TC-VLA-CreateDrafts-007</t>
    </r>
    <r>
      <rPr>
        <sz val="12"/>
        <color theme="1"/>
        <rFont val="Times New Roman"/>
        <family val="1"/>
      </rPr>
      <t>: CreateDrafts-Basic Flow (Editor)</t>
    </r>
  </si>
  <si>
    <t>Test that the Editor create drafts</t>
  </si>
  <si>
    <t xml:space="preserve">- The system must be connected to The internet
- Editor must login to website
- Editor in CMS page
</t>
  </si>
  <si>
    <t>Editor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</si>
  <si>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TC-VLA-CreateDrafts-008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</si>
  <si>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</si>
  <si>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"Create Drafts"</t>
  </si>
  <si>
    <t>Editor 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</si>
  <si>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TC-VLA-CreateDrafts-009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</si>
  <si>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</si>
  <si>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TC-VLA-CreateDrafts-010</t>
    </r>
    <r>
      <rPr>
        <sz val="12"/>
        <color theme="1"/>
        <rFont val="Times New Roman"/>
        <family val="1"/>
      </rPr>
      <t>: CreateDrafts-A1 (Editor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</si>
  <si>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theEditor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</si>
  <si>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TC-VLA-CreateDrafts-011</t>
    </r>
    <r>
      <rPr>
        <sz val="12"/>
        <color theme="1"/>
        <rFont val="Times New Roman"/>
        <family val="1"/>
      </rPr>
      <t>: CreateDrafts-A1 (Editor input wrong images format ).</t>
    </r>
  </si>
  <si>
    <t>Test that the Content Admin/Education Staff cannot create drafts because Editor input wrong images format</t>
  </si>
  <si>
    <t xml:space="preserve">- The system must be connected to The internet
- Editor must login to website
-Editor in CMS page
</t>
  </si>
  <si>
    <r>
      <rPr>
        <b/>
        <sz val="12"/>
        <color theme="1"/>
        <rFont val="Times New Roman"/>
        <family val="1"/>
      </rPr>
      <t>TC-VLA-CreateDrafts-012</t>
    </r>
    <r>
      <rPr>
        <sz val="12"/>
        <color theme="1"/>
        <rFont val="Times New Roman"/>
        <family val="1"/>
      </rPr>
      <t xml:space="preserve">: CreateDrafts-A1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</si>
  <si>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Editor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</si>
  <si>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r>
      <rPr>
        <b/>
        <sz val="12"/>
        <color theme="1"/>
        <rFont val="Times New Roman"/>
        <family val="1"/>
      </rPr>
      <t>TC-VLA-CreateDrafts-013</t>
    </r>
    <r>
      <rPr>
        <sz val="12"/>
        <color theme="1"/>
        <rFont val="Times New Roman"/>
        <family val="1"/>
      </rPr>
      <t>: CreateDrafts-A2 (Content Admin click button "Cancle").</t>
    </r>
  </si>
  <si>
    <t xml:space="preserve">Test that the Content Admin/Education Staff cannot edit drafts because Content Admin/Education Staff cancle action </t>
  </si>
  <si>
    <t>Content Admin/Education staff enters value for input fields on the screen (follows the values in column Test Data), but click button "Cancle".</t>
  </si>
  <si>
    <t>System back to previous page</t>
  </si>
  <si>
    <r>
      <rPr>
        <b/>
        <sz val="12"/>
        <color theme="1"/>
        <rFont val="Times New Roman"/>
        <family val="1"/>
      </rPr>
      <t>TC-VLA-CreateDrafts-014</t>
    </r>
    <r>
      <rPr>
        <sz val="12"/>
        <color theme="1"/>
        <rFont val="Times New Roman"/>
        <family val="1"/>
      </rPr>
      <t>: CreateDrafts-A2 (Editor click button "Cancle").</t>
    </r>
  </si>
  <si>
    <t xml:space="preserve">Test that the Editor cannot edit drafts because Editor cancle action </t>
  </si>
  <si>
    <t>Editor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</si>
  <si>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TC-VLA-EditDrafts-001</t>
    </r>
    <r>
      <rPr>
        <sz val="12"/>
        <color theme="1"/>
        <rFont val="Times New Roman"/>
        <family val="1"/>
      </rPr>
      <t>: EditDrafts-Basic Flow (Content Admin/Education Staff)</t>
    </r>
  </si>
  <si>
    <t>Test that the Content Admin/Education Staff edit drafts</t>
  </si>
  <si>
    <t>Content Admin/Education staff click button "Edit Drafts"</t>
  </si>
  <si>
    <t>The system displays "Edit Drafts" screen.</t>
  </si>
  <si>
    <t>System save data into database &amp; notify "Edit successfully".</t>
  </si>
  <si>
    <r>
      <rPr>
        <b/>
        <sz val="12"/>
        <color theme="1"/>
        <rFont val="Times New Roman"/>
        <family val="1"/>
      </rPr>
      <t>TC-VLA-EditDrafts-002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</si>
  <si>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</si>
  <si>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TC-VLA-EditDrafts-003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</si>
  <si>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 xml:space="preserve">Brief content </t>
    </r>
    <r>
      <rPr>
        <sz val="12"/>
        <color theme="1"/>
        <rFont val="Times New Roman"/>
        <family val="1"/>
      </rPr>
      <t>contains empty string.</t>
    </r>
  </si>
  <si>
    <r>
      <rPr>
        <b/>
        <sz val="12"/>
        <color theme="1"/>
        <rFont val="Times New Roman"/>
        <family val="1"/>
      </rPr>
      <t>TC-VLA-EditDrafts-004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</si>
  <si>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</si>
  <si>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TC-VLA-EditDrafts-005</t>
    </r>
    <r>
      <rPr>
        <sz val="12"/>
        <color theme="1"/>
        <rFont val="Times New Roman"/>
        <family val="1"/>
      </rPr>
      <t>: EditDrafts-A1 (Content Admin/Education Staff input wrong images format ).</t>
    </r>
  </si>
  <si>
    <t>Test that the Content Admin/Education Staff cannot edit drafts because Content Admin/Education Staff input wrong images format</t>
  </si>
  <si>
    <r>
      <rPr>
        <b/>
        <sz val="12"/>
        <color theme="1"/>
        <rFont val="Times New Roman"/>
        <family val="1"/>
      </rPr>
      <t>TC-VLA-EditDrafts-006</t>
    </r>
    <r>
      <rPr>
        <sz val="12"/>
        <color theme="1"/>
        <rFont val="Times New Roman"/>
        <family val="1"/>
      </rPr>
      <t xml:space="preserve">: EditDrafts-A1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</si>
  <si>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Content Admin/Education Staff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</t>
    </r>
    <r>
      <rPr>
        <b/>
        <sz val="12"/>
        <color theme="1"/>
        <rFont val="Times New Roman"/>
        <family val="1"/>
      </rPr>
      <t xml:space="preserve"> 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</si>
  <si>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TC-VLA-EditDrafts-007</t>
    </r>
    <r>
      <rPr>
        <sz val="12"/>
        <color theme="1"/>
        <rFont val="Times New Roman"/>
        <family val="1"/>
      </rPr>
      <t>: EditDrafts-Basic Flow (Editor)</t>
    </r>
  </si>
  <si>
    <t>Test that the Editor edit drafts</t>
  </si>
  <si>
    <r>
      <rPr>
        <b/>
        <sz val="12"/>
        <color theme="1"/>
        <rFont val="Times New Roman"/>
        <family val="1"/>
      </rPr>
      <t>TC-VLA-EditDrafts-008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</si>
  <si>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</si>
  <si>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"Edit Drafts"</t>
  </si>
  <si>
    <r>
      <rPr>
        <b/>
        <sz val="12"/>
        <color theme="1"/>
        <rFont val="Times New Roman"/>
        <family val="1"/>
      </rPr>
      <t>TC-VLA-EditDrafts-009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</si>
  <si>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</si>
  <si>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TC-VLA-EditDrafts-010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</si>
  <si>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>Test that theEditor cannot edit drafts because the required field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</si>
  <si>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TC-VLA-EditDrafts-011</t>
    </r>
    <r>
      <rPr>
        <sz val="12"/>
        <color theme="1"/>
        <rFont val="Times New Roman"/>
        <family val="1"/>
      </rPr>
      <t>: EditDrafts-A1 (Editor input wrong images format ).</t>
    </r>
  </si>
  <si>
    <t>Test that the Content Admin/Education Staff cannot edit drafts because Editor input wrong images format</t>
  </si>
  <si>
    <r>
      <rPr>
        <b/>
        <sz val="12"/>
        <color theme="1"/>
        <rFont val="Times New Roman"/>
        <family val="1"/>
      </rPr>
      <t>TC-VLA-EditDrafts-012</t>
    </r>
    <r>
      <rPr>
        <sz val="12"/>
        <color theme="1"/>
        <rFont val="Times New Roman"/>
        <family val="1"/>
      </rPr>
      <t xml:space="preserve">: EditDrafts-A1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</si>
  <si>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Editor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 </t>
    </r>
    <r>
      <rPr>
        <b/>
        <sz val="12"/>
        <color theme="1"/>
        <rFont val="Times New Roman"/>
        <family val="1"/>
      </rPr>
      <t>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</si>
  <si>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TC-VLA-EditDrafts-013</t>
    </r>
    <r>
      <rPr>
        <sz val="12"/>
        <color theme="1"/>
        <rFont val="Times New Roman"/>
        <family val="1"/>
      </rPr>
      <t>: EditDrafts-A2 (Content Admin click button "Cancle").</t>
    </r>
  </si>
  <si>
    <r>
      <rPr>
        <b/>
        <sz val="12"/>
        <color theme="1"/>
        <rFont val="Times New Roman"/>
        <family val="1"/>
      </rPr>
      <t>TC-VLA-EditDrafts-014</t>
    </r>
    <r>
      <rPr>
        <sz val="12"/>
        <color theme="1"/>
        <rFont val="Times New Roman"/>
        <family val="1"/>
      </rPr>
      <t>: EditDrafts-A2 (Editor click button "Cancle").</t>
    </r>
  </si>
  <si>
    <r>
      <rPr>
        <b/>
        <sz val="12"/>
        <color theme="1"/>
        <rFont val="Times New Roman"/>
        <family val="1"/>
      </rPr>
      <t>TC-VLA-DeleteDrafts-001</t>
    </r>
    <r>
      <rPr>
        <sz val="12"/>
        <color theme="1"/>
        <rFont val="Times New Roman"/>
        <family val="1"/>
      </rPr>
      <t>: DeleteDrafts-Basic Flow (Content Admin/Education Staff)</t>
    </r>
  </si>
  <si>
    <t>Test that the Content Admin/Education Staff delete drafts</t>
  </si>
  <si>
    <t xml:space="preserve">- The system must be connected to The internet
- Content Admin/Education Staff must login to website
- Content Admin/Education Staff in CMS page
</t>
  </si>
  <si>
    <t>Content Admin/Education staff choose draft which need delete &amp; click button "Delete"</t>
  </si>
  <si>
    <t>The system displays alert dialog "OK|Cancle"</t>
  </si>
  <si>
    <t>Content Admin/Education staff click "OK"</t>
  </si>
  <si>
    <r>
      <rPr>
        <b/>
        <sz val="12"/>
        <color theme="1"/>
        <rFont val="Times New Roman"/>
        <family val="1"/>
      </rPr>
      <t>TC-VLA-DeleteDrafts-002</t>
    </r>
    <r>
      <rPr>
        <sz val="12"/>
        <color theme="1"/>
        <rFont val="Times New Roman"/>
        <family val="1"/>
      </rPr>
      <t>: DeleteDrafts-A1 (Content Admin/Education staffs click button "Cancle").</t>
    </r>
  </si>
  <si>
    <t xml:space="preserve">Test that the Content Admin/Education Staff cannot delete drafts because Content Admin/Education Staff cancle action </t>
  </si>
  <si>
    <t>Content Admin/Education staff click "Cancle"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</si>
  <si>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DeleteDrafts-A2 (Content Admin/Education staff does not choose draft &amp; click "Delete").</t>
    </r>
  </si>
  <si>
    <t>Test that the Content Admin/Education Staff cannot delete  on website because Content Admin doesn't choose drafts to delete</t>
  </si>
  <si>
    <t>Content Admin/Education staff click button "Delete"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</si>
  <si>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</si>
  <si>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DeleteDrafts-Basic Flow (Editor)</t>
    </r>
  </si>
  <si>
    <t>Test that the Editor delete drafts</t>
  </si>
  <si>
    <t>Editorchoose draft which need delete &amp; click button "Delete"</t>
  </si>
  <si>
    <t>Editor click "OK"</t>
  </si>
  <si>
    <r>
      <rPr>
        <b/>
        <sz val="12"/>
        <color theme="1"/>
        <rFont val="Times New Roman"/>
        <family val="1"/>
      </rPr>
      <t>TC-VLA-DeleteDrafts-004</t>
    </r>
    <r>
      <rPr>
        <sz val="12"/>
        <color theme="1"/>
        <rFont val="Times New Roman"/>
        <family val="1"/>
      </rPr>
      <t>: DeleteDrafts-A1 (Editor click button "Cancle").</t>
    </r>
  </si>
  <si>
    <t xml:space="preserve">Test that the Editor cannot delete drafts because Content Admin/Education Staff cancle action </t>
  </si>
  <si>
    <t>Editorclick button "Manage News"</t>
  </si>
  <si>
    <t>Editor choose draft which need delete &amp; click button "Delete"</t>
  </si>
  <si>
    <t>Editor click "Cancle"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</si>
  <si>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</si>
  <si>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</si>
  <si>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</si>
  <si>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r>
      <rPr>
        <b/>
        <sz val="12"/>
        <color theme="1"/>
        <rFont val="Times New Roman"/>
        <family val="1"/>
      </rPr>
      <t>TC-VLA-TransferDrafts-001</t>
    </r>
    <r>
      <rPr>
        <sz val="12"/>
        <color theme="1"/>
        <rFont val="Times New Roman"/>
        <family val="1"/>
      </rPr>
      <t>: TransferDrafts-Basic Flow (Content Admin/Education Staff)</t>
    </r>
  </si>
  <si>
    <t xml:space="preserve">- The system must be connected to The internet
- Content Admin/Education Staff must login to website
- Content Admin/Education Staf in CMS page
</t>
  </si>
  <si>
    <t>Content Admin/Education Staff choose a drafts which need transfer &amp; click button "Transfer"</t>
  </si>
  <si>
    <t>The system displays "Transfer" GUI</t>
  </si>
  <si>
    <t>Content Admin/Education Staff choose person/write comment &amp; click button "OK"</t>
  </si>
  <si>
    <t>System transfer that drafts to chosen person , save data into database &amp; notify "Transfer successfully".</t>
  </si>
  <si>
    <r>
      <rPr>
        <b/>
        <sz val="12"/>
        <color theme="1"/>
        <rFont val="Times New Roman"/>
        <family val="1"/>
      </rPr>
      <t>TC-VLA-TransferDrafts-002</t>
    </r>
    <r>
      <rPr>
        <sz val="12"/>
        <color theme="1"/>
        <rFont val="Times New Roman"/>
        <family val="1"/>
      </rPr>
      <t>: TransferDrafts-A1 (Content Admin/Education Staff click button "Cancle").</t>
    </r>
  </si>
  <si>
    <t xml:space="preserve">Content Admin/Education Staff cannot transfer drafts because Content Admin/Education Staff cancle action </t>
  </si>
  <si>
    <t xml:space="preserve">- The system must be connected to The internet
- Content Admin must login to website
- Content Admin in CMS page
</t>
  </si>
  <si>
    <t>Content Admin/Education Staff choose person/write comment but click button "Cancle"</t>
  </si>
  <si>
    <r>
      <rPr>
        <b/>
        <sz val="12"/>
        <color theme="1"/>
        <rFont val="Times New Roman"/>
        <family val="1"/>
      </rPr>
      <t>TC-VLA-TransferDrafts-003</t>
    </r>
    <r>
      <rPr>
        <sz val="12"/>
        <color theme="1"/>
        <rFont val="Times New Roman"/>
        <family val="1"/>
      </rPr>
      <t>: TransferDrafts-A1 (Content Admin/Education Staff doesn't choose person to transfer &amp; click button "OK").</t>
    </r>
  </si>
  <si>
    <t xml:space="preserve">Content Admin/Education Staff cannot transfer drafts because Content Admin/Education Staff doesn't choose person to transfer </t>
  </si>
  <si>
    <t xml:space="preserve">- The system must be connected to The internet
- Content Admin/Education Staf must login to website
- Content Admin/Education Staf in CMS page
</t>
  </si>
  <si>
    <t>Content Admin/Education Staff click button "OK"</t>
  </si>
  <si>
    <t>System notify error message "Please choose person to transfer!"</t>
  </si>
  <si>
    <r>
      <rPr>
        <b/>
        <sz val="12"/>
        <color theme="1"/>
        <rFont val="Times New Roman"/>
        <family val="1"/>
      </rPr>
      <t>TC-VLA-TransferDrafts-004</t>
    </r>
    <r>
      <rPr>
        <sz val="12"/>
        <color theme="1"/>
        <rFont val="Times New Roman"/>
        <family val="1"/>
      </rPr>
      <t>: TransferDrafts-Basic Flow (Editor)</t>
    </r>
  </si>
  <si>
    <t>Editor choose a drafts which need transfer &amp; click button "Transfer"</t>
  </si>
  <si>
    <t>System transfer that drafts to Content Admin , save data into database &amp; notify "Transfer successfully".</t>
  </si>
  <si>
    <r>
      <rPr>
        <b/>
        <sz val="12"/>
        <color theme="1"/>
        <rFont val="Times New Roman"/>
        <family val="1"/>
      </rPr>
      <t>TC-VLA-ApproveDrafts-001</t>
    </r>
    <r>
      <rPr>
        <sz val="12"/>
        <color theme="1"/>
        <rFont val="Times New Roman"/>
        <family val="1"/>
      </rPr>
      <t xml:space="preserve">: ApproveDrafts-Basic Flow </t>
    </r>
  </si>
  <si>
    <t>Content Admin choose draft which need approve &amp; click button "Approve"</t>
  </si>
  <si>
    <r>
      <rPr>
        <b/>
        <sz val="12"/>
        <color theme="1"/>
        <rFont val="Times New Roman"/>
        <family val="1"/>
      </rPr>
      <t>TC-VLA-ApproveDrafts-002</t>
    </r>
    <r>
      <rPr>
        <sz val="12"/>
        <color theme="1"/>
        <rFont val="Times New Roman"/>
        <family val="1"/>
      </rPr>
      <t>: ApproveDrafts-A1 (Content Admin click button "Cancle").</t>
    </r>
  </si>
  <si>
    <t xml:space="preserve">Content Admin cannot approve drafts because Content Admin cancle action  </t>
  </si>
  <si>
    <t xml:space="preserve">- The system must be connected to the internet 
- Content Admin must login to website
- Content Admin in CMS page
</t>
  </si>
  <si>
    <t>Content Admin choose draft which need approve but click button "Cancle"</t>
  </si>
  <si>
    <r>
      <rPr>
        <b/>
        <sz val="12"/>
        <color theme="1"/>
        <rFont val="Times New Roman"/>
        <family val="1"/>
      </rPr>
      <t>TC-VLA-DeactivateNews-001</t>
    </r>
    <r>
      <rPr>
        <sz val="12"/>
        <color theme="1"/>
        <rFont val="Times New Roman"/>
        <family val="1"/>
      </rPr>
      <t>: DeactivateNews-Basic Flow (Positive)</t>
    </r>
  </si>
  <si>
    <t>Test that the Content Admin deactivate News</t>
  </si>
  <si>
    <t>Content Admin choose news which need deactivate &amp; click button "Deactivate"</t>
  </si>
  <si>
    <t>Content Admin click "OK"</t>
  </si>
  <si>
    <t>System update data into database &amp; notify "deactivate successfully".</t>
  </si>
  <si>
    <r>
      <rPr>
        <b/>
        <sz val="12"/>
        <color theme="1"/>
        <rFont val="Times New Roman"/>
        <family val="1"/>
      </rPr>
      <t>TC-VLA-DeactivateNews-002</t>
    </r>
    <r>
      <rPr>
        <sz val="12"/>
        <color theme="1"/>
        <rFont val="Times New Roman"/>
        <family val="1"/>
      </rPr>
      <t>: DeactivateNews-A1 (Content Admins click button "Cancle").</t>
    </r>
  </si>
  <si>
    <t xml:space="preserve">Test that the Content Admin cannot deactivate news because Content Admin cancle action </t>
  </si>
  <si>
    <t>Content Admin click "Cancle"</t>
  </si>
  <si>
    <r>
      <rPr>
        <b/>
        <sz val="12"/>
        <color theme="1"/>
        <rFont val="Times New Roman"/>
        <family val="1"/>
      </rPr>
      <t>TC-VLA-DeactivateNews-003</t>
    </r>
    <r>
      <rPr>
        <sz val="12"/>
        <color theme="1"/>
        <rFont val="Times New Roman"/>
        <family val="1"/>
      </rPr>
      <t>: DeactivateNews-A2 (Content Admin does not choose news &amp; click "Deactivate").</t>
    </r>
  </si>
  <si>
    <t>Test that the Content Admin cannot deactive news on website because Content Admin doesn't choose news to deactivate</t>
  </si>
  <si>
    <t>Content Admin click button "Deactivate"</t>
  </si>
  <si>
    <t>System notify error message "Please choose news to deactivate!"</t>
  </si>
  <si>
    <r>
      <rPr>
        <b/>
        <sz val="12"/>
        <color theme="1"/>
        <rFont val="Times New Roman"/>
        <family val="1"/>
      </rPr>
      <t>TC-VLA-SearchNews-001</t>
    </r>
    <r>
      <rPr>
        <sz val="12"/>
        <color theme="1"/>
        <rFont val="Times New Roman"/>
        <family val="1"/>
      </rPr>
      <t>: SearchNews-Basic Flow (User)</t>
    </r>
  </si>
  <si>
    <t>Test that the User search the news which they want to view</t>
  </si>
  <si>
    <t xml:space="preserve">- The system must be connected to The internet
- User must access website
</t>
  </si>
  <si>
    <t>User input information need to search &amp; click button "Search"</t>
  </si>
  <si>
    <t>The system show that news</t>
  </si>
  <si>
    <t>Test that the Content Admin/Editor/Education staff/User search the news which they want to view</t>
  </si>
  <si>
    <r>
      <rPr>
        <b/>
        <sz val="12"/>
        <color theme="1"/>
        <rFont val="Times New Roman"/>
        <family val="1"/>
      </rPr>
      <t>TC-VLA-SearchNews-002</t>
    </r>
    <r>
      <rPr>
        <sz val="12"/>
        <color theme="1"/>
        <rFont val="Times New Roman"/>
        <family val="1"/>
      </rPr>
      <t>: SearchNews-Basic Flow (Content Admin/Education Staff)</t>
    </r>
  </si>
  <si>
    <t>Test that the Content Admin/Education staff search the news which they want to view</t>
  </si>
  <si>
    <t>- The system must be connected to The internet
- Content Admin/Education Staff must login to website
- Content Admin/Education Staff in CMS page</t>
  </si>
  <si>
    <t>Content Admin/Education Staff click button "Manage News"</t>
  </si>
  <si>
    <t>The system show manage GUI of Content Admin/Education Staff</t>
  </si>
  <si>
    <t>Content Admin/Education Staff input information need to search &amp; click button "Search"</t>
  </si>
  <si>
    <r>
      <rPr>
        <b/>
        <sz val="12"/>
        <color theme="1"/>
        <rFont val="Times New Roman"/>
        <family val="1"/>
      </rPr>
      <t>TC-VLA-SearchNews-003</t>
    </r>
    <r>
      <rPr>
        <sz val="12"/>
        <color theme="1"/>
        <rFont val="Times New Roman"/>
        <family val="1"/>
      </rPr>
      <t>: SearchNews-Basic Flow (Editor)</t>
    </r>
  </si>
  <si>
    <t>Test that the Editor search the news which they want to view</t>
  </si>
  <si>
    <t>- The system must be connected to The internet
- Editor must login to website
- Editor in CMS page</t>
  </si>
  <si>
    <t>TC-VLA-SearchNews-002</t>
  </si>
  <si>
    <t>TC-VLA-SearchNews-003</t>
  </si>
  <si>
    <t>SearchNews-Basic Flow (Content Admin/Education Staff)</t>
  </si>
  <si>
    <t>SearchNews-Basic Flow  (User)</t>
  </si>
  <si>
    <t>User search the news which they want to view</t>
  </si>
  <si>
    <t>Content Admin/Education Staff search the news which they want to view</t>
  </si>
  <si>
    <t>SearchNews-Basic Flow  (Editor)</t>
  </si>
  <si>
    <t>Editor search the news which they want to view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</si>
  <si>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(User)</t>
    </r>
  </si>
  <si>
    <t>Test that the User sort the new follow the alphabet, posted date.</t>
  </si>
  <si>
    <t>- The system must be connected to The internet
- User must access website
- User in Homepage</t>
  </si>
  <si>
    <t>User click button "Sort"</t>
  </si>
  <si>
    <t>The system show method to sort</t>
  </si>
  <si>
    <t>User choose method to sort</t>
  </si>
  <si>
    <t>The system show news follow that sort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</si>
  <si>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(Positive)</t>
    </r>
  </si>
  <si>
    <t>Test that the Content Admin/Editor/Education Staff/User sort the new follow the alphabet, posted date.</t>
  </si>
  <si>
    <r>
      <rPr>
        <b/>
        <sz val="12"/>
        <color theme="1"/>
        <rFont val="Times New Roman"/>
        <family val="1"/>
      </rPr>
      <t>TC-VLA-SortNews-002</t>
    </r>
    <r>
      <rPr>
        <sz val="12"/>
        <color theme="1"/>
        <rFont val="Times New Roman"/>
        <family val="1"/>
      </rPr>
      <t>: SortNews-Basic Flow (Content Admin/Education staff)</t>
    </r>
  </si>
  <si>
    <t>Test that the Content Admin/Education Staff sort the new follow the alphabet, posted date.</t>
  </si>
  <si>
    <t>- The system must be connected to The internet
- Content Admin/Education Staff must login to website
- Content Admin/Editor/Education Staff in CMS page</t>
  </si>
  <si>
    <t>Content Admin/Education Staff click button "Sort"</t>
  </si>
  <si>
    <t>Content Admin/Education Staff choose method to sort</t>
  </si>
  <si>
    <r>
      <rPr>
        <b/>
        <sz val="12"/>
        <color theme="1"/>
        <rFont val="Times New Roman"/>
        <family val="1"/>
      </rPr>
      <t>TC-VLA-SortNews-003</t>
    </r>
    <r>
      <rPr>
        <sz val="12"/>
        <color theme="1"/>
        <rFont val="Times New Roman"/>
        <family val="1"/>
      </rPr>
      <t>: SortNews-Basic Flow (Editor)</t>
    </r>
  </si>
  <si>
    <t>Editor click button "Sort"</t>
  </si>
  <si>
    <t>Editor choose method to sort</t>
  </si>
  <si>
    <r>
      <rPr>
        <b/>
        <sz val="12"/>
        <color theme="1"/>
        <rFont val="Times New Roman"/>
        <family val="1"/>
      </rPr>
      <t>TC-VLA-PushNews-001</t>
    </r>
    <r>
      <rPr>
        <sz val="12"/>
        <color theme="1"/>
        <rFont val="Times New Roman"/>
        <family val="1"/>
      </rPr>
      <t xml:space="preserve">: PushNews-Basic Flow </t>
    </r>
  </si>
  <si>
    <t>Content Admin click button "PushNews"</t>
  </si>
  <si>
    <t>The system show "PushNews" GUI of Content Admin</t>
  </si>
  <si>
    <t>Content Admin choose news which need to Push/choose location &amp; click button "Push"</t>
  </si>
  <si>
    <t>System save data into database &amp; notify "Push successfully".</t>
  </si>
  <si>
    <r>
      <rPr>
        <b/>
        <sz val="12"/>
        <color theme="1"/>
        <rFont val="Times New Roman"/>
        <family val="1"/>
      </rPr>
      <t>TC-VLA-PushNews-002</t>
    </r>
    <r>
      <rPr>
        <sz val="12"/>
        <color theme="1"/>
        <rFont val="Times New Roman"/>
        <family val="1"/>
      </rPr>
      <t>: PushNews-A1 (Content Admin click button "Cancle").</t>
    </r>
  </si>
  <si>
    <t xml:space="preserve">Test that the Content Admin cannot push news on website because Content Admin cancle action </t>
  </si>
  <si>
    <t>Content Admin choose news which need to Push/choose location but click button "Cancle"</t>
  </si>
  <si>
    <r>
      <rPr>
        <b/>
        <sz val="12"/>
        <color theme="1"/>
        <rFont val="Times New Roman"/>
        <family val="1"/>
      </rPr>
      <t>TC-VLA-PushNews-003</t>
    </r>
    <r>
      <rPr>
        <sz val="12"/>
        <color theme="1"/>
        <rFont val="Times New Roman"/>
        <family val="1"/>
      </rPr>
      <t>: PushNews-A1 (Content Admin does not choose location &amp; click "Push").</t>
    </r>
  </si>
  <si>
    <t>Test that the Content Admin cannot push news on website because Content Admin doesn't choose location to Push</t>
  </si>
  <si>
    <t>Content Admin doesn't choose pushing location but click button "OK"</t>
  </si>
  <si>
    <t>System notify error message "Please choose location to push!"</t>
  </si>
  <si>
    <r>
      <rPr>
        <b/>
        <sz val="12"/>
        <color theme="1"/>
        <rFont val="Times New Roman"/>
        <family val="1"/>
      </rPr>
      <t>TC-VLA-ShareNews-001</t>
    </r>
    <r>
      <rPr>
        <sz val="12"/>
        <color theme="1"/>
        <rFont val="Times New Roman"/>
        <family val="1"/>
      </rPr>
      <t>: ShareNews-Basic Flow (Positive)</t>
    </r>
  </si>
  <si>
    <t>Test that the User share news to Facebook</t>
  </si>
  <si>
    <t>- User must have account Facebook
- The system must be connected to The internet
- User are reading news</t>
  </si>
  <si>
    <t>User click button "Share"</t>
  </si>
  <si>
    <t>The system call Facebook SDK</t>
  </si>
  <si>
    <t>Facebook require user login</t>
  </si>
  <si>
    <t>User login Facebook</t>
  </si>
  <si>
    <t>Facebook show "Share" GUI</t>
  </si>
  <si>
    <t>User click button "Share" on Facebook</t>
  </si>
  <si>
    <t>News appear on user’s Facebook</t>
  </si>
  <si>
    <t>Content Admin, System Admin, Editor, Education Staff: Login</t>
  </si>
  <si>
    <t>TC-VLA-Login-001</t>
  </si>
  <si>
    <t>TC-VLA-Login-002</t>
  </si>
  <si>
    <t>Login-A1 (Error in the validation of account details - field Username contains wrong information).</t>
  </si>
  <si>
    <t>TC-VLA-Login-003</t>
  </si>
  <si>
    <t>TC-VLA-Login-004</t>
  </si>
  <si>
    <t>Login-A1 (Error in the validation of account details - field Password contains wrong information).</t>
  </si>
  <si>
    <t>TC-VLA-Login-005</t>
  </si>
  <si>
    <t>TC-VLA-Login-006</t>
  </si>
  <si>
    <t>Login-A2 (Clicks Cancel).</t>
  </si>
  <si>
    <t>TC-VLA-Login-007</t>
  </si>
  <si>
    <t>Login-A1 (Error in connecting network when users login website).</t>
  </si>
  <si>
    <t>Content Admin, System Admin, Editor, Education Staff: Logout</t>
  </si>
  <si>
    <t>TC-VLA-Logout-001</t>
  </si>
  <si>
    <t>Logout-Basic Flow (Positive)</t>
  </si>
  <si>
    <t>Content Admin, System Admin, Editor, Education Staff logout website successfully.</t>
  </si>
  <si>
    <t>TC-VLA-Logout-002</t>
  </si>
  <si>
    <t>Logout-A1 (Error in connecting network when users logout website)</t>
  </si>
  <si>
    <t>Content Admin, System Admin, Editor, Education Staff logout website unsuccessfully because can not connect net work.</t>
  </si>
  <si>
    <t>System Admin: Create Account</t>
  </si>
  <si>
    <t>TC-VLA-CreateAC-001</t>
  </si>
  <si>
    <t>Create Account-Basic Flow (Positive)</t>
  </si>
  <si>
    <t>System Admin create account successfully.</t>
  </si>
  <si>
    <t>TC-VLA-CreateAC-002</t>
  </si>
  <si>
    <t>Create Account-A1 (Error in the validation of account details - field Fullname contains wrong information).</t>
  </si>
  <si>
    <t>System Admin create account unsuccessfully because the required field Fullname contains wrong information.</t>
  </si>
  <si>
    <t>TC-VLA-CreateAC-003</t>
  </si>
  <si>
    <t>Create Account-A1 (Error in the validation of account details - field Fullname contains empty string).</t>
  </si>
  <si>
    <t>System Admin create account unsuccessfully because the required field Fullname is not email.</t>
  </si>
  <si>
    <t>TC-VLA-CreateAC-004</t>
  </si>
  <si>
    <t>Create Account-A1 (Error in the validation of account details - field Email contains wrong format).</t>
  </si>
  <si>
    <t>System Admin create account unsuccessfully because field Email is not as same as the email format.</t>
  </si>
  <si>
    <t>TC-VLA-CreateAC-005</t>
  </si>
  <si>
    <t>Create Account-A1 (Error in the validation of account details - field Email contains empty string).</t>
  </si>
  <si>
    <t>System Admin create account unsuccessfully because field Email contains empty string.</t>
  </si>
  <si>
    <t>TC-VLA-CreateAC-006</t>
  </si>
  <si>
    <t>Create Account-A1 (Error in the validation of account details - field Password contains empty string).</t>
  </si>
  <si>
    <t>System Admin create account unsuccessfully because field Password contains empty string.</t>
  </si>
  <si>
    <t>TC-VLA-CreateAC-007</t>
  </si>
  <si>
    <t>Create Account-A1 (Error in the validation of account details - field Password less than 6 words).</t>
  </si>
  <si>
    <t>System Admin create account unsuccessfully because field Password less than 6 words.</t>
  </si>
  <si>
    <t>TC-VLA-CreateAC-008</t>
  </si>
  <si>
    <t>Create Account-A1 (Error in connecting to database when users create account).</t>
  </si>
  <si>
    <t>System Admin create new account unsuccessfully because can not connect to database.</t>
  </si>
  <si>
    <t>TC-VLA-CreateAC-009</t>
  </si>
  <si>
    <t>Create Account-A2 (Click Cancel).</t>
  </si>
  <si>
    <t>System Admin create new account unsuccessfully because System Admin clicks Cancel.</t>
  </si>
  <si>
    <t>System Admin: Edit Account</t>
  </si>
  <si>
    <t>TC-VLA-EditAC-001</t>
  </si>
  <si>
    <t>Edit Account-Basic Flow (Positive)</t>
  </si>
  <si>
    <t>System Admin edit account successfully.</t>
  </si>
  <si>
    <t>TC-VLA-EditAC-002</t>
  </si>
  <si>
    <t>Edit Account-A1 (Error in the validation of account details - field Fullname contains wrong information).</t>
  </si>
  <si>
    <t>System Admin edit account unsuccessfully because the required field Fullname contains wrong information.</t>
  </si>
  <si>
    <t>TC-VLA-EditAC-003</t>
  </si>
  <si>
    <t>Edit Account-A1 (Error in the validation of account details - field Fullname contains empty string).</t>
  </si>
  <si>
    <t>System Admin edit account unsuccessfully because the required field Fullname is not email.</t>
  </si>
  <si>
    <t>TC-VLA-EditAC-004</t>
  </si>
  <si>
    <t>Edit Account-A1 (Error in the validation of account details - field Email contains wrong format).</t>
  </si>
  <si>
    <t>System Admin edit account unsuccessfully because field Email is not as same as the email format.</t>
  </si>
  <si>
    <t>TC-VLA-EditAC-005</t>
  </si>
  <si>
    <t>Edit Account-A1 (Error in the validation of account details - field Email contains empty string).</t>
  </si>
  <si>
    <t>System Admin edit account unsuccessfully because field Email contains empty string.</t>
  </si>
  <si>
    <t>TC-VLA-EditAC-006</t>
  </si>
  <si>
    <t>Edit Account-A1 (Error in the validation of account details - field Password contains empty string).</t>
  </si>
  <si>
    <t>System Admin edit account unsuccessfully because field Password contains empty string.</t>
  </si>
  <si>
    <t>TC-VLA-EditAC-007</t>
  </si>
  <si>
    <t>Edit Account-A1 (Error in the validation of account details - field Password less than 6 words).</t>
  </si>
  <si>
    <t>System Admin edit account unsuccessfully because field Password less than 6 words.</t>
  </si>
  <si>
    <t>TC-VLA-EditAC-008</t>
  </si>
  <si>
    <t>Edit Account-A1 (Error in connecting to database when users Edit account).</t>
  </si>
  <si>
    <t>System Admin edit account unsuccessfully because can not connect to database.</t>
  </si>
  <si>
    <t>TC-VLA-EditAC-009</t>
  </si>
  <si>
    <t>Edit Account-A2 (Click Cancel).</t>
  </si>
  <si>
    <t>System Admin edit account unsuccessfully because System Admin clicks Cancel.</t>
  </si>
  <si>
    <t>System Admin: Search Account</t>
  </si>
  <si>
    <t>TC-VLA-SearchAC-001</t>
  </si>
  <si>
    <t>Search Account-Basic Flow (Positive)</t>
  </si>
  <si>
    <t>System Admin searches account successfully.</t>
  </si>
  <si>
    <t>TC-VLA-SearchAC-002</t>
  </si>
  <si>
    <t>Search Account-A1 (Error in connecting database when user searches account).</t>
  </si>
  <si>
    <t>System Admin cannot searches account because of the database disconnection when clicks "Search" button.</t>
  </si>
  <si>
    <t>System Admin, Content Admin, Editor, Education Staff: Forget Password</t>
  </si>
  <si>
    <t>TC-VLA-ForgetPW-001</t>
  </si>
  <si>
    <t>Forget Password-Basic Flow (Positive)</t>
  </si>
  <si>
    <t>Users can receive password in email successfully.</t>
  </si>
  <si>
    <t>TC-VLA-ForgetPW-002</t>
  </si>
  <si>
    <t>Forget Password-A1 (Error in the validation of account details - field Email contains wrong format).</t>
  </si>
  <si>
    <t>Users can not receive password because email is invalid input, it not like format.</t>
  </si>
  <si>
    <t>TC-VLA-ForgetPW-003</t>
  </si>
  <si>
    <t>Forget Password-A1 (Error in the validation of account details - field Email contains empty string).</t>
  </si>
  <si>
    <t>Users can not receive password because the Email field is empty</t>
  </si>
  <si>
    <t>TC-VLA-ForgetPW-004</t>
  </si>
  <si>
    <t>Forget Password-A1 (Error in the validation of account details - email does not exist).</t>
  </si>
  <si>
    <t>Users can not receive password because the Email does not exist.</t>
  </si>
  <si>
    <t>TC-VLA-ForgetPW-005</t>
  </si>
  <si>
    <t>Forget Password-A1 (Error in connecting to database when users receive password).</t>
  </si>
  <si>
    <t>Users can not receive password because can not connect to database.</t>
  </si>
  <si>
    <t>TC-VLA-ForgetPW-006</t>
  </si>
  <si>
    <t>Forget Password-A2 (Click Cancel).</t>
  </si>
  <si>
    <t>Users can not receive password because the users click "Cancel".</t>
  </si>
  <si>
    <t>System Admin, Content Admin, Editor, Education Staff: View Profile of Account</t>
  </si>
  <si>
    <t>TC-VLA-ViewProfileAC-001</t>
  </si>
  <si>
    <t>View Profile of Account-Basic Flow (Positive)</t>
  </si>
  <si>
    <t>Users can view profile of account.</t>
  </si>
  <si>
    <t>TC-VLA-ViewProfileAC-002</t>
  </si>
  <si>
    <t>View Profile of Account-A1 (Error in connecting to database when user clicks the name of account).</t>
  </si>
  <si>
    <t>Users cannot view profile of account because of the database connection when clicks the name of account.</t>
  </si>
  <si>
    <t>System Admin: View List of Account</t>
  </si>
  <si>
    <t>TC-VLA-ViewListAC-001</t>
  </si>
  <si>
    <t>View List of Account-Basic Flow (Positive)</t>
  </si>
  <si>
    <t>System Admin can view list of account.</t>
  </si>
  <si>
    <t>TC-VLA-ViewListAC-002</t>
  </si>
  <si>
    <t>View List of Account-A1 (Error in connecting to database when user clicks "Manage Account").</t>
  </si>
  <si>
    <t>System Admin cannot view list of account because of the database disconnection when clicks "Manage Account".</t>
  </si>
  <si>
    <t>System Admin: Authorize</t>
  </si>
  <si>
    <t>TC-VLA-Authorize-001</t>
  </si>
  <si>
    <t>Authorize-Basic Flow (Positive)</t>
  </si>
  <si>
    <t>System Admin authorizes for account successfully.</t>
  </si>
  <si>
    <t>TC-VLA-Authorize-002</t>
  </si>
  <si>
    <t>Authorize-A1 (Error in connecting to database when users deactivate account).</t>
  </si>
  <si>
    <t>System Admin authorizes for account unsuccessfully because of database disconnection.</t>
  </si>
  <si>
    <t>TC-VLA-Authorize-003</t>
  </si>
  <si>
    <t>Authorize-A2 (Clicks Cancel).</t>
  </si>
  <si>
    <t>System Admin authorizes for account unsuccessfully because clicks "Cancel" button.</t>
  </si>
  <si>
    <t>System Admin: Deactivate Account</t>
  </si>
  <si>
    <t>TC-VLA-DeactAC-001</t>
  </si>
  <si>
    <t>Deactivate Account-Basic Flow (Positive)</t>
  </si>
  <si>
    <t>System Admin deactivates account successfully.</t>
  </si>
  <si>
    <t>TC-VLA-DeactAC-002</t>
  </si>
  <si>
    <t>Deactivate Account-A1 (Error in connecting to database when users deactivate account).</t>
  </si>
  <si>
    <t>System Admin deactivates account unsuccessfully because of database disconnection.</t>
  </si>
  <si>
    <t>TC-VLA-DeactAC-003</t>
  </si>
  <si>
    <t>Deactivate Account-A2 (Clicks Cancel).</t>
  </si>
  <si>
    <t>System Admin deactivates account unsuccessfully because clicks "Cancel" button.</t>
  </si>
  <si>
    <t>System Admin: Activate Account</t>
  </si>
  <si>
    <t>TC-VLA-ActAC-001</t>
  </si>
  <si>
    <t>Activate Account-Basic Flow (Positive)</t>
  </si>
  <si>
    <t>System Admin activates account successfully.</t>
  </si>
  <si>
    <t>TC-VLA-ActAC-002</t>
  </si>
  <si>
    <t>Activate Account-A1 (Error in connecting to database when users activate account).</t>
  </si>
  <si>
    <t>System Admin activates account unsuccessfully because of database disconnection.</t>
  </si>
  <si>
    <t>TC-VLA-ActAC-003</t>
  </si>
  <si>
    <t>Activate Account-A2 (Clicks Cancel).</t>
  </si>
  <si>
    <t>System Admin activates account unsuccessfully because clicks "Cancel" button.</t>
  </si>
  <si>
    <t>Manage Accounts</t>
  </si>
  <si>
    <t>- The user must have account and fills valid value in all required.</t>
  </si>
  <si>
    <t xml:space="preserve">- Username = “minhdoan414@gmail.com”
- Password = “minhdoan4”
</t>
  </si>
  <si>
    <t>The system displays Login page.</t>
  </si>
  <si>
    <t xml:space="preserve">System does the following:
1. Validate input information.
2. Display CMS page.
</t>
  </si>
  <si>
    <t>Test that Content Admin, System Admin, Editor, Education Staff can not login website because of wrong Username.</t>
  </si>
  <si>
    <t>- The user fills valid value in all required fields except Username.</t>
  </si>
  <si>
    <t xml:space="preserve">- Username = “ ”
- Password = “minhdoan4”
</t>
  </si>
  <si>
    <t>Test that Content Admin, System Admin, Editor, Education Staff can not login website because Username is inputted wrong format.</t>
  </si>
  <si>
    <t>- Username = “minhdoan414”
- Password = “minhdoan4”</t>
  </si>
  <si>
    <t>Test that Content Admin, System Admin, Editor, Education Staff can not login website because of wrong Password.</t>
  </si>
  <si>
    <t>- The user fills valid value in all required fields except Password.</t>
  </si>
  <si>
    <t>- Username = “minhdoan414@gmail.com”
- Password = “abc”</t>
  </si>
  <si>
    <t xml:space="preserve">System does the following:
1. Validate input information.
2. Display warning message: "Password is wrong. Please enter it again".
</t>
  </si>
  <si>
    <t>Test that Content Admin, System Admin, Editor, Education Staff can not login website because the requred field Password is empty.</t>
  </si>
  <si>
    <t>- Username = “minhdoan414@gmail.com”
- Password = “  ”</t>
  </si>
  <si>
    <t xml:space="preserve">System does the following:
1. Validate input information.
2. Display warning message: "Password must be filled. Please enter it again".
</t>
  </si>
  <si>
    <t>Test that Content Admin, System Admin, Editor, Education Staff can not login website because click "Cancel" button.</t>
  </si>
  <si>
    <t>User clicks "Cancel"</t>
  </si>
  <si>
    <t>System displays Homepage</t>
  </si>
  <si>
    <t>Test that after Content Admin, System Admin, Editor, Education Staff fill Username and Passwork, disconnect the network so users can not login website.</t>
  </si>
  <si>
    <t>- The user must have account and fills valid value in all required.
- The network is disconnected.</t>
  </si>
  <si>
    <t xml:space="preserve">System displays Error page.
</t>
  </si>
  <si>
    <t>Test that Content Admin, System Admin, Editor, Education Staff can logout website successfully.</t>
  </si>
  <si>
    <t>- The user have been logged-in website.</t>
  </si>
  <si>
    <t>User clicks "Logout"</t>
  </si>
  <si>
    <t>Test that Content Admin, System Admin, Editor, Education Staff logout website unsuccessfully because disconnect the network.</t>
  </si>
  <si>
    <t>- The user have been logged-in website.'
- The network is disconnected.</t>
  </si>
  <si>
    <t>Test that System Admin can create account successfully with valid input of account.</t>
  </si>
  <si>
    <t>- User has loged in website by System Admin account.
- The user must fill valid value in all required.</t>
  </si>
  <si>
    <t xml:space="preserve">- Fullname = “Đoàn Anh Minh”
- Email = “minhdoan414@gmail.com”
- Password = “minhdoan4
</t>
  </si>
  <si>
    <t>User clicks "Create Account"</t>
  </si>
  <si>
    <t>The system displays Create Account page.</t>
  </si>
  <si>
    <t xml:space="preserve">System does the following:
1. Validate input information.
2. Add new account to database.
3. Notify: "Create new account successfully".
</t>
  </si>
  <si>
    <t>Test that System Admin can not create account  because of wrong type of Fullname.</t>
  </si>
  <si>
    <t>- User has loged in website by System Admin account.
- The user must fill valid value in all required except Fullname.</t>
  </si>
  <si>
    <t xml:space="preserve">System does the following:
1. Validate input information.
2. Notify: "Invalid data. Please check again".
</t>
  </si>
  <si>
    <t>Test that System Admin can not create account because Fullname is empty string.</t>
  </si>
  <si>
    <t>Test that System Admin can not create account because Email field contains wrong format of Email.</t>
  </si>
  <si>
    <t>- User has loged in website by System Admin account.
- The user must fill valid value in all required except Email.</t>
  </si>
  <si>
    <t>Test that System Admin can not create account because Email is empty string.</t>
  </si>
  <si>
    <t>Test that System Admin can not create account  because Password is empty string.</t>
  </si>
  <si>
    <t>- User has loged in website by System Admin account.
- The user must fill valid value in all required except Password.</t>
  </si>
  <si>
    <t xml:space="preserve">- Fullname = “Đoàn Anh Minh”
- Email = “minhdoan414@gmail.com”
- Password = "  "
</t>
  </si>
  <si>
    <t>Test that System Admin can not create account because Password is less than 6 words.</t>
  </si>
  <si>
    <t xml:space="preserve">- Fullname = “Đoàn Anh Minh”
- Email = “minhdoan414@gmail.com”
- Password = "minh"
</t>
  </si>
  <si>
    <t>Test that System Admin create account unsuccessfully because of database disconection.</t>
  </si>
  <si>
    <t>- User has loged in website by System Admin account.
- The database is disconnected.</t>
  </si>
  <si>
    <t xml:space="preserve">System shows Error page.
</t>
  </si>
  <si>
    <t>Test that System Admin create account unsuccessfully because System Admin clicks Cancel.</t>
  </si>
  <si>
    <t xml:space="preserve">- User has loged in website by System Admin account.
</t>
  </si>
  <si>
    <t>User clicks "Cancel".</t>
  </si>
  <si>
    <t xml:space="preserve">System shows "Manage Account" page.
</t>
  </si>
  <si>
    <t>Test that System Admin can edit account successfully with valid input of account.</t>
  </si>
  <si>
    <t>User clicks "Edit Account"</t>
  </si>
  <si>
    <t>The system displays Edit Account page with information of account.</t>
  </si>
  <si>
    <t xml:space="preserve">System does the following:
1. Validate input information.
2. Add new account to database.
3. Notify: "Edit new account successfully".
</t>
  </si>
  <si>
    <t>Test that System Admin can not edit account because of wrong type of Fullname.</t>
  </si>
  <si>
    <t>Test that System Admin can not edit account because Fullname is empty string.</t>
  </si>
  <si>
    <t>Test that System Admin can not edit account because Email field contains wrong format of Email.</t>
  </si>
  <si>
    <t>Test that System Admin can not edit account because Email is empty string.</t>
  </si>
  <si>
    <t>Test that System Admin can not edit account because Password is empty string.</t>
  </si>
  <si>
    <t>Test that System Admin can not edit account because Password is less than 6 words.</t>
  </si>
  <si>
    <t>Test that System Admin edit account unsuccessfully because of database disconection.</t>
  </si>
  <si>
    <t>Test that System Admin edit account unsuccessfully because System Admin clicks Cancel.</t>
  </si>
  <si>
    <t>Test that System Admin can search account successfully.</t>
  </si>
  <si>
    <t>- The user must have account of System Admin.</t>
  </si>
  <si>
    <t xml:space="preserve">System displays the account follow the key search.
</t>
  </si>
  <si>
    <t>Test that System Admin can not search account because of the database disconnection.</t>
  </si>
  <si>
    <t>- The user must have account of System Admin.
- The database is disconnected.</t>
  </si>
  <si>
    <t>Test that users can receive password in email.</t>
  </si>
  <si>
    <t>- User is being in "Forget Password" page.</t>
  </si>
  <si>
    <t xml:space="preserve">- Email = “minhdoan414@gmail.com”
</t>
  </si>
  <si>
    <t>User inputs email(follows the values in column Test Data) and click "OK" button.</t>
  </si>
  <si>
    <t>Test that user can not receive password because of the wrong format of email.</t>
  </si>
  <si>
    <t>- User is being in "Forget Password" page.
- The user fill the invalid email.</t>
  </si>
  <si>
    <t xml:space="preserve">System does the following:
1. Validate input information.
2. Notify: "Invalid input. Please try again".
</t>
  </si>
  <si>
    <t>Test that user can not receive password because the email field is empty.</t>
  </si>
  <si>
    <t xml:space="preserve">System does the following:
1. Validate input information.
2. Notify: "Email is empty! You must fill email".
</t>
  </si>
  <si>
    <t>Test that user can not receive password because email does not exist in database.</t>
  </si>
  <si>
    <t xml:space="preserve">- User is being in "Forget Password" page.
</t>
  </si>
  <si>
    <t xml:space="preserve">- Email = “minhdoan@gmail.com”
</t>
  </si>
  <si>
    <t xml:space="preserve">System does the following:
1. Validate input information.
2. Notify: "Email does not exist! Please try again".
</t>
  </si>
  <si>
    <t>Test that user can not receive password because of database disconnection.</t>
  </si>
  <si>
    <t>- User is being in "Forget Password" page.
- Database disconnect.</t>
  </si>
  <si>
    <t xml:space="preserve">System shows Error page.
</t>
  </si>
  <si>
    <t>Test that user can not receive password because user clicks "Cancel" button.</t>
  </si>
  <si>
    <t>User clicks "Cancel" button.</t>
  </si>
  <si>
    <t>System backs to Login page.</t>
  </si>
  <si>
    <t>Test that user can view Profile of account successfully.</t>
  </si>
  <si>
    <t xml:space="preserve">- User has loged in the website
</t>
  </si>
  <si>
    <t xml:space="preserve">System displays "AccountProfile" page.
</t>
  </si>
  <si>
    <t>Test that user can not view Profile of account because of the database disconnection.</t>
  </si>
  <si>
    <t>- User has loged in the website
- The database is disconnected.</t>
  </si>
  <si>
    <t>Test that System Admin can view list of account successfully.</t>
  </si>
  <si>
    <t xml:space="preserve">System displays "Manage Account" page with list of account.
</t>
  </si>
  <si>
    <t>Test that System Admin can not view list of account because of the database disconnection.</t>
  </si>
  <si>
    <t>Test that System Admin can authorize successfully.</t>
  </si>
  <si>
    <t xml:space="preserve">- User must login by System Admin account.
</t>
  </si>
  <si>
    <t>User clicks "OK" button.</t>
  </si>
  <si>
    <t xml:space="preserve">System does the following:
1. Save information of account.
2. Display message: "Authorize account successfully".
</t>
  </si>
  <si>
    <t>Test that System Admin can not authorize because of the database disconnection.</t>
  </si>
  <si>
    <t>- User must login by System Admin account.
- Database is disconneted.</t>
  </si>
  <si>
    <t>Test that System Admin can not authorize because System Admin clicks "Cancel" button.</t>
  </si>
  <si>
    <t>Test that System Admin can deactivate account successfully.</t>
  </si>
  <si>
    <t xml:space="preserve">- User must login by System Admin account.
- Account status is active. </t>
  </si>
  <si>
    <t>System displays message: "Deactivate Account?"</t>
  </si>
  <si>
    <t>Test that System Admin can not deactivate account because of database disconnection.</t>
  </si>
  <si>
    <t>- User must login by System Admin account.
- Account status is active.
- Database is disconneted.</t>
  </si>
  <si>
    <t>Test that System Admin can not deactivate account because System Admin clicks "Cancel" button.</t>
  </si>
  <si>
    <t xml:space="preserve">- User must login by System Admin account.
- Account status is active. 
</t>
  </si>
  <si>
    <t>User clicks "Cancel" button</t>
  </si>
  <si>
    <t>Test that System Admin can activate account successfully.</t>
  </si>
  <si>
    <t xml:space="preserve">- User must login by System Admin account.
- Account status is deactive. </t>
  </si>
  <si>
    <t>System displays message: "Activate Account?"</t>
  </si>
  <si>
    <t>Test that System Admin can not activate account because of the database disconnection.</t>
  </si>
  <si>
    <t>- User must login by System Admin account.
- Account status is deactive.
- Database is disconneted.</t>
  </si>
  <si>
    <t>Test that System Admincan not activate account because System Admin clicks "Cancel" button.</t>
  </si>
  <si>
    <t xml:space="preserve">- User must login by System Admin account.
- Account status is deactive. 
</t>
  </si>
  <si>
    <t>Content Admin, System Admin, Editor, Education Staff, User: View Categories in Homepage</t>
  </si>
  <si>
    <t>TC-VLA-ViewCateHP-001</t>
  </si>
  <si>
    <t>View Categories in Homepage-Basic Flow (Positive)</t>
  </si>
  <si>
    <t>Content Admin, System Admin, Editor, Education Staff and Users can view category bar in the homepage successfully.</t>
  </si>
  <si>
    <t>Content Admin: View Categories in CMS</t>
  </si>
  <si>
    <t>TC-VLA-ViewCateCMS-001</t>
  </si>
  <si>
    <t>View Categories in CMS-Basic Flow (Positive)</t>
  </si>
  <si>
    <t>Content Admin can view list of categories in the "Manage Category" page.</t>
  </si>
  <si>
    <t>TC-VLA-ViewCateCMS-002</t>
  </si>
  <si>
    <t>View Categories in CMS-A1 (Error in connecting to database when Content Admin clicks "Manage Category").</t>
  </si>
  <si>
    <t>Content Admin view list of categories unsuccessfully because of database disconnection.</t>
  </si>
  <si>
    <t>Content Admin: Add Category</t>
  </si>
  <si>
    <t>TC-VLA-AddCate-001</t>
  </si>
  <si>
    <t>Add Category-Basic Flow (Positive)</t>
  </si>
  <si>
    <t>Content Admin can add new category successfully.</t>
  </si>
  <si>
    <t>TC-VLA-AddCate-002</t>
  </si>
  <si>
    <t>Add Category-A1 (Error in the validation of category details - field Category Name contains empty string).</t>
  </si>
  <si>
    <t>Content Admin adds new category unsuccessfully because the required field contains empty string.</t>
  </si>
  <si>
    <t>TC-VLA-AddCate-003</t>
  </si>
  <si>
    <t>Add Category-A1 (Error in the validation of category details - field Category Name contains special charaters).</t>
  </si>
  <si>
    <t>Content Admin adds new category unsuccessfully because the required field contains special characters.</t>
  </si>
  <si>
    <t>TC-VLA-AddCate-004</t>
  </si>
  <si>
    <t>Add Category-A1 (Error in connecting to database).</t>
  </si>
  <si>
    <t>Content Admin can not add new category because disconnect to database.</t>
  </si>
  <si>
    <t>TC-VLA-AddCate-005</t>
  </si>
  <si>
    <t>Add Category-A2 (Clicks Cancel).</t>
  </si>
  <si>
    <t>Content Admin adds new category unsuccessfully because Content Admin click "Cancel" button.</t>
  </si>
  <si>
    <t>Content Admin: Edit Category</t>
  </si>
  <si>
    <t>TC-VLA-EditCate-001</t>
  </si>
  <si>
    <t>Edit Category-Basic Flow (Positive)</t>
  </si>
  <si>
    <t>Content Admin can edit the existing category successfully</t>
  </si>
  <si>
    <t>TC-VLA-EditCate-002</t>
  </si>
  <si>
    <t>Edit Category-A1 (Error in the validation of category details - field Category Name contains empty string).</t>
  </si>
  <si>
    <t>Content Admin edits category unsuccessfully because the required field contains empty string.</t>
  </si>
  <si>
    <t>TC-VLA-EditCate-003</t>
  </si>
  <si>
    <t>Edit Category-A1 (Error in the validation of category details - field Category Name contains special charaters).</t>
  </si>
  <si>
    <t>Content Admin edits category unsuccessfully because the required field contains special characters.</t>
  </si>
  <si>
    <t>TC-VLA-EditCate-004</t>
  </si>
  <si>
    <t>Edit Category-A1 (Error in connecting to database).</t>
  </si>
  <si>
    <t>Content Admin can not edit category because disconnect to database.</t>
  </si>
  <si>
    <t>TC-VLA-EditCate-005</t>
  </si>
  <si>
    <t>Edit Category-A2 (Clicks Cancel).</t>
  </si>
  <si>
    <t>Content Admin edits category unsuccessfully because Content Admin click "Cancel" button.</t>
  </si>
  <si>
    <t>Content Admin: Delete Category</t>
  </si>
  <si>
    <t>TC-VLA-DelCate-001</t>
  </si>
  <si>
    <t>Delete Category-Basic Flow (Positive)</t>
  </si>
  <si>
    <t>Content Admin can delete the existing category successfully</t>
  </si>
  <si>
    <t>TC-VLA-DelCate-002</t>
  </si>
  <si>
    <t>Delete Category-A1 (Error in connecting to database).</t>
  </si>
  <si>
    <t>Content Admin can not delete category because disconnect to database.</t>
  </si>
  <si>
    <t>Manage Categories</t>
  </si>
  <si>
    <t>- Can connect the network.</t>
  </si>
  <si>
    <t>The system displays homepage.</t>
  </si>
  <si>
    <t>Test that Content Admin view the list of categories in "Manage Category" page unsuccessfully because of database disconnection.</t>
  </si>
  <si>
    <t xml:space="preserve">- User must login by Content Admin account.
- Disconnect database
</t>
  </si>
  <si>
    <t>The system displays Error page.</t>
  </si>
  <si>
    <t>Test that Content Admin can add new category successfully with valid input of category</t>
  </si>
  <si>
    <t>- User has loged in website by Content Admin account.
- User is being in "Add Category" page.
- The user must fill valid value in all required field.</t>
  </si>
  <si>
    <t xml:space="preserve">System does the following:
1. Validate input information.
2. Add new category to database.
3. Show new list of category in the "Manage Category" page.
</t>
  </si>
  <si>
    <t>Test that Content Admin can not add new category  because Category Name field contains empty string.</t>
  </si>
  <si>
    <t>- User has loged in website by Content Admin account.
- User is being in "Add Category" page.</t>
  </si>
  <si>
    <t xml:space="preserve">System does the following:
1. Validate input information.
2. Notify: "Invalid data. Please input Category Name"
</t>
  </si>
  <si>
    <t xml:space="preserve">System does the following:
1. Validate input information.
2. Notify: "Invalid data. Please input Category Name again"
</t>
  </si>
  <si>
    <t>Test that Content Admin can not add new Category because of database disconnection.</t>
  </si>
  <si>
    <t>- User has loged in website by Content Admin account.
- User is being in "Add Category" page.
- Disconnect to database.</t>
  </si>
  <si>
    <t>Test that Content Admin can not add new category because Content Admin clicks "Cancel" button.</t>
  </si>
  <si>
    <t>The system shows "Manage Category" page.</t>
  </si>
  <si>
    <t>Test that Content Admin can edit the existing category successfully.</t>
  </si>
  <si>
    <t>- User has loged in website by Content Admin account.
- Category is existing.
- User is being in "Edit Category" page.
- The user must fill valid value in all required field.</t>
  </si>
  <si>
    <t xml:space="preserve">System does the following:
1. Validate input information.
2. Save new information of category to database.
3. Show new list of category in the "Manage Category" page.
</t>
  </si>
  <si>
    <t>Test that Content Admin can not edit category  because Category Name field contains empty string.</t>
  </si>
  <si>
    <t>- User has loged in website by Content Admin account.
- Category is existing.
- User is being in "Edit Category" page.</t>
  </si>
  <si>
    <t>Test that Content Admin can not edit Category because of database disconnection.</t>
  </si>
  <si>
    <t>- User has loged in website by Content Admin account.
- User is being in "Edit Category" page.
- Disconnect to database.</t>
  </si>
  <si>
    <t>Test that Content Admin can not edit category because Content Admin clicks "Cancel" button.</t>
  </si>
  <si>
    <t>- User has loged in website by Content Admin account.
- User is being in "Edit Category" page.</t>
  </si>
  <si>
    <t>Test that Content Admin can delete the existing category successfully.</t>
  </si>
  <si>
    <t>- User has loged in website by Content Admin account.
- Category is existing.
- User is being in "Manage Category" page.</t>
  </si>
  <si>
    <t>User choose category and clicks "Delete" button.</t>
  </si>
  <si>
    <t>Test that Content Admin can not delete category  because disconect to database.</t>
  </si>
  <si>
    <t>Sytem shows Error page.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</si>
  <si>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</si>
  <si>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</si>
  <si>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</si>
  <si>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</si>
  <si>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</si>
  <si>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</si>
  <si>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</si>
  <si>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</si>
  <si>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</si>
  <si>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</si>
  <si>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</si>
  <si>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</si>
  <si>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</si>
  <si>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</si>
  <si>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</si>
  <si>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&lt;10/04/2017&gt;</t>
  </si>
  <si>
    <t>Summary testcase release 1</t>
  </si>
  <si>
    <t>Release 1</t>
  </si>
  <si>
    <t>Executed By: Khoi Nguyen</t>
  </si>
  <si>
    <t>Executed Date: 10/04/2017</t>
  </si>
  <si>
    <t>Environment: Localhost and Server</t>
  </si>
  <si>
    <t>V1.1</t>
  </si>
  <si>
    <t>Execute Testcase News</t>
  </si>
  <si>
    <t>Status</t>
  </si>
  <si>
    <r>
      <rPr>
        <b/>
        <sz val="12"/>
        <color theme="1"/>
        <rFont val="Times New Roman"/>
        <family val="1"/>
      </rPr>
      <t>TC-VLA-ViewNews-002</t>
    </r>
    <r>
      <rPr>
        <sz val="12"/>
        <color theme="1"/>
        <rFont val="Times New Roman"/>
        <family val="1"/>
      </rPr>
      <t>: ViewNews-Basic Flow  (Content Admin/Education staff)</t>
    </r>
  </si>
  <si>
    <t>Test that the Content Admin/Editor/Education staff view news in the website</t>
  </si>
  <si>
    <t>The system show "News" GUI of Content Admin/Education staff</t>
  </si>
  <si>
    <t>Content Admin/Education staff click button "View News"</t>
  </si>
  <si>
    <t>Open</t>
  </si>
  <si>
    <t>Editor click button "View News"</t>
  </si>
  <si>
    <t>Test Case Description: Actors View News</t>
  </si>
  <si>
    <t>Test Case Description: Actors post news</t>
  </si>
  <si>
    <t>Content Admin click button "View News"</t>
  </si>
  <si>
    <t>The system show "View News" GUI of Content Admin</t>
  </si>
  <si>
    <t>- Does not have button Cancle</t>
  </si>
  <si>
    <t xml:space="preserve">
- Incorret posting date
</t>
  </si>
  <si>
    <t>- Does not show notifiations
- Does not show up on the top category</t>
  </si>
  <si>
    <t>0.1 hr</t>
  </si>
  <si>
    <t>0.2 hr</t>
  </si>
  <si>
    <t>The system show "View Drafts" GUI of Content Admin/Education staff</t>
  </si>
  <si>
    <t>The system show "View Drafts" GUI of Editor</t>
  </si>
  <si>
    <t>Editor click button "View Drafts"</t>
  </si>
  <si>
    <t xml:space="preserve">
Cannot show detail of News</t>
  </si>
  <si>
    <t>Cannot show detail of Drafts</t>
  </si>
  <si>
    <t>Test Case Description: Actors create drafts</t>
  </si>
  <si>
    <t>Content Admin/Education staff enters value for input fields on the screen (follows the values in column Test Data), and click button "Create Draft".</t>
  </si>
  <si>
    <t>System Create Draft data into database &amp; notify "Create Draft successfully".</t>
  </si>
  <si>
    <t>Content Admin/Education staff  enters value for input fields on the screen (follows the values in column Test Data), and click button "Create Draft".</t>
  </si>
  <si>
    <t>Editor enters value for input fields on the screen (follows the values in column Test Data), and click button "Create Draft".</t>
  </si>
  <si>
    <t>Editor  enters value for input fields on the screen (follows the values in column Test Data), and click button "Create Draft".</t>
  </si>
  <si>
    <t>- System Create Draft data into database but not show notifiations</t>
  </si>
  <si>
    <t>- System can create draft
- System not show error message</t>
  </si>
  <si>
    <t>Does not have button cancle</t>
  </si>
  <si>
    <t>Closed</t>
  </si>
  <si>
    <t>Test Case Description: Ator edit draft</t>
  </si>
  <si>
    <t>0.5 hr</t>
  </si>
  <si>
    <t>- Doesn't show alert dialog
- Doesn't show notify</t>
  </si>
  <si>
    <t>Test Case Description: Ators delete draft</t>
  </si>
  <si>
    <t>Test Case Description: Ators transfer draft</t>
  </si>
  <si>
    <t>- Doesn't show message
- Can't edit draft</t>
  </si>
  <si>
    <t>Wrong name button</t>
  </si>
  <si>
    <t>- Wrong name button
- Don't have button cancle</t>
  </si>
  <si>
    <t>Content Admin/Education Staff transfer drafts to Editor edit</t>
  </si>
  <si>
    <t>Doesn't have Editor to transfer</t>
  </si>
  <si>
    <t>Test Case Description: Actors approve draft</t>
  </si>
  <si>
    <t>0.2 hrs</t>
  </si>
  <si>
    <t>Content Admin click button "View Drafts"</t>
  </si>
  <si>
    <t>The system show "View Drafts" GUI of Content Admin</t>
  </si>
  <si>
    <t>System change status of draft into database , this draft change to news</t>
  </si>
  <si>
    <t xml:space="preserve">Open </t>
  </si>
  <si>
    <t>Test Case Description: Actors deactive news</t>
  </si>
  <si>
    <t>Doesn't have button Cancle</t>
  </si>
  <si>
    <t>- Doesn't have Editor to transfer
- Doesn't have button cancle</t>
  </si>
  <si>
    <t>- Wrong name button
- Doesn't have button cancle</t>
  </si>
  <si>
    <t>- Doesn't have alert dialog
- Doesn't have notify</t>
  </si>
  <si>
    <t>Cannot search news</t>
  </si>
  <si>
    <t>Can't click button search</t>
  </si>
  <si>
    <t>Content Admin/Education Staff click button "View News"</t>
  </si>
  <si>
    <t>The system show "View News" GUI of Content Admin/Education Staff</t>
  </si>
  <si>
    <t>The system show "View News" GUI of Editor</t>
  </si>
  <si>
    <t>Test Case Description: Actors search news</t>
  </si>
  <si>
    <t>0.3 hrs</t>
  </si>
  <si>
    <t>Test Case Description: Actor sort news</t>
  </si>
  <si>
    <t>Doesn't have button "Sort"</t>
  </si>
  <si>
    <t>Cannot sort news</t>
  </si>
  <si>
    <t>Test Case Description: Actors push news into homepage</t>
  </si>
  <si>
    <t>- Doesn't show facebook login GUI
- Doesn't show Share GUI
- Cannot share news</t>
  </si>
  <si>
    <t>Cannot connect facebook</t>
  </si>
  <si>
    <t>0.1 hrs</t>
  </si>
  <si>
    <t>Test Case Description: Actors share news to facebook</t>
  </si>
  <si>
    <t>Doesn't have button Push</t>
  </si>
  <si>
    <t>Test that Content Admin can login website successfully with valid input of account.</t>
  </si>
  <si>
    <t>MinhDoan</t>
  </si>
  <si>
    <t>When user inputs the valid data clicks "Login" button, system notifies: "Your Username or Password is invalid" and shows "CMS" page.</t>
  </si>
  <si>
    <t>Test that System Admin can login website successfully with valid input of account.</t>
  </si>
  <si>
    <t>Test that Editor, Education Staff can login website successfully with valid input of account.</t>
  </si>
  <si>
    <t>User accesses to CMS page</t>
  </si>
  <si>
    <t xml:space="preserve">System does the following:
1. Validate input information.
2. Display warning message: "Your Username or Password is invalid".
</t>
  </si>
  <si>
    <t>When user doesn't input the password clicks "Login" button, system notifies: "Your Username or Password is invalid" and shows "CMS" page.</t>
  </si>
  <si>
    <t>Close</t>
  </si>
  <si>
    <t>There is not the notification.</t>
  </si>
  <si>
    <t xml:space="preserve">- Fullname = “  ”
- Email = “minhdoan414@gmail.com”
</t>
  </si>
  <si>
    <t xml:space="preserve">- Fullname = “Đoàn Anh Minh”
- Email = “minhdoan414”
</t>
  </si>
  <si>
    <t xml:space="preserve">- Fullname = “Đoàn Anh Minh”
- Email = “  ”
</t>
  </si>
  <si>
    <t>In the "Create Account" interface, there is not "Cancel" button.</t>
  </si>
  <si>
    <t>- User has loged in website by System Admin account.
- User is being "View List Account" page.
- User must fill valid value in all required.</t>
  </si>
  <si>
    <t>The system displays "Edit Account" page with information of account.</t>
  </si>
  <si>
    <t xml:space="preserve">- Fullname = “Đoàn Anh Minh”
- Email = “  ”
</t>
  </si>
  <si>
    <t>There is not "Cancel" button.</t>
  </si>
  <si>
    <t>"Search Account" function isn't active</t>
  </si>
  <si>
    <t>"Forget Password" function isn’t active</t>
  </si>
  <si>
    <t>System displays "Authorize" interface.</t>
  </si>
  <si>
    <t xml:space="preserve">System doesn't display message: "Authorize account successfully". </t>
  </si>
  <si>
    <t>User chooses account and clicks "Authorize".</t>
  </si>
  <si>
    <t>There is not "Cancel" button in the "Authorize" interface.</t>
  </si>
  <si>
    <t xml:space="preserve">User clicks "Cancel" button
</t>
  </si>
  <si>
    <t xml:space="preserve">System displays "View List Account" page.
</t>
  </si>
  <si>
    <t>System don't show message: "Deactivate Account".</t>
  </si>
  <si>
    <t xml:space="preserve">System does the following:
1. Deactivate account and save information of account.
2. Display "View List Account" page.
</t>
  </si>
  <si>
    <t>User chooses and clicks "Deactivate"</t>
  </si>
  <si>
    <t>System displays "View List Account" page.</t>
  </si>
  <si>
    <t>User chooses and clicks "Activate"</t>
  </si>
  <si>
    <t>System don't show message: "Activate Account".</t>
  </si>
  <si>
    <t xml:space="preserve">System does the following:
1. Activate account and save information of account.
2. Display "View List Account" page.
</t>
  </si>
  <si>
    <t>Test that Users can view the category bar in the homepage successfully.</t>
  </si>
  <si>
    <t>13/04/2017</t>
  </si>
  <si>
    <t>Test that Content Admin, Editor, Education Staff can view the list of categories in "View Categories" page.</t>
  </si>
  <si>
    <t xml:space="preserve">- User has loged in the CMS page.
</t>
  </si>
  <si>
    <t>The system displays list of categories in "View Categories" page.</t>
  </si>
  <si>
    <t>- "Add Category" function is not active.
- Editor and Education Staff can not add category.</t>
  </si>
  <si>
    <t>- System didn't notify.</t>
  </si>
  <si>
    <t>- There is not "Cancel" button in the "Add Category" page.</t>
  </si>
  <si>
    <t>- "Edit Category" function is not active.</t>
  </si>
  <si>
    <t>- There is not "Cancel" button in the "Edit Category".</t>
  </si>
  <si>
    <t xml:space="preserve">System does the following:
1. Delete category in database.
2. Show new list of category in the "View Categories" page.
</t>
  </si>
  <si>
    <t>- Editor and Education Staff can not delete category.</t>
  </si>
  <si>
    <t>V1.2</t>
  </si>
  <si>
    <t>Execute Testcase Account &amp; Category</t>
  </si>
  <si>
    <t>Minh Doan</t>
  </si>
  <si>
    <t>&lt;13/04/2017&gt;</t>
  </si>
  <si>
    <t>Test case ID</t>
  </si>
  <si>
    <t xml:space="preserve">Description </t>
  </si>
  <si>
    <t xml:space="preserve">Status </t>
  </si>
  <si>
    <t>Assigned to</t>
  </si>
  <si>
    <t>Cannot show detail of News</t>
  </si>
  <si>
    <t>Content Admin choose news which need to post but click button "Cancle" -&gt; System back to "News" page</t>
  </si>
  <si>
    <t>- Does not show notifiations
- Does not show up on the top category
- Incorret posting date</t>
  </si>
  <si>
    <t>View Draft</t>
  </si>
  <si>
    <t>V1.3</t>
  </si>
  <si>
    <t>Summary Defect</t>
  </si>
  <si>
    <t>&lt;14/04/2017&gt;</t>
  </si>
  <si>
    <t>Test that the Content Admin/Education staff view drafts in the websit</t>
  </si>
  <si>
    <t>Test that the Editor view drafts in the website</t>
  </si>
  <si>
    <t>Create Draft</t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</si>
  <si>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</si>
  <si>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</si>
  <si>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</si>
  <si>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</si>
  <si>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</si>
  <si>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</si>
  <si>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theEditor cannot create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</si>
  <si>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</si>
  <si>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t>Edit Draft</t>
  </si>
  <si>
    <t xml:space="preserve">Test that the Editor cannot create drafts because Editor cancle action </t>
  </si>
  <si>
    <t xml:space="preserve">Test that the Content Admin/Education Staff cannot create drafts because Content Admin/Education Staff cancle action </t>
  </si>
  <si>
    <r>
      <t xml:space="preserve">Test that the Editor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</si>
  <si>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theEditor cannot edit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</si>
  <si>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</si>
  <si>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</si>
  <si>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Content Admin/Education Staff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</si>
  <si>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</si>
  <si>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</si>
  <si>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</si>
  <si>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t xml:space="preserve"> System Create Draft data into database but not show notifiations</t>
  </si>
  <si>
    <t>System displays the error message "Please input Tittle."</t>
  </si>
  <si>
    <t>System displays the error message "Please input Brief content."</t>
  </si>
  <si>
    <t>System displays the error message "Please input Content."</t>
  </si>
  <si>
    <t>System displays the error message "Please enter correct images format."</t>
  </si>
  <si>
    <t>System displays the error message "Invalid data , please try again."</t>
  </si>
  <si>
    <t>Delete Draft</t>
  </si>
  <si>
    <t>System delete this draft &amp; notify "Delete successfully".</t>
  </si>
  <si>
    <t>System delete this draft  &amp; notify "Delete successfully".</t>
  </si>
  <si>
    <t xml:space="preserve">- Doesn't show alert dialog
</t>
  </si>
  <si>
    <t xml:space="preserve">- Doesn't show alert dialog
</t>
  </si>
  <si>
    <t>- Doesn't show alert dialog</t>
  </si>
  <si>
    <t>Transfer Draft</t>
  </si>
  <si>
    <t>Doesn't have Content Admin to transfer</t>
  </si>
  <si>
    <t>Approve Draft</t>
  </si>
  <si>
    <t>Content Admin approve drafts from Editor transfer</t>
  </si>
  <si>
    <t>Deactive News</t>
  </si>
  <si>
    <t>- Doesn't have alert dialog</t>
  </si>
  <si>
    <t>Module</t>
  </si>
  <si>
    <t>Manage Account</t>
  </si>
  <si>
    <t>- Can't click button search
- Cannot search news</t>
  </si>
  <si>
    <t>- Doesn't have button "Sort"
- Cannot sort news</t>
  </si>
  <si>
    <t>Total Number of Test Cases</t>
  </si>
  <si>
    <t>Total Number of Test Cases Executed</t>
  </si>
  <si>
    <t>Total "Pass" Test Cases</t>
  </si>
  <si>
    <t>Login-Logout</t>
  </si>
  <si>
    <r>
      <t xml:space="preserve">User enters value for Username and Password fields on the page </t>
    </r>
    <r>
      <rPr>
        <i/>
        <sz val="12"/>
        <color theme="1"/>
        <rFont val="Times New Roman"/>
        <family val="1"/>
      </rPr>
      <t xml:space="preserve">(follows the values in column Test Data), </t>
    </r>
    <r>
      <rPr>
        <sz val="12"/>
        <color theme="1"/>
        <rFont val="Times New Roman"/>
        <family val="1"/>
      </rPr>
      <t>and click button OK.</t>
    </r>
  </si>
  <si>
    <r>
      <t xml:space="preserve">User enters value for input fields on the screen </t>
    </r>
    <r>
      <rPr>
        <i/>
        <sz val="12"/>
        <color theme="1"/>
        <rFont val="Times New Roman"/>
        <family val="1"/>
      </rPr>
      <t>(follows the values in column Test Data)</t>
    </r>
    <r>
      <rPr>
        <sz val="12"/>
        <color theme="1"/>
        <rFont val="Times New Roman"/>
        <family val="1"/>
      </rPr>
      <t>, and click button OK.</t>
    </r>
  </si>
  <si>
    <r>
      <rPr>
        <b/>
        <sz val="12"/>
        <color theme="1"/>
        <rFont val="Times New Roman"/>
        <family val="1"/>
      </rPr>
      <t>TC-VLA-Logout-001:</t>
    </r>
    <r>
      <rPr>
        <sz val="12"/>
        <color theme="1"/>
        <rFont val="Times New Roman"/>
        <family val="1"/>
      </rPr>
      <t xml:space="preserve"> Logout-Basic Flow.</t>
    </r>
  </si>
  <si>
    <r>
      <rPr>
        <b/>
        <sz val="12"/>
        <color theme="1"/>
        <rFont val="Times New Roman"/>
        <family val="1"/>
      </rPr>
      <t>TC-VLA-Logout-002:</t>
    </r>
    <r>
      <rPr>
        <sz val="12"/>
        <color theme="1"/>
        <rFont val="Times New Roman"/>
        <family val="1"/>
      </rPr>
      <t xml:space="preserve"> Logout-A1 (Error in connecting network when users logout website)</t>
    </r>
  </si>
  <si>
    <t>Display CMS page of Content Admin.</t>
  </si>
  <si>
    <t>Display CMS page of System Admin.</t>
  </si>
  <si>
    <t xml:space="preserve">
When user inputs the valid data clicks "Login" button, system notifies: "Your Username or Password is invalid" and shows "CMS" page.</t>
  </si>
  <si>
    <r>
      <rPr>
        <b/>
        <sz val="12"/>
        <color theme="1"/>
        <rFont val="Times New Roman"/>
        <family val="1"/>
      </rPr>
      <t>TC-VLA-Login-004:</t>
    </r>
    <r>
      <rPr>
        <sz val="12"/>
        <color theme="1"/>
        <rFont val="Times New Roman"/>
        <family val="1"/>
      </rPr>
      <t xml:space="preserve"> Login-A1 (Error in the validation of account details - field Username contains wrong information).</t>
    </r>
  </si>
  <si>
    <r>
      <rPr>
        <b/>
        <sz val="12"/>
        <color theme="1"/>
        <rFont val="Times New Roman"/>
        <family val="1"/>
      </rPr>
      <t>TC-VLA-Login-005:</t>
    </r>
    <r>
      <rPr>
        <sz val="12"/>
        <color theme="1"/>
        <rFont val="Times New Roman"/>
        <family val="1"/>
      </rPr>
      <t xml:space="preserve"> Login-A1 (Error in the validation of account details - field Username contains wrong format).</t>
    </r>
  </si>
  <si>
    <r>
      <rPr>
        <b/>
        <sz val="12"/>
        <color theme="1"/>
        <rFont val="Times New Roman"/>
        <family val="1"/>
      </rPr>
      <t>TC-VLA-Login-006:</t>
    </r>
    <r>
      <rPr>
        <sz val="12"/>
        <color theme="1"/>
        <rFont val="Times New Roman"/>
        <family val="1"/>
      </rPr>
      <t xml:space="preserve"> Login-A1 (Error in the validation of account details - field Password contains wrong information).</t>
    </r>
  </si>
  <si>
    <r>
      <rPr>
        <b/>
        <sz val="12"/>
        <color theme="1"/>
        <rFont val="Times New Roman"/>
        <family val="1"/>
      </rPr>
      <t>TC-VLA-Login-007:</t>
    </r>
    <r>
      <rPr>
        <sz val="12"/>
        <color theme="1"/>
        <rFont val="Times New Roman"/>
        <family val="1"/>
      </rPr>
      <t xml:space="preserve"> Login-A1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</si>
  <si>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TC-VLA-Login-008:</t>
    </r>
    <r>
      <rPr>
        <sz val="12"/>
        <color theme="1"/>
        <rFont val="Times New Roman"/>
        <family val="1"/>
      </rPr>
      <t xml:space="preserve"> Login-A2 (Clicks Cancel).</t>
    </r>
  </si>
  <si>
    <r>
      <rPr>
        <b/>
        <sz val="12"/>
        <color theme="1"/>
        <rFont val="Times New Roman"/>
        <family val="1"/>
      </rPr>
      <t>TC-VLA-Login-009</t>
    </r>
    <r>
      <rPr>
        <sz val="12"/>
        <color theme="1"/>
        <rFont val="Times New Roman"/>
        <family val="1"/>
      </rPr>
      <t>: Login-A1 (Error in connecting network when users login website).</t>
    </r>
  </si>
  <si>
    <r>
      <rPr>
        <b/>
        <sz val="12"/>
        <color theme="1"/>
        <rFont val="Times New Roman"/>
        <family val="1"/>
      </rPr>
      <t>TC-VLA-Login-002:</t>
    </r>
    <r>
      <rPr>
        <sz val="12"/>
        <color theme="1"/>
        <rFont val="Times New Roman"/>
        <family val="1"/>
      </rPr>
      <t xml:space="preserve"> Login-Basic Flow (System Admin)</t>
    </r>
  </si>
  <si>
    <r>
      <rPr>
        <b/>
        <sz val="12"/>
        <color theme="1"/>
        <rFont val="Times New Roman"/>
        <family val="1"/>
      </rPr>
      <t>TC-VLA-Login-003:</t>
    </r>
    <r>
      <rPr>
        <sz val="12"/>
        <color theme="1"/>
        <rFont val="Times New Roman"/>
        <family val="1"/>
      </rPr>
      <t xml:space="preserve"> Login-Basic Flow (Editor/Education staff)</t>
    </r>
  </si>
  <si>
    <t>Test that Content Admin, System Admin, Editor, Education Staff can not login website because the requred field Password is empty</t>
  </si>
  <si>
    <t>Display warning message: "Password must be filled. Please enter it again".</t>
  </si>
  <si>
    <t>TC-VLA-Login-008</t>
  </si>
  <si>
    <t>TC-VLA-Login-009</t>
  </si>
  <si>
    <t>System displays Error page.</t>
  </si>
  <si>
    <t>Create Account</t>
  </si>
  <si>
    <t xml:space="preserve">System does the following:
1. Validate input information.
2. Send Implementmation password with 8 words to the inputted email.
3. Notify: "Password was sent to your email".
</t>
  </si>
  <si>
    <r>
      <rPr>
        <b/>
        <sz val="12"/>
        <color theme="1"/>
        <rFont val="Times New Roman"/>
        <family val="1"/>
      </rPr>
      <t>TC-VLA-CreateAC-001</t>
    </r>
    <r>
      <rPr>
        <sz val="12"/>
        <color theme="1"/>
        <rFont val="Times New Roman"/>
        <family val="1"/>
      </rPr>
      <t>: Create Account-Basic Flow (Positive)</t>
    </r>
  </si>
  <si>
    <r>
      <rPr>
        <b/>
        <sz val="12"/>
        <color theme="1"/>
        <rFont val="Times New Roman"/>
        <family val="1"/>
      </rPr>
      <t>TC-VLA-CreateAC-002</t>
    </r>
    <r>
      <rPr>
        <sz val="12"/>
        <color theme="1"/>
        <rFont val="Times New Roman"/>
        <family val="1"/>
      </rPr>
      <t>: Create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</si>
  <si>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TC-VLA-CreateAC-003</t>
    </r>
    <r>
      <rPr>
        <sz val="12"/>
        <color theme="1"/>
        <rFont val="Times New Roman"/>
        <family val="1"/>
      </rPr>
      <t>: Create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</si>
  <si>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TC-VLA-Create Account-004</t>
    </r>
    <r>
      <rPr>
        <sz val="12"/>
        <color theme="1"/>
        <rFont val="Times New Roman"/>
        <family val="1"/>
      </rPr>
      <t>: Create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</si>
  <si>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TC-VLA-CreateAC-005</t>
    </r>
    <r>
      <rPr>
        <sz val="12"/>
        <color theme="1"/>
        <rFont val="Times New Roman"/>
        <family val="1"/>
      </rPr>
      <t>: Create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</si>
  <si>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TC-VLA-CreateAC-006</t>
    </r>
    <r>
      <rPr>
        <sz val="12"/>
        <color theme="1"/>
        <rFont val="Times New Roman"/>
        <family val="1"/>
      </rPr>
      <t>: Create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</si>
  <si>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TC-VLA-CreateAC-007</t>
    </r>
    <r>
      <rPr>
        <sz val="12"/>
        <color theme="1"/>
        <rFont val="Times New Roman"/>
        <family val="1"/>
      </rPr>
      <t>: Create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</si>
  <si>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TC-VLA-CreateAC-008</t>
    </r>
    <r>
      <rPr>
        <sz val="12"/>
        <color theme="1"/>
        <rFont val="Times New Roman"/>
        <family val="1"/>
      </rPr>
      <t>: Create Account-A1 (Error in connecting to database when users create account).</t>
    </r>
  </si>
  <si>
    <r>
      <rPr>
        <b/>
        <sz val="12"/>
        <color theme="1"/>
        <rFont val="Times New Roman"/>
        <family val="1"/>
      </rPr>
      <t>TC-VLA-CreateAC-09:</t>
    </r>
    <r>
      <rPr>
        <sz val="12"/>
        <color theme="1"/>
        <rFont val="Times New Roman"/>
        <family val="1"/>
      </rPr>
      <t xml:space="preserve"> Create Account-A2 (Clicks Cancel)</t>
    </r>
  </si>
  <si>
    <t>Notify: "Create new account successfully".</t>
  </si>
  <si>
    <t>Notify: "Invalid data. Please check again".</t>
  </si>
  <si>
    <t>System shows Error page.</t>
  </si>
  <si>
    <t>System shows "Manage Account" page.</t>
  </si>
  <si>
    <t>Test that System Admin can not edit account  because of wrong type of Fullname.</t>
  </si>
  <si>
    <t>Test that System Admin can not edit account  because Password is empty string.</t>
  </si>
  <si>
    <t>Notify: "Edit new account successfully".</t>
  </si>
  <si>
    <t>Edit Account</t>
  </si>
  <si>
    <t>Search Account</t>
  </si>
  <si>
    <t>System displays the account follow the key search.</t>
  </si>
  <si>
    <t>Search Account function isn't active</t>
  </si>
  <si>
    <t>Forget Password</t>
  </si>
  <si>
    <t>Notify: "Password was sent to your email".</t>
  </si>
  <si>
    <t>Notify: "Invalid input. Please try again".</t>
  </si>
  <si>
    <t>Notify: "Email is empty! You must fill email".</t>
  </si>
  <si>
    <t>Notify: "Email does not exist! Please try again".</t>
  </si>
  <si>
    <t>View Profile Account</t>
  </si>
  <si>
    <t>View List Account</t>
  </si>
  <si>
    <t>Test that System Admin can not view list of account because of the database disconnection</t>
  </si>
  <si>
    <t>Authorize</t>
  </si>
  <si>
    <t>Display message: "Authorize account successfully".</t>
  </si>
  <si>
    <t>TC-VLA-DeactAC-004</t>
  </si>
  <si>
    <t>TC-VLA-DeactAC-005</t>
  </si>
  <si>
    <t>TC-VLA-DeactAC-006</t>
  </si>
  <si>
    <t>1. Deactivate account and save information of account.
2. Display "View List Account" page.</t>
  </si>
  <si>
    <t>1. Activate account and save information of account.
2. Display "View List Account" page.</t>
  </si>
  <si>
    <t>Manage Category</t>
  </si>
  <si>
    <t>13/04/2018</t>
  </si>
  <si>
    <t>View Category</t>
  </si>
  <si>
    <t>Add Category</t>
  </si>
  <si>
    <t>Show new list of category in the "Manage Category" page.</t>
  </si>
  <si>
    <t>Deactivate - Activate
 Account</t>
  </si>
  <si>
    <t>Notify: "Invalid data. Please input Category Name"</t>
  </si>
  <si>
    <r>
      <rPr>
        <b/>
        <sz val="12"/>
        <color theme="1"/>
        <rFont val="Times New Roman"/>
        <family val="1"/>
      </rPr>
      <t>TC-VLA-AddCate-001</t>
    </r>
    <r>
      <rPr>
        <sz val="12"/>
        <color theme="1"/>
        <rFont val="Times New Roman"/>
        <family val="1"/>
      </rPr>
      <t>: Add Category-Basic Flow (Positive)</t>
    </r>
  </si>
  <si>
    <r>
      <rPr>
        <b/>
        <sz val="12"/>
        <color theme="1"/>
        <rFont val="Times New Roman"/>
        <family val="1"/>
      </rPr>
      <t>TC-VLA-AddCate-002</t>
    </r>
    <r>
      <rPr>
        <sz val="12"/>
        <color theme="1"/>
        <rFont val="Times New Roman"/>
        <family val="1"/>
      </rPr>
      <t>: Add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</si>
  <si>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TC-VLA-AddCate-003</t>
    </r>
    <r>
      <rPr>
        <sz val="12"/>
        <color theme="1"/>
        <rFont val="Times New Roman"/>
        <family val="1"/>
      </rPr>
      <t>: Add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</si>
  <si>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TC-VLA-AddCate-004</t>
    </r>
    <r>
      <rPr>
        <sz val="12"/>
        <color theme="1"/>
        <rFont val="Times New Roman"/>
        <family val="1"/>
      </rPr>
      <t>: Add Category-A1 (Error in connecting to database).</t>
    </r>
  </si>
  <si>
    <r>
      <rPr>
        <b/>
        <sz val="12"/>
        <color theme="1"/>
        <rFont val="Times New Roman"/>
        <family val="1"/>
      </rPr>
      <t>TC-VLA-AddCate-005</t>
    </r>
    <r>
      <rPr>
        <sz val="12"/>
        <color theme="1"/>
        <rFont val="Times New Roman"/>
        <family val="1"/>
      </rPr>
      <t>: Add Category-A2 (Clicks Cancel).</t>
    </r>
  </si>
  <si>
    <r>
      <rPr>
        <b/>
        <sz val="12"/>
        <color theme="1"/>
        <rFont val="Times New Roman"/>
        <family val="1"/>
      </rPr>
      <t>TC-VLA-ViewCateHP-001:</t>
    </r>
    <r>
      <rPr>
        <sz val="12"/>
        <color theme="1"/>
        <rFont val="Times New Roman"/>
        <family val="1"/>
      </rPr>
      <t xml:space="preserve"> View Categories in Homepage-Basic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</si>
  <si>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</si>
  <si>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CMS-A1 (Error in connecting to database when Content Admin clicks "Manage Category")</t>
    </r>
  </si>
  <si>
    <r>
      <rPr>
        <b/>
        <sz val="12"/>
        <color theme="1"/>
        <rFont val="Times New Roman"/>
        <family val="1"/>
      </rPr>
      <t>TC-VLA-DeactAC-001:</t>
    </r>
    <r>
      <rPr>
        <sz val="12"/>
        <color theme="1"/>
        <rFont val="Times New Roman"/>
        <family val="1"/>
      </rPr>
      <t xml:space="preserve"> Deactivate Account-Basic Flow (Positive)</t>
    </r>
  </si>
  <si>
    <r>
      <rPr>
        <b/>
        <sz val="12"/>
        <color theme="1"/>
        <rFont val="Times New Roman"/>
        <family val="1"/>
      </rPr>
      <t>TC-VLA-DeactAC-002:</t>
    </r>
    <r>
      <rPr>
        <sz val="12"/>
        <color theme="1"/>
        <rFont val="Times New Roman"/>
        <family val="1"/>
      </rPr>
      <t xml:space="preserve"> Deactivate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</si>
  <si>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TC-VLA-DeactAC-003:</t>
    </r>
    <r>
      <rPr>
        <sz val="12"/>
        <color theme="1"/>
        <rFont val="Times New Roman"/>
        <family val="1"/>
      </rPr>
      <t xml:space="preserve"> Deactivate Account-A2 (Clicks Cancel).</t>
    </r>
  </si>
  <si>
    <r>
      <rPr>
        <b/>
        <sz val="12"/>
        <color theme="1"/>
        <rFont val="Times New Roman"/>
        <family val="1"/>
      </rPr>
      <t>TC-VLA-ActAC-001:</t>
    </r>
    <r>
      <rPr>
        <sz val="12"/>
        <color theme="1"/>
        <rFont val="Times New Roman"/>
        <family val="1"/>
      </rPr>
      <t xml:space="preserve"> Activate Account-Basic Flow (Positive)</t>
    </r>
  </si>
  <si>
    <r>
      <rPr>
        <b/>
        <sz val="12"/>
        <color theme="1"/>
        <rFont val="Times New Roman"/>
        <family val="1"/>
      </rPr>
      <t>TC-VLA-ActAC-002:</t>
    </r>
    <r>
      <rPr>
        <sz val="12"/>
        <color theme="1"/>
        <rFont val="Times New Roman"/>
        <family val="1"/>
      </rPr>
      <t xml:space="preserve"> 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</si>
  <si>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TC-VLA-ActAC-003:</t>
    </r>
    <r>
      <rPr>
        <sz val="12"/>
        <color theme="1"/>
        <rFont val="Times New Roman"/>
        <family val="1"/>
      </rPr>
      <t xml:space="preserve"> Activate Account-A2 (Clicks Cancel).</t>
    </r>
  </si>
  <si>
    <r>
      <rPr>
        <b/>
        <sz val="12"/>
        <color theme="1"/>
        <rFont val="Times New Roman"/>
        <family val="1"/>
      </rPr>
      <t>TC-VLA-Authorize-001</t>
    </r>
    <r>
      <rPr>
        <sz val="12"/>
        <color theme="1"/>
        <rFont val="Times New Roman"/>
        <family val="1"/>
      </rPr>
      <t>: Authorize-Basic Flow (Positive)</t>
    </r>
  </si>
  <si>
    <r>
      <rPr>
        <b/>
        <sz val="12"/>
        <color theme="1"/>
        <rFont val="Times New Roman"/>
        <family val="1"/>
      </rPr>
      <t>TC-VLA-Authorize-002</t>
    </r>
    <r>
      <rPr>
        <sz val="12"/>
        <color theme="1"/>
        <rFont val="Times New Roman"/>
        <family val="1"/>
      </rPr>
      <t>: Authorize-A1 (Error in connecting to database when users Authorize).</t>
    </r>
  </si>
  <si>
    <r>
      <rPr>
        <b/>
        <sz val="12"/>
        <color theme="1"/>
        <rFont val="Times New Roman"/>
        <family val="1"/>
      </rPr>
      <t>TC-VLA-Authorize-003</t>
    </r>
    <r>
      <rPr>
        <sz val="12"/>
        <color theme="1"/>
        <rFont val="Times New Roman"/>
        <family val="1"/>
      </rPr>
      <t>: Authorize-A2 (Clicks Cancel).</t>
    </r>
  </si>
  <si>
    <r>
      <rPr>
        <b/>
        <sz val="10"/>
        <color theme="1"/>
        <rFont val="Times New Roman"/>
        <family val="1"/>
      </rPr>
      <t>TC-VLA-ViewListAC-001</t>
    </r>
    <r>
      <rPr>
        <sz val="10"/>
        <color theme="1"/>
        <rFont val="Times New Roman"/>
        <family val="1"/>
      </rPr>
      <t>: View List of Account-Basic Flow (Positive)</t>
    </r>
  </si>
  <si>
    <r>
      <rPr>
        <b/>
        <sz val="10"/>
        <color theme="1"/>
        <rFont val="Times New Roman"/>
        <family val="1"/>
      </rPr>
      <t>TC-VLA-ViewListAC-002</t>
    </r>
    <r>
      <rPr>
        <sz val="10"/>
        <color theme="1"/>
        <rFont val="Times New Roman"/>
        <family val="1"/>
      </rPr>
      <t>: View List of Account-A1 (Error in connecting to database when user clicks "Manage Account").</t>
    </r>
  </si>
  <si>
    <r>
      <rPr>
        <b/>
        <sz val="12"/>
        <color theme="1"/>
        <rFont val="Times New Roman"/>
        <family val="1"/>
      </rPr>
      <t>TC-VLA-ViewProfileAC-001</t>
    </r>
    <r>
      <rPr>
        <sz val="12"/>
        <color theme="1"/>
        <rFont val="Times New Roman"/>
        <family val="1"/>
      </rPr>
      <t>: View Profile of Account-Basic Flow (Positive)</t>
    </r>
  </si>
  <si>
    <r>
      <rPr>
        <b/>
        <sz val="12"/>
        <color theme="1"/>
        <rFont val="Times New Roman"/>
        <family val="1"/>
      </rPr>
      <t>TC-VLA-ViewProfileAC-002</t>
    </r>
    <r>
      <rPr>
        <sz val="12"/>
        <color theme="1"/>
        <rFont val="Times New Roman"/>
        <family val="1"/>
      </rPr>
      <t>: View Profile of Account-A1 (Error in connecting to database when user clicks name of account).</t>
    </r>
  </si>
  <si>
    <r>
      <rPr>
        <b/>
        <sz val="12"/>
        <color theme="1"/>
        <rFont val="Times New Roman"/>
        <family val="1"/>
      </rPr>
      <t>TC-VLA-ForgetPW-001</t>
    </r>
    <r>
      <rPr>
        <sz val="12"/>
        <color theme="1"/>
        <rFont val="Times New Roman"/>
        <family val="1"/>
      </rPr>
      <t>: Forget Password-Basic Flow (Positive)</t>
    </r>
  </si>
  <si>
    <r>
      <rPr>
        <b/>
        <sz val="12"/>
        <color theme="1"/>
        <rFont val="Times New Roman"/>
        <family val="1"/>
      </rPr>
      <t>TC-VLA-ForgetPW-002</t>
    </r>
    <r>
      <rPr>
        <sz val="12"/>
        <color theme="1"/>
        <rFont val="Times New Roman"/>
        <family val="1"/>
      </rPr>
      <t>: Forget Password-A1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</si>
  <si>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TC-VLA-ForgetPW-003</t>
    </r>
    <r>
      <rPr>
        <sz val="12"/>
        <color theme="1"/>
        <rFont val="Times New Roman"/>
        <family val="1"/>
      </rPr>
      <t>: Forget Password-A1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</si>
  <si>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TC-VLA-ForgetPW-004</t>
    </r>
    <r>
      <rPr>
        <sz val="12"/>
        <color theme="1"/>
        <rFont val="Times New Roman"/>
        <family val="1"/>
      </rPr>
      <t>: Forget Password-A1 (Error in the validation of account details - email does not exist in database).</t>
    </r>
  </si>
  <si>
    <r>
      <rPr>
        <b/>
        <sz val="12"/>
        <color theme="1"/>
        <rFont val="Times New Roman"/>
        <family val="1"/>
      </rPr>
      <t>TC-VLA-ForgetPW-005</t>
    </r>
    <r>
      <rPr>
        <sz val="12"/>
        <color theme="1"/>
        <rFont val="Times New Roman"/>
        <family val="1"/>
      </rPr>
      <t>: Forget Password-A1 (Error in connecting to database when users receive password).</t>
    </r>
  </si>
  <si>
    <r>
      <rPr>
        <b/>
        <sz val="12"/>
        <color theme="1"/>
        <rFont val="Times New Roman"/>
        <family val="1"/>
      </rPr>
      <t>TC-VLA-ForgetPW-006</t>
    </r>
    <r>
      <rPr>
        <sz val="12"/>
        <color theme="1"/>
        <rFont val="Times New Roman"/>
        <family val="1"/>
      </rPr>
      <t>: Forget Password-A2 (Click Cancel).</t>
    </r>
  </si>
  <si>
    <r>
      <rPr>
        <b/>
        <sz val="12"/>
        <color theme="1"/>
        <rFont val="Times New Roman"/>
        <family val="1"/>
      </rPr>
      <t>TC-VLA-SearchAC-001</t>
    </r>
    <r>
      <rPr>
        <sz val="12"/>
        <color theme="1"/>
        <rFont val="Times New Roman"/>
        <family val="1"/>
      </rPr>
      <t>: Search Account - Basic Flow (Positive)</t>
    </r>
  </si>
  <si>
    <r>
      <rPr>
        <b/>
        <sz val="12"/>
        <color theme="1"/>
        <rFont val="Times New Roman"/>
        <family val="1"/>
      </rPr>
      <t>TC-VLA-SearchAC-002</t>
    </r>
    <r>
      <rPr>
        <sz val="12"/>
        <color theme="1"/>
        <rFont val="Times New Roman"/>
        <family val="1"/>
      </rPr>
      <t>: Search Account - A1 (Error in connecting to database when user searches account).</t>
    </r>
  </si>
  <si>
    <r>
      <rPr>
        <b/>
        <sz val="12"/>
        <color theme="1"/>
        <rFont val="Times New Roman"/>
        <family val="1"/>
      </rPr>
      <t>TC-VLA-EditAC-001</t>
    </r>
    <r>
      <rPr>
        <sz val="12"/>
        <color theme="1"/>
        <rFont val="Times New Roman"/>
        <family val="1"/>
      </rPr>
      <t>: Edit Account-Basic Flow (Positive)</t>
    </r>
  </si>
  <si>
    <r>
      <rPr>
        <b/>
        <sz val="12"/>
        <color theme="1"/>
        <rFont val="Times New Roman"/>
        <family val="1"/>
      </rPr>
      <t>TC-VLA-EditAC-002</t>
    </r>
    <r>
      <rPr>
        <sz val="12"/>
        <color theme="1"/>
        <rFont val="Times New Roman"/>
        <family val="1"/>
      </rPr>
      <t>: Edit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</si>
  <si>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TC-VLA-EditAC-003</t>
    </r>
    <r>
      <rPr>
        <sz val="12"/>
        <color theme="1"/>
        <rFont val="Times New Roman"/>
        <family val="1"/>
      </rPr>
      <t>: Edit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</si>
  <si>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TC-VLA-Edit Account-004</t>
    </r>
    <r>
      <rPr>
        <sz val="12"/>
        <color theme="1"/>
        <rFont val="Times New Roman"/>
        <family val="1"/>
      </rPr>
      <t>: Edit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</si>
  <si>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TC-VLA-EditAC-005</t>
    </r>
    <r>
      <rPr>
        <sz val="12"/>
        <color theme="1"/>
        <rFont val="Times New Roman"/>
        <family val="1"/>
      </rPr>
      <t>: Edit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</si>
  <si>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TC-VLA-EditAC-006</t>
    </r>
    <r>
      <rPr>
        <sz val="12"/>
        <color theme="1"/>
        <rFont val="Times New Roman"/>
        <family val="1"/>
      </rPr>
      <t>: Edit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</si>
  <si>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TC-VLA-EditAC-007</t>
    </r>
    <r>
      <rPr>
        <sz val="12"/>
        <color theme="1"/>
        <rFont val="Times New Roman"/>
        <family val="1"/>
      </rPr>
      <t>: Edit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</si>
  <si>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TC-VLA-EditAC-009</t>
    </r>
    <r>
      <rPr>
        <sz val="12"/>
        <color theme="1"/>
        <rFont val="Times New Roman"/>
        <family val="1"/>
      </rPr>
      <t>: Edit Account-A1 (Error in connecting network when users Edit account).</t>
    </r>
  </si>
  <si>
    <r>
      <rPr>
        <b/>
        <sz val="12"/>
        <color theme="1"/>
        <rFont val="Times New Roman"/>
        <family val="1"/>
      </rPr>
      <t>TC-VLA-EditAC-010</t>
    </r>
    <r>
      <rPr>
        <sz val="12"/>
        <color theme="1"/>
        <rFont val="Times New Roman"/>
        <family val="1"/>
      </rPr>
      <t>: Edit Account-A2 (Clicks Cancel)</t>
    </r>
  </si>
  <si>
    <t>Edit Category</t>
  </si>
  <si>
    <t>Test that Content Admin can edit new category successfully with valid input of category</t>
  </si>
  <si>
    <t>Test that Content Admin can not edit new category  because Category Name field contains empty string.</t>
  </si>
  <si>
    <t>Test that Content Admin can not edit new Category because of database disconnection.</t>
  </si>
  <si>
    <t>Test that Content Admin can not edit new category because Content Admin clicks "Cancel" button.</t>
  </si>
  <si>
    <r>
      <rPr>
        <b/>
        <sz val="12"/>
        <color theme="1"/>
        <rFont val="Times New Roman"/>
        <family val="1"/>
      </rPr>
      <t>TC-VLA-EditCate-001</t>
    </r>
    <r>
      <rPr>
        <sz val="12"/>
        <color theme="1"/>
        <rFont val="Times New Roman"/>
        <family val="1"/>
      </rPr>
      <t>: Edit Category-Basic Flow (Positive)</t>
    </r>
  </si>
  <si>
    <r>
      <rPr>
        <b/>
        <sz val="12"/>
        <color theme="1"/>
        <rFont val="Times New Roman"/>
        <family val="1"/>
      </rPr>
      <t>TC-VLA-EditCate-002</t>
    </r>
    <r>
      <rPr>
        <sz val="12"/>
        <color theme="1"/>
        <rFont val="Times New Roman"/>
        <family val="1"/>
      </rPr>
      <t>: Edit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</si>
  <si>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TC-VLA-EditCate-003</t>
    </r>
    <r>
      <rPr>
        <sz val="12"/>
        <color theme="1"/>
        <rFont val="Times New Roman"/>
        <family val="1"/>
      </rPr>
      <t>: Edit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</si>
  <si>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TC-VLA-EditCate-004</t>
    </r>
    <r>
      <rPr>
        <sz val="12"/>
        <color theme="1"/>
        <rFont val="Times New Roman"/>
        <family val="1"/>
      </rPr>
      <t>: Edit Category-A1 (Error in connecting to database).</t>
    </r>
  </si>
  <si>
    <r>
      <rPr>
        <b/>
        <sz val="12"/>
        <color theme="1"/>
        <rFont val="Times New Roman"/>
        <family val="1"/>
      </rPr>
      <t>TC-VLA-EditCate-005</t>
    </r>
    <r>
      <rPr>
        <sz val="12"/>
        <color theme="1"/>
        <rFont val="Times New Roman"/>
        <family val="1"/>
      </rPr>
      <t>: Edit Category Account-A2 (Clicks Cancel).</t>
    </r>
  </si>
  <si>
    <t>- There is not "Cancel" button in the "Edit Category" page.</t>
  </si>
  <si>
    <t>Delete Category</t>
  </si>
  <si>
    <r>
      <rPr>
        <b/>
        <sz val="12"/>
        <color theme="1"/>
        <rFont val="Times New Roman"/>
        <family val="1"/>
      </rPr>
      <t>TC-VLA-DelCate-001</t>
    </r>
    <r>
      <rPr>
        <sz val="12"/>
        <color theme="1"/>
        <rFont val="Times New Roman"/>
        <family val="1"/>
      </rPr>
      <t>: Delte Category-Basic Flow (Positive)</t>
    </r>
  </si>
  <si>
    <r>
      <rPr>
        <b/>
        <sz val="12"/>
        <color theme="1"/>
        <rFont val="Times New Roman"/>
        <family val="1"/>
      </rPr>
      <t>TC-VLA-DelCate-002</t>
    </r>
    <r>
      <rPr>
        <sz val="12"/>
        <color theme="1"/>
        <rFont val="Times New Roman"/>
        <family val="1"/>
      </rPr>
      <t>: Delete Category-A1 (Error in connecting to database).</t>
    </r>
  </si>
  <si>
    <t>1. Delete category in database.
2. Show new list of category in the "View Categories" page.</t>
  </si>
  <si>
    <t>Summary Time 1</t>
  </si>
  <si>
    <t>Total "Fail" Test Cases Closed</t>
  </si>
  <si>
    <t>Total "Fail" Test Cases Open</t>
  </si>
  <si>
    <t>Total "Fail" Test Cases</t>
  </si>
  <si>
    <t>Serverity</t>
  </si>
  <si>
    <t>Priority</t>
  </si>
  <si>
    <t xml:space="preserve">High </t>
  </si>
  <si>
    <t>High</t>
  </si>
  <si>
    <t>Low</t>
  </si>
  <si>
    <t xml:space="preserve">Medium </t>
  </si>
  <si>
    <t>V1.4</t>
  </si>
  <si>
    <t>Update Serverity &amp; Priority of defect</t>
  </si>
  <si>
    <t>&lt;19/04/2017&gt;</t>
  </si>
  <si>
    <t>Don't have button "Push"</t>
  </si>
  <si>
    <t xml:space="preserve">Low </t>
  </si>
  <si>
    <t>Medium</t>
  </si>
  <si>
    <t>System Testcase</t>
  </si>
  <si>
    <t>Number Testcase</t>
  </si>
  <si>
    <t>Final priority</t>
  </si>
  <si>
    <t>System doesn't display Error Page</t>
  </si>
  <si>
    <t>System doesn't display Error page</t>
  </si>
  <si>
    <t>Final priority of testcase</t>
  </si>
  <si>
    <t>V1.5</t>
  </si>
  <si>
    <t>Update Defect summary &amp; Report chart</t>
  </si>
  <si>
    <t>&lt;20/04/2017&gt;</t>
  </si>
  <si>
    <r>
      <rPr>
        <b/>
        <sz val="12"/>
        <color theme="1"/>
        <rFont val="Times New Roman"/>
        <family val="1"/>
      </rPr>
      <t>TC-VLA-Login-001:</t>
    </r>
    <r>
      <rPr>
        <sz val="12"/>
        <color theme="1"/>
        <rFont val="Times New Roman"/>
        <family val="1"/>
      </rPr>
      <t>C</t>
    </r>
  </si>
  <si>
    <t>Login-Basic Flow (Content Admin)</t>
  </si>
  <si>
    <t>Login-Basic Flow (System Admin)</t>
  </si>
  <si>
    <t xml:space="preserve"> Login-Basic Flow (Editor/Education staff)</t>
  </si>
  <si>
    <t xml:space="preserve"> Login-A1 (Error in the validation of account details - field Username contains wrong format).</t>
  </si>
  <si>
    <t xml:space="preserve"> Login-A1 (Error in the validation of account details - field Password contains empty string).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</si>
</sst>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6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9" fillId="0" borderId="0"/>
    <xf numFmtId="0" fontId="20" fillId="0" borderId="0"/>
  </cellStyleXfs>
  <cellXfs count="40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22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0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15" fillId="0" borderId="34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left" vertical="top" wrapText="1"/>
    </xf>
    <xf numFmtId="0" fontId="12" fillId="3" borderId="12" xfId="1" applyFont="1" applyFill="1" applyBorder="1" applyAlignment="1">
      <alignment horizontal="left" vertical="top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6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8" fillId="0" borderId="0" xfId="1" applyFont="1" applyFill="1"/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12" fillId="3" borderId="28" xfId="1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 wrapText="1"/>
    </xf>
    <xf numFmtId="0" fontId="18" fillId="7" borderId="46" xfId="0" applyNumberFormat="1" applyFont="1" applyFill="1" applyBorder="1" applyAlignment="1">
      <alignment horizontal="center" vertical="center"/>
    </xf>
    <xf numFmtId="0" fontId="18" fillId="7" borderId="45" xfId="0" applyNumberFormat="1" applyFont="1" applyFill="1" applyBorder="1" applyAlignment="1">
      <alignment horizontal="center" vertical="center"/>
    </xf>
    <xf numFmtId="0" fontId="18" fillId="7" borderId="24" xfId="0" applyNumberFormat="1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center" vertical="top" wrapText="1"/>
    </xf>
    <xf numFmtId="0" fontId="9" fillId="3" borderId="1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top" wrapText="1"/>
    </xf>
    <xf numFmtId="0" fontId="10" fillId="0" borderId="11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47" xfId="2" applyFont="1" applyBorder="1" applyAlignment="1">
      <alignment horizontal="center" vertical="center" wrapText="1"/>
    </xf>
    <xf numFmtId="0" fontId="15" fillId="0" borderId="47" xfId="2" applyFont="1" applyBorder="1" applyAlignment="1">
      <alignment horizontal="center" vertical="center"/>
    </xf>
    <xf numFmtId="0" fontId="15" fillId="0" borderId="48" xfId="2" applyFont="1" applyBorder="1" applyAlignment="1">
      <alignment horizontal="center" vertical="center" wrapText="1"/>
    </xf>
    <xf numFmtId="0" fontId="15" fillId="7" borderId="48" xfId="2" applyNumberFormat="1" applyFont="1" applyFill="1" applyBorder="1" applyAlignment="1">
      <alignment horizontal="center" vertical="center" wrapText="1"/>
    </xf>
    <xf numFmtId="49" fontId="15" fillId="7" borderId="48" xfId="2" applyNumberFormat="1" applyFont="1" applyFill="1" applyBorder="1" applyAlignment="1">
      <alignment horizontal="center" vertical="center" wrapText="1"/>
    </xf>
    <xf numFmtId="49" fontId="15" fillId="7" borderId="47" xfId="2" applyNumberFormat="1" applyFont="1" applyFill="1" applyBorder="1" applyAlignment="1">
      <alignment horizontal="center" vertical="center" wrapText="1"/>
    </xf>
    <xf numFmtId="0" fontId="15" fillId="7" borderId="47" xfId="3" applyNumberFormat="1" applyFont="1" applyFill="1" applyBorder="1" applyAlignment="1">
      <alignment horizontal="center" vertical="center" wrapText="1"/>
    </xf>
    <xf numFmtId="49" fontId="15" fillId="7" borderId="50" xfId="2" applyNumberFormat="1" applyFont="1" applyFill="1" applyBorder="1" applyAlignment="1">
      <alignment horizontal="center" vertical="center" wrapText="1"/>
    </xf>
    <xf numFmtId="49" fontId="15" fillId="7" borderId="50" xfId="3" applyNumberFormat="1" applyFont="1" applyFill="1" applyBorder="1" applyAlignment="1">
      <alignment horizontal="center" vertical="center" wrapText="1"/>
    </xf>
    <xf numFmtId="49" fontId="15" fillId="7" borderId="49" xfId="2" applyNumberFormat="1" applyFont="1" applyFill="1" applyBorder="1" applyAlignment="1">
      <alignment horizontal="center" vertical="center" wrapText="1"/>
    </xf>
    <xf numFmtId="0" fontId="15" fillId="0" borderId="49" xfId="2" applyFont="1" applyBorder="1" applyAlignment="1">
      <alignment horizontal="center" vertical="center" wrapText="1"/>
    </xf>
    <xf numFmtId="0" fontId="12" fillId="3" borderId="47" xfId="2" applyFont="1" applyFill="1" applyBorder="1" applyAlignment="1">
      <alignment horizontal="center"/>
    </xf>
    <xf numFmtId="0" fontId="15" fillId="0" borderId="47" xfId="2" applyFont="1" applyBorder="1" applyAlignment="1">
      <alignment horizontal="left" vertical="center" wrapText="1"/>
    </xf>
    <xf numFmtId="0" fontId="12" fillId="3" borderId="47" xfId="2" applyFont="1" applyFill="1" applyBorder="1" applyAlignment="1">
      <alignment horizontal="center" wrapText="1"/>
    </xf>
    <xf numFmtId="0" fontId="15" fillId="0" borderId="47" xfId="2" quotePrefix="1" applyFont="1" applyBorder="1" applyAlignment="1">
      <alignment horizontal="left" vertical="center" wrapText="1"/>
    </xf>
    <xf numFmtId="0" fontId="12" fillId="3" borderId="47" xfId="2" applyFont="1" applyFill="1" applyBorder="1" applyAlignment="1">
      <alignment horizontal="center" vertical="center"/>
    </xf>
    <xf numFmtId="0" fontId="15" fillId="0" borderId="47" xfId="2" applyFont="1" applyBorder="1" applyAlignment="1">
      <alignment vertical="center"/>
    </xf>
    <xf numFmtId="0" fontId="15" fillId="7" borderId="49" xfId="2" applyNumberFormat="1" applyFont="1" applyFill="1" applyBorder="1" applyAlignment="1">
      <alignment horizontal="center" vertical="center"/>
    </xf>
    <xf numFmtId="0" fontId="15" fillId="0" borderId="0" xfId="2" applyFont="1"/>
    <xf numFmtId="0" fontId="15" fillId="0" borderId="0" xfId="2" applyFont="1" applyAlignment="1">
      <alignment horizontal="left" vertical="center" wrapText="1"/>
    </xf>
    <xf numFmtId="0" fontId="15" fillId="0" borderId="0" xfId="2" applyFont="1" applyAlignment="1">
      <alignment vertical="center"/>
    </xf>
    <xf numFmtId="0" fontId="15" fillId="7" borderId="47" xfId="2" applyNumberFormat="1" applyFont="1" applyFill="1" applyBorder="1" applyAlignment="1">
      <alignment horizontal="center" vertical="center"/>
    </xf>
    <xf numFmtId="0" fontId="15" fillId="0" borderId="47" xfId="2" applyFont="1" applyBorder="1"/>
    <xf numFmtId="49" fontId="15" fillId="7" borderId="47" xfId="2" applyNumberFormat="1" applyFont="1" applyFill="1" applyBorder="1" applyAlignment="1">
      <alignment horizontal="left" vertical="center" wrapText="1"/>
    </xf>
    <xf numFmtId="49" fontId="15" fillId="7" borderId="48" xfId="2" quotePrefix="1" applyNumberFormat="1" applyFont="1" applyFill="1" applyBorder="1" applyAlignment="1">
      <alignment horizontal="center" vertical="center" wrapText="1"/>
    </xf>
    <xf numFmtId="49" fontId="15" fillId="7" borderId="47" xfId="2" quotePrefix="1" applyNumberFormat="1" applyFont="1" applyFill="1" applyBorder="1" applyAlignment="1">
      <alignment horizontal="center" vertical="center" wrapText="1"/>
    </xf>
    <xf numFmtId="49" fontId="15" fillId="7" borderId="50" xfId="3" quotePrefix="1" applyNumberFormat="1" applyFont="1" applyFill="1" applyBorder="1" applyAlignment="1">
      <alignment horizontal="center" vertical="center" wrapText="1"/>
    </xf>
    <xf numFmtId="0" fontId="15" fillId="0" borderId="52" xfId="2" quotePrefix="1" applyFont="1" applyBorder="1" applyAlignment="1">
      <alignment horizontal="center" vertical="center" wrapText="1"/>
    </xf>
    <xf numFmtId="0" fontId="15" fillId="0" borderId="49" xfId="2" quotePrefix="1" applyFont="1" applyBorder="1" applyAlignment="1">
      <alignment horizontal="center" vertical="center" wrapText="1"/>
    </xf>
    <xf numFmtId="0" fontId="20" fillId="0" borderId="0" xfId="3"/>
    <xf numFmtId="0" fontId="20" fillId="0" borderId="0" xfId="3" applyAlignment="1">
      <alignment horizontal="center"/>
    </xf>
    <xf numFmtId="0" fontId="22" fillId="3" borderId="10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3" fillId="3" borderId="11" xfId="1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vertical="center" wrapText="1"/>
    </xf>
    <xf numFmtId="0" fontId="22" fillId="0" borderId="10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2" xfId="0" quotePrefix="1" applyFont="1" applyBorder="1" applyAlignment="1">
      <alignment vertical="top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43" xfId="0" applyFont="1" applyBorder="1" applyAlignment="1">
      <alignment vertical="center" wrapText="1"/>
    </xf>
    <xf numFmtId="0" fontId="10" fillId="0" borderId="36" xfId="0" applyFont="1" applyBorder="1" applyAlignment="1">
      <alignment vertical="center" wrapText="1"/>
    </xf>
    <xf numFmtId="0" fontId="9" fillId="0" borderId="14" xfId="0" applyFont="1" applyBorder="1" applyAlignment="1">
      <alignment vertical="top" wrapText="1"/>
    </xf>
    <xf numFmtId="0" fontId="10" fillId="0" borderId="33" xfId="0" quotePrefix="1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14" fontId="10" fillId="0" borderId="11" xfId="0" applyNumberFormat="1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0" fontId="9" fillId="0" borderId="10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42" xfId="0" quotePrefix="1" applyFont="1" applyBorder="1" applyAlignment="1">
      <alignment vertical="top" wrapText="1"/>
    </xf>
    <xf numFmtId="14" fontId="10" fillId="0" borderId="12" xfId="0" applyNumberFormat="1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14" fontId="10" fillId="0" borderId="30" xfId="0" applyNumberFormat="1" applyFont="1" applyBorder="1" applyAlignment="1">
      <alignment vertical="center" wrapText="1"/>
    </xf>
    <xf numFmtId="0" fontId="15" fillId="7" borderId="46" xfId="0" applyNumberFormat="1" applyFont="1" applyFill="1" applyBorder="1" applyAlignment="1">
      <alignment horizontal="center" vertical="center"/>
    </xf>
    <xf numFmtId="0" fontId="15" fillId="7" borderId="45" xfId="0" applyNumberFormat="1" applyFont="1" applyFill="1" applyBorder="1" applyAlignment="1">
      <alignment horizontal="center" vertical="center"/>
    </xf>
    <xf numFmtId="0" fontId="15" fillId="7" borderId="24" xfId="0" applyNumberFormat="1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4" fillId="0" borderId="0" xfId="0" applyFont="1" applyBorder="1" applyAlignment="1">
      <alignment vertical="top" wrapText="1"/>
    </xf>
    <xf numFmtId="0" fontId="25" fillId="0" borderId="0" xfId="0" applyFont="1" applyBorder="1" applyAlignment="1">
      <alignment vertical="top" wrapText="1"/>
    </xf>
    <xf numFmtId="0" fontId="25" fillId="0" borderId="0" xfId="0" quotePrefix="1" applyFont="1" applyBorder="1" applyAlignment="1">
      <alignment vertical="top" wrapText="1"/>
    </xf>
    <xf numFmtId="0" fontId="25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15" fillId="7" borderId="49" xfId="2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44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top" wrapText="1"/>
    </xf>
    <xf numFmtId="0" fontId="10" fillId="0" borderId="30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10" fillId="0" borderId="41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37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top" wrapText="1"/>
    </xf>
    <xf numFmtId="0" fontId="10" fillId="0" borderId="0" xfId="0" quotePrefix="1" applyFont="1" applyBorder="1" applyAlignment="1">
      <alignment horizontal="center" vertical="center" wrapText="1"/>
    </xf>
    <xf numFmtId="0" fontId="10" fillId="0" borderId="0" xfId="0" quotePrefix="1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top"/>
    </xf>
    <xf numFmtId="0" fontId="10" fillId="0" borderId="0" xfId="0" quotePrefix="1" applyFont="1" applyBorder="1" applyAlignment="1">
      <alignment vertical="center"/>
    </xf>
    <xf numFmtId="0" fontId="10" fillId="0" borderId="0" xfId="0" quotePrefix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2" xfId="0" quotePrefix="1" applyFont="1" applyBorder="1" applyAlignment="1">
      <alignment horizontal="center" vertical="center" wrapText="1"/>
    </xf>
    <xf numFmtId="0" fontId="5" fillId="0" borderId="29" xfId="0" applyFont="1" applyBorder="1" applyAlignment="1">
      <alignment vertical="center" wrapText="1"/>
    </xf>
    <xf numFmtId="0" fontId="22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quotePrefix="1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quotePrefix="1" applyFont="1" applyBorder="1" applyAlignment="1">
      <alignment vertical="top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center" wrapText="1"/>
    </xf>
    <xf numFmtId="0" fontId="10" fillId="0" borderId="29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11" xfId="0" quotePrefix="1" applyFont="1" applyBorder="1" applyAlignment="1">
      <alignment vertical="center" wrapText="1"/>
    </xf>
    <xf numFmtId="0" fontId="10" fillId="0" borderId="12" xfId="0" quotePrefix="1" applyFont="1" applyBorder="1" applyAlignment="1">
      <alignment vertical="center" wrapText="1"/>
    </xf>
    <xf numFmtId="0" fontId="10" fillId="0" borderId="28" xfId="0" quotePrefix="1" applyFont="1" applyBorder="1" applyAlignment="1">
      <alignment vertical="center" wrapText="1"/>
    </xf>
    <xf numFmtId="0" fontId="10" fillId="0" borderId="0" xfId="0" quotePrefix="1" applyFont="1" applyBorder="1" applyAlignment="1">
      <alignment vertical="center" wrapText="1"/>
    </xf>
    <xf numFmtId="14" fontId="10" fillId="0" borderId="28" xfId="0" applyNumberFormat="1" applyFont="1" applyBorder="1" applyAlignment="1">
      <alignment vertical="center" wrapText="1"/>
    </xf>
    <xf numFmtId="0" fontId="10" fillId="0" borderId="13" xfId="0" quotePrefix="1" applyFont="1" applyBorder="1" applyAlignment="1">
      <alignment vertical="top" wrapText="1"/>
    </xf>
    <xf numFmtId="0" fontId="10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26" fillId="8" borderId="5" xfId="0" applyFont="1" applyFill="1" applyBorder="1"/>
    <xf numFmtId="0" fontId="0" fillId="0" borderId="5" xfId="0" applyBorder="1"/>
    <xf numFmtId="0" fontId="6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26" fillId="3" borderId="5" xfId="0" applyFont="1" applyFill="1" applyBorder="1" applyAlignment="1">
      <alignment horizontal="center"/>
    </xf>
    <xf numFmtId="0" fontId="18" fillId="0" borderId="52" xfId="3" applyFont="1" applyBorder="1" applyAlignment="1">
      <alignment horizontal="center"/>
    </xf>
    <xf numFmtId="0" fontId="18" fillId="0" borderId="53" xfId="3" applyFont="1" applyBorder="1" applyAlignment="1">
      <alignment horizontal="center"/>
    </xf>
    <xf numFmtId="0" fontId="18" fillId="0" borderId="51" xfId="3" applyFont="1" applyBorder="1" applyAlignment="1">
      <alignment horizontal="center"/>
    </xf>
    <xf numFmtId="0" fontId="17" fillId="0" borderId="52" xfId="3" applyFont="1" applyBorder="1" applyAlignment="1">
      <alignment horizontal="center"/>
    </xf>
    <xf numFmtId="0" fontId="17" fillId="0" borderId="53" xfId="3" applyFont="1" applyBorder="1" applyAlignment="1">
      <alignment horizontal="center"/>
    </xf>
    <xf numFmtId="0" fontId="17" fillId="0" borderId="51" xfId="3" applyFont="1" applyBorder="1" applyAlignment="1">
      <alignment horizontal="center"/>
    </xf>
    <xf numFmtId="0" fontId="21" fillId="3" borderId="52" xfId="3" applyFont="1" applyFill="1" applyBorder="1" applyAlignment="1">
      <alignment horizontal="center" vertical="center" wrapText="1"/>
    </xf>
    <xf numFmtId="0" fontId="21" fillId="3" borderId="53" xfId="3" applyFont="1" applyFill="1" applyBorder="1" applyAlignment="1">
      <alignment horizontal="center" vertical="center" wrapText="1"/>
    </xf>
    <xf numFmtId="0" fontId="21" fillId="3" borderId="51" xfId="3" applyFont="1" applyFill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28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left" vertical="center" wrapText="1"/>
    </xf>
    <xf numFmtId="0" fontId="10" fillId="0" borderId="18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49" fontId="17" fillId="7" borderId="5" xfId="0" applyNumberFormat="1" applyFont="1" applyFill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 vertical="center"/>
    </xf>
    <xf numFmtId="0" fontId="18" fillId="7" borderId="5" xfId="0" applyNumberFormat="1" applyFont="1" applyFill="1" applyBorder="1" applyAlignment="1">
      <alignment horizontal="center" vertical="center" wrapText="1"/>
    </xf>
    <xf numFmtId="15" fontId="17" fillId="7" borderId="5" xfId="0" applyNumberFormat="1" applyFont="1" applyFill="1" applyBorder="1" applyAlignment="1">
      <alignment horizontal="left"/>
    </xf>
    <xf numFmtId="0" fontId="17" fillId="7" borderId="5" xfId="0" applyNumberFormat="1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0" fillId="0" borderId="31" xfId="0" quotePrefix="1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quotePrefix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0" fillId="0" borderId="5" xfId="0" quotePrefix="1" applyFont="1" applyBorder="1" applyAlignment="1">
      <alignment horizontal="center" vertical="center" wrapText="1"/>
    </xf>
    <xf numFmtId="0" fontId="10" fillId="0" borderId="31" xfId="0" quotePrefix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28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horizontal="center" vertical="top" wrapText="1"/>
    </xf>
    <xf numFmtId="14" fontId="10" fillId="0" borderId="28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30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31" xfId="0" quotePrefix="1" applyFont="1" applyBorder="1" applyAlignment="1">
      <alignment horizontal="center" vertical="top" wrapText="1"/>
    </xf>
    <xf numFmtId="0" fontId="10" fillId="0" borderId="26" xfId="0" quotePrefix="1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0" fillId="0" borderId="29" xfId="0" quotePrefix="1" applyFont="1" applyBorder="1" applyAlignment="1">
      <alignment horizontal="center" vertical="top" wrapText="1"/>
    </xf>
    <xf numFmtId="0" fontId="9" fillId="0" borderId="38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15" fontId="12" fillId="7" borderId="5" xfId="0" applyNumberFormat="1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49" fontId="12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quotePrefix="1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0" fillId="0" borderId="17" xfId="0" quotePrefix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28" xfId="0" quotePrefix="1" applyFont="1" applyBorder="1" applyAlignment="1">
      <alignment horizontal="center" vertical="center" wrapText="1"/>
    </xf>
    <xf numFmtId="0" fontId="10" fillId="0" borderId="30" xfId="0" quotePrefix="1" applyFont="1" applyBorder="1" applyAlignment="1">
      <alignment horizontal="center" vertical="center" wrapText="1"/>
    </xf>
    <xf numFmtId="0" fontId="10" fillId="0" borderId="22" xfId="0" quotePrefix="1" applyFont="1" applyBorder="1" applyAlignment="1">
      <alignment horizontal="center" vertical="center" wrapText="1"/>
    </xf>
    <xf numFmtId="0" fontId="10" fillId="0" borderId="18" xfId="0" quotePrefix="1" applyFont="1" applyBorder="1" applyAlignment="1">
      <alignment horizontal="center" vertical="top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1">
    <dxf>
      <fill>
        <patternFill patternType="solid">
          <fgColor rgb="FFF24F4F"/>
          <bgColor rgb="FF000000"/>
        </patternFill>
      </fill>
    </dxf>
  </dxfs>
  <tableStyles count="0" defaultTableStyle="TableStyleMedium2" defaultPivotStyle="PivotStyleLight16"/>
  <colors>
    <mruColors>
      <color rgb="FFF24F4F"/>
      <color rgb="FFFF0B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122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chart'!$C$2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22-4ACC-B0B2-A9F543A220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22-4ACC-B0B2-A9F543A2204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chart'!$B$3:$B$4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'Report chart'!$C$3:$C$4</c:f>
              <c:numCache>
                <c:formatCode>General</c:formatCode>
                <c:ptCount val="2"/>
                <c:pt idx="0">
                  <c:v>10</c:v>
                </c:pt>
                <c:pt idx="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22-4ACC-B0B2-A9F543A2204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chart'!$I$2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E3-4F39-9247-E91B6A6662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E3-4F39-9247-E91B6A6662A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chart'!$H$3:$H$4</c:f>
              <c:strCache>
                <c:ptCount val="2"/>
                <c:pt idx="0">
                  <c:v>Total "Fail" Test Cases Open</c:v>
                </c:pt>
                <c:pt idx="1">
                  <c:v>Total "Fail" Test Cases Closed</c:v>
                </c:pt>
              </c:strCache>
            </c:strRef>
          </c:cat>
          <c:val>
            <c:numRef>
              <c:f>'Report chart'!$I$3:$I$4</c:f>
              <c:numCache>
                <c:formatCode>General</c:formatCode>
                <c:ptCount val="2"/>
                <c:pt idx="0">
                  <c:v>102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E3-4F39-9247-E91B6A6662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chart'!$C$27</c:f>
              <c:strCache>
                <c:ptCount val="1"/>
              </c:strCache>
            </c:strRef>
          </c:tx>
          <c:spPr>
            <a:solidFill>
              <a:srgbClr val="F24F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chart'!$B$28:$B$30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chart'!$C$28:$C$30</c:f>
              <c:numCache>
                <c:formatCode>General</c:formatCode>
                <c:ptCount val="3"/>
                <c:pt idx="0">
                  <c:v>43</c:v>
                </c:pt>
                <c:pt idx="1">
                  <c:v>47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4-4B8C-87BB-C69A0549AB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532368"/>
        <c:axId val="356524168"/>
      </c:barChart>
      <c:catAx>
        <c:axId val="3565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4168"/>
        <c:crosses val="autoZero"/>
        <c:auto val="1"/>
        <c:lblAlgn val="ctr"/>
        <c:lblOffset val="100"/>
        <c:noMultiLvlLbl val="0"/>
      </c:catAx>
      <c:valAx>
        <c:axId val="3565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Summary!$A$2:$A$7</c:f>
              <c:strCache>
                <c:ptCount val="6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"Fail" Test Cases Open</c:v>
                </c:pt>
                <c:pt idx="5">
                  <c:v>Total "Fail" Test Cases Closed</c:v>
                </c:pt>
              </c:strCache>
            </c:strRef>
          </c:cat>
          <c:val>
            <c:numRef>
              <c:f>Summary!$M$2:$M$7</c:f>
              <c:numCache>
                <c:formatCode>General</c:formatCode>
                <c:ptCount val="6"/>
                <c:pt idx="0">
                  <c:v>122</c:v>
                </c:pt>
                <c:pt idx="1">
                  <c:v>122</c:v>
                </c:pt>
                <c:pt idx="2">
                  <c:v>10</c:v>
                </c:pt>
                <c:pt idx="3">
                  <c:v>112</c:v>
                </c:pt>
                <c:pt idx="4">
                  <c:v>102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45-4029-BB6B-3181EEE428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2706952"/>
        <c:axId val="37270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45-4029-BB6B-3181EEE4281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45-4029-BB6B-3181EEE4281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45-4029-BB6B-3181EEE4281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45-4029-BB6B-3181EEE4281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45-4029-BB6B-3181EEE4281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45-4029-BB6B-3181EEE4281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45-4029-BB6B-3181EEE4281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45-4029-BB6B-3181EEE4281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45-4029-BB6B-3181EEE4281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45-4029-BB6B-3181EEE4281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45-4029-BB6B-3181EEE4281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D45-4029-BB6B-3181EEE4281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45-4029-BB6B-3181EEE4281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D45-4029-BB6B-3181EEE4281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D45-4029-BB6B-3181EEE42817}"/>
                  </c:ext>
                </c:extLst>
              </c15:ser>
            </c15:filteredBarSeries>
          </c:ext>
        </c:extLst>
      </c:barChart>
      <c:catAx>
        <c:axId val="37270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9248"/>
        <c:crosses val="autoZero"/>
        <c:auto val="1"/>
        <c:lblAlgn val="ctr"/>
        <c:lblOffset val="100"/>
        <c:noMultiLvlLbl val="0"/>
      </c:catAx>
      <c:valAx>
        <c:axId val="372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5</xdr:col>
      <xdr:colOff>9525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8040D-320A-4034-B031-8AAC2ADAE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7</xdr:row>
      <xdr:rowOff>9525</xdr:rowOff>
    </xdr:from>
    <xdr:to>
      <xdr:col>9</xdr:col>
      <xdr:colOff>571500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31CCE-BAEE-4110-8210-72F2C3D14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28575</xdr:rowOff>
    </xdr:from>
    <xdr:to>
      <xdr:col>6</xdr:col>
      <xdr:colOff>0</xdr:colOff>
      <xdr:row>45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1AF8D9-E970-47BB-9F02-6E05F35FA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0</xdr:row>
      <xdr:rowOff>19050</xdr:rowOff>
    </xdr:from>
    <xdr:to>
      <xdr:col>26</xdr:col>
      <xdr:colOff>28574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8DD76-14A1-4EC8-93FE-6BFEF06D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89649</xdr:colOff>
      <xdr:row>21</xdr:row>
      <xdr:rowOff>44824</xdr:rowOff>
    </xdr:from>
    <xdr:to>
      <xdr:col>8</xdr:col>
      <xdr:colOff>2353236</xdr:colOff>
      <xdr:row>21</xdr:row>
      <xdr:rowOff>1307481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6C4BE-AC1F-4B06-9137-899E542E7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5049" y="9588874"/>
          <a:ext cx="2263587" cy="1262657"/>
        </a:xfrm>
        <a:prstGeom prst="rect">
          <a:avLst/>
        </a:prstGeom>
      </xdr:spPr>
    </xdr:pic>
    <xdr:clientData/>
  </xdr:twoCellAnchor>
  <xdr:twoCellAnchor editAs="oneCell">
    <xdr:from>
      <xdr:col>8</xdr:col>
      <xdr:colOff>138545</xdr:colOff>
      <xdr:row>19</xdr:row>
      <xdr:rowOff>51955</xdr:rowOff>
    </xdr:from>
    <xdr:to>
      <xdr:col>8</xdr:col>
      <xdr:colOff>2402132</xdr:colOff>
      <xdr:row>19</xdr:row>
      <xdr:rowOff>1314612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17A802-630D-40D0-AB76-29C4637B2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1818" y="6944591"/>
          <a:ext cx="2263587" cy="1262657"/>
        </a:xfrm>
        <a:prstGeom prst="rect">
          <a:avLst/>
        </a:prstGeom>
      </xdr:spPr>
    </xdr:pic>
    <xdr:clientData/>
  </xdr:twoCellAnchor>
  <xdr:twoCellAnchor editAs="oneCell">
    <xdr:from>
      <xdr:col>8</xdr:col>
      <xdr:colOff>155864</xdr:colOff>
      <xdr:row>17</xdr:row>
      <xdr:rowOff>51955</xdr:rowOff>
    </xdr:from>
    <xdr:to>
      <xdr:col>8</xdr:col>
      <xdr:colOff>2419451</xdr:colOff>
      <xdr:row>17</xdr:row>
      <xdr:rowOff>1314612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047C5A-65F8-4388-A7B0-EA57EED88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9137" y="4208319"/>
          <a:ext cx="2263587" cy="1262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F15" sqref="F15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271" t="s">
        <v>0</v>
      </c>
      <c r="C2" s="271"/>
      <c r="D2" s="271"/>
      <c r="E2" s="271"/>
    </row>
    <row r="4" spans="2:5" ht="19.5" thickBot="1" x14ac:dyDescent="0.3">
      <c r="B4" s="2" t="s">
        <v>1</v>
      </c>
    </row>
    <row r="5" spans="2:5" ht="18.75" customHeight="1" x14ac:dyDescent="0.25">
      <c r="B5" s="272"/>
      <c r="C5" s="273"/>
      <c r="D5" s="273"/>
      <c r="E5" s="274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834</v>
      </c>
      <c r="D7" s="7" t="s">
        <v>7</v>
      </c>
      <c r="E7" s="8" t="s">
        <v>833</v>
      </c>
    </row>
    <row r="8" spans="2:5" ht="18.75" customHeight="1" x14ac:dyDescent="0.25">
      <c r="B8" s="9" t="s">
        <v>839</v>
      </c>
      <c r="C8" s="7" t="s">
        <v>840</v>
      </c>
      <c r="D8" s="7" t="s">
        <v>7</v>
      </c>
      <c r="E8" s="8" t="s">
        <v>833</v>
      </c>
    </row>
    <row r="9" spans="2:5" ht="18.75" customHeight="1" x14ac:dyDescent="0.25">
      <c r="B9" s="9" t="s">
        <v>954</v>
      </c>
      <c r="C9" s="7" t="s">
        <v>955</v>
      </c>
      <c r="D9" s="7" t="s">
        <v>956</v>
      </c>
      <c r="E9" s="8" t="s">
        <v>957</v>
      </c>
    </row>
    <row r="10" spans="2:5" ht="18.75" customHeight="1" x14ac:dyDescent="0.25">
      <c r="B10" s="9" t="s">
        <v>966</v>
      </c>
      <c r="C10" s="7" t="s">
        <v>967</v>
      </c>
      <c r="D10" s="7" t="s">
        <v>7</v>
      </c>
      <c r="E10" s="8" t="s">
        <v>968</v>
      </c>
    </row>
    <row r="11" spans="2:5" ht="18.75" customHeight="1" x14ac:dyDescent="0.25">
      <c r="B11" s="9" t="s">
        <v>1144</v>
      </c>
      <c r="C11" s="7" t="s">
        <v>1145</v>
      </c>
      <c r="D11" s="7" t="s">
        <v>7</v>
      </c>
      <c r="E11" s="8" t="s">
        <v>1146</v>
      </c>
    </row>
    <row r="12" spans="2:5" ht="18.75" customHeight="1" x14ac:dyDescent="0.25">
      <c r="B12" s="9" t="s">
        <v>1156</v>
      </c>
      <c r="C12" s="7" t="s">
        <v>1157</v>
      </c>
      <c r="D12" s="7" t="s">
        <v>7</v>
      </c>
      <c r="E12" s="8" t="s">
        <v>1158</v>
      </c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275"/>
      <c r="C15" s="276"/>
      <c r="D15" s="276"/>
      <c r="E15" s="277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7" zoomScale="55" zoomScaleNormal="55" workbookViewId="0">
      <selection activeCell="A14" sqref="A14:D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29" t="s">
        <v>824</v>
      </c>
      <c r="B1" s="330"/>
      <c r="C1" s="331"/>
      <c r="D1" s="331"/>
      <c r="E1" s="331"/>
      <c r="F1" s="331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</row>
    <row r="2" spans="1:22" x14ac:dyDescent="0.25">
      <c r="A2" s="329" t="s">
        <v>825</v>
      </c>
      <c r="B2" s="330"/>
      <c r="C2" s="331"/>
      <c r="D2" s="331"/>
      <c r="E2" s="331"/>
      <c r="F2" s="331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</row>
    <row r="3" spans="1:22" x14ac:dyDescent="0.25">
      <c r="A3" s="329" t="s">
        <v>826</v>
      </c>
      <c r="B3" s="330"/>
      <c r="C3" s="331"/>
      <c r="D3" s="331"/>
      <c r="E3" s="331"/>
      <c r="F3" s="331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</row>
    <row r="4" spans="1:22" x14ac:dyDescent="0.25">
      <c r="A4" s="333" t="s">
        <v>836</v>
      </c>
      <c r="B4" s="330"/>
      <c r="C4" s="331"/>
      <c r="D4" s="331"/>
      <c r="E4" s="331"/>
      <c r="F4" s="331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</row>
    <row r="5" spans="1:22" x14ac:dyDescent="0.25">
      <c r="A5" s="333" t="s">
        <v>837</v>
      </c>
      <c r="B5" s="330"/>
      <c r="C5" s="331"/>
      <c r="D5" s="331"/>
      <c r="E5" s="331"/>
      <c r="F5" s="331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</row>
    <row r="6" spans="1:22" x14ac:dyDescent="0.25">
      <c r="A6" s="333" t="s">
        <v>832</v>
      </c>
      <c r="B6" s="330"/>
      <c r="C6" s="331"/>
      <c r="D6" s="331"/>
      <c r="E6" s="331"/>
      <c r="F6" s="331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332"/>
    </row>
    <row r="7" spans="1:22" x14ac:dyDescent="0.25">
      <c r="A7" s="333" t="s">
        <v>828</v>
      </c>
      <c r="B7" s="330"/>
      <c r="C7" s="331"/>
      <c r="D7" s="331"/>
      <c r="E7" s="331"/>
      <c r="F7" s="331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</row>
    <row r="8" spans="1:22" x14ac:dyDescent="0.25">
      <c r="A8" s="329" t="s">
        <v>862</v>
      </c>
      <c r="B8" s="330"/>
      <c r="C8" s="331"/>
      <c r="D8" s="331"/>
      <c r="E8" s="331"/>
      <c r="F8" s="331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</row>
    <row r="9" spans="1:22" x14ac:dyDescent="0.25">
      <c r="A9" s="329" t="s">
        <v>818</v>
      </c>
      <c r="B9" s="330"/>
      <c r="C9" s="331"/>
      <c r="D9" s="331"/>
      <c r="E9" s="331"/>
      <c r="F9" s="331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332"/>
      <c r="T9" s="332"/>
      <c r="U9" s="332"/>
      <c r="V9" s="332"/>
    </row>
    <row r="10" spans="1:22" x14ac:dyDescent="0.25">
      <c r="A10" s="329" t="s">
        <v>830</v>
      </c>
      <c r="B10" s="330"/>
      <c r="C10" s="331"/>
      <c r="D10" s="331"/>
      <c r="E10" s="331"/>
      <c r="F10" s="331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</row>
    <row r="11" spans="1:22" ht="30" customHeight="1" x14ac:dyDescent="0.25">
      <c r="A11" s="334" t="s">
        <v>819</v>
      </c>
      <c r="B11" s="334"/>
      <c r="C11" s="334"/>
      <c r="D11" s="334"/>
      <c r="E11" s="94">
        <v>14</v>
      </c>
      <c r="F11" s="99" t="s">
        <v>820</v>
      </c>
      <c r="G11" s="337">
        <v>14</v>
      </c>
      <c r="H11" s="33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5" t="s">
        <v>821</v>
      </c>
      <c r="B12" s="336"/>
      <c r="C12" s="336"/>
      <c r="D12" s="336"/>
      <c r="E12" s="97">
        <f>COUNTIF(J17:J192,"Pass")</f>
        <v>0</v>
      </c>
      <c r="F12" s="99" t="s">
        <v>822</v>
      </c>
      <c r="G12" s="337" t="s">
        <v>873</v>
      </c>
      <c r="H12" s="33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5" t="s">
        <v>823</v>
      </c>
      <c r="B13" s="336"/>
      <c r="C13" s="336"/>
      <c r="D13" s="336"/>
      <c r="E13" s="97">
        <f>COUNTIF(J17:J192,"Fail")</f>
        <v>14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35"/>
      <c r="B14" s="336"/>
      <c r="C14" s="336"/>
      <c r="D14" s="33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841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08">
        <v>1</v>
      </c>
      <c r="B17" s="310" t="s">
        <v>263</v>
      </c>
      <c r="C17" s="312" t="s">
        <v>264</v>
      </c>
      <c r="D17" s="312" t="s">
        <v>265</v>
      </c>
      <c r="E17" s="312" t="s">
        <v>266</v>
      </c>
      <c r="F17" s="39">
        <v>1</v>
      </c>
      <c r="G17" s="23" t="s">
        <v>267</v>
      </c>
      <c r="H17" s="23" t="s">
        <v>268</v>
      </c>
      <c r="I17" s="344" t="s">
        <v>868</v>
      </c>
      <c r="J17" s="306" t="s">
        <v>823</v>
      </c>
      <c r="K17" s="306" t="s">
        <v>846</v>
      </c>
      <c r="L17" s="319">
        <v>43012</v>
      </c>
      <c r="M17" s="306" t="s">
        <v>7</v>
      </c>
      <c r="N17" s="304"/>
    </row>
    <row r="18" spans="1:14" ht="75.75" customHeight="1" x14ac:dyDescent="0.25">
      <c r="A18" s="316"/>
      <c r="B18" s="317"/>
      <c r="C18" s="318"/>
      <c r="D18" s="318"/>
      <c r="E18" s="318"/>
      <c r="F18" s="32">
        <v>2</v>
      </c>
      <c r="G18" s="33" t="s">
        <v>269</v>
      </c>
      <c r="H18" s="33" t="s">
        <v>270</v>
      </c>
      <c r="I18" s="314"/>
      <c r="J18" s="314"/>
      <c r="K18" s="314"/>
      <c r="L18" s="314"/>
      <c r="M18" s="314"/>
      <c r="N18" s="315"/>
    </row>
    <row r="19" spans="1:14" ht="149.25" customHeight="1" thickBot="1" x14ac:dyDescent="0.3">
      <c r="A19" s="309"/>
      <c r="B19" s="311"/>
      <c r="C19" s="313"/>
      <c r="D19" s="313"/>
      <c r="E19" s="313"/>
      <c r="F19" s="36">
        <v>3</v>
      </c>
      <c r="G19" s="37" t="s">
        <v>863</v>
      </c>
      <c r="H19" s="37" t="s">
        <v>864</v>
      </c>
      <c r="I19" s="307"/>
      <c r="J19" s="307"/>
      <c r="K19" s="307"/>
      <c r="L19" s="307"/>
      <c r="M19" s="307"/>
      <c r="N19" s="305"/>
    </row>
    <row r="20" spans="1:14" ht="86.25" customHeight="1" x14ac:dyDescent="0.25">
      <c r="A20" s="308">
        <v>2</v>
      </c>
      <c r="B20" s="310" t="s">
        <v>273</v>
      </c>
      <c r="C20" s="312" t="s">
        <v>274</v>
      </c>
      <c r="D20" s="312" t="s">
        <v>265</v>
      </c>
      <c r="E20" s="312" t="s">
        <v>275</v>
      </c>
      <c r="F20" s="34">
        <v>1</v>
      </c>
      <c r="G20" s="23" t="s">
        <v>267</v>
      </c>
      <c r="H20" s="23" t="s">
        <v>268</v>
      </c>
      <c r="I20" s="344" t="s">
        <v>869</v>
      </c>
      <c r="J20" s="306" t="s">
        <v>823</v>
      </c>
      <c r="K20" s="306" t="s">
        <v>846</v>
      </c>
      <c r="L20" s="319">
        <v>43012</v>
      </c>
      <c r="M20" s="306" t="s">
        <v>7</v>
      </c>
      <c r="N20" s="306"/>
    </row>
    <row r="21" spans="1:14" ht="83.25" customHeight="1" x14ac:dyDescent="0.25">
      <c r="A21" s="316"/>
      <c r="B21" s="317"/>
      <c r="C21" s="318"/>
      <c r="D21" s="318"/>
      <c r="E21" s="318"/>
      <c r="F21" s="38">
        <v>2</v>
      </c>
      <c r="G21" s="33" t="s">
        <v>269</v>
      </c>
      <c r="H21" s="33" t="s">
        <v>270</v>
      </c>
      <c r="I21" s="314"/>
      <c r="J21" s="314"/>
      <c r="K21" s="314"/>
      <c r="L21" s="314"/>
      <c r="M21" s="314"/>
      <c r="N21" s="314"/>
    </row>
    <row r="22" spans="1:14" ht="117.75" customHeight="1" thickBot="1" x14ac:dyDescent="0.3">
      <c r="A22" s="309"/>
      <c r="B22" s="311"/>
      <c r="C22" s="313"/>
      <c r="D22" s="313"/>
      <c r="E22" s="313"/>
      <c r="F22" s="36">
        <v>2</v>
      </c>
      <c r="G22" s="37" t="s">
        <v>865</v>
      </c>
      <c r="H22" s="37" t="s">
        <v>277</v>
      </c>
      <c r="I22" s="307"/>
      <c r="J22" s="307"/>
      <c r="K22" s="307"/>
      <c r="L22" s="307"/>
      <c r="M22" s="307"/>
      <c r="N22" s="307"/>
    </row>
    <row r="23" spans="1:14" ht="38.25" customHeight="1" x14ac:dyDescent="0.25">
      <c r="A23" s="308">
        <v>3</v>
      </c>
      <c r="B23" s="310" t="s">
        <v>278</v>
      </c>
      <c r="C23" s="312" t="s">
        <v>279</v>
      </c>
      <c r="D23" s="312" t="s">
        <v>265</v>
      </c>
      <c r="E23" s="312" t="s">
        <v>280</v>
      </c>
      <c r="F23" s="34">
        <v>1</v>
      </c>
      <c r="G23" s="23" t="s">
        <v>267</v>
      </c>
      <c r="H23" s="23" t="s">
        <v>281</v>
      </c>
      <c r="I23" s="344" t="s">
        <v>869</v>
      </c>
      <c r="J23" s="306" t="s">
        <v>823</v>
      </c>
      <c r="K23" s="306" t="s">
        <v>846</v>
      </c>
      <c r="L23" s="319">
        <v>43012</v>
      </c>
      <c r="M23" s="306" t="s">
        <v>7</v>
      </c>
      <c r="N23" s="306"/>
    </row>
    <row r="24" spans="1:14" ht="38.25" customHeight="1" x14ac:dyDescent="0.25">
      <c r="A24" s="316"/>
      <c r="B24" s="317"/>
      <c r="C24" s="318"/>
      <c r="D24" s="318"/>
      <c r="E24" s="318"/>
      <c r="F24" s="38">
        <v>2</v>
      </c>
      <c r="G24" s="33" t="s">
        <v>269</v>
      </c>
      <c r="H24" s="33" t="s">
        <v>270</v>
      </c>
      <c r="I24" s="314"/>
      <c r="J24" s="314"/>
      <c r="K24" s="314"/>
      <c r="L24" s="314"/>
      <c r="M24" s="314"/>
      <c r="N24" s="314"/>
    </row>
    <row r="25" spans="1:14" ht="117.75" customHeight="1" thickBot="1" x14ac:dyDescent="0.3">
      <c r="A25" s="309"/>
      <c r="B25" s="311"/>
      <c r="C25" s="313"/>
      <c r="D25" s="313"/>
      <c r="E25" s="313"/>
      <c r="F25" s="36">
        <v>2</v>
      </c>
      <c r="G25" s="37" t="s">
        <v>865</v>
      </c>
      <c r="H25" s="37" t="s">
        <v>282</v>
      </c>
      <c r="I25" s="307"/>
      <c r="J25" s="307"/>
      <c r="K25" s="307"/>
      <c r="L25" s="307"/>
      <c r="M25" s="307"/>
      <c r="N25" s="307"/>
    </row>
    <row r="26" spans="1:14" ht="75.75" hidden="1" customHeight="1" x14ac:dyDescent="0.25">
      <c r="A26" s="308"/>
      <c r="B26" s="310"/>
      <c r="C26" s="312"/>
      <c r="D26" s="312"/>
      <c r="E26" s="312"/>
      <c r="F26" s="34"/>
      <c r="G26" s="35"/>
      <c r="H26" s="35"/>
      <c r="I26" s="35"/>
      <c r="J26" s="306"/>
      <c r="K26" s="106"/>
      <c r="L26" s="306"/>
      <c r="M26" s="306"/>
      <c r="N26" s="304"/>
    </row>
    <row r="27" spans="1:14" ht="89.25" hidden="1" customHeight="1" x14ac:dyDescent="0.25">
      <c r="A27" s="309"/>
      <c r="B27" s="311"/>
      <c r="C27" s="313"/>
      <c r="D27" s="313"/>
      <c r="E27" s="313"/>
      <c r="F27" s="36"/>
      <c r="G27" s="37"/>
      <c r="H27" s="37"/>
      <c r="I27" s="37"/>
      <c r="J27" s="307"/>
      <c r="K27" s="104"/>
      <c r="L27" s="307"/>
      <c r="M27" s="307"/>
      <c r="N27" s="305"/>
    </row>
    <row r="28" spans="1:14" ht="38.25" hidden="1" customHeight="1" x14ac:dyDescent="0.25">
      <c r="A28" s="308"/>
      <c r="B28" s="310"/>
      <c r="C28" s="312"/>
      <c r="D28" s="312"/>
      <c r="E28" s="312"/>
      <c r="F28" s="34"/>
      <c r="G28" s="35"/>
      <c r="H28" s="35"/>
      <c r="I28" s="35"/>
      <c r="J28" s="306"/>
      <c r="K28" s="106"/>
      <c r="L28" s="306"/>
      <c r="M28" s="306"/>
      <c r="N28" s="306"/>
    </row>
    <row r="29" spans="1:14" ht="123" hidden="1" customHeight="1" x14ac:dyDescent="0.25">
      <c r="A29" s="309"/>
      <c r="B29" s="311"/>
      <c r="C29" s="313"/>
      <c r="D29" s="313"/>
      <c r="E29" s="313"/>
      <c r="F29" s="36"/>
      <c r="G29" s="37"/>
      <c r="H29" s="37"/>
      <c r="I29" s="37"/>
      <c r="J29" s="307"/>
      <c r="K29" s="104"/>
      <c r="L29" s="307"/>
      <c r="M29" s="307"/>
      <c r="N29" s="307"/>
    </row>
    <row r="30" spans="1:14" ht="75.75" hidden="1" customHeight="1" x14ac:dyDescent="0.25">
      <c r="A30" s="308"/>
      <c r="B30" s="310"/>
      <c r="C30" s="312"/>
      <c r="D30" s="312"/>
      <c r="E30" s="312"/>
      <c r="F30" s="34"/>
      <c r="G30" s="35"/>
      <c r="H30" s="35"/>
      <c r="I30" s="35"/>
      <c r="J30" s="306"/>
      <c r="K30" s="106"/>
      <c r="L30" s="306"/>
      <c r="M30" s="306"/>
      <c r="N30" s="304"/>
    </row>
    <row r="31" spans="1:14" ht="79.5" hidden="1" customHeight="1" x14ac:dyDescent="0.25">
      <c r="A31" s="309"/>
      <c r="B31" s="311"/>
      <c r="C31" s="313"/>
      <c r="D31" s="313"/>
      <c r="E31" s="313"/>
      <c r="F31" s="36"/>
      <c r="G31" s="37"/>
      <c r="H31" s="37"/>
      <c r="I31" s="37"/>
      <c r="J31" s="307"/>
      <c r="K31" s="104"/>
      <c r="L31" s="307"/>
      <c r="M31" s="307"/>
      <c r="N31" s="305"/>
    </row>
    <row r="32" spans="1:14" ht="94.5" customHeight="1" x14ac:dyDescent="0.25">
      <c r="A32" s="308">
        <v>4</v>
      </c>
      <c r="B32" s="310" t="s">
        <v>283</v>
      </c>
      <c r="C32" s="312" t="s">
        <v>284</v>
      </c>
      <c r="D32" s="312" t="s">
        <v>265</v>
      </c>
      <c r="E32" s="312" t="s">
        <v>285</v>
      </c>
      <c r="F32" s="34">
        <v>1</v>
      </c>
      <c r="G32" s="23" t="s">
        <v>267</v>
      </c>
      <c r="H32" s="23" t="s">
        <v>268</v>
      </c>
      <c r="I32" s="344" t="s">
        <v>869</v>
      </c>
      <c r="J32" s="306" t="s">
        <v>823</v>
      </c>
      <c r="K32" s="306" t="s">
        <v>846</v>
      </c>
      <c r="L32" s="319">
        <v>43012</v>
      </c>
      <c r="M32" s="306" t="s">
        <v>7</v>
      </c>
      <c r="N32" s="306"/>
    </row>
    <row r="33" spans="1:14" ht="54" customHeight="1" x14ac:dyDescent="0.25">
      <c r="A33" s="316"/>
      <c r="B33" s="317"/>
      <c r="C33" s="318"/>
      <c r="D33" s="318"/>
      <c r="E33" s="318"/>
      <c r="F33" s="38">
        <v>2</v>
      </c>
      <c r="G33" s="33" t="s">
        <v>269</v>
      </c>
      <c r="H33" s="33" t="s">
        <v>270</v>
      </c>
      <c r="I33" s="314"/>
      <c r="J33" s="314"/>
      <c r="K33" s="314"/>
      <c r="L33" s="314"/>
      <c r="M33" s="314"/>
      <c r="N33" s="314"/>
    </row>
    <row r="34" spans="1:14" ht="117.75" customHeight="1" thickBot="1" x14ac:dyDescent="0.3">
      <c r="A34" s="309"/>
      <c r="B34" s="311"/>
      <c r="C34" s="313"/>
      <c r="D34" s="313"/>
      <c r="E34" s="313"/>
      <c r="F34" s="36">
        <v>2</v>
      </c>
      <c r="G34" s="37" t="s">
        <v>865</v>
      </c>
      <c r="H34" s="37" t="s">
        <v>286</v>
      </c>
      <c r="I34" s="307"/>
      <c r="J34" s="307"/>
      <c r="K34" s="307"/>
      <c r="L34" s="307"/>
      <c r="M34" s="307"/>
      <c r="N34" s="307"/>
    </row>
    <row r="35" spans="1:14" ht="38.25" customHeight="1" x14ac:dyDescent="0.25">
      <c r="A35" s="308">
        <v>5</v>
      </c>
      <c r="B35" s="310" t="s">
        <v>287</v>
      </c>
      <c r="C35" s="312" t="s">
        <v>288</v>
      </c>
      <c r="D35" s="312" t="s">
        <v>265</v>
      </c>
      <c r="E35" s="312" t="s">
        <v>289</v>
      </c>
      <c r="F35" s="34">
        <v>1</v>
      </c>
      <c r="G35" s="23" t="s">
        <v>290</v>
      </c>
      <c r="H35" s="23" t="s">
        <v>268</v>
      </c>
      <c r="I35" s="306"/>
      <c r="J35" s="306" t="s">
        <v>823</v>
      </c>
      <c r="K35" s="306" t="s">
        <v>871</v>
      </c>
      <c r="L35" s="319">
        <v>43012</v>
      </c>
      <c r="M35" s="306" t="s">
        <v>7</v>
      </c>
      <c r="N35" s="306"/>
    </row>
    <row r="36" spans="1:14" ht="38.25" customHeight="1" x14ac:dyDescent="0.25">
      <c r="A36" s="316"/>
      <c r="B36" s="317"/>
      <c r="C36" s="318"/>
      <c r="D36" s="318"/>
      <c r="E36" s="318"/>
      <c r="F36" s="38">
        <v>2</v>
      </c>
      <c r="G36" s="33" t="s">
        <v>269</v>
      </c>
      <c r="H36" s="33" t="s">
        <v>270</v>
      </c>
      <c r="I36" s="314"/>
      <c r="J36" s="314"/>
      <c r="K36" s="314"/>
      <c r="L36" s="314"/>
      <c r="M36" s="314"/>
      <c r="N36" s="314"/>
    </row>
    <row r="37" spans="1:14" ht="117.75" customHeight="1" thickBot="1" x14ac:dyDescent="0.3">
      <c r="A37" s="309"/>
      <c r="B37" s="311"/>
      <c r="C37" s="313"/>
      <c r="D37" s="313"/>
      <c r="E37" s="313"/>
      <c r="F37" s="36">
        <v>2</v>
      </c>
      <c r="G37" s="37" t="s">
        <v>865</v>
      </c>
      <c r="H37" s="37" t="s">
        <v>291</v>
      </c>
      <c r="I37" s="307"/>
      <c r="J37" s="307"/>
      <c r="K37" s="307"/>
      <c r="L37" s="307"/>
      <c r="M37" s="307"/>
      <c r="N37" s="307"/>
    </row>
    <row r="38" spans="1:14" ht="38.25" customHeight="1" x14ac:dyDescent="0.25">
      <c r="A38" s="308">
        <v>6</v>
      </c>
      <c r="B38" s="310" t="s">
        <v>292</v>
      </c>
      <c r="C38" s="312" t="s">
        <v>293</v>
      </c>
      <c r="D38" s="312" t="s">
        <v>265</v>
      </c>
      <c r="E38" s="312" t="s">
        <v>294</v>
      </c>
      <c r="F38" s="34">
        <v>1</v>
      </c>
      <c r="G38" s="23" t="s">
        <v>267</v>
      </c>
      <c r="H38" s="23" t="s">
        <v>268</v>
      </c>
      <c r="I38" s="344" t="s">
        <v>869</v>
      </c>
      <c r="J38" s="306" t="s">
        <v>823</v>
      </c>
      <c r="K38" s="306" t="s">
        <v>846</v>
      </c>
      <c r="L38" s="319">
        <v>43012</v>
      </c>
      <c r="M38" s="306" t="s">
        <v>7</v>
      </c>
      <c r="N38" s="306"/>
    </row>
    <row r="39" spans="1:14" ht="38.25" customHeight="1" x14ac:dyDescent="0.25">
      <c r="A39" s="316"/>
      <c r="B39" s="317"/>
      <c r="C39" s="318"/>
      <c r="D39" s="318"/>
      <c r="E39" s="318"/>
      <c r="F39" s="38">
        <v>2</v>
      </c>
      <c r="G39" s="33" t="s">
        <v>269</v>
      </c>
      <c r="H39" s="33" t="s">
        <v>270</v>
      </c>
      <c r="I39" s="314"/>
      <c r="J39" s="314"/>
      <c r="K39" s="314"/>
      <c r="L39" s="314"/>
      <c r="M39" s="314"/>
      <c r="N39" s="314"/>
    </row>
    <row r="40" spans="1:14" ht="134.25" customHeight="1" thickBot="1" x14ac:dyDescent="0.3">
      <c r="A40" s="309"/>
      <c r="B40" s="311"/>
      <c r="C40" s="313"/>
      <c r="D40" s="313"/>
      <c r="E40" s="313"/>
      <c r="F40" s="36">
        <v>3</v>
      </c>
      <c r="G40" s="37" t="s">
        <v>865</v>
      </c>
      <c r="H40" s="37" t="s">
        <v>295</v>
      </c>
      <c r="I40" s="307"/>
      <c r="J40" s="307"/>
      <c r="K40" s="307"/>
      <c r="L40" s="307"/>
      <c r="M40" s="307"/>
      <c r="N40" s="307"/>
    </row>
    <row r="41" spans="1:14" ht="75.75" customHeight="1" x14ac:dyDescent="0.25">
      <c r="A41" s="308">
        <v>7</v>
      </c>
      <c r="B41" s="310" t="s">
        <v>296</v>
      </c>
      <c r="C41" s="312" t="s">
        <v>297</v>
      </c>
      <c r="D41" s="312" t="s">
        <v>298</v>
      </c>
      <c r="E41" s="312" t="s">
        <v>266</v>
      </c>
      <c r="F41" s="39">
        <v>1</v>
      </c>
      <c r="G41" s="23" t="s">
        <v>230</v>
      </c>
      <c r="H41" s="23" t="s">
        <v>231</v>
      </c>
      <c r="I41" s="344" t="s">
        <v>868</v>
      </c>
      <c r="J41" s="306" t="s">
        <v>823</v>
      </c>
      <c r="K41" s="306" t="s">
        <v>846</v>
      </c>
      <c r="L41" s="319">
        <v>43012</v>
      </c>
      <c r="M41" s="306" t="s">
        <v>7</v>
      </c>
      <c r="N41" s="304"/>
    </row>
    <row r="42" spans="1:14" ht="75.75" customHeight="1" x14ac:dyDescent="0.25">
      <c r="A42" s="316"/>
      <c r="B42" s="317"/>
      <c r="C42" s="318"/>
      <c r="D42" s="318"/>
      <c r="E42" s="318"/>
      <c r="F42" s="32">
        <v>2</v>
      </c>
      <c r="G42" s="33" t="s">
        <v>269</v>
      </c>
      <c r="H42" s="33" t="s">
        <v>270</v>
      </c>
      <c r="I42" s="314"/>
      <c r="J42" s="314"/>
      <c r="K42" s="314"/>
      <c r="L42" s="314"/>
      <c r="M42" s="314"/>
      <c r="N42" s="315"/>
    </row>
    <row r="43" spans="1:14" ht="89.25" customHeight="1" thickBot="1" x14ac:dyDescent="0.3">
      <c r="A43" s="309"/>
      <c r="B43" s="311"/>
      <c r="C43" s="313"/>
      <c r="D43" s="313"/>
      <c r="E43" s="313"/>
      <c r="F43" s="36">
        <v>3</v>
      </c>
      <c r="G43" s="37" t="s">
        <v>866</v>
      </c>
      <c r="H43" s="37" t="s">
        <v>864</v>
      </c>
      <c r="I43" s="307"/>
      <c r="J43" s="307"/>
      <c r="K43" s="307"/>
      <c r="L43" s="307"/>
      <c r="M43" s="307"/>
      <c r="N43" s="305"/>
    </row>
    <row r="44" spans="1:14" ht="38.25" customHeight="1" x14ac:dyDescent="0.25">
      <c r="A44" s="308">
        <v>8</v>
      </c>
      <c r="B44" s="310" t="s">
        <v>300</v>
      </c>
      <c r="C44" s="312" t="s">
        <v>301</v>
      </c>
      <c r="D44" s="312" t="s">
        <v>298</v>
      </c>
      <c r="E44" s="312" t="s">
        <v>275</v>
      </c>
      <c r="F44" s="34">
        <v>1</v>
      </c>
      <c r="G44" s="23" t="s">
        <v>230</v>
      </c>
      <c r="H44" s="23" t="s">
        <v>231</v>
      </c>
      <c r="I44" s="344" t="s">
        <v>869</v>
      </c>
      <c r="J44" s="306" t="s">
        <v>823</v>
      </c>
      <c r="K44" s="306" t="s">
        <v>846</v>
      </c>
      <c r="L44" s="319">
        <v>43012</v>
      </c>
      <c r="M44" s="306" t="s">
        <v>7</v>
      </c>
      <c r="N44" s="306"/>
    </row>
    <row r="45" spans="1:14" ht="38.25" customHeight="1" x14ac:dyDescent="0.25">
      <c r="A45" s="316"/>
      <c r="B45" s="317"/>
      <c r="C45" s="318"/>
      <c r="D45" s="318"/>
      <c r="E45" s="318"/>
      <c r="F45" s="38">
        <v>2</v>
      </c>
      <c r="G45" s="33" t="s">
        <v>302</v>
      </c>
      <c r="H45" s="33" t="s">
        <v>270</v>
      </c>
      <c r="I45" s="314"/>
      <c r="J45" s="314"/>
      <c r="K45" s="314"/>
      <c r="L45" s="314"/>
      <c r="M45" s="314"/>
      <c r="N45" s="314"/>
    </row>
    <row r="46" spans="1:14" ht="117.75" customHeight="1" thickBot="1" x14ac:dyDescent="0.3">
      <c r="A46" s="309"/>
      <c r="B46" s="311"/>
      <c r="C46" s="313"/>
      <c r="D46" s="313"/>
      <c r="E46" s="313"/>
      <c r="F46" s="36">
        <v>2</v>
      </c>
      <c r="G46" s="37" t="s">
        <v>867</v>
      </c>
      <c r="H46" s="37" t="s">
        <v>277</v>
      </c>
      <c r="I46" s="307"/>
      <c r="J46" s="307"/>
      <c r="K46" s="307"/>
      <c r="L46" s="307"/>
      <c r="M46" s="307"/>
      <c r="N46" s="307"/>
    </row>
    <row r="47" spans="1:14" ht="38.25" customHeight="1" x14ac:dyDescent="0.25">
      <c r="A47" s="308">
        <v>9</v>
      </c>
      <c r="B47" s="310" t="s">
        <v>304</v>
      </c>
      <c r="C47" s="312" t="s">
        <v>305</v>
      </c>
      <c r="D47" s="312" t="s">
        <v>298</v>
      </c>
      <c r="E47" s="312" t="s">
        <v>280</v>
      </c>
      <c r="F47" s="34">
        <v>1</v>
      </c>
      <c r="G47" s="23" t="s">
        <v>230</v>
      </c>
      <c r="H47" s="23" t="s">
        <v>231</v>
      </c>
      <c r="I47" s="344" t="s">
        <v>869</v>
      </c>
      <c r="J47" s="306" t="s">
        <v>823</v>
      </c>
      <c r="K47" s="306" t="s">
        <v>846</v>
      </c>
      <c r="L47" s="319">
        <v>43012</v>
      </c>
      <c r="M47" s="306" t="s">
        <v>7</v>
      </c>
      <c r="N47" s="306"/>
    </row>
    <row r="48" spans="1:14" ht="38.25" customHeight="1" x14ac:dyDescent="0.25">
      <c r="A48" s="316"/>
      <c r="B48" s="317"/>
      <c r="C48" s="318"/>
      <c r="D48" s="318"/>
      <c r="E48" s="318"/>
      <c r="F48" s="38">
        <v>2</v>
      </c>
      <c r="G48" s="33" t="s">
        <v>302</v>
      </c>
      <c r="H48" s="33" t="s">
        <v>270</v>
      </c>
      <c r="I48" s="314"/>
      <c r="J48" s="314"/>
      <c r="K48" s="314"/>
      <c r="L48" s="314"/>
      <c r="M48" s="314"/>
      <c r="N48" s="314"/>
    </row>
    <row r="49" spans="1:14" ht="117.75" customHeight="1" thickBot="1" x14ac:dyDescent="0.3">
      <c r="A49" s="309"/>
      <c r="B49" s="311"/>
      <c r="C49" s="313"/>
      <c r="D49" s="313"/>
      <c r="E49" s="313"/>
      <c r="F49" s="36">
        <v>2</v>
      </c>
      <c r="G49" s="37" t="s">
        <v>867</v>
      </c>
      <c r="H49" s="37" t="s">
        <v>282</v>
      </c>
      <c r="I49" s="307"/>
      <c r="J49" s="307"/>
      <c r="K49" s="307"/>
      <c r="L49" s="307"/>
      <c r="M49" s="307"/>
      <c r="N49" s="307"/>
    </row>
    <row r="50" spans="1:14" ht="75.75" hidden="1" customHeight="1" x14ac:dyDescent="0.25">
      <c r="A50" s="308"/>
      <c r="B50" s="310"/>
      <c r="C50" s="312"/>
      <c r="D50" s="312"/>
      <c r="E50" s="312"/>
      <c r="F50" s="34"/>
      <c r="G50" s="35"/>
      <c r="H50" s="35"/>
      <c r="I50" s="35"/>
      <c r="J50" s="306"/>
      <c r="K50" s="106"/>
      <c r="L50" s="306"/>
      <c r="M50" s="306"/>
      <c r="N50" s="304"/>
    </row>
    <row r="51" spans="1:14" ht="89.25" hidden="1" customHeight="1" x14ac:dyDescent="0.25">
      <c r="A51" s="309"/>
      <c r="B51" s="311"/>
      <c r="C51" s="313"/>
      <c r="D51" s="313"/>
      <c r="E51" s="313"/>
      <c r="F51" s="36"/>
      <c r="G51" s="37"/>
      <c r="H51" s="37"/>
      <c r="I51" s="37"/>
      <c r="J51" s="307"/>
      <c r="K51" s="104"/>
      <c r="L51" s="307"/>
      <c r="M51" s="307"/>
      <c r="N51" s="305"/>
    </row>
    <row r="52" spans="1:14" ht="38.25" hidden="1" customHeight="1" x14ac:dyDescent="0.25">
      <c r="A52" s="308"/>
      <c r="B52" s="310"/>
      <c r="C52" s="312"/>
      <c r="D52" s="312"/>
      <c r="E52" s="312"/>
      <c r="F52" s="34"/>
      <c r="G52" s="35"/>
      <c r="H52" s="35"/>
      <c r="I52" s="35"/>
      <c r="J52" s="306"/>
      <c r="K52" s="106"/>
      <c r="L52" s="306"/>
      <c r="M52" s="306"/>
      <c r="N52" s="306"/>
    </row>
    <row r="53" spans="1:14" ht="123" hidden="1" customHeight="1" x14ac:dyDescent="0.25">
      <c r="A53" s="309"/>
      <c r="B53" s="311"/>
      <c r="C53" s="313"/>
      <c r="D53" s="313"/>
      <c r="E53" s="313"/>
      <c r="F53" s="36"/>
      <c r="G53" s="37"/>
      <c r="H53" s="37"/>
      <c r="I53" s="37"/>
      <c r="J53" s="307"/>
      <c r="K53" s="104"/>
      <c r="L53" s="307"/>
      <c r="M53" s="307"/>
      <c r="N53" s="307"/>
    </row>
    <row r="54" spans="1:14" ht="75.75" hidden="1" customHeight="1" x14ac:dyDescent="0.25">
      <c r="A54" s="308"/>
      <c r="B54" s="310"/>
      <c r="C54" s="312"/>
      <c r="D54" s="312"/>
      <c r="E54" s="312"/>
      <c r="F54" s="34"/>
      <c r="G54" s="35"/>
      <c r="H54" s="35"/>
      <c r="I54" s="35"/>
      <c r="J54" s="306"/>
      <c r="K54" s="106"/>
      <c r="L54" s="306"/>
      <c r="M54" s="306"/>
      <c r="N54" s="304"/>
    </row>
    <row r="55" spans="1:14" ht="79.5" hidden="1" customHeight="1" x14ac:dyDescent="0.25">
      <c r="A55" s="309"/>
      <c r="B55" s="311"/>
      <c r="C55" s="313"/>
      <c r="D55" s="313"/>
      <c r="E55" s="313"/>
      <c r="F55" s="36"/>
      <c r="G55" s="37"/>
      <c r="H55" s="37"/>
      <c r="I55" s="37"/>
      <c r="J55" s="307"/>
      <c r="K55" s="104"/>
      <c r="L55" s="307"/>
      <c r="M55" s="307"/>
      <c r="N55" s="305"/>
    </row>
    <row r="56" spans="1:14" ht="38.25" customHeight="1" x14ac:dyDescent="0.25">
      <c r="A56" s="308">
        <v>10</v>
      </c>
      <c r="B56" s="310" t="s">
        <v>306</v>
      </c>
      <c r="C56" s="312" t="s">
        <v>307</v>
      </c>
      <c r="D56" s="312" t="s">
        <v>298</v>
      </c>
      <c r="E56" s="312" t="s">
        <v>285</v>
      </c>
      <c r="F56" s="34">
        <v>1</v>
      </c>
      <c r="G56" s="23" t="s">
        <v>230</v>
      </c>
      <c r="H56" s="23" t="s">
        <v>231</v>
      </c>
      <c r="I56" s="344" t="s">
        <v>869</v>
      </c>
      <c r="J56" s="306" t="s">
        <v>823</v>
      </c>
      <c r="K56" s="306" t="s">
        <v>846</v>
      </c>
      <c r="L56" s="319">
        <v>43012</v>
      </c>
      <c r="M56" s="306" t="s">
        <v>7</v>
      </c>
      <c r="N56" s="306"/>
    </row>
    <row r="57" spans="1:14" ht="38.25" customHeight="1" x14ac:dyDescent="0.25">
      <c r="A57" s="316"/>
      <c r="B57" s="317"/>
      <c r="C57" s="318"/>
      <c r="D57" s="318"/>
      <c r="E57" s="318"/>
      <c r="F57" s="38">
        <v>2</v>
      </c>
      <c r="G57" s="33" t="s">
        <v>302</v>
      </c>
      <c r="H57" s="33" t="s">
        <v>270</v>
      </c>
      <c r="I57" s="314"/>
      <c r="J57" s="314"/>
      <c r="K57" s="314"/>
      <c r="L57" s="314"/>
      <c r="M57" s="314"/>
      <c r="N57" s="314"/>
    </row>
    <row r="58" spans="1:14" ht="117.75" customHeight="1" thickBot="1" x14ac:dyDescent="0.3">
      <c r="A58" s="309"/>
      <c r="B58" s="311"/>
      <c r="C58" s="313"/>
      <c r="D58" s="313"/>
      <c r="E58" s="313"/>
      <c r="F58" s="36">
        <v>2</v>
      </c>
      <c r="G58" s="37" t="s">
        <v>866</v>
      </c>
      <c r="H58" s="37" t="s">
        <v>286</v>
      </c>
      <c r="I58" s="307"/>
      <c r="J58" s="307"/>
      <c r="K58" s="307"/>
      <c r="L58" s="307"/>
      <c r="M58" s="307"/>
      <c r="N58" s="307"/>
    </row>
    <row r="59" spans="1:14" ht="38.25" customHeight="1" x14ac:dyDescent="0.25">
      <c r="A59" s="308">
        <v>11</v>
      </c>
      <c r="B59" s="310" t="s">
        <v>308</v>
      </c>
      <c r="C59" s="312" t="s">
        <v>309</v>
      </c>
      <c r="D59" s="312" t="s">
        <v>310</v>
      </c>
      <c r="E59" s="312" t="s">
        <v>289</v>
      </c>
      <c r="F59" s="34">
        <v>1</v>
      </c>
      <c r="G59" s="23" t="s">
        <v>230</v>
      </c>
      <c r="H59" s="23" t="s">
        <v>231</v>
      </c>
      <c r="I59" s="306"/>
      <c r="J59" s="306" t="s">
        <v>823</v>
      </c>
      <c r="K59" s="306" t="s">
        <v>871</v>
      </c>
      <c r="L59" s="319">
        <v>43012</v>
      </c>
      <c r="M59" s="306" t="s">
        <v>7</v>
      </c>
      <c r="N59" s="306"/>
    </row>
    <row r="60" spans="1:14" ht="68.25" customHeight="1" x14ac:dyDescent="0.25">
      <c r="A60" s="316"/>
      <c r="B60" s="317"/>
      <c r="C60" s="318"/>
      <c r="D60" s="318"/>
      <c r="E60" s="318"/>
      <c r="F60" s="38">
        <v>2</v>
      </c>
      <c r="G60" s="33" t="s">
        <v>302</v>
      </c>
      <c r="H60" s="33" t="s">
        <v>270</v>
      </c>
      <c r="I60" s="314"/>
      <c r="J60" s="314"/>
      <c r="K60" s="314"/>
      <c r="L60" s="314"/>
      <c r="M60" s="314"/>
      <c r="N60" s="314"/>
    </row>
    <row r="61" spans="1:14" ht="117.75" customHeight="1" thickBot="1" x14ac:dyDescent="0.3">
      <c r="A61" s="309"/>
      <c r="B61" s="311"/>
      <c r="C61" s="313"/>
      <c r="D61" s="313"/>
      <c r="E61" s="313"/>
      <c r="F61" s="36">
        <v>2</v>
      </c>
      <c r="G61" s="37" t="s">
        <v>866</v>
      </c>
      <c r="H61" s="37" t="s">
        <v>291</v>
      </c>
      <c r="I61" s="307"/>
      <c r="J61" s="307"/>
      <c r="K61" s="307"/>
      <c r="L61" s="307"/>
      <c r="M61" s="307"/>
      <c r="N61" s="307"/>
    </row>
    <row r="62" spans="1:14" ht="38.25" customHeight="1" x14ac:dyDescent="0.25">
      <c r="A62" s="308">
        <v>12</v>
      </c>
      <c r="B62" s="310" t="s">
        <v>311</v>
      </c>
      <c r="C62" s="312" t="s">
        <v>312</v>
      </c>
      <c r="D62" s="312" t="s">
        <v>298</v>
      </c>
      <c r="E62" s="312" t="s">
        <v>294</v>
      </c>
      <c r="F62" s="34">
        <v>1</v>
      </c>
      <c r="G62" s="23" t="s">
        <v>230</v>
      </c>
      <c r="H62" s="23" t="s">
        <v>231</v>
      </c>
      <c r="I62" s="344" t="s">
        <v>869</v>
      </c>
      <c r="J62" s="306" t="s">
        <v>823</v>
      </c>
      <c r="K62" s="306" t="s">
        <v>846</v>
      </c>
      <c r="L62" s="319">
        <v>43012</v>
      </c>
      <c r="M62" s="306" t="s">
        <v>7</v>
      </c>
      <c r="N62" s="306"/>
    </row>
    <row r="63" spans="1:14" ht="38.25" customHeight="1" x14ac:dyDescent="0.25">
      <c r="A63" s="316"/>
      <c r="B63" s="317"/>
      <c r="C63" s="318"/>
      <c r="D63" s="318"/>
      <c r="E63" s="318"/>
      <c r="F63" s="38">
        <v>2</v>
      </c>
      <c r="G63" s="33" t="s">
        <v>302</v>
      </c>
      <c r="H63" s="33" t="s">
        <v>270</v>
      </c>
      <c r="I63" s="314"/>
      <c r="J63" s="314"/>
      <c r="K63" s="314"/>
      <c r="L63" s="314"/>
      <c r="M63" s="314"/>
      <c r="N63" s="314"/>
    </row>
    <row r="64" spans="1:14" ht="134.25" customHeight="1" thickBot="1" x14ac:dyDescent="0.3">
      <c r="A64" s="309"/>
      <c r="B64" s="311"/>
      <c r="C64" s="313"/>
      <c r="D64" s="313"/>
      <c r="E64" s="313"/>
      <c r="F64" s="36">
        <v>3</v>
      </c>
      <c r="G64" s="37" t="s">
        <v>867</v>
      </c>
      <c r="H64" s="37" t="s">
        <v>295</v>
      </c>
      <c r="I64" s="307"/>
      <c r="J64" s="307"/>
      <c r="K64" s="307"/>
      <c r="L64" s="307"/>
      <c r="M64" s="307"/>
      <c r="N64" s="307"/>
    </row>
    <row r="65" spans="1:14" ht="74.25" customHeight="1" x14ac:dyDescent="0.25">
      <c r="A65" s="308">
        <v>13</v>
      </c>
      <c r="B65" s="310" t="s">
        <v>313</v>
      </c>
      <c r="C65" s="312" t="s">
        <v>982</v>
      </c>
      <c r="D65" s="312" t="s">
        <v>265</v>
      </c>
      <c r="E65" s="312"/>
      <c r="F65" s="39">
        <v>1</v>
      </c>
      <c r="G65" s="23" t="s">
        <v>267</v>
      </c>
      <c r="H65" s="23" t="s">
        <v>268</v>
      </c>
      <c r="I65" s="306" t="s">
        <v>870</v>
      </c>
      <c r="J65" s="306" t="s">
        <v>823</v>
      </c>
      <c r="K65" s="306" t="s">
        <v>846</v>
      </c>
      <c r="L65" s="319">
        <v>43012</v>
      </c>
      <c r="M65" s="306" t="s">
        <v>7</v>
      </c>
      <c r="N65" s="306"/>
    </row>
    <row r="66" spans="1:14" ht="63.75" customHeight="1" x14ac:dyDescent="0.25">
      <c r="A66" s="316"/>
      <c r="B66" s="317"/>
      <c r="C66" s="318"/>
      <c r="D66" s="318"/>
      <c r="E66" s="318"/>
      <c r="F66" s="32">
        <v>2</v>
      </c>
      <c r="G66" s="33" t="s">
        <v>269</v>
      </c>
      <c r="H66" s="33" t="s">
        <v>270</v>
      </c>
      <c r="I66" s="314"/>
      <c r="J66" s="314"/>
      <c r="K66" s="314"/>
      <c r="L66" s="314"/>
      <c r="M66" s="314"/>
      <c r="N66" s="314"/>
    </row>
    <row r="67" spans="1:14" ht="117.75" customHeight="1" thickBot="1" x14ac:dyDescent="0.3">
      <c r="A67" s="309"/>
      <c r="B67" s="311"/>
      <c r="C67" s="313"/>
      <c r="D67" s="313"/>
      <c r="E67" s="313"/>
      <c r="F67" s="36">
        <v>2</v>
      </c>
      <c r="G67" s="37" t="s">
        <v>315</v>
      </c>
      <c r="H67" s="37" t="s">
        <v>316</v>
      </c>
      <c r="I67" s="307"/>
      <c r="J67" s="307"/>
      <c r="K67" s="307"/>
      <c r="L67" s="307"/>
      <c r="M67" s="307"/>
      <c r="N67" s="307"/>
    </row>
    <row r="68" spans="1:14" ht="67.5" customHeight="1" x14ac:dyDescent="0.25">
      <c r="A68" s="308">
        <v>14</v>
      </c>
      <c r="B68" s="310" t="s">
        <v>317</v>
      </c>
      <c r="C68" s="312" t="s">
        <v>981</v>
      </c>
      <c r="D68" s="312" t="s">
        <v>298</v>
      </c>
      <c r="E68" s="312"/>
      <c r="F68" s="39">
        <v>1</v>
      </c>
      <c r="G68" s="23" t="s">
        <v>230</v>
      </c>
      <c r="H68" s="23" t="s">
        <v>231</v>
      </c>
      <c r="I68" s="306" t="s">
        <v>870</v>
      </c>
      <c r="J68" s="306" t="s">
        <v>823</v>
      </c>
      <c r="K68" s="306" t="s">
        <v>846</v>
      </c>
      <c r="L68" s="319">
        <v>43012</v>
      </c>
      <c r="M68" s="306" t="s">
        <v>7</v>
      </c>
      <c r="N68" s="306"/>
    </row>
    <row r="69" spans="1:14" ht="63" customHeight="1" x14ac:dyDescent="0.25">
      <c r="A69" s="316"/>
      <c r="B69" s="317"/>
      <c r="C69" s="318"/>
      <c r="D69" s="318"/>
      <c r="E69" s="318"/>
      <c r="F69" s="32">
        <v>2</v>
      </c>
      <c r="G69" s="33" t="s">
        <v>302</v>
      </c>
      <c r="H69" s="33" t="s">
        <v>270</v>
      </c>
      <c r="I69" s="314"/>
      <c r="J69" s="314"/>
      <c r="K69" s="314"/>
      <c r="L69" s="314"/>
      <c r="M69" s="314"/>
      <c r="N69" s="314"/>
    </row>
    <row r="70" spans="1:14" ht="117.75" customHeight="1" thickBot="1" x14ac:dyDescent="0.3">
      <c r="A70" s="309"/>
      <c r="B70" s="311"/>
      <c r="C70" s="313"/>
      <c r="D70" s="313"/>
      <c r="E70" s="313"/>
      <c r="F70" s="36">
        <v>2</v>
      </c>
      <c r="G70" s="37" t="s">
        <v>319</v>
      </c>
      <c r="H70" s="37" t="s">
        <v>316</v>
      </c>
      <c r="I70" s="307"/>
      <c r="J70" s="307"/>
      <c r="K70" s="307"/>
      <c r="L70" s="307"/>
      <c r="M70" s="307"/>
      <c r="N70" s="307"/>
    </row>
  </sheetData>
  <mergeCells count="234"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K23:K25"/>
    <mergeCell ref="I23:I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K32:K34"/>
    <mergeCell ref="I32:I34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K35:K37"/>
    <mergeCell ref="I35:I37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K38:K40"/>
    <mergeCell ref="K41:K43"/>
    <mergeCell ref="I38:I40"/>
    <mergeCell ref="I41:I43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K44:K46"/>
    <mergeCell ref="I44:I46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K47:K49"/>
    <mergeCell ref="I47:I49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I56:I58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70"/>
  <sheetViews>
    <sheetView topLeftCell="A13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329" t="s">
        <v>824</v>
      </c>
      <c r="B1" s="330"/>
      <c r="C1" s="331"/>
      <c r="D1" s="331"/>
      <c r="E1" s="331"/>
      <c r="F1" s="33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2"/>
    </row>
    <row r="2" spans="1:21" x14ac:dyDescent="0.25">
      <c r="A2" s="329" t="s">
        <v>825</v>
      </c>
      <c r="B2" s="330"/>
      <c r="C2" s="331"/>
      <c r="D2" s="331"/>
      <c r="E2" s="331"/>
      <c r="F2" s="33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2"/>
    </row>
    <row r="3" spans="1:21" x14ac:dyDescent="0.25">
      <c r="A3" s="329" t="s">
        <v>826</v>
      </c>
      <c r="B3" s="330"/>
      <c r="C3" s="331"/>
      <c r="D3" s="331"/>
      <c r="E3" s="331"/>
      <c r="F3" s="33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</row>
    <row r="4" spans="1:21" x14ac:dyDescent="0.25">
      <c r="A4" s="333" t="s">
        <v>836</v>
      </c>
      <c r="B4" s="330"/>
      <c r="C4" s="331"/>
      <c r="D4" s="331"/>
      <c r="E4" s="331"/>
      <c r="F4" s="33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2"/>
    </row>
    <row r="5" spans="1:21" x14ac:dyDescent="0.25">
      <c r="A5" s="333" t="s">
        <v>837</v>
      </c>
      <c r="B5" s="330"/>
      <c r="C5" s="331"/>
      <c r="D5" s="331"/>
      <c r="E5" s="331"/>
      <c r="F5" s="33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2"/>
    </row>
    <row r="6" spans="1:21" x14ac:dyDescent="0.25">
      <c r="A6" s="333" t="s">
        <v>832</v>
      </c>
      <c r="B6" s="330"/>
      <c r="C6" s="331"/>
      <c r="D6" s="331"/>
      <c r="E6" s="331"/>
      <c r="F6" s="33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1:21" x14ac:dyDescent="0.25">
      <c r="A7" s="333" t="s">
        <v>828</v>
      </c>
      <c r="B7" s="330"/>
      <c r="C7" s="331"/>
      <c r="D7" s="331"/>
      <c r="E7" s="331"/>
      <c r="F7" s="33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</row>
    <row r="8" spans="1:21" x14ac:dyDescent="0.25">
      <c r="A8" s="329" t="s">
        <v>872</v>
      </c>
      <c r="B8" s="330"/>
      <c r="C8" s="331"/>
      <c r="D8" s="331"/>
      <c r="E8" s="331"/>
      <c r="F8" s="33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2"/>
    </row>
    <row r="9" spans="1:21" x14ac:dyDescent="0.25">
      <c r="A9" s="329" t="s">
        <v>818</v>
      </c>
      <c r="B9" s="330"/>
      <c r="C9" s="331"/>
      <c r="D9" s="331"/>
      <c r="E9" s="331"/>
      <c r="F9" s="33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2"/>
    </row>
    <row r="10" spans="1:21" x14ac:dyDescent="0.25">
      <c r="A10" s="329" t="s">
        <v>830</v>
      </c>
      <c r="B10" s="330"/>
      <c r="C10" s="331"/>
      <c r="D10" s="331"/>
      <c r="E10" s="331"/>
      <c r="F10" s="33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2"/>
    </row>
    <row r="11" spans="1:21" ht="30" customHeight="1" x14ac:dyDescent="0.25">
      <c r="A11" s="334" t="s">
        <v>819</v>
      </c>
      <c r="B11" s="334"/>
      <c r="C11" s="334"/>
      <c r="D11" s="334"/>
      <c r="E11" s="94">
        <f>COUNTIF((K17:K192),"*")</f>
        <v>14</v>
      </c>
      <c r="F11" s="99" t="s">
        <v>820</v>
      </c>
      <c r="G11" s="337">
        <v>14</v>
      </c>
      <c r="H11" s="33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</row>
    <row r="12" spans="1:21" x14ac:dyDescent="0.25">
      <c r="A12" s="335" t="s">
        <v>821</v>
      </c>
      <c r="B12" s="336"/>
      <c r="C12" s="336"/>
      <c r="D12" s="336"/>
      <c r="E12" s="97">
        <f>COUNTIF(J17:J192,"Pass")</f>
        <v>0</v>
      </c>
      <c r="F12" s="99" t="s">
        <v>822</v>
      </c>
      <c r="G12" s="337" t="s">
        <v>873</v>
      </c>
      <c r="H12" s="33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</row>
    <row r="13" spans="1:21" x14ac:dyDescent="0.25">
      <c r="A13" s="335" t="s">
        <v>823</v>
      </c>
      <c r="B13" s="336"/>
      <c r="C13" s="336"/>
      <c r="D13" s="336"/>
      <c r="E13" s="97">
        <f>COUNTIF(J17:J192,"Fail")</f>
        <v>14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</row>
    <row r="14" spans="1:21" x14ac:dyDescent="0.25">
      <c r="A14" s="335"/>
      <c r="B14" s="336"/>
      <c r="C14" s="336"/>
      <c r="D14" s="33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841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08">
        <v>1</v>
      </c>
      <c r="B17" s="310" t="s">
        <v>320</v>
      </c>
      <c r="C17" s="312" t="s">
        <v>321</v>
      </c>
      <c r="D17" s="312" t="s">
        <v>265</v>
      </c>
      <c r="E17" s="312" t="s">
        <v>266</v>
      </c>
      <c r="F17" s="39">
        <v>1</v>
      </c>
      <c r="G17" s="23" t="s">
        <v>267</v>
      </c>
      <c r="H17" s="23" t="s">
        <v>268</v>
      </c>
      <c r="I17" s="344" t="s">
        <v>877</v>
      </c>
      <c r="J17" s="306" t="s">
        <v>823</v>
      </c>
      <c r="K17" s="306" t="s">
        <v>846</v>
      </c>
      <c r="L17" s="319">
        <v>43012</v>
      </c>
      <c r="M17" s="306" t="s">
        <v>7</v>
      </c>
      <c r="N17" s="304" t="s">
        <v>878</v>
      </c>
    </row>
    <row r="18" spans="1:14" ht="117" customHeight="1" x14ac:dyDescent="0.25">
      <c r="A18" s="316"/>
      <c r="B18" s="317"/>
      <c r="C18" s="318"/>
      <c r="D18" s="318"/>
      <c r="E18" s="318"/>
      <c r="F18" s="32">
        <v>2</v>
      </c>
      <c r="G18" s="33" t="s">
        <v>322</v>
      </c>
      <c r="H18" s="33" t="s">
        <v>323</v>
      </c>
      <c r="I18" s="314"/>
      <c r="J18" s="314"/>
      <c r="K18" s="314"/>
      <c r="L18" s="314"/>
      <c r="M18" s="314"/>
      <c r="N18" s="315"/>
    </row>
    <row r="19" spans="1:14" ht="116.25" customHeight="1" thickBot="1" x14ac:dyDescent="0.3">
      <c r="A19" s="309"/>
      <c r="B19" s="311"/>
      <c r="C19" s="313"/>
      <c r="D19" s="313"/>
      <c r="E19" s="313"/>
      <c r="F19" s="36">
        <v>3</v>
      </c>
      <c r="G19" s="37" t="s">
        <v>271</v>
      </c>
      <c r="H19" s="37" t="s">
        <v>324</v>
      </c>
      <c r="I19" s="307"/>
      <c r="J19" s="307"/>
      <c r="K19" s="307"/>
      <c r="L19" s="307"/>
      <c r="M19" s="307"/>
      <c r="N19" s="305"/>
    </row>
    <row r="20" spans="1:14" ht="91.5" customHeight="1" x14ac:dyDescent="0.25">
      <c r="A20" s="308">
        <v>2</v>
      </c>
      <c r="B20" s="310" t="s">
        <v>325</v>
      </c>
      <c r="C20" s="312" t="s">
        <v>326</v>
      </c>
      <c r="D20" s="312" t="s">
        <v>265</v>
      </c>
      <c r="E20" s="312" t="s">
        <v>275</v>
      </c>
      <c r="F20" s="34">
        <v>1</v>
      </c>
      <c r="G20" s="23" t="s">
        <v>267</v>
      </c>
      <c r="H20" s="23" t="s">
        <v>268</v>
      </c>
      <c r="I20" s="344" t="s">
        <v>877</v>
      </c>
      <c r="J20" s="306" t="s">
        <v>823</v>
      </c>
      <c r="K20" s="306" t="s">
        <v>846</v>
      </c>
      <c r="L20" s="319">
        <v>43012</v>
      </c>
      <c r="M20" s="306" t="s">
        <v>7</v>
      </c>
      <c r="N20" s="306" t="s">
        <v>878</v>
      </c>
    </row>
    <row r="21" spans="1:14" ht="86.25" customHeight="1" x14ac:dyDescent="0.25">
      <c r="A21" s="316"/>
      <c r="B21" s="317"/>
      <c r="C21" s="318"/>
      <c r="D21" s="318"/>
      <c r="E21" s="318"/>
      <c r="F21" s="38">
        <v>2</v>
      </c>
      <c r="G21" s="33" t="s">
        <v>322</v>
      </c>
      <c r="H21" s="33" t="s">
        <v>323</v>
      </c>
      <c r="I21" s="314"/>
      <c r="J21" s="314"/>
      <c r="K21" s="314"/>
      <c r="L21" s="314"/>
      <c r="M21" s="314"/>
      <c r="N21" s="314"/>
    </row>
    <row r="22" spans="1:14" ht="117.75" customHeight="1" thickBot="1" x14ac:dyDescent="0.3">
      <c r="A22" s="309"/>
      <c r="B22" s="311"/>
      <c r="C22" s="313"/>
      <c r="D22" s="313"/>
      <c r="E22" s="313"/>
      <c r="F22" s="36">
        <v>2</v>
      </c>
      <c r="G22" s="37" t="s">
        <v>276</v>
      </c>
      <c r="H22" s="37" t="s">
        <v>277</v>
      </c>
      <c r="I22" s="307"/>
      <c r="J22" s="307"/>
      <c r="K22" s="307"/>
      <c r="L22" s="307"/>
      <c r="M22" s="307"/>
      <c r="N22" s="307"/>
    </row>
    <row r="23" spans="1:14" ht="78" customHeight="1" x14ac:dyDescent="0.25">
      <c r="A23" s="308">
        <v>3</v>
      </c>
      <c r="B23" s="310" t="s">
        <v>327</v>
      </c>
      <c r="C23" s="312" t="s">
        <v>328</v>
      </c>
      <c r="D23" s="312" t="s">
        <v>265</v>
      </c>
      <c r="E23" s="312" t="s">
        <v>280</v>
      </c>
      <c r="F23" s="34">
        <v>1</v>
      </c>
      <c r="G23" s="23" t="s">
        <v>267</v>
      </c>
      <c r="H23" s="23" t="s">
        <v>281</v>
      </c>
      <c r="I23" s="344" t="s">
        <v>877</v>
      </c>
      <c r="J23" s="306" t="s">
        <v>823</v>
      </c>
      <c r="K23" s="306" t="s">
        <v>846</v>
      </c>
      <c r="L23" s="319">
        <v>43012</v>
      </c>
      <c r="M23" s="306" t="s">
        <v>7</v>
      </c>
      <c r="N23" s="306" t="s">
        <v>878</v>
      </c>
    </row>
    <row r="24" spans="1:14" ht="86.25" customHeight="1" x14ac:dyDescent="0.25">
      <c r="A24" s="316"/>
      <c r="B24" s="317"/>
      <c r="C24" s="318"/>
      <c r="D24" s="318"/>
      <c r="E24" s="318"/>
      <c r="F24" s="38">
        <v>2</v>
      </c>
      <c r="G24" s="33" t="s">
        <v>322</v>
      </c>
      <c r="H24" s="33" t="s">
        <v>323</v>
      </c>
      <c r="I24" s="314"/>
      <c r="J24" s="314"/>
      <c r="K24" s="314"/>
      <c r="L24" s="314"/>
      <c r="M24" s="314"/>
      <c r="N24" s="314"/>
    </row>
    <row r="25" spans="1:14" ht="117.75" customHeight="1" thickBot="1" x14ac:dyDescent="0.3">
      <c r="A25" s="309"/>
      <c r="B25" s="311"/>
      <c r="C25" s="313"/>
      <c r="D25" s="313"/>
      <c r="E25" s="313"/>
      <c r="F25" s="36">
        <v>2</v>
      </c>
      <c r="G25" s="37" t="s">
        <v>276</v>
      </c>
      <c r="H25" s="37" t="s">
        <v>282</v>
      </c>
      <c r="I25" s="307"/>
      <c r="J25" s="307"/>
      <c r="K25" s="307"/>
      <c r="L25" s="307"/>
      <c r="M25" s="307"/>
      <c r="N25" s="307"/>
    </row>
    <row r="26" spans="1:14" ht="75.75" hidden="1" customHeight="1" x14ac:dyDescent="0.25">
      <c r="A26" s="308"/>
      <c r="B26" s="310"/>
      <c r="C26" s="312"/>
      <c r="D26" s="312"/>
      <c r="E26" s="312"/>
      <c r="F26" s="34"/>
      <c r="G26" s="35"/>
      <c r="H26" s="35"/>
      <c r="I26" s="35"/>
      <c r="J26" s="306"/>
      <c r="K26" s="106"/>
      <c r="L26" s="306"/>
      <c r="M26" s="306"/>
      <c r="N26" s="304"/>
    </row>
    <row r="27" spans="1:14" ht="89.25" hidden="1" customHeight="1" x14ac:dyDescent="0.25">
      <c r="A27" s="309"/>
      <c r="B27" s="311"/>
      <c r="C27" s="313"/>
      <c r="D27" s="313"/>
      <c r="E27" s="313"/>
      <c r="F27" s="36"/>
      <c r="G27" s="37"/>
      <c r="H27" s="37"/>
      <c r="I27" s="37"/>
      <c r="J27" s="307"/>
      <c r="K27" s="104"/>
      <c r="L27" s="307"/>
      <c r="M27" s="307"/>
      <c r="N27" s="305"/>
    </row>
    <row r="28" spans="1:14" ht="38.25" hidden="1" customHeight="1" x14ac:dyDescent="0.25">
      <c r="A28" s="308"/>
      <c r="B28" s="310"/>
      <c r="C28" s="312"/>
      <c r="D28" s="312"/>
      <c r="E28" s="312"/>
      <c r="F28" s="34"/>
      <c r="G28" s="35"/>
      <c r="H28" s="35"/>
      <c r="I28" s="35"/>
      <c r="J28" s="306"/>
      <c r="K28" s="106"/>
      <c r="L28" s="306"/>
      <c r="M28" s="306"/>
      <c r="N28" s="306"/>
    </row>
    <row r="29" spans="1:14" ht="123" hidden="1" customHeight="1" x14ac:dyDescent="0.25">
      <c r="A29" s="309"/>
      <c r="B29" s="311"/>
      <c r="C29" s="313"/>
      <c r="D29" s="313"/>
      <c r="E29" s="313"/>
      <c r="F29" s="36"/>
      <c r="G29" s="37"/>
      <c r="H29" s="37"/>
      <c r="I29" s="37"/>
      <c r="J29" s="307"/>
      <c r="K29" s="104"/>
      <c r="L29" s="307"/>
      <c r="M29" s="307"/>
      <c r="N29" s="307"/>
    </row>
    <row r="30" spans="1:14" ht="75.75" hidden="1" customHeight="1" x14ac:dyDescent="0.25">
      <c r="A30" s="308"/>
      <c r="B30" s="310"/>
      <c r="C30" s="312"/>
      <c r="D30" s="312"/>
      <c r="E30" s="312"/>
      <c r="F30" s="34"/>
      <c r="G30" s="35"/>
      <c r="H30" s="35"/>
      <c r="I30" s="35"/>
      <c r="J30" s="306"/>
      <c r="K30" s="106"/>
      <c r="L30" s="306"/>
      <c r="M30" s="306"/>
      <c r="N30" s="304"/>
    </row>
    <row r="31" spans="1:14" ht="79.5" hidden="1" customHeight="1" x14ac:dyDescent="0.25">
      <c r="A31" s="309"/>
      <c r="B31" s="311"/>
      <c r="C31" s="313"/>
      <c r="D31" s="313"/>
      <c r="E31" s="313"/>
      <c r="F31" s="36"/>
      <c r="G31" s="37"/>
      <c r="H31" s="37"/>
      <c r="I31" s="37"/>
      <c r="J31" s="307"/>
      <c r="K31" s="104"/>
      <c r="L31" s="307"/>
      <c r="M31" s="307"/>
      <c r="N31" s="305"/>
    </row>
    <row r="32" spans="1:14" ht="38.25" customHeight="1" x14ac:dyDescent="0.25">
      <c r="A32" s="308">
        <v>4</v>
      </c>
      <c r="B32" s="310" t="s">
        <v>329</v>
      </c>
      <c r="C32" s="312" t="s">
        <v>330</v>
      </c>
      <c r="D32" s="312" t="s">
        <v>265</v>
      </c>
      <c r="E32" s="312" t="s">
        <v>285</v>
      </c>
      <c r="F32" s="34">
        <v>1</v>
      </c>
      <c r="G32" s="23" t="s">
        <v>267</v>
      </c>
      <c r="H32" s="23" t="s">
        <v>268</v>
      </c>
      <c r="I32" s="344" t="s">
        <v>877</v>
      </c>
      <c r="J32" s="306" t="s">
        <v>823</v>
      </c>
      <c r="K32" s="306" t="s">
        <v>846</v>
      </c>
      <c r="L32" s="319">
        <v>43012</v>
      </c>
      <c r="M32" s="306" t="s">
        <v>7</v>
      </c>
      <c r="N32" s="306" t="s">
        <v>878</v>
      </c>
    </row>
    <row r="33" spans="1:14" ht="38.25" customHeight="1" x14ac:dyDescent="0.25">
      <c r="A33" s="316"/>
      <c r="B33" s="317"/>
      <c r="C33" s="318"/>
      <c r="D33" s="318"/>
      <c r="E33" s="318"/>
      <c r="F33" s="38">
        <v>2</v>
      </c>
      <c r="G33" s="33" t="s">
        <v>322</v>
      </c>
      <c r="H33" s="33" t="s">
        <v>323</v>
      </c>
      <c r="I33" s="314"/>
      <c r="J33" s="314"/>
      <c r="K33" s="314"/>
      <c r="L33" s="314"/>
      <c r="M33" s="314"/>
      <c r="N33" s="314"/>
    </row>
    <row r="34" spans="1:14" ht="117.75" customHeight="1" thickBot="1" x14ac:dyDescent="0.3">
      <c r="A34" s="309"/>
      <c r="B34" s="311"/>
      <c r="C34" s="313"/>
      <c r="D34" s="313"/>
      <c r="E34" s="313"/>
      <c r="F34" s="36">
        <v>2</v>
      </c>
      <c r="G34" s="37" t="s">
        <v>276</v>
      </c>
      <c r="H34" s="37" t="s">
        <v>286</v>
      </c>
      <c r="I34" s="307"/>
      <c r="J34" s="307"/>
      <c r="K34" s="307"/>
      <c r="L34" s="307"/>
      <c r="M34" s="307"/>
      <c r="N34" s="307"/>
    </row>
    <row r="35" spans="1:14" ht="38.25" customHeight="1" x14ac:dyDescent="0.25">
      <c r="A35" s="308">
        <v>5</v>
      </c>
      <c r="B35" s="310" t="s">
        <v>331</v>
      </c>
      <c r="C35" s="312" t="s">
        <v>332</v>
      </c>
      <c r="D35" s="312" t="s">
        <v>265</v>
      </c>
      <c r="E35" s="312" t="s">
        <v>289</v>
      </c>
      <c r="F35" s="34">
        <v>1</v>
      </c>
      <c r="G35" s="23" t="s">
        <v>290</v>
      </c>
      <c r="H35" s="23" t="s">
        <v>268</v>
      </c>
      <c r="I35" s="306"/>
      <c r="J35" s="306" t="s">
        <v>823</v>
      </c>
      <c r="K35" s="306" t="s">
        <v>871</v>
      </c>
      <c r="L35" s="319">
        <v>43012</v>
      </c>
      <c r="M35" s="306" t="s">
        <v>7</v>
      </c>
      <c r="N35" s="306" t="s">
        <v>878</v>
      </c>
    </row>
    <row r="36" spans="1:14" ht="38.25" customHeight="1" x14ac:dyDescent="0.25">
      <c r="A36" s="316"/>
      <c r="B36" s="317"/>
      <c r="C36" s="318"/>
      <c r="D36" s="318"/>
      <c r="E36" s="318"/>
      <c r="F36" s="38">
        <v>2</v>
      </c>
      <c r="G36" s="33" t="s">
        <v>322</v>
      </c>
      <c r="H36" s="33" t="s">
        <v>323</v>
      </c>
      <c r="I36" s="314"/>
      <c r="J36" s="314"/>
      <c r="K36" s="314"/>
      <c r="L36" s="314"/>
      <c r="M36" s="314"/>
      <c r="N36" s="314"/>
    </row>
    <row r="37" spans="1:14" ht="117.75" customHeight="1" thickBot="1" x14ac:dyDescent="0.3">
      <c r="A37" s="309"/>
      <c r="B37" s="311"/>
      <c r="C37" s="313"/>
      <c r="D37" s="313"/>
      <c r="E37" s="313"/>
      <c r="F37" s="36">
        <v>2</v>
      </c>
      <c r="G37" s="37" t="s">
        <v>276</v>
      </c>
      <c r="H37" s="37" t="s">
        <v>291</v>
      </c>
      <c r="I37" s="307"/>
      <c r="J37" s="307"/>
      <c r="K37" s="307"/>
      <c r="L37" s="307"/>
      <c r="M37" s="307"/>
      <c r="N37" s="307"/>
    </row>
    <row r="38" spans="1:14" ht="38.25" customHeight="1" x14ac:dyDescent="0.25">
      <c r="A38" s="308">
        <v>6</v>
      </c>
      <c r="B38" s="310" t="s">
        <v>333</v>
      </c>
      <c r="C38" s="312" t="s">
        <v>334</v>
      </c>
      <c r="D38" s="312" t="s">
        <v>265</v>
      </c>
      <c r="E38" s="312" t="s">
        <v>294</v>
      </c>
      <c r="F38" s="34">
        <v>1</v>
      </c>
      <c r="G38" s="23" t="s">
        <v>267</v>
      </c>
      <c r="H38" s="23" t="s">
        <v>268</v>
      </c>
      <c r="I38" s="344" t="s">
        <v>877</v>
      </c>
      <c r="J38" s="306" t="s">
        <v>823</v>
      </c>
      <c r="K38" s="306" t="s">
        <v>846</v>
      </c>
      <c r="L38" s="319">
        <v>43012</v>
      </c>
      <c r="M38" s="306" t="s">
        <v>7</v>
      </c>
      <c r="N38" s="306" t="s">
        <v>878</v>
      </c>
    </row>
    <row r="39" spans="1:14" ht="38.25" customHeight="1" x14ac:dyDescent="0.25">
      <c r="A39" s="316"/>
      <c r="B39" s="317"/>
      <c r="C39" s="318"/>
      <c r="D39" s="318"/>
      <c r="E39" s="318"/>
      <c r="F39" s="38">
        <v>2</v>
      </c>
      <c r="G39" s="33" t="s">
        <v>322</v>
      </c>
      <c r="H39" s="33" t="s">
        <v>323</v>
      </c>
      <c r="I39" s="314"/>
      <c r="J39" s="314"/>
      <c r="K39" s="314"/>
      <c r="L39" s="314"/>
      <c r="M39" s="314"/>
      <c r="N39" s="314"/>
    </row>
    <row r="40" spans="1:14" ht="134.25" customHeight="1" thickBot="1" x14ac:dyDescent="0.3">
      <c r="A40" s="309"/>
      <c r="B40" s="311"/>
      <c r="C40" s="313"/>
      <c r="D40" s="313"/>
      <c r="E40" s="313"/>
      <c r="F40" s="36">
        <v>3</v>
      </c>
      <c r="G40" s="37" t="s">
        <v>276</v>
      </c>
      <c r="H40" s="37" t="s">
        <v>295</v>
      </c>
      <c r="I40" s="307"/>
      <c r="J40" s="307"/>
      <c r="K40" s="307"/>
      <c r="L40" s="307"/>
      <c r="M40" s="307"/>
      <c r="N40" s="307"/>
    </row>
    <row r="41" spans="1:14" ht="75.75" customHeight="1" x14ac:dyDescent="0.25">
      <c r="A41" s="308">
        <v>7</v>
      </c>
      <c r="B41" s="310" t="s">
        <v>335</v>
      </c>
      <c r="C41" s="312" t="s">
        <v>336</v>
      </c>
      <c r="D41" s="312" t="s">
        <v>298</v>
      </c>
      <c r="E41" s="312" t="s">
        <v>266</v>
      </c>
      <c r="F41" s="39">
        <v>1</v>
      </c>
      <c r="G41" s="23" t="s">
        <v>230</v>
      </c>
      <c r="H41" s="23" t="s">
        <v>231</v>
      </c>
      <c r="I41" s="344" t="s">
        <v>877</v>
      </c>
      <c r="J41" s="306" t="s">
        <v>823</v>
      </c>
      <c r="K41" s="306" t="s">
        <v>846</v>
      </c>
      <c r="L41" s="319">
        <v>43012</v>
      </c>
      <c r="M41" s="306" t="s">
        <v>7</v>
      </c>
      <c r="N41" s="304" t="s">
        <v>878</v>
      </c>
    </row>
    <row r="42" spans="1:14" ht="75.75" customHeight="1" x14ac:dyDescent="0.25">
      <c r="A42" s="316"/>
      <c r="B42" s="317"/>
      <c r="C42" s="318"/>
      <c r="D42" s="318"/>
      <c r="E42" s="318"/>
      <c r="F42" s="32">
        <v>2</v>
      </c>
      <c r="G42" s="33" t="s">
        <v>322</v>
      </c>
      <c r="H42" s="33" t="s">
        <v>323</v>
      </c>
      <c r="I42" s="314"/>
      <c r="J42" s="314"/>
      <c r="K42" s="314"/>
      <c r="L42" s="314"/>
      <c r="M42" s="314"/>
      <c r="N42" s="315"/>
    </row>
    <row r="43" spans="1:14" ht="89.25" customHeight="1" thickBot="1" x14ac:dyDescent="0.3">
      <c r="A43" s="309"/>
      <c r="B43" s="311"/>
      <c r="C43" s="313"/>
      <c r="D43" s="313"/>
      <c r="E43" s="313"/>
      <c r="F43" s="36">
        <v>3</v>
      </c>
      <c r="G43" s="37" t="s">
        <v>299</v>
      </c>
      <c r="H43" s="37" t="s">
        <v>272</v>
      </c>
      <c r="I43" s="307"/>
      <c r="J43" s="307"/>
      <c r="K43" s="307"/>
      <c r="L43" s="307"/>
      <c r="M43" s="307"/>
      <c r="N43" s="305"/>
    </row>
    <row r="44" spans="1:14" ht="38.25" customHeight="1" x14ac:dyDescent="0.25">
      <c r="A44" s="308">
        <v>8</v>
      </c>
      <c r="B44" s="310" t="s">
        <v>337</v>
      </c>
      <c r="C44" s="312" t="s">
        <v>338</v>
      </c>
      <c r="D44" s="312" t="s">
        <v>298</v>
      </c>
      <c r="E44" s="312" t="s">
        <v>275</v>
      </c>
      <c r="F44" s="34">
        <v>1</v>
      </c>
      <c r="G44" s="23" t="s">
        <v>230</v>
      </c>
      <c r="H44" s="23" t="s">
        <v>231</v>
      </c>
      <c r="I44" s="344" t="s">
        <v>877</v>
      </c>
      <c r="J44" s="306" t="s">
        <v>823</v>
      </c>
      <c r="K44" s="306" t="s">
        <v>846</v>
      </c>
      <c r="L44" s="319">
        <v>43012</v>
      </c>
      <c r="M44" s="306" t="s">
        <v>7</v>
      </c>
      <c r="N44" s="306" t="s">
        <v>878</v>
      </c>
    </row>
    <row r="45" spans="1:14" ht="38.25" customHeight="1" x14ac:dyDescent="0.25">
      <c r="A45" s="316"/>
      <c r="B45" s="317"/>
      <c r="C45" s="318"/>
      <c r="D45" s="318"/>
      <c r="E45" s="318"/>
      <c r="F45" s="38">
        <v>2</v>
      </c>
      <c r="G45" s="33" t="s">
        <v>339</v>
      </c>
      <c r="H45" s="33" t="s">
        <v>323</v>
      </c>
      <c r="I45" s="314"/>
      <c r="J45" s="314"/>
      <c r="K45" s="314"/>
      <c r="L45" s="314"/>
      <c r="M45" s="314"/>
      <c r="N45" s="314"/>
    </row>
    <row r="46" spans="1:14" ht="117.75" customHeight="1" thickBot="1" x14ac:dyDescent="0.3">
      <c r="A46" s="309"/>
      <c r="B46" s="311"/>
      <c r="C46" s="313"/>
      <c r="D46" s="313"/>
      <c r="E46" s="313"/>
      <c r="F46" s="36">
        <v>2</v>
      </c>
      <c r="G46" s="37" t="s">
        <v>303</v>
      </c>
      <c r="H46" s="37" t="s">
        <v>277</v>
      </c>
      <c r="I46" s="307"/>
      <c r="J46" s="307"/>
      <c r="K46" s="307"/>
      <c r="L46" s="307"/>
      <c r="M46" s="307"/>
      <c r="N46" s="307"/>
    </row>
    <row r="47" spans="1:14" ht="38.25" customHeight="1" x14ac:dyDescent="0.25">
      <c r="A47" s="308">
        <v>9</v>
      </c>
      <c r="B47" s="310" t="s">
        <v>340</v>
      </c>
      <c r="C47" s="312" t="s">
        <v>341</v>
      </c>
      <c r="D47" s="312" t="s">
        <v>298</v>
      </c>
      <c r="E47" s="312" t="s">
        <v>280</v>
      </c>
      <c r="F47" s="34">
        <v>1</v>
      </c>
      <c r="G47" s="23" t="s">
        <v>230</v>
      </c>
      <c r="H47" s="23" t="s">
        <v>231</v>
      </c>
      <c r="I47" s="344" t="s">
        <v>877</v>
      </c>
      <c r="J47" s="306" t="s">
        <v>823</v>
      </c>
      <c r="K47" s="306" t="s">
        <v>846</v>
      </c>
      <c r="L47" s="319">
        <v>43012</v>
      </c>
      <c r="M47" s="306" t="s">
        <v>7</v>
      </c>
      <c r="N47" s="306" t="s">
        <v>878</v>
      </c>
    </row>
    <row r="48" spans="1:14" ht="38.25" customHeight="1" x14ac:dyDescent="0.25">
      <c r="A48" s="316"/>
      <c r="B48" s="317"/>
      <c r="C48" s="318"/>
      <c r="D48" s="318"/>
      <c r="E48" s="318"/>
      <c r="F48" s="38">
        <v>2</v>
      </c>
      <c r="G48" s="33" t="s">
        <v>339</v>
      </c>
      <c r="H48" s="33" t="s">
        <v>323</v>
      </c>
      <c r="I48" s="314"/>
      <c r="J48" s="314"/>
      <c r="K48" s="314"/>
      <c r="L48" s="314"/>
      <c r="M48" s="314"/>
      <c r="N48" s="314"/>
    </row>
    <row r="49" spans="1:14" ht="117.75" customHeight="1" thickBot="1" x14ac:dyDescent="0.3">
      <c r="A49" s="309"/>
      <c r="B49" s="311"/>
      <c r="C49" s="313"/>
      <c r="D49" s="313"/>
      <c r="E49" s="313"/>
      <c r="F49" s="36">
        <v>2</v>
      </c>
      <c r="G49" s="37" t="s">
        <v>303</v>
      </c>
      <c r="H49" s="37" t="s">
        <v>282</v>
      </c>
      <c r="I49" s="307"/>
      <c r="J49" s="307"/>
      <c r="K49" s="307"/>
      <c r="L49" s="307"/>
      <c r="M49" s="307"/>
      <c r="N49" s="307"/>
    </row>
    <row r="50" spans="1:14" ht="75.75" hidden="1" customHeight="1" x14ac:dyDescent="0.25">
      <c r="A50" s="308"/>
      <c r="B50" s="310"/>
      <c r="C50" s="312"/>
      <c r="D50" s="312"/>
      <c r="E50" s="312"/>
      <c r="F50" s="34"/>
      <c r="G50" s="35"/>
      <c r="H50" s="35"/>
      <c r="I50" s="35"/>
      <c r="J50" s="306"/>
      <c r="K50" s="106"/>
      <c r="L50" s="306"/>
      <c r="M50" s="306"/>
      <c r="N50" s="304"/>
    </row>
    <row r="51" spans="1:14" ht="89.25" hidden="1" customHeight="1" x14ac:dyDescent="0.25">
      <c r="A51" s="309"/>
      <c r="B51" s="311"/>
      <c r="C51" s="313"/>
      <c r="D51" s="313"/>
      <c r="E51" s="313"/>
      <c r="F51" s="36"/>
      <c r="G51" s="37"/>
      <c r="H51" s="37"/>
      <c r="I51" s="37"/>
      <c r="J51" s="307"/>
      <c r="K51" s="104"/>
      <c r="L51" s="307"/>
      <c r="M51" s="307"/>
      <c r="N51" s="305"/>
    </row>
    <row r="52" spans="1:14" ht="38.25" hidden="1" customHeight="1" x14ac:dyDescent="0.25">
      <c r="A52" s="308"/>
      <c r="B52" s="310"/>
      <c r="C52" s="312"/>
      <c r="D52" s="312"/>
      <c r="E52" s="312"/>
      <c r="F52" s="34"/>
      <c r="G52" s="35"/>
      <c r="H52" s="35"/>
      <c r="I52" s="35"/>
      <c r="J52" s="306"/>
      <c r="K52" s="106"/>
      <c r="L52" s="306"/>
      <c r="M52" s="306"/>
      <c r="N52" s="306"/>
    </row>
    <row r="53" spans="1:14" ht="123" hidden="1" customHeight="1" x14ac:dyDescent="0.25">
      <c r="A53" s="309"/>
      <c r="B53" s="311"/>
      <c r="C53" s="313"/>
      <c r="D53" s="313"/>
      <c r="E53" s="313"/>
      <c r="F53" s="36"/>
      <c r="G53" s="37"/>
      <c r="H53" s="37"/>
      <c r="I53" s="37"/>
      <c r="J53" s="307"/>
      <c r="K53" s="104"/>
      <c r="L53" s="307"/>
      <c r="M53" s="307"/>
      <c r="N53" s="307"/>
    </row>
    <row r="54" spans="1:14" ht="75.75" hidden="1" customHeight="1" x14ac:dyDescent="0.25">
      <c r="A54" s="308"/>
      <c r="B54" s="310"/>
      <c r="C54" s="312"/>
      <c r="D54" s="312"/>
      <c r="E54" s="312"/>
      <c r="F54" s="34"/>
      <c r="G54" s="35"/>
      <c r="H54" s="35"/>
      <c r="I54" s="35"/>
      <c r="J54" s="306"/>
      <c r="K54" s="106"/>
      <c r="L54" s="306"/>
      <c r="M54" s="306"/>
      <c r="N54" s="304"/>
    </row>
    <row r="55" spans="1:14" ht="79.5" hidden="1" customHeight="1" x14ac:dyDescent="0.25">
      <c r="A55" s="309"/>
      <c r="B55" s="311"/>
      <c r="C55" s="313"/>
      <c r="D55" s="313"/>
      <c r="E55" s="313"/>
      <c r="F55" s="36"/>
      <c r="G55" s="37"/>
      <c r="H55" s="37"/>
      <c r="I55" s="37"/>
      <c r="J55" s="307"/>
      <c r="K55" s="104"/>
      <c r="L55" s="307"/>
      <c r="M55" s="307"/>
      <c r="N55" s="305"/>
    </row>
    <row r="56" spans="1:14" ht="38.25" customHeight="1" x14ac:dyDescent="0.25">
      <c r="A56" s="308">
        <v>10</v>
      </c>
      <c r="B56" s="310" t="s">
        <v>342</v>
      </c>
      <c r="C56" s="312" t="s">
        <v>343</v>
      </c>
      <c r="D56" s="312" t="s">
        <v>298</v>
      </c>
      <c r="E56" s="312" t="s">
        <v>285</v>
      </c>
      <c r="F56" s="34">
        <v>1</v>
      </c>
      <c r="G56" s="23" t="s">
        <v>230</v>
      </c>
      <c r="H56" s="23" t="s">
        <v>231</v>
      </c>
      <c r="I56" s="344" t="s">
        <v>877</v>
      </c>
      <c r="J56" s="306" t="s">
        <v>823</v>
      </c>
      <c r="K56" s="306" t="s">
        <v>846</v>
      </c>
      <c r="L56" s="319">
        <v>43012</v>
      </c>
      <c r="M56" s="306" t="s">
        <v>7</v>
      </c>
      <c r="N56" s="306" t="s">
        <v>878</v>
      </c>
    </row>
    <row r="57" spans="1:14" ht="38.25" customHeight="1" x14ac:dyDescent="0.25">
      <c r="A57" s="316"/>
      <c r="B57" s="317"/>
      <c r="C57" s="318"/>
      <c r="D57" s="318"/>
      <c r="E57" s="318"/>
      <c r="F57" s="38">
        <v>2</v>
      </c>
      <c r="G57" s="33" t="s">
        <v>339</v>
      </c>
      <c r="H57" s="33" t="s">
        <v>323</v>
      </c>
      <c r="I57" s="314"/>
      <c r="J57" s="314"/>
      <c r="K57" s="314"/>
      <c r="L57" s="314"/>
      <c r="M57" s="314"/>
      <c r="N57" s="314"/>
    </row>
    <row r="58" spans="1:14" ht="117.75" customHeight="1" thickBot="1" x14ac:dyDescent="0.3">
      <c r="A58" s="309"/>
      <c r="B58" s="311"/>
      <c r="C58" s="313"/>
      <c r="D58" s="313"/>
      <c r="E58" s="313"/>
      <c r="F58" s="36">
        <v>2</v>
      </c>
      <c r="G58" s="37" t="s">
        <v>299</v>
      </c>
      <c r="H58" s="37" t="s">
        <v>286</v>
      </c>
      <c r="I58" s="307"/>
      <c r="J58" s="307"/>
      <c r="K58" s="307"/>
      <c r="L58" s="307"/>
      <c r="M58" s="307"/>
      <c r="N58" s="307"/>
    </row>
    <row r="59" spans="1:14" ht="38.25" customHeight="1" x14ac:dyDescent="0.25">
      <c r="A59" s="308">
        <v>11</v>
      </c>
      <c r="B59" s="310" t="s">
        <v>344</v>
      </c>
      <c r="C59" s="312" t="s">
        <v>345</v>
      </c>
      <c r="D59" s="312" t="s">
        <v>310</v>
      </c>
      <c r="E59" s="312" t="s">
        <v>289</v>
      </c>
      <c r="F59" s="34">
        <v>1</v>
      </c>
      <c r="G59" s="23" t="s">
        <v>230</v>
      </c>
      <c r="H59" s="23" t="s">
        <v>231</v>
      </c>
      <c r="I59" s="306"/>
      <c r="J59" s="306" t="s">
        <v>823</v>
      </c>
      <c r="K59" s="306" t="s">
        <v>871</v>
      </c>
      <c r="L59" s="319">
        <v>43012</v>
      </c>
      <c r="M59" s="306" t="s">
        <v>7</v>
      </c>
      <c r="N59" s="306" t="s">
        <v>878</v>
      </c>
    </row>
    <row r="60" spans="1:14" ht="68.25" customHeight="1" x14ac:dyDescent="0.25">
      <c r="A60" s="316"/>
      <c r="B60" s="317"/>
      <c r="C60" s="318"/>
      <c r="D60" s="318"/>
      <c r="E60" s="318"/>
      <c r="F60" s="38">
        <v>2</v>
      </c>
      <c r="G60" s="33" t="s">
        <v>339</v>
      </c>
      <c r="H60" s="33" t="s">
        <v>323</v>
      </c>
      <c r="I60" s="314"/>
      <c r="J60" s="314"/>
      <c r="K60" s="314"/>
      <c r="L60" s="314"/>
      <c r="M60" s="314"/>
      <c r="N60" s="314"/>
    </row>
    <row r="61" spans="1:14" ht="117.75" customHeight="1" thickBot="1" x14ac:dyDescent="0.3">
      <c r="A61" s="309"/>
      <c r="B61" s="311"/>
      <c r="C61" s="313"/>
      <c r="D61" s="313"/>
      <c r="E61" s="313"/>
      <c r="F61" s="36">
        <v>2</v>
      </c>
      <c r="G61" s="37" t="s">
        <v>299</v>
      </c>
      <c r="H61" s="37" t="s">
        <v>291</v>
      </c>
      <c r="I61" s="307"/>
      <c r="J61" s="307"/>
      <c r="K61" s="307"/>
      <c r="L61" s="307"/>
      <c r="M61" s="307"/>
      <c r="N61" s="307"/>
    </row>
    <row r="62" spans="1:14" ht="38.25" customHeight="1" x14ac:dyDescent="0.25">
      <c r="A62" s="308">
        <v>12</v>
      </c>
      <c r="B62" s="310" t="s">
        <v>346</v>
      </c>
      <c r="C62" s="312" t="s">
        <v>347</v>
      </c>
      <c r="D62" s="312" t="s">
        <v>298</v>
      </c>
      <c r="E62" s="312" t="s">
        <v>294</v>
      </c>
      <c r="F62" s="34">
        <v>1</v>
      </c>
      <c r="G62" s="23" t="s">
        <v>230</v>
      </c>
      <c r="H62" s="23" t="s">
        <v>231</v>
      </c>
      <c r="I62" s="344" t="s">
        <v>877</v>
      </c>
      <c r="J62" s="306" t="s">
        <v>823</v>
      </c>
      <c r="K62" s="306" t="s">
        <v>846</v>
      </c>
      <c r="L62" s="319">
        <v>43012</v>
      </c>
      <c r="M62" s="306" t="s">
        <v>7</v>
      </c>
      <c r="N62" s="306" t="s">
        <v>878</v>
      </c>
    </row>
    <row r="63" spans="1:14" ht="38.25" customHeight="1" x14ac:dyDescent="0.25">
      <c r="A63" s="316"/>
      <c r="B63" s="317"/>
      <c r="C63" s="318"/>
      <c r="D63" s="318"/>
      <c r="E63" s="318"/>
      <c r="F63" s="38">
        <v>2</v>
      </c>
      <c r="G63" s="33" t="s">
        <v>339</v>
      </c>
      <c r="H63" s="33" t="s">
        <v>323</v>
      </c>
      <c r="I63" s="314"/>
      <c r="J63" s="314"/>
      <c r="K63" s="314"/>
      <c r="L63" s="314"/>
      <c r="M63" s="314"/>
      <c r="N63" s="314"/>
    </row>
    <row r="64" spans="1:14" ht="134.25" customHeight="1" thickBot="1" x14ac:dyDescent="0.3">
      <c r="A64" s="309"/>
      <c r="B64" s="311"/>
      <c r="C64" s="313"/>
      <c r="D64" s="313"/>
      <c r="E64" s="313"/>
      <c r="F64" s="36">
        <v>3</v>
      </c>
      <c r="G64" s="37" t="s">
        <v>303</v>
      </c>
      <c r="H64" s="37" t="s">
        <v>295</v>
      </c>
      <c r="I64" s="307"/>
      <c r="J64" s="307"/>
      <c r="K64" s="307"/>
      <c r="L64" s="307"/>
      <c r="M64" s="307"/>
      <c r="N64" s="307"/>
    </row>
    <row r="65" spans="1:14" ht="74.25" customHeight="1" x14ac:dyDescent="0.25">
      <c r="A65" s="308">
        <v>13</v>
      </c>
      <c r="B65" s="310" t="s">
        <v>348</v>
      </c>
      <c r="C65" s="312" t="s">
        <v>314</v>
      </c>
      <c r="D65" s="312" t="s">
        <v>265</v>
      </c>
      <c r="E65" s="312"/>
      <c r="F65" s="39">
        <v>1</v>
      </c>
      <c r="G65" s="23" t="s">
        <v>267</v>
      </c>
      <c r="H65" s="23" t="s">
        <v>268</v>
      </c>
      <c r="I65" s="306" t="s">
        <v>870</v>
      </c>
      <c r="J65" s="306" t="s">
        <v>823</v>
      </c>
      <c r="K65" s="306" t="s">
        <v>846</v>
      </c>
      <c r="L65" s="319">
        <v>43012</v>
      </c>
      <c r="M65" s="306" t="s">
        <v>7</v>
      </c>
      <c r="N65" s="306"/>
    </row>
    <row r="66" spans="1:14" ht="63.75" customHeight="1" x14ac:dyDescent="0.25">
      <c r="A66" s="316"/>
      <c r="B66" s="317"/>
      <c r="C66" s="318"/>
      <c r="D66" s="318"/>
      <c r="E66" s="318"/>
      <c r="F66" s="32">
        <v>2</v>
      </c>
      <c r="G66" s="33" t="s">
        <v>322</v>
      </c>
      <c r="H66" s="33" t="s">
        <v>323</v>
      </c>
      <c r="I66" s="314"/>
      <c r="J66" s="314"/>
      <c r="K66" s="314"/>
      <c r="L66" s="314"/>
      <c r="M66" s="314"/>
      <c r="N66" s="314"/>
    </row>
    <row r="67" spans="1:14" ht="117.75" customHeight="1" thickBot="1" x14ac:dyDescent="0.3">
      <c r="A67" s="309"/>
      <c r="B67" s="311"/>
      <c r="C67" s="313"/>
      <c r="D67" s="313"/>
      <c r="E67" s="313"/>
      <c r="F67" s="36">
        <v>2</v>
      </c>
      <c r="G67" s="37" t="s">
        <v>315</v>
      </c>
      <c r="H67" s="37" t="s">
        <v>316</v>
      </c>
      <c r="I67" s="307"/>
      <c r="J67" s="307"/>
      <c r="K67" s="307"/>
      <c r="L67" s="307"/>
      <c r="M67" s="307"/>
      <c r="N67" s="307"/>
    </row>
    <row r="68" spans="1:14" ht="67.5" customHeight="1" x14ac:dyDescent="0.25">
      <c r="A68" s="308">
        <v>13</v>
      </c>
      <c r="B68" s="310" t="s">
        <v>349</v>
      </c>
      <c r="C68" s="312" t="s">
        <v>318</v>
      </c>
      <c r="D68" s="312" t="s">
        <v>298</v>
      </c>
      <c r="E68" s="312"/>
      <c r="F68" s="39">
        <v>1</v>
      </c>
      <c r="G68" s="23" t="s">
        <v>230</v>
      </c>
      <c r="H68" s="23" t="s">
        <v>231</v>
      </c>
      <c r="I68" s="306" t="s">
        <v>870</v>
      </c>
      <c r="J68" s="306" t="s">
        <v>823</v>
      </c>
      <c r="K68" s="306" t="s">
        <v>846</v>
      </c>
      <c r="L68" s="319">
        <v>43012</v>
      </c>
      <c r="M68" s="306" t="s">
        <v>7</v>
      </c>
      <c r="N68" s="306"/>
    </row>
    <row r="69" spans="1:14" ht="63" customHeight="1" x14ac:dyDescent="0.25">
      <c r="A69" s="316"/>
      <c r="B69" s="317"/>
      <c r="C69" s="318"/>
      <c r="D69" s="318"/>
      <c r="E69" s="318"/>
      <c r="F69" s="32">
        <v>2</v>
      </c>
      <c r="G69" s="33" t="s">
        <v>339</v>
      </c>
      <c r="H69" s="33" t="s">
        <v>323</v>
      </c>
      <c r="I69" s="314"/>
      <c r="J69" s="314"/>
      <c r="K69" s="314"/>
      <c r="L69" s="314"/>
      <c r="M69" s="314"/>
      <c r="N69" s="314"/>
    </row>
    <row r="70" spans="1:14" ht="117.75" customHeight="1" thickBot="1" x14ac:dyDescent="0.3">
      <c r="A70" s="309"/>
      <c r="B70" s="311"/>
      <c r="C70" s="313"/>
      <c r="D70" s="313"/>
      <c r="E70" s="313"/>
      <c r="F70" s="36">
        <v>2</v>
      </c>
      <c r="G70" s="37" t="s">
        <v>319</v>
      </c>
      <c r="H70" s="37" t="s">
        <v>316</v>
      </c>
      <c r="I70" s="307"/>
      <c r="J70" s="307"/>
      <c r="K70" s="307"/>
      <c r="L70" s="307"/>
      <c r="M70" s="307"/>
      <c r="N70" s="307"/>
    </row>
  </sheetData>
  <mergeCells count="224">
    <mergeCell ref="I17:I19"/>
    <mergeCell ref="I20:I22"/>
    <mergeCell ref="I23:I25"/>
    <mergeCell ref="I32:I34"/>
    <mergeCell ref="I35:I37"/>
    <mergeCell ref="I38:I40"/>
    <mergeCell ref="I41:I43"/>
    <mergeCell ref="I44:I46"/>
    <mergeCell ref="I56:I58"/>
    <mergeCell ref="I47:I49"/>
    <mergeCell ref="K17:K19"/>
    <mergeCell ref="K20:K22"/>
    <mergeCell ref="K23:K25"/>
    <mergeCell ref="K32:K34"/>
    <mergeCell ref="K35:K37"/>
    <mergeCell ref="K38:K40"/>
    <mergeCell ref="K41:K43"/>
    <mergeCell ref="K44:K46"/>
    <mergeCell ref="K47:K49"/>
    <mergeCell ref="G11:H11"/>
    <mergeCell ref="A12:D12"/>
    <mergeCell ref="G12:H12"/>
    <mergeCell ref="A13:D13"/>
    <mergeCell ref="A14:D14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A11:D11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17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29" t="s">
        <v>824</v>
      </c>
      <c r="B1" s="330"/>
      <c r="C1" s="331"/>
      <c r="D1" s="331"/>
      <c r="E1" s="331"/>
      <c r="F1" s="33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29" t="s">
        <v>825</v>
      </c>
      <c r="B2" s="330"/>
      <c r="C2" s="331"/>
      <c r="D2" s="331"/>
      <c r="E2" s="331"/>
      <c r="F2" s="33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29" t="s">
        <v>826</v>
      </c>
      <c r="B3" s="330"/>
      <c r="C3" s="331"/>
      <c r="D3" s="331"/>
      <c r="E3" s="331"/>
      <c r="F3" s="33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33" t="s">
        <v>836</v>
      </c>
      <c r="B4" s="330"/>
      <c r="C4" s="331"/>
      <c r="D4" s="331"/>
      <c r="E4" s="331"/>
      <c r="F4" s="33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33" t="s">
        <v>837</v>
      </c>
      <c r="B5" s="330"/>
      <c r="C5" s="331"/>
      <c r="D5" s="331"/>
      <c r="E5" s="331"/>
      <c r="F5" s="33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33" t="s">
        <v>832</v>
      </c>
      <c r="B6" s="330"/>
      <c r="C6" s="331"/>
      <c r="D6" s="331"/>
      <c r="E6" s="331"/>
      <c r="F6" s="33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33" t="s">
        <v>828</v>
      </c>
      <c r="B7" s="330"/>
      <c r="C7" s="331"/>
      <c r="D7" s="331"/>
      <c r="E7" s="331"/>
      <c r="F7" s="33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29" t="s">
        <v>875</v>
      </c>
      <c r="B8" s="330"/>
      <c r="C8" s="331"/>
      <c r="D8" s="331"/>
      <c r="E8" s="331"/>
      <c r="F8" s="33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29" t="s">
        <v>818</v>
      </c>
      <c r="B9" s="330"/>
      <c r="C9" s="331"/>
      <c r="D9" s="331"/>
      <c r="E9" s="331"/>
      <c r="F9" s="33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29" t="s">
        <v>830</v>
      </c>
      <c r="B10" s="330"/>
      <c r="C10" s="331"/>
      <c r="D10" s="331"/>
      <c r="E10" s="331"/>
      <c r="F10" s="33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34" t="s">
        <v>819</v>
      </c>
      <c r="B11" s="334"/>
      <c r="C11" s="334"/>
      <c r="D11" s="334"/>
      <c r="E11" s="94">
        <v>4</v>
      </c>
      <c r="F11" s="99" t="s">
        <v>820</v>
      </c>
      <c r="G11" s="337">
        <v>4</v>
      </c>
      <c r="H11" s="33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5" t="s">
        <v>821</v>
      </c>
      <c r="B12" s="336"/>
      <c r="C12" s="336"/>
      <c r="D12" s="336"/>
      <c r="E12" s="97">
        <f>COUNTIF(J17:J192,"Pass")</f>
        <v>0</v>
      </c>
      <c r="F12" s="99" t="s">
        <v>822</v>
      </c>
      <c r="G12" s="337" t="s">
        <v>856</v>
      </c>
      <c r="H12" s="33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5" t="s">
        <v>823</v>
      </c>
      <c r="B13" s="336"/>
      <c r="C13" s="336"/>
      <c r="D13" s="336"/>
      <c r="E13" s="97">
        <f>COUNTIF(J17:J192,"Fail")</f>
        <v>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35"/>
      <c r="B14" s="336"/>
      <c r="C14" s="336"/>
      <c r="D14" s="33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841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308">
        <v>1</v>
      </c>
      <c r="B17" s="310" t="s">
        <v>350</v>
      </c>
      <c r="C17" s="312" t="s">
        <v>351</v>
      </c>
      <c r="D17" s="312" t="s">
        <v>352</v>
      </c>
      <c r="E17" s="312"/>
      <c r="F17" s="34">
        <v>1</v>
      </c>
      <c r="G17" s="50" t="s">
        <v>267</v>
      </c>
      <c r="H17" s="50" t="s">
        <v>268</v>
      </c>
      <c r="I17" s="344" t="s">
        <v>874</v>
      </c>
      <c r="J17" s="306" t="s">
        <v>823</v>
      </c>
      <c r="K17" s="306" t="s">
        <v>846</v>
      </c>
      <c r="L17" s="319">
        <v>43012</v>
      </c>
      <c r="M17" s="306" t="s">
        <v>7</v>
      </c>
      <c r="N17" s="304"/>
    </row>
    <row r="18" spans="1:14" ht="75.75" customHeight="1" x14ac:dyDescent="0.25">
      <c r="A18" s="316"/>
      <c r="B18" s="317"/>
      <c r="C18" s="318"/>
      <c r="D18" s="318"/>
      <c r="E18" s="318"/>
      <c r="F18" s="38">
        <v>2</v>
      </c>
      <c r="G18" s="35" t="s">
        <v>353</v>
      </c>
      <c r="H18" s="35" t="s">
        <v>354</v>
      </c>
      <c r="I18" s="314"/>
      <c r="J18" s="314"/>
      <c r="K18" s="314"/>
      <c r="L18" s="314"/>
      <c r="M18" s="314"/>
      <c r="N18" s="315"/>
    </row>
    <row r="19" spans="1:14" ht="89.25" customHeight="1" thickBot="1" x14ac:dyDescent="0.3">
      <c r="A19" s="309"/>
      <c r="B19" s="311"/>
      <c r="C19" s="313"/>
      <c r="D19" s="313"/>
      <c r="E19" s="313"/>
      <c r="F19" s="36">
        <v>3</v>
      </c>
      <c r="G19" s="37" t="s">
        <v>355</v>
      </c>
      <c r="H19" s="37" t="s">
        <v>998</v>
      </c>
      <c r="I19" s="307"/>
      <c r="J19" s="307"/>
      <c r="K19" s="307"/>
      <c r="L19" s="307"/>
      <c r="M19" s="307"/>
      <c r="N19" s="305"/>
    </row>
    <row r="20" spans="1:14" ht="93.75" customHeight="1" thickBot="1" x14ac:dyDescent="0.3">
      <c r="A20" s="308">
        <v>2</v>
      </c>
      <c r="B20" s="310" t="s">
        <v>356</v>
      </c>
      <c r="C20" s="312" t="s">
        <v>357</v>
      </c>
      <c r="D20" s="312" t="s">
        <v>352</v>
      </c>
      <c r="E20" s="312"/>
      <c r="F20" s="34">
        <v>1</v>
      </c>
      <c r="G20" s="50" t="s">
        <v>267</v>
      </c>
      <c r="H20" s="50" t="s">
        <v>268</v>
      </c>
      <c r="I20" s="344" t="s">
        <v>1000</v>
      </c>
      <c r="J20" s="306" t="s">
        <v>823</v>
      </c>
      <c r="K20" s="306" t="s">
        <v>846</v>
      </c>
      <c r="L20" s="319">
        <v>43012</v>
      </c>
      <c r="M20" s="306" t="s">
        <v>7</v>
      </c>
      <c r="N20" s="306"/>
    </row>
    <row r="21" spans="1:14" ht="72" customHeight="1" x14ac:dyDescent="0.25">
      <c r="A21" s="316"/>
      <c r="B21" s="317"/>
      <c r="C21" s="318"/>
      <c r="D21" s="318"/>
      <c r="E21" s="318"/>
      <c r="F21" s="38">
        <v>2</v>
      </c>
      <c r="G21" s="35" t="s">
        <v>353</v>
      </c>
      <c r="H21" s="35" t="s">
        <v>354</v>
      </c>
      <c r="I21" s="314"/>
      <c r="J21" s="314"/>
      <c r="K21" s="314"/>
      <c r="L21" s="314"/>
      <c r="M21" s="314"/>
      <c r="N21" s="314"/>
    </row>
    <row r="22" spans="1:14" ht="117.75" customHeight="1" thickBot="1" x14ac:dyDescent="0.3">
      <c r="A22" s="309"/>
      <c r="B22" s="311"/>
      <c r="C22" s="313"/>
      <c r="D22" s="313"/>
      <c r="E22" s="313"/>
      <c r="F22" s="36">
        <v>3</v>
      </c>
      <c r="G22" s="37" t="s">
        <v>358</v>
      </c>
      <c r="H22" s="37" t="s">
        <v>316</v>
      </c>
      <c r="I22" s="307"/>
      <c r="J22" s="307"/>
      <c r="K22" s="307"/>
      <c r="L22" s="307"/>
      <c r="M22" s="307"/>
      <c r="N22" s="307"/>
    </row>
    <row r="23" spans="1:14" ht="89.25" hidden="1" customHeight="1" x14ac:dyDescent="0.25">
      <c r="A23" s="308">
        <v>3</v>
      </c>
      <c r="B23" s="310" t="s">
        <v>359</v>
      </c>
      <c r="C23" s="312" t="s">
        <v>360</v>
      </c>
      <c r="D23" s="312" t="s">
        <v>352</v>
      </c>
      <c r="E23" s="312"/>
      <c r="F23" s="36">
        <v>1</v>
      </c>
      <c r="G23" s="50" t="s">
        <v>267</v>
      </c>
      <c r="H23" s="50" t="s">
        <v>268</v>
      </c>
      <c r="I23" s="37"/>
      <c r="J23" s="306"/>
      <c r="K23" s="106"/>
      <c r="L23" s="306"/>
      <c r="M23" s="306"/>
      <c r="N23" s="306"/>
    </row>
    <row r="24" spans="1:14" ht="117.75" hidden="1" customHeight="1" x14ac:dyDescent="0.25">
      <c r="A24" s="309"/>
      <c r="B24" s="311"/>
      <c r="C24" s="313"/>
      <c r="D24" s="313"/>
      <c r="E24" s="313"/>
      <c r="F24" s="36">
        <v>2</v>
      </c>
      <c r="G24" s="35" t="s">
        <v>361</v>
      </c>
      <c r="H24" s="35" t="s">
        <v>362</v>
      </c>
      <c r="I24" s="37"/>
      <c r="J24" s="307"/>
      <c r="K24" s="104"/>
      <c r="L24" s="307"/>
      <c r="M24" s="307"/>
      <c r="N24" s="307"/>
    </row>
    <row r="25" spans="1:14" ht="75.75" hidden="1" customHeight="1" x14ac:dyDescent="0.25">
      <c r="A25" s="308"/>
      <c r="B25" s="310"/>
      <c r="C25" s="312"/>
      <c r="D25" s="312"/>
      <c r="E25" s="312"/>
      <c r="F25" s="34"/>
      <c r="G25" s="35"/>
      <c r="H25" s="35"/>
      <c r="I25" s="35"/>
      <c r="J25" s="306"/>
      <c r="K25" s="106"/>
      <c r="L25" s="306"/>
      <c r="M25" s="306"/>
      <c r="N25" s="304"/>
    </row>
    <row r="26" spans="1:14" ht="89.25" hidden="1" customHeight="1" x14ac:dyDescent="0.25">
      <c r="A26" s="309"/>
      <c r="B26" s="311"/>
      <c r="C26" s="313"/>
      <c r="D26" s="313"/>
      <c r="E26" s="313"/>
      <c r="F26" s="36"/>
      <c r="G26" s="37"/>
      <c r="H26" s="37"/>
      <c r="I26" s="37"/>
      <c r="J26" s="307"/>
      <c r="K26" s="104"/>
      <c r="L26" s="307"/>
      <c r="M26" s="307"/>
      <c r="N26" s="305"/>
    </row>
    <row r="27" spans="1:14" ht="38.25" hidden="1" customHeight="1" x14ac:dyDescent="0.25">
      <c r="A27" s="308"/>
      <c r="B27" s="310"/>
      <c r="C27" s="312"/>
      <c r="D27" s="312"/>
      <c r="E27" s="312"/>
      <c r="F27" s="34"/>
      <c r="G27" s="35"/>
      <c r="H27" s="35"/>
      <c r="I27" s="35"/>
      <c r="J27" s="306"/>
      <c r="K27" s="106"/>
      <c r="L27" s="306"/>
      <c r="M27" s="306"/>
      <c r="N27" s="306"/>
    </row>
    <row r="28" spans="1:14" ht="123" hidden="1" customHeight="1" x14ac:dyDescent="0.25">
      <c r="A28" s="309"/>
      <c r="B28" s="311"/>
      <c r="C28" s="313"/>
      <c r="D28" s="313"/>
      <c r="E28" s="313"/>
      <c r="F28" s="36"/>
      <c r="G28" s="37"/>
      <c r="H28" s="37"/>
      <c r="I28" s="37"/>
      <c r="J28" s="307"/>
      <c r="K28" s="104"/>
      <c r="L28" s="307"/>
      <c r="M28" s="307"/>
      <c r="N28" s="307"/>
    </row>
    <row r="29" spans="1:14" ht="75.75" hidden="1" customHeight="1" x14ac:dyDescent="0.25">
      <c r="A29" s="308"/>
      <c r="B29" s="310"/>
      <c r="C29" s="312"/>
      <c r="D29" s="312"/>
      <c r="E29" s="312"/>
      <c r="F29" s="34"/>
      <c r="G29" s="35"/>
      <c r="H29" s="35"/>
      <c r="I29" s="35"/>
      <c r="J29" s="306"/>
      <c r="K29" s="106"/>
      <c r="L29" s="306"/>
      <c r="M29" s="306"/>
      <c r="N29" s="304"/>
    </row>
    <row r="30" spans="1:14" ht="79.5" hidden="1" customHeight="1" x14ac:dyDescent="0.25">
      <c r="A30" s="309"/>
      <c r="B30" s="311"/>
      <c r="C30" s="313"/>
      <c r="D30" s="313"/>
      <c r="E30" s="313"/>
      <c r="F30" s="36"/>
      <c r="G30" s="37"/>
      <c r="H30" s="37"/>
      <c r="I30" s="37"/>
      <c r="J30" s="307"/>
      <c r="K30" s="104"/>
      <c r="L30" s="307"/>
      <c r="M30" s="307"/>
      <c r="N30" s="305"/>
    </row>
    <row r="31" spans="1:14" ht="38.25" hidden="1" customHeight="1" x14ac:dyDescent="0.25">
      <c r="A31" s="308"/>
      <c r="B31" s="310"/>
      <c r="C31" s="312"/>
      <c r="D31" s="312"/>
      <c r="E31" s="312"/>
      <c r="F31" s="34"/>
      <c r="G31" s="35"/>
      <c r="H31" s="35"/>
      <c r="I31" s="35"/>
      <c r="J31" s="306"/>
      <c r="K31" s="106"/>
      <c r="L31" s="306"/>
      <c r="M31" s="306"/>
      <c r="N31" s="306"/>
    </row>
    <row r="32" spans="1:14" ht="122.25" hidden="1" customHeight="1" x14ac:dyDescent="0.25">
      <c r="A32" s="309"/>
      <c r="B32" s="311"/>
      <c r="C32" s="313"/>
      <c r="D32" s="313"/>
      <c r="E32" s="313"/>
      <c r="F32" s="36"/>
      <c r="G32" s="37"/>
      <c r="H32" s="37"/>
      <c r="I32" s="37"/>
      <c r="J32" s="307"/>
      <c r="K32" s="104"/>
      <c r="L32" s="307"/>
      <c r="M32" s="307"/>
      <c r="N32" s="307"/>
    </row>
    <row r="33" spans="1:14" ht="75.75" hidden="1" customHeight="1" x14ac:dyDescent="0.25">
      <c r="A33" s="308"/>
      <c r="B33" s="310"/>
      <c r="C33" s="312"/>
      <c r="D33" s="312"/>
      <c r="E33" s="312"/>
      <c r="F33" s="34"/>
      <c r="G33" s="35"/>
      <c r="H33" s="35"/>
      <c r="I33" s="35"/>
      <c r="J33" s="306"/>
      <c r="K33" s="106"/>
      <c r="L33" s="306"/>
      <c r="M33" s="306"/>
      <c r="N33" s="304"/>
    </row>
    <row r="34" spans="1:14" ht="82.5" hidden="1" customHeight="1" x14ac:dyDescent="0.25">
      <c r="A34" s="309"/>
      <c r="B34" s="311"/>
      <c r="C34" s="313"/>
      <c r="D34" s="313"/>
      <c r="E34" s="313"/>
      <c r="F34" s="36"/>
      <c r="G34" s="37"/>
      <c r="H34" s="37"/>
      <c r="I34" s="37"/>
      <c r="J34" s="307"/>
      <c r="K34" s="104"/>
      <c r="L34" s="307"/>
      <c r="M34" s="307"/>
      <c r="N34" s="305"/>
    </row>
    <row r="35" spans="1:14" ht="38.25" hidden="1" customHeight="1" x14ac:dyDescent="0.25">
      <c r="A35" s="308"/>
      <c r="B35" s="310"/>
      <c r="C35" s="312"/>
      <c r="D35" s="312"/>
      <c r="E35" s="312"/>
      <c r="F35" s="34"/>
      <c r="G35" s="35"/>
      <c r="H35" s="35"/>
      <c r="I35" s="35"/>
      <c r="J35" s="306"/>
      <c r="K35" s="106"/>
      <c r="L35" s="306"/>
      <c r="M35" s="306"/>
      <c r="N35" s="306"/>
    </row>
    <row r="36" spans="1:14" ht="122.25" hidden="1" customHeight="1" x14ac:dyDescent="0.25">
      <c r="A36" s="309"/>
      <c r="B36" s="311"/>
      <c r="C36" s="313"/>
      <c r="D36" s="313"/>
      <c r="E36" s="313"/>
      <c r="F36" s="36"/>
      <c r="G36" s="37"/>
      <c r="H36" s="37"/>
      <c r="I36" s="37"/>
      <c r="J36" s="307"/>
      <c r="K36" s="104"/>
      <c r="L36" s="307"/>
      <c r="M36" s="307"/>
      <c r="N36" s="307"/>
    </row>
    <row r="37" spans="1:14" ht="75.75" hidden="1" customHeight="1" x14ac:dyDescent="0.25">
      <c r="A37" s="308"/>
      <c r="B37" s="310"/>
      <c r="C37" s="312"/>
      <c r="D37" s="312"/>
      <c r="E37" s="312"/>
      <c r="F37" s="34"/>
      <c r="G37" s="35"/>
      <c r="H37" s="35"/>
      <c r="I37" s="35"/>
      <c r="J37" s="306"/>
      <c r="K37" s="106"/>
      <c r="L37" s="306"/>
      <c r="M37" s="306"/>
      <c r="N37" s="304"/>
    </row>
    <row r="38" spans="1:14" ht="82.5" hidden="1" customHeight="1" x14ac:dyDescent="0.25">
      <c r="A38" s="309"/>
      <c r="B38" s="311"/>
      <c r="C38" s="313"/>
      <c r="D38" s="313"/>
      <c r="E38" s="313"/>
      <c r="F38" s="36"/>
      <c r="G38" s="37"/>
      <c r="H38" s="37"/>
      <c r="I38" s="37"/>
      <c r="J38" s="307"/>
      <c r="K38" s="104"/>
      <c r="L38" s="307"/>
      <c r="M38" s="307"/>
      <c r="N38" s="305"/>
    </row>
    <row r="39" spans="1:14" ht="38.25" hidden="1" customHeight="1" x14ac:dyDescent="0.25">
      <c r="A39" s="308"/>
      <c r="B39" s="310"/>
      <c r="C39" s="312"/>
      <c r="D39" s="312"/>
      <c r="E39" s="312"/>
      <c r="F39" s="34"/>
      <c r="G39" s="35"/>
      <c r="H39" s="35"/>
      <c r="I39" s="35"/>
      <c r="J39" s="306"/>
      <c r="K39" s="106"/>
      <c r="L39" s="306"/>
      <c r="M39" s="306"/>
      <c r="N39" s="306"/>
    </row>
    <row r="40" spans="1:14" ht="122.25" hidden="1" customHeight="1" x14ac:dyDescent="0.25">
      <c r="A40" s="309"/>
      <c r="B40" s="311"/>
      <c r="C40" s="313"/>
      <c r="D40" s="313"/>
      <c r="E40" s="313"/>
      <c r="F40" s="36"/>
      <c r="G40" s="37"/>
      <c r="H40" s="37"/>
      <c r="I40" s="37"/>
      <c r="J40" s="307"/>
      <c r="K40" s="104"/>
      <c r="L40" s="307"/>
      <c r="M40" s="307"/>
      <c r="N40" s="307"/>
    </row>
    <row r="41" spans="1:14" ht="75.75" hidden="1" customHeight="1" x14ac:dyDescent="0.25">
      <c r="A41" s="308"/>
      <c r="B41" s="310"/>
      <c r="C41" s="312"/>
      <c r="D41" s="312"/>
      <c r="E41" s="312"/>
      <c r="F41" s="34"/>
      <c r="G41" s="35"/>
      <c r="H41" s="35"/>
      <c r="I41" s="35"/>
      <c r="J41" s="306"/>
      <c r="K41" s="106"/>
      <c r="L41" s="306"/>
      <c r="M41" s="306"/>
      <c r="N41" s="304"/>
    </row>
    <row r="42" spans="1:14" ht="82.5" hidden="1" customHeight="1" x14ac:dyDescent="0.25">
      <c r="A42" s="309"/>
      <c r="B42" s="311"/>
      <c r="C42" s="313"/>
      <c r="D42" s="313"/>
      <c r="E42" s="313"/>
      <c r="F42" s="36"/>
      <c r="G42" s="37"/>
      <c r="H42" s="37"/>
      <c r="I42" s="37"/>
      <c r="J42" s="307"/>
      <c r="K42" s="104"/>
      <c r="L42" s="307"/>
      <c r="M42" s="307"/>
      <c r="N42" s="305"/>
    </row>
    <row r="43" spans="1:14" ht="75.75" customHeight="1" thickBot="1" x14ac:dyDescent="0.3">
      <c r="A43" s="308">
        <v>3</v>
      </c>
      <c r="B43" s="310" t="s">
        <v>363</v>
      </c>
      <c r="C43" s="312" t="s">
        <v>364</v>
      </c>
      <c r="D43" s="312" t="s">
        <v>298</v>
      </c>
      <c r="E43" s="312"/>
      <c r="F43" s="34">
        <v>1</v>
      </c>
      <c r="G43" s="50" t="s">
        <v>230</v>
      </c>
      <c r="H43" s="50" t="s">
        <v>231</v>
      </c>
      <c r="I43" s="344" t="s">
        <v>874</v>
      </c>
      <c r="J43" s="306" t="s">
        <v>823</v>
      </c>
      <c r="K43" s="306" t="s">
        <v>846</v>
      </c>
      <c r="L43" s="319">
        <v>43012</v>
      </c>
      <c r="M43" s="306" t="s">
        <v>7</v>
      </c>
      <c r="N43" s="304"/>
    </row>
    <row r="44" spans="1:14" ht="75.75" customHeight="1" x14ac:dyDescent="0.25">
      <c r="A44" s="316"/>
      <c r="B44" s="317"/>
      <c r="C44" s="318"/>
      <c r="D44" s="318"/>
      <c r="E44" s="318"/>
      <c r="F44" s="38">
        <v>2</v>
      </c>
      <c r="G44" s="35" t="s">
        <v>365</v>
      </c>
      <c r="H44" s="35" t="s">
        <v>354</v>
      </c>
      <c r="I44" s="314"/>
      <c r="J44" s="314"/>
      <c r="K44" s="314"/>
      <c r="L44" s="314"/>
      <c r="M44" s="314"/>
      <c r="N44" s="315"/>
    </row>
    <row r="45" spans="1:14" ht="89.25" customHeight="1" thickBot="1" x14ac:dyDescent="0.3">
      <c r="A45" s="309"/>
      <c r="B45" s="311"/>
      <c r="C45" s="313"/>
      <c r="D45" s="313"/>
      <c r="E45" s="313"/>
      <c r="F45" s="36">
        <v>3</v>
      </c>
      <c r="G45" s="37" t="s">
        <v>366</v>
      </c>
      <c r="H45" s="37" t="s">
        <v>999</v>
      </c>
      <c r="I45" s="307"/>
      <c r="J45" s="307"/>
      <c r="K45" s="307"/>
      <c r="L45" s="307"/>
      <c r="M45" s="307"/>
      <c r="N45" s="305"/>
    </row>
    <row r="46" spans="1:14" ht="50.25" customHeight="1" thickBot="1" x14ac:dyDescent="0.3">
      <c r="A46" s="308">
        <v>4</v>
      </c>
      <c r="B46" s="310" t="s">
        <v>367</v>
      </c>
      <c r="C46" s="312" t="s">
        <v>368</v>
      </c>
      <c r="D46" s="312" t="s">
        <v>298</v>
      </c>
      <c r="E46" s="312"/>
      <c r="F46" s="34">
        <v>1</v>
      </c>
      <c r="G46" s="50" t="s">
        <v>369</v>
      </c>
      <c r="H46" s="50" t="s">
        <v>231</v>
      </c>
      <c r="I46" s="344" t="s">
        <v>1001</v>
      </c>
      <c r="J46" s="306" t="s">
        <v>823</v>
      </c>
      <c r="K46" s="306" t="s">
        <v>846</v>
      </c>
      <c r="L46" s="319">
        <v>43012</v>
      </c>
      <c r="M46" s="306" t="s">
        <v>7</v>
      </c>
      <c r="N46" s="306"/>
    </row>
    <row r="47" spans="1:14" ht="50.25" customHeight="1" x14ac:dyDescent="0.25">
      <c r="A47" s="316"/>
      <c r="B47" s="317"/>
      <c r="C47" s="318"/>
      <c r="D47" s="318"/>
      <c r="E47" s="318"/>
      <c r="F47" s="38">
        <v>2</v>
      </c>
      <c r="G47" s="35" t="s">
        <v>370</v>
      </c>
      <c r="H47" s="35" t="s">
        <v>354</v>
      </c>
      <c r="I47" s="314"/>
      <c r="J47" s="314"/>
      <c r="K47" s="314"/>
      <c r="L47" s="314"/>
      <c r="M47" s="314"/>
      <c r="N47" s="314"/>
    </row>
    <row r="48" spans="1:14" ht="117.75" customHeight="1" thickBot="1" x14ac:dyDescent="0.3">
      <c r="A48" s="309"/>
      <c r="B48" s="311"/>
      <c r="C48" s="313"/>
      <c r="D48" s="313"/>
      <c r="E48" s="313"/>
      <c r="F48" s="36">
        <v>3</v>
      </c>
      <c r="G48" s="37" t="s">
        <v>371</v>
      </c>
      <c r="H48" s="37" t="s">
        <v>316</v>
      </c>
      <c r="I48" s="307"/>
      <c r="J48" s="307"/>
      <c r="K48" s="307"/>
      <c r="L48" s="307"/>
      <c r="M48" s="307"/>
      <c r="N48" s="307"/>
    </row>
    <row r="49" spans="1:14" ht="89.25" hidden="1" customHeight="1" x14ac:dyDescent="0.25">
      <c r="A49" s="308">
        <v>6</v>
      </c>
      <c r="B49" s="310" t="s">
        <v>372</v>
      </c>
      <c r="C49" s="312" t="s">
        <v>373</v>
      </c>
      <c r="D49" s="312" t="s">
        <v>298</v>
      </c>
      <c r="E49" s="312"/>
      <c r="F49" s="36">
        <v>1</v>
      </c>
      <c r="G49" s="50" t="s">
        <v>230</v>
      </c>
      <c r="H49" s="50" t="s">
        <v>231</v>
      </c>
      <c r="I49" s="37"/>
      <c r="J49" s="306"/>
      <c r="K49" s="106"/>
      <c r="L49" s="306"/>
      <c r="M49" s="306"/>
      <c r="N49" s="306"/>
    </row>
    <row r="50" spans="1:14" ht="117.75" hidden="1" customHeight="1" x14ac:dyDescent="0.25">
      <c r="A50" s="309"/>
      <c r="B50" s="311"/>
      <c r="C50" s="313"/>
      <c r="D50" s="313"/>
      <c r="E50" s="313"/>
      <c r="F50" s="36">
        <v>2</v>
      </c>
      <c r="G50" s="51" t="s">
        <v>374</v>
      </c>
      <c r="H50" s="35" t="s">
        <v>362</v>
      </c>
      <c r="I50" s="37"/>
      <c r="J50" s="307"/>
      <c r="K50" s="104"/>
      <c r="L50" s="307"/>
      <c r="M50" s="307"/>
      <c r="N50" s="307"/>
    </row>
    <row r="51" spans="1:14" ht="38.25" hidden="1" customHeight="1" x14ac:dyDescent="0.25">
      <c r="A51" s="308"/>
      <c r="B51" s="310"/>
      <c r="C51" s="312"/>
      <c r="D51" s="312"/>
      <c r="E51" s="312"/>
      <c r="F51" s="34"/>
      <c r="G51" s="35"/>
      <c r="H51" s="35"/>
      <c r="I51" s="35"/>
      <c r="J51" s="306"/>
      <c r="K51" s="106"/>
      <c r="L51" s="306"/>
      <c r="M51" s="306"/>
      <c r="N51" s="306"/>
    </row>
    <row r="52" spans="1:14" ht="117.75" hidden="1" customHeight="1" x14ac:dyDescent="0.25">
      <c r="A52" s="309"/>
      <c r="B52" s="311"/>
      <c r="C52" s="313"/>
      <c r="D52" s="313"/>
      <c r="E52" s="313"/>
      <c r="F52" s="36"/>
      <c r="G52" s="37"/>
      <c r="H52" s="37"/>
      <c r="I52" s="37"/>
      <c r="J52" s="307"/>
      <c r="K52" s="104"/>
      <c r="L52" s="307"/>
      <c r="M52" s="307"/>
      <c r="N52" s="307"/>
    </row>
    <row r="53" spans="1:14" ht="81" hidden="1" customHeight="1" x14ac:dyDescent="0.25">
      <c r="A53" s="308"/>
      <c r="B53" s="310"/>
      <c r="C53" s="312"/>
      <c r="D53" s="312"/>
      <c r="E53" s="312"/>
      <c r="F53" s="34"/>
      <c r="G53" s="35"/>
      <c r="H53" s="35"/>
      <c r="I53" s="35"/>
      <c r="J53" s="306"/>
      <c r="K53" s="106"/>
      <c r="L53" s="306"/>
      <c r="M53" s="306"/>
      <c r="N53" s="304"/>
    </row>
    <row r="54" spans="1:14" ht="80.25" hidden="1" customHeight="1" x14ac:dyDescent="0.25">
      <c r="A54" s="309"/>
      <c r="B54" s="311"/>
      <c r="C54" s="313"/>
      <c r="D54" s="313"/>
      <c r="E54" s="313"/>
      <c r="F54" s="36"/>
      <c r="G54" s="37"/>
      <c r="H54" s="37"/>
      <c r="I54" s="37"/>
      <c r="J54" s="307"/>
      <c r="K54" s="104"/>
      <c r="L54" s="307"/>
      <c r="M54" s="307"/>
      <c r="N54" s="305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6"/>
      <c r="L55" s="43"/>
      <c r="M55" s="43"/>
      <c r="N55" s="45"/>
    </row>
    <row r="56" spans="1:14" ht="75.75" hidden="1" customHeight="1" x14ac:dyDescent="0.25">
      <c r="A56" s="308"/>
      <c r="B56" s="310"/>
      <c r="C56" s="312"/>
      <c r="D56" s="312"/>
      <c r="E56" s="312"/>
      <c r="F56" s="34"/>
      <c r="G56" s="35"/>
      <c r="H56" s="35"/>
      <c r="I56" s="35"/>
      <c r="J56" s="306"/>
      <c r="K56" s="106"/>
      <c r="L56" s="306"/>
      <c r="M56" s="306"/>
      <c r="N56" s="304"/>
    </row>
    <row r="57" spans="1:14" ht="16.5" hidden="1" thickBot="1" x14ac:dyDescent="0.3">
      <c r="A57" s="309"/>
      <c r="B57" s="311"/>
      <c r="C57" s="313"/>
      <c r="D57" s="313"/>
      <c r="E57" s="313"/>
      <c r="F57" s="36"/>
      <c r="G57" s="37"/>
      <c r="H57" s="37"/>
      <c r="I57" s="37"/>
      <c r="J57" s="307"/>
      <c r="K57" s="104"/>
      <c r="L57" s="307"/>
      <c r="M57" s="307"/>
      <c r="N57" s="305"/>
    </row>
  </sheetData>
  <mergeCells count="186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L43:L45"/>
    <mergeCell ref="M43:M45"/>
    <mergeCell ref="N43:N45"/>
    <mergeCell ref="A46:A48"/>
    <mergeCell ref="B46:B48"/>
    <mergeCell ref="C46:C48"/>
    <mergeCell ref="D46:D48"/>
    <mergeCell ref="E46:E48"/>
    <mergeCell ref="J46:J48"/>
    <mergeCell ref="L46:L48"/>
    <mergeCell ref="A43:A45"/>
    <mergeCell ref="B43:B45"/>
    <mergeCell ref="C43:C45"/>
    <mergeCell ref="D43:D45"/>
    <mergeCell ref="E43:E45"/>
    <mergeCell ref="J43:J45"/>
    <mergeCell ref="M46:M48"/>
    <mergeCell ref="N46:N48"/>
    <mergeCell ref="I43:I45"/>
    <mergeCell ref="I46:I48"/>
    <mergeCell ref="K43:K45"/>
    <mergeCell ref="K46:K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M56:M57"/>
    <mergeCell ref="N56:N57"/>
    <mergeCell ref="L53:L54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A53:A54"/>
    <mergeCell ref="B53:B54"/>
    <mergeCell ref="C53:C54"/>
    <mergeCell ref="D53:D54"/>
    <mergeCell ref="E53:E54"/>
    <mergeCell ref="J53:J54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7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42578125" style="18" customWidth="1"/>
    <col min="4" max="4" width="21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29" t="s">
        <v>824</v>
      </c>
      <c r="B1" s="330"/>
      <c r="C1" s="331"/>
      <c r="D1" s="331"/>
      <c r="E1" s="331"/>
      <c r="F1" s="33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29" t="s">
        <v>825</v>
      </c>
      <c r="B2" s="330"/>
      <c r="C2" s="331"/>
      <c r="D2" s="331"/>
      <c r="E2" s="331"/>
      <c r="F2" s="33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29" t="s">
        <v>826</v>
      </c>
      <c r="B3" s="330"/>
      <c r="C3" s="331"/>
      <c r="D3" s="331"/>
      <c r="E3" s="331"/>
      <c r="F3" s="33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33" t="s">
        <v>836</v>
      </c>
      <c r="B4" s="330"/>
      <c r="C4" s="331"/>
      <c r="D4" s="331"/>
      <c r="E4" s="331"/>
      <c r="F4" s="33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33" t="s">
        <v>837</v>
      </c>
      <c r="B5" s="330"/>
      <c r="C5" s="331"/>
      <c r="D5" s="331"/>
      <c r="E5" s="331"/>
      <c r="F5" s="33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33" t="s">
        <v>832</v>
      </c>
      <c r="B6" s="330"/>
      <c r="C6" s="331"/>
      <c r="D6" s="331"/>
      <c r="E6" s="331"/>
      <c r="F6" s="33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33" t="s">
        <v>828</v>
      </c>
      <c r="B7" s="330"/>
      <c r="C7" s="331"/>
      <c r="D7" s="331"/>
      <c r="E7" s="331"/>
      <c r="F7" s="33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29" t="s">
        <v>876</v>
      </c>
      <c r="B8" s="330"/>
      <c r="C8" s="331"/>
      <c r="D8" s="331"/>
      <c r="E8" s="331"/>
      <c r="F8" s="33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29" t="s">
        <v>818</v>
      </c>
      <c r="B9" s="330"/>
      <c r="C9" s="331"/>
      <c r="D9" s="331"/>
      <c r="E9" s="331"/>
      <c r="F9" s="33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29" t="s">
        <v>830</v>
      </c>
      <c r="B10" s="330"/>
      <c r="C10" s="331"/>
      <c r="D10" s="331"/>
      <c r="E10" s="331"/>
      <c r="F10" s="33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34" t="s">
        <v>819</v>
      </c>
      <c r="B11" s="334"/>
      <c r="C11" s="334"/>
      <c r="D11" s="334"/>
      <c r="E11" s="94">
        <v>4</v>
      </c>
      <c r="F11" s="99" t="s">
        <v>820</v>
      </c>
      <c r="G11" s="337">
        <v>4</v>
      </c>
      <c r="H11" s="33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5" t="s">
        <v>821</v>
      </c>
      <c r="B12" s="336"/>
      <c r="C12" s="336"/>
      <c r="D12" s="336"/>
      <c r="E12" s="97">
        <f>COUNTIF(J17:J192,"Pass")</f>
        <v>0</v>
      </c>
      <c r="F12" s="99" t="s">
        <v>822</v>
      </c>
      <c r="G12" s="337" t="s">
        <v>883</v>
      </c>
      <c r="H12" s="33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5" t="s">
        <v>823</v>
      </c>
      <c r="B13" s="336"/>
      <c r="C13" s="336"/>
      <c r="D13" s="336"/>
      <c r="E13" s="97">
        <f>COUNTIF(J17:J192,"Fail")</f>
        <v>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35"/>
      <c r="B14" s="336"/>
      <c r="C14" s="336"/>
      <c r="D14" s="33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841</v>
      </c>
      <c r="L16" s="21" t="s">
        <v>218</v>
      </c>
      <c r="M16" s="21" t="s">
        <v>219</v>
      </c>
      <c r="N16" s="22" t="s">
        <v>220</v>
      </c>
    </row>
    <row r="17" spans="1:14" ht="115.5" customHeight="1" x14ac:dyDescent="0.25">
      <c r="A17" s="308">
        <v>1</v>
      </c>
      <c r="B17" s="310" t="s">
        <v>375</v>
      </c>
      <c r="C17" s="312" t="s">
        <v>880</v>
      </c>
      <c r="D17" s="312" t="s">
        <v>376</v>
      </c>
      <c r="E17" s="312" t="s">
        <v>237</v>
      </c>
      <c r="F17" s="34">
        <v>1</v>
      </c>
      <c r="G17" s="50" t="s">
        <v>267</v>
      </c>
      <c r="H17" s="50" t="s">
        <v>268</v>
      </c>
      <c r="I17" s="306" t="s">
        <v>881</v>
      </c>
      <c r="J17" s="306" t="s">
        <v>823</v>
      </c>
      <c r="K17" s="306" t="s">
        <v>846</v>
      </c>
      <c r="L17" s="319">
        <v>43012</v>
      </c>
      <c r="M17" s="306" t="s">
        <v>7</v>
      </c>
      <c r="N17" s="352" t="s">
        <v>879</v>
      </c>
    </row>
    <row r="18" spans="1:14" ht="115.5" customHeight="1" x14ac:dyDescent="0.25">
      <c r="A18" s="316"/>
      <c r="B18" s="317"/>
      <c r="C18" s="318"/>
      <c r="D18" s="318"/>
      <c r="E18" s="318"/>
      <c r="F18" s="38">
        <v>2</v>
      </c>
      <c r="G18" s="23" t="s">
        <v>377</v>
      </c>
      <c r="H18" s="23" t="s">
        <v>378</v>
      </c>
      <c r="I18" s="314"/>
      <c r="J18" s="314"/>
      <c r="K18" s="314"/>
      <c r="L18" s="314"/>
      <c r="M18" s="314"/>
      <c r="N18" s="315"/>
    </row>
    <row r="19" spans="1:14" ht="120.75" customHeight="1" thickBot="1" x14ac:dyDescent="0.3">
      <c r="A19" s="309"/>
      <c r="B19" s="311"/>
      <c r="C19" s="313"/>
      <c r="D19" s="313"/>
      <c r="E19" s="313"/>
      <c r="F19" s="36">
        <v>3</v>
      </c>
      <c r="G19" s="37" t="s">
        <v>379</v>
      </c>
      <c r="H19" s="37" t="s">
        <v>380</v>
      </c>
      <c r="I19" s="307"/>
      <c r="J19" s="307"/>
      <c r="K19" s="307"/>
      <c r="L19" s="307"/>
      <c r="M19" s="307"/>
      <c r="N19" s="305"/>
    </row>
    <row r="20" spans="1:14" ht="108" customHeight="1" x14ac:dyDescent="0.25">
      <c r="A20" s="308">
        <v>2</v>
      </c>
      <c r="B20" s="310" t="s">
        <v>381</v>
      </c>
      <c r="C20" s="312" t="s">
        <v>382</v>
      </c>
      <c r="D20" s="312" t="s">
        <v>383</v>
      </c>
      <c r="E20" s="312"/>
      <c r="F20" s="38">
        <v>1</v>
      </c>
      <c r="G20" s="48" t="s">
        <v>267</v>
      </c>
      <c r="H20" s="50" t="s">
        <v>268</v>
      </c>
      <c r="I20" s="344" t="s">
        <v>890</v>
      </c>
      <c r="J20" s="306" t="s">
        <v>823</v>
      </c>
      <c r="K20" s="306" t="s">
        <v>846</v>
      </c>
      <c r="L20" s="319">
        <v>43012</v>
      </c>
      <c r="M20" s="306" t="s">
        <v>7</v>
      </c>
      <c r="N20" s="344" t="s">
        <v>891</v>
      </c>
    </row>
    <row r="21" spans="1:14" ht="108" customHeight="1" x14ac:dyDescent="0.25">
      <c r="A21" s="316"/>
      <c r="B21" s="317"/>
      <c r="C21" s="318"/>
      <c r="D21" s="318"/>
      <c r="E21" s="318"/>
      <c r="F21" s="38">
        <v>2</v>
      </c>
      <c r="G21" s="23" t="s">
        <v>377</v>
      </c>
      <c r="H21" s="23" t="s">
        <v>378</v>
      </c>
      <c r="I21" s="314"/>
      <c r="J21" s="314"/>
      <c r="K21" s="314"/>
      <c r="L21" s="314"/>
      <c r="M21" s="314"/>
      <c r="N21" s="314"/>
    </row>
    <row r="22" spans="1:14" ht="108" customHeight="1" thickBot="1" x14ac:dyDescent="0.3">
      <c r="A22" s="316"/>
      <c r="B22" s="317"/>
      <c r="C22" s="318"/>
      <c r="D22" s="318"/>
      <c r="E22" s="318"/>
      <c r="F22" s="36">
        <v>3</v>
      </c>
      <c r="G22" s="52" t="s">
        <v>384</v>
      </c>
      <c r="H22" s="37" t="s">
        <v>316</v>
      </c>
      <c r="I22" s="353"/>
      <c r="J22" s="314"/>
      <c r="K22" s="307"/>
      <c r="L22" s="314"/>
      <c r="M22" s="314"/>
      <c r="N22" s="314"/>
    </row>
    <row r="23" spans="1:14" ht="89.25" customHeight="1" x14ac:dyDescent="0.25">
      <c r="A23" s="308">
        <v>3</v>
      </c>
      <c r="B23" s="310" t="s">
        <v>385</v>
      </c>
      <c r="C23" s="312" t="s">
        <v>386</v>
      </c>
      <c r="D23" s="312" t="s">
        <v>387</v>
      </c>
      <c r="E23" s="312"/>
      <c r="F23" s="53">
        <v>1</v>
      </c>
      <c r="G23" s="48" t="s">
        <v>267</v>
      </c>
      <c r="H23" s="50" t="s">
        <v>268</v>
      </c>
      <c r="I23" s="323" t="s">
        <v>881</v>
      </c>
      <c r="J23" s="306" t="s">
        <v>823</v>
      </c>
      <c r="K23" s="306" t="s">
        <v>846</v>
      </c>
      <c r="L23" s="319">
        <v>43012</v>
      </c>
      <c r="M23" s="306" t="s">
        <v>7</v>
      </c>
      <c r="N23" s="344" t="s">
        <v>879</v>
      </c>
    </row>
    <row r="24" spans="1:14" ht="89.25" customHeight="1" x14ac:dyDescent="0.25">
      <c r="A24" s="316"/>
      <c r="B24" s="317"/>
      <c r="C24" s="318"/>
      <c r="D24" s="318"/>
      <c r="E24" s="318"/>
      <c r="F24" s="39">
        <v>2</v>
      </c>
      <c r="G24" s="23" t="s">
        <v>377</v>
      </c>
      <c r="H24" s="23" t="s">
        <v>378</v>
      </c>
      <c r="I24" s="314"/>
      <c r="J24" s="314"/>
      <c r="K24" s="314"/>
      <c r="L24" s="314"/>
      <c r="M24" s="314"/>
      <c r="N24" s="314"/>
    </row>
    <row r="25" spans="1:14" ht="117.75" customHeight="1" thickBot="1" x14ac:dyDescent="0.3">
      <c r="A25" s="309"/>
      <c r="B25" s="311"/>
      <c r="C25" s="313"/>
      <c r="D25" s="313"/>
      <c r="E25" s="313"/>
      <c r="F25" s="44">
        <v>3</v>
      </c>
      <c r="G25" s="52" t="s">
        <v>388</v>
      </c>
      <c r="H25" s="37" t="s">
        <v>389</v>
      </c>
      <c r="I25" s="307"/>
      <c r="J25" s="307"/>
      <c r="K25" s="307"/>
      <c r="L25" s="307"/>
      <c r="M25" s="307"/>
      <c r="N25" s="307"/>
    </row>
    <row r="26" spans="1:14" ht="75.75" hidden="1" customHeight="1" x14ac:dyDescent="0.25">
      <c r="A26" s="308"/>
      <c r="B26" s="310"/>
      <c r="C26" s="312"/>
      <c r="D26" s="312"/>
      <c r="E26" s="312"/>
      <c r="F26" s="34"/>
      <c r="G26" s="35"/>
      <c r="H26" s="35"/>
      <c r="I26" s="35"/>
      <c r="J26" s="306"/>
      <c r="K26" s="106"/>
      <c r="L26" s="306"/>
      <c r="M26" s="306"/>
      <c r="N26" s="304"/>
    </row>
    <row r="27" spans="1:14" ht="89.25" hidden="1" customHeight="1" x14ac:dyDescent="0.25">
      <c r="A27" s="309"/>
      <c r="B27" s="311"/>
      <c r="C27" s="313"/>
      <c r="D27" s="313"/>
      <c r="E27" s="313"/>
      <c r="F27" s="36"/>
      <c r="G27" s="37"/>
      <c r="H27" s="37"/>
      <c r="I27" s="37"/>
      <c r="J27" s="307"/>
      <c r="K27" s="104"/>
      <c r="L27" s="307"/>
      <c r="M27" s="307"/>
      <c r="N27" s="305"/>
    </row>
    <row r="28" spans="1:14" ht="38.25" hidden="1" customHeight="1" x14ac:dyDescent="0.25">
      <c r="A28" s="308"/>
      <c r="B28" s="310"/>
      <c r="C28" s="312"/>
      <c r="D28" s="312"/>
      <c r="E28" s="312"/>
      <c r="F28" s="34"/>
      <c r="G28" s="35"/>
      <c r="H28" s="35"/>
      <c r="I28" s="35"/>
      <c r="J28" s="306"/>
      <c r="K28" s="106"/>
      <c r="L28" s="306"/>
      <c r="M28" s="306"/>
      <c r="N28" s="306"/>
    </row>
    <row r="29" spans="1:14" ht="123" hidden="1" customHeight="1" x14ac:dyDescent="0.25">
      <c r="A29" s="309"/>
      <c r="B29" s="311"/>
      <c r="C29" s="313"/>
      <c r="D29" s="313"/>
      <c r="E29" s="313"/>
      <c r="F29" s="36"/>
      <c r="G29" s="37"/>
      <c r="H29" s="37"/>
      <c r="I29" s="37"/>
      <c r="J29" s="307"/>
      <c r="K29" s="104"/>
      <c r="L29" s="307"/>
      <c r="M29" s="307"/>
      <c r="N29" s="307"/>
    </row>
    <row r="30" spans="1:14" ht="75.75" hidden="1" customHeight="1" x14ac:dyDescent="0.25">
      <c r="A30" s="308"/>
      <c r="B30" s="310"/>
      <c r="C30" s="312"/>
      <c r="D30" s="312"/>
      <c r="E30" s="312"/>
      <c r="F30" s="34"/>
      <c r="G30" s="35"/>
      <c r="H30" s="35"/>
      <c r="I30" s="35"/>
      <c r="J30" s="306"/>
      <c r="K30" s="106"/>
      <c r="L30" s="306"/>
      <c r="M30" s="306"/>
      <c r="N30" s="304"/>
    </row>
    <row r="31" spans="1:14" ht="79.5" hidden="1" customHeight="1" x14ac:dyDescent="0.25">
      <c r="A31" s="309"/>
      <c r="B31" s="311"/>
      <c r="C31" s="313"/>
      <c r="D31" s="313"/>
      <c r="E31" s="313"/>
      <c r="F31" s="36"/>
      <c r="G31" s="37"/>
      <c r="H31" s="37"/>
      <c r="I31" s="37"/>
      <c r="J31" s="307"/>
      <c r="K31" s="104"/>
      <c r="L31" s="307"/>
      <c r="M31" s="307"/>
      <c r="N31" s="305"/>
    </row>
    <row r="32" spans="1:14" ht="38.25" hidden="1" customHeight="1" x14ac:dyDescent="0.25">
      <c r="A32" s="308"/>
      <c r="B32" s="310"/>
      <c r="C32" s="312"/>
      <c r="D32" s="312"/>
      <c r="E32" s="312"/>
      <c r="F32" s="34"/>
      <c r="G32" s="35"/>
      <c r="H32" s="35"/>
      <c r="I32" s="35"/>
      <c r="J32" s="306"/>
      <c r="K32" s="106"/>
      <c r="L32" s="306"/>
      <c r="M32" s="306"/>
      <c r="N32" s="306"/>
    </row>
    <row r="33" spans="1:14" ht="122.25" hidden="1" customHeight="1" x14ac:dyDescent="0.25">
      <c r="A33" s="309"/>
      <c r="B33" s="311"/>
      <c r="C33" s="313"/>
      <c r="D33" s="313"/>
      <c r="E33" s="313"/>
      <c r="F33" s="36"/>
      <c r="G33" s="37"/>
      <c r="H33" s="37"/>
      <c r="I33" s="37"/>
      <c r="J33" s="307"/>
      <c r="K33" s="104"/>
      <c r="L33" s="307"/>
      <c r="M33" s="307"/>
      <c r="N33" s="307"/>
    </row>
    <row r="34" spans="1:14" ht="75.75" hidden="1" customHeight="1" x14ac:dyDescent="0.25">
      <c r="A34" s="308"/>
      <c r="B34" s="310"/>
      <c r="C34" s="312"/>
      <c r="D34" s="312"/>
      <c r="E34" s="312"/>
      <c r="F34" s="34"/>
      <c r="G34" s="35"/>
      <c r="H34" s="35"/>
      <c r="I34" s="35"/>
      <c r="J34" s="306"/>
      <c r="K34" s="106"/>
      <c r="L34" s="306"/>
      <c r="M34" s="306"/>
      <c r="N34" s="304"/>
    </row>
    <row r="35" spans="1:14" ht="82.5" hidden="1" customHeight="1" x14ac:dyDescent="0.25">
      <c r="A35" s="309"/>
      <c r="B35" s="311"/>
      <c r="C35" s="313"/>
      <c r="D35" s="313"/>
      <c r="E35" s="313"/>
      <c r="F35" s="36"/>
      <c r="G35" s="37"/>
      <c r="H35" s="37"/>
      <c r="I35" s="37"/>
      <c r="J35" s="307"/>
      <c r="K35" s="104"/>
      <c r="L35" s="307"/>
      <c r="M35" s="307"/>
      <c r="N35" s="305"/>
    </row>
    <row r="36" spans="1:14" ht="38.25" hidden="1" customHeight="1" x14ac:dyDescent="0.25">
      <c r="A36" s="308"/>
      <c r="B36" s="310"/>
      <c r="C36" s="312"/>
      <c r="D36" s="312"/>
      <c r="E36" s="312"/>
      <c r="F36" s="34"/>
      <c r="G36" s="35"/>
      <c r="H36" s="35"/>
      <c r="I36" s="35"/>
      <c r="J36" s="306"/>
      <c r="K36" s="106"/>
      <c r="L36" s="306"/>
      <c r="M36" s="306"/>
      <c r="N36" s="306"/>
    </row>
    <row r="37" spans="1:14" ht="122.25" hidden="1" customHeight="1" x14ac:dyDescent="0.25">
      <c r="A37" s="309"/>
      <c r="B37" s="311"/>
      <c r="C37" s="313"/>
      <c r="D37" s="313"/>
      <c r="E37" s="313"/>
      <c r="F37" s="36"/>
      <c r="G37" s="37"/>
      <c r="H37" s="37"/>
      <c r="I37" s="37"/>
      <c r="J37" s="307"/>
      <c r="K37" s="104"/>
      <c r="L37" s="307"/>
      <c r="M37" s="307"/>
      <c r="N37" s="307"/>
    </row>
    <row r="38" spans="1:14" ht="75.75" hidden="1" customHeight="1" x14ac:dyDescent="0.25">
      <c r="A38" s="308"/>
      <c r="B38" s="310"/>
      <c r="C38" s="312"/>
      <c r="D38" s="312"/>
      <c r="E38" s="312"/>
      <c r="F38" s="34"/>
      <c r="G38" s="35"/>
      <c r="H38" s="35"/>
      <c r="I38" s="35"/>
      <c r="J38" s="306"/>
      <c r="K38" s="106"/>
      <c r="L38" s="306"/>
      <c r="M38" s="306"/>
      <c r="N38" s="304"/>
    </row>
    <row r="39" spans="1:14" ht="82.5" hidden="1" customHeight="1" x14ac:dyDescent="0.25">
      <c r="A39" s="309"/>
      <c r="B39" s="311"/>
      <c r="C39" s="313"/>
      <c r="D39" s="313"/>
      <c r="E39" s="313"/>
      <c r="F39" s="36"/>
      <c r="G39" s="37"/>
      <c r="H39" s="37"/>
      <c r="I39" s="37"/>
      <c r="J39" s="307"/>
      <c r="K39" s="104"/>
      <c r="L39" s="307"/>
      <c r="M39" s="307"/>
      <c r="N39" s="305"/>
    </row>
    <row r="40" spans="1:14" ht="38.25" hidden="1" customHeight="1" x14ac:dyDescent="0.25">
      <c r="A40" s="308"/>
      <c r="B40" s="310"/>
      <c r="C40" s="312"/>
      <c r="D40" s="312"/>
      <c r="E40" s="312"/>
      <c r="F40" s="34"/>
      <c r="G40" s="35"/>
      <c r="H40" s="35"/>
      <c r="I40" s="35"/>
      <c r="J40" s="306"/>
      <c r="K40" s="106"/>
      <c r="L40" s="306"/>
      <c r="M40" s="306"/>
      <c r="N40" s="306"/>
    </row>
    <row r="41" spans="1:14" ht="122.25" hidden="1" customHeight="1" x14ac:dyDescent="0.25">
      <c r="A41" s="309"/>
      <c r="B41" s="311"/>
      <c r="C41" s="313"/>
      <c r="D41" s="313"/>
      <c r="E41" s="313"/>
      <c r="F41" s="36"/>
      <c r="G41" s="37"/>
      <c r="H41" s="37"/>
      <c r="I41" s="37"/>
      <c r="J41" s="307"/>
      <c r="K41" s="104"/>
      <c r="L41" s="307"/>
      <c r="M41" s="307"/>
      <c r="N41" s="307"/>
    </row>
    <row r="42" spans="1:14" ht="75.75" hidden="1" customHeight="1" x14ac:dyDescent="0.25">
      <c r="A42" s="308"/>
      <c r="B42" s="310"/>
      <c r="C42" s="312"/>
      <c r="D42" s="312"/>
      <c r="E42" s="312"/>
      <c r="F42" s="34"/>
      <c r="G42" s="35"/>
      <c r="H42" s="35"/>
      <c r="I42" s="35"/>
      <c r="J42" s="306"/>
      <c r="K42" s="106"/>
      <c r="L42" s="306"/>
      <c r="M42" s="306"/>
      <c r="N42" s="304"/>
    </row>
    <row r="43" spans="1:14" ht="82.5" hidden="1" customHeight="1" x14ac:dyDescent="0.25">
      <c r="A43" s="309"/>
      <c r="B43" s="311"/>
      <c r="C43" s="313"/>
      <c r="D43" s="313"/>
      <c r="E43" s="313"/>
      <c r="F43" s="36"/>
      <c r="G43" s="37"/>
      <c r="H43" s="37"/>
      <c r="I43" s="37"/>
      <c r="J43" s="307"/>
      <c r="K43" s="104"/>
      <c r="L43" s="307"/>
      <c r="M43" s="307"/>
      <c r="N43" s="305"/>
    </row>
    <row r="44" spans="1:14" ht="75.75" hidden="1" customHeight="1" x14ac:dyDescent="0.25">
      <c r="A44" s="308"/>
      <c r="B44" s="310"/>
      <c r="C44" s="312"/>
      <c r="D44" s="312"/>
      <c r="E44" s="312"/>
      <c r="F44" s="34"/>
      <c r="G44" s="35"/>
      <c r="H44" s="35"/>
      <c r="I44" s="35"/>
      <c r="J44" s="306"/>
      <c r="K44" s="106"/>
      <c r="L44" s="306"/>
      <c r="M44" s="306"/>
      <c r="N44" s="304"/>
    </row>
    <row r="45" spans="1:14" ht="79.5" hidden="1" customHeight="1" x14ac:dyDescent="0.25">
      <c r="A45" s="316"/>
      <c r="B45" s="317"/>
      <c r="C45" s="318"/>
      <c r="D45" s="318"/>
      <c r="E45" s="318"/>
      <c r="F45" s="105"/>
      <c r="G45" s="50"/>
      <c r="H45" s="50"/>
      <c r="I45" s="50"/>
      <c r="J45" s="314"/>
      <c r="K45" s="103"/>
      <c r="L45" s="314"/>
      <c r="M45" s="314"/>
      <c r="N45" s="315"/>
    </row>
    <row r="46" spans="1:14" ht="115.5" customHeight="1" x14ac:dyDescent="0.25">
      <c r="A46" s="347">
        <v>4</v>
      </c>
      <c r="B46" s="348" t="s">
        <v>390</v>
      </c>
      <c r="C46" s="327" t="s">
        <v>165</v>
      </c>
      <c r="D46" s="327" t="s">
        <v>298</v>
      </c>
      <c r="E46" s="327" t="s">
        <v>237</v>
      </c>
      <c r="F46" s="39">
        <v>1</v>
      </c>
      <c r="G46" s="23" t="s">
        <v>230</v>
      </c>
      <c r="H46" s="23" t="s">
        <v>231</v>
      </c>
      <c r="I46" s="349" t="s">
        <v>1004</v>
      </c>
      <c r="J46" s="349" t="s">
        <v>823</v>
      </c>
      <c r="K46" s="349" t="s">
        <v>846</v>
      </c>
      <c r="L46" s="350">
        <v>43012</v>
      </c>
      <c r="M46" s="349" t="s">
        <v>7</v>
      </c>
      <c r="N46" s="351" t="s">
        <v>879</v>
      </c>
    </row>
    <row r="47" spans="1:14" ht="115.5" customHeight="1" x14ac:dyDescent="0.25">
      <c r="A47" s="347"/>
      <c r="B47" s="348"/>
      <c r="C47" s="327"/>
      <c r="D47" s="327"/>
      <c r="E47" s="327"/>
      <c r="F47" s="39">
        <v>2</v>
      </c>
      <c r="G47" s="23" t="s">
        <v>391</v>
      </c>
      <c r="H47" s="23" t="s">
        <v>392</v>
      </c>
      <c r="I47" s="349"/>
      <c r="J47" s="349"/>
      <c r="K47" s="349"/>
      <c r="L47" s="349"/>
      <c r="M47" s="349"/>
      <c r="N47" s="349"/>
    </row>
    <row r="48" spans="1:14" ht="108" hidden="1" customHeight="1" x14ac:dyDescent="0.25">
      <c r="A48" s="316"/>
      <c r="B48" s="317"/>
      <c r="C48" s="318"/>
      <c r="D48" s="318"/>
      <c r="E48" s="318"/>
      <c r="F48" s="32"/>
      <c r="G48" s="33"/>
      <c r="H48" s="33"/>
      <c r="I48" s="33"/>
      <c r="J48" s="314"/>
      <c r="K48" s="103"/>
      <c r="L48" s="314"/>
      <c r="M48" s="314"/>
      <c r="N48" s="314"/>
    </row>
    <row r="49" spans="1:14" ht="108" hidden="1" customHeight="1" x14ac:dyDescent="0.25">
      <c r="A49" s="316"/>
      <c r="B49" s="317"/>
      <c r="C49" s="318"/>
      <c r="D49" s="318"/>
      <c r="E49" s="318"/>
      <c r="F49" s="34"/>
      <c r="G49" s="51"/>
      <c r="H49" s="51"/>
      <c r="I49" s="48"/>
      <c r="J49" s="314"/>
      <c r="K49" s="103"/>
      <c r="L49" s="314"/>
      <c r="M49" s="314"/>
      <c r="N49" s="314"/>
    </row>
    <row r="50" spans="1:14" ht="89.25" hidden="1" customHeight="1" x14ac:dyDescent="0.25">
      <c r="A50" s="308"/>
      <c r="B50" s="310"/>
      <c r="C50" s="312"/>
      <c r="D50" s="312"/>
      <c r="E50" s="312"/>
      <c r="F50" s="34"/>
      <c r="G50" s="33"/>
      <c r="H50" s="33"/>
      <c r="I50" s="37"/>
      <c r="J50" s="306"/>
      <c r="K50" s="106"/>
      <c r="L50" s="306"/>
      <c r="M50" s="306"/>
      <c r="N50" s="306"/>
    </row>
    <row r="51" spans="1:14" s="47" customFormat="1" ht="89.25" hidden="1" customHeight="1" x14ac:dyDescent="0.25">
      <c r="A51" s="316"/>
      <c r="B51" s="317"/>
      <c r="C51" s="318"/>
      <c r="D51" s="318"/>
      <c r="E51" s="318"/>
      <c r="F51" s="54"/>
      <c r="G51" s="51"/>
      <c r="H51" s="51"/>
      <c r="I51" s="37"/>
      <c r="J51" s="314"/>
      <c r="K51" s="103"/>
      <c r="L51" s="314"/>
      <c r="M51" s="314"/>
      <c r="N51" s="314"/>
    </row>
    <row r="52" spans="1:14" ht="75.75" hidden="1" customHeight="1" x14ac:dyDescent="0.25">
      <c r="A52" s="308"/>
      <c r="B52" s="310"/>
      <c r="C52" s="312"/>
      <c r="D52" s="312"/>
      <c r="E52" s="312"/>
      <c r="F52" s="32"/>
      <c r="G52" s="33"/>
      <c r="H52" s="33"/>
      <c r="I52" s="33"/>
      <c r="J52" s="306"/>
      <c r="K52" s="106"/>
      <c r="L52" s="306"/>
      <c r="M52" s="306"/>
      <c r="N52" s="304"/>
    </row>
    <row r="53" spans="1:14" ht="79.5" hidden="1" customHeight="1" x14ac:dyDescent="0.25">
      <c r="A53" s="309"/>
      <c r="B53" s="311"/>
      <c r="C53" s="313"/>
      <c r="D53" s="313"/>
      <c r="E53" s="313"/>
      <c r="F53" s="36"/>
      <c r="G53" s="37"/>
      <c r="H53" s="37"/>
      <c r="I53" s="37"/>
      <c r="J53" s="307"/>
      <c r="K53" s="104"/>
      <c r="L53" s="307"/>
      <c r="M53" s="307"/>
      <c r="N53" s="305"/>
    </row>
    <row r="54" spans="1:14" ht="75.75" hidden="1" customHeight="1" x14ac:dyDescent="0.25">
      <c r="A54" s="308"/>
      <c r="B54" s="310"/>
      <c r="C54" s="312"/>
      <c r="D54" s="312"/>
      <c r="E54" s="312"/>
      <c r="F54" s="34"/>
      <c r="G54" s="35"/>
      <c r="H54" s="35"/>
      <c r="I54" s="35"/>
      <c r="J54" s="306"/>
      <c r="K54" s="106"/>
      <c r="L54" s="306"/>
      <c r="M54" s="306"/>
      <c r="N54" s="304"/>
    </row>
    <row r="55" spans="1:14" ht="79.5" hidden="1" customHeight="1" x14ac:dyDescent="0.25">
      <c r="A55" s="309"/>
      <c r="B55" s="311"/>
      <c r="C55" s="313"/>
      <c r="D55" s="313"/>
      <c r="E55" s="313"/>
      <c r="F55" s="36"/>
      <c r="G55" s="37"/>
      <c r="H55" s="37"/>
      <c r="I55" s="37"/>
      <c r="J55" s="307"/>
      <c r="K55" s="104"/>
      <c r="L55" s="307"/>
      <c r="M55" s="307"/>
      <c r="N55" s="305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6"/>
      <c r="L56" s="43"/>
      <c r="M56" s="43"/>
      <c r="N56" s="45"/>
    </row>
    <row r="57" spans="1:14" ht="75.75" hidden="1" customHeight="1" x14ac:dyDescent="0.25">
      <c r="A57" s="308"/>
      <c r="B57" s="310"/>
      <c r="C57" s="312"/>
      <c r="D57" s="312"/>
      <c r="E57" s="312"/>
      <c r="F57" s="34"/>
      <c r="G57" s="35"/>
      <c r="H57" s="35"/>
      <c r="I57" s="35"/>
      <c r="J57" s="306"/>
      <c r="K57" s="106"/>
      <c r="L57" s="306"/>
      <c r="M57" s="306"/>
      <c r="N57" s="304"/>
    </row>
    <row r="58" spans="1:14" ht="79.5" hidden="1" customHeight="1" x14ac:dyDescent="0.25">
      <c r="A58" s="309"/>
      <c r="B58" s="311"/>
      <c r="C58" s="313"/>
      <c r="D58" s="313"/>
      <c r="E58" s="313"/>
      <c r="F58" s="36"/>
      <c r="G58" s="37"/>
      <c r="H58" s="37"/>
      <c r="I58" s="37"/>
      <c r="J58" s="307"/>
      <c r="K58" s="104"/>
      <c r="L58" s="307"/>
      <c r="M58" s="307"/>
      <c r="N58" s="305"/>
    </row>
  </sheetData>
  <mergeCells count="195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K17:K19"/>
    <mergeCell ref="K20:K22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I46:I47"/>
    <mergeCell ref="K46:K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10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60" customWidth="1"/>
    <col min="3" max="3" width="27.42578125" style="60" customWidth="1"/>
    <col min="4" max="4" width="26.85546875" style="60" customWidth="1"/>
    <col min="5" max="5" width="15.57031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29" t="s">
        <v>824</v>
      </c>
      <c r="B1" s="330"/>
      <c r="C1" s="331"/>
      <c r="D1" s="331"/>
      <c r="E1" s="331"/>
      <c r="F1" s="33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29" t="s">
        <v>825</v>
      </c>
      <c r="B2" s="330"/>
      <c r="C2" s="331"/>
      <c r="D2" s="331"/>
      <c r="E2" s="331"/>
      <c r="F2" s="33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29" t="s">
        <v>826</v>
      </c>
      <c r="B3" s="330"/>
      <c r="C3" s="331"/>
      <c r="D3" s="331"/>
      <c r="E3" s="331"/>
      <c r="F3" s="33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33" t="s">
        <v>836</v>
      </c>
      <c r="B4" s="330"/>
      <c r="C4" s="331"/>
      <c r="D4" s="331"/>
      <c r="E4" s="331"/>
      <c r="F4" s="33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33" t="s">
        <v>837</v>
      </c>
      <c r="B5" s="330"/>
      <c r="C5" s="331"/>
      <c r="D5" s="331"/>
      <c r="E5" s="331"/>
      <c r="F5" s="33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33" t="s">
        <v>832</v>
      </c>
      <c r="B6" s="330"/>
      <c r="C6" s="331"/>
      <c r="D6" s="331"/>
      <c r="E6" s="331"/>
      <c r="F6" s="33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33" t="s">
        <v>828</v>
      </c>
      <c r="B7" s="330"/>
      <c r="C7" s="331"/>
      <c r="D7" s="331"/>
      <c r="E7" s="331"/>
      <c r="F7" s="33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29" t="s">
        <v>882</v>
      </c>
      <c r="B8" s="330"/>
      <c r="C8" s="331"/>
      <c r="D8" s="331"/>
      <c r="E8" s="331"/>
      <c r="F8" s="33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29" t="s">
        <v>818</v>
      </c>
      <c r="B9" s="330"/>
      <c r="C9" s="331"/>
      <c r="D9" s="331"/>
      <c r="E9" s="331"/>
      <c r="F9" s="33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29" t="s">
        <v>830</v>
      </c>
      <c r="B10" s="330"/>
      <c r="C10" s="331"/>
      <c r="D10" s="331"/>
      <c r="E10" s="331"/>
      <c r="F10" s="33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34" t="s">
        <v>819</v>
      </c>
      <c r="B11" s="334"/>
      <c r="C11" s="334"/>
      <c r="D11" s="334"/>
      <c r="E11" s="94">
        <v>2</v>
      </c>
      <c r="F11" s="99" t="s">
        <v>820</v>
      </c>
      <c r="G11" s="337">
        <v>2</v>
      </c>
      <c r="H11" s="33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5" t="s">
        <v>821</v>
      </c>
      <c r="B12" s="336"/>
      <c r="C12" s="336"/>
      <c r="D12" s="336"/>
      <c r="E12" s="97">
        <f>COUNTIF(J17:J190,"Pass")</f>
        <v>1</v>
      </c>
      <c r="F12" s="99" t="s">
        <v>822</v>
      </c>
      <c r="G12" s="337" t="s">
        <v>883</v>
      </c>
      <c r="H12" s="33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5" t="s">
        <v>823</v>
      </c>
      <c r="B13" s="336"/>
      <c r="C13" s="336"/>
      <c r="D13" s="336"/>
      <c r="E13" s="97">
        <f>COUNTIF(J17:J190,"Fail")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35"/>
      <c r="B14" s="336"/>
      <c r="C14" s="336"/>
      <c r="D14" s="33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55"/>
      <c r="C15" s="55"/>
      <c r="D15" s="55"/>
      <c r="E15" s="29"/>
      <c r="F15" s="30"/>
    </row>
    <row r="16" spans="1:22" s="16" customFormat="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841</v>
      </c>
      <c r="L16" s="21" t="s">
        <v>218</v>
      </c>
      <c r="M16" s="21" t="s">
        <v>219</v>
      </c>
      <c r="N16" s="132" t="s">
        <v>220</v>
      </c>
    </row>
    <row r="17" spans="1:14" ht="75.75" customHeight="1" x14ac:dyDescent="0.25">
      <c r="A17" s="308">
        <v>1</v>
      </c>
      <c r="B17" s="354" t="s">
        <v>393</v>
      </c>
      <c r="C17" s="356" t="s">
        <v>1006</v>
      </c>
      <c r="D17" s="356" t="s">
        <v>383</v>
      </c>
      <c r="E17" s="345" t="s">
        <v>237</v>
      </c>
      <c r="F17" s="34">
        <v>1</v>
      </c>
      <c r="G17" s="33" t="s">
        <v>249</v>
      </c>
      <c r="H17" s="35" t="s">
        <v>250</v>
      </c>
      <c r="I17" s="306"/>
      <c r="J17" s="306" t="s">
        <v>821</v>
      </c>
      <c r="K17" s="306"/>
      <c r="L17" s="319">
        <v>43012</v>
      </c>
      <c r="M17" s="306" t="s">
        <v>7</v>
      </c>
      <c r="N17" s="349"/>
    </row>
    <row r="18" spans="1:14" ht="120.75" customHeight="1" x14ac:dyDescent="0.25">
      <c r="A18" s="316"/>
      <c r="B18" s="358"/>
      <c r="C18" s="359"/>
      <c r="D18" s="359"/>
      <c r="E18" s="346"/>
      <c r="F18" s="39">
        <v>2</v>
      </c>
      <c r="G18" s="23" t="s">
        <v>884</v>
      </c>
      <c r="H18" s="23" t="s">
        <v>885</v>
      </c>
      <c r="I18" s="314"/>
      <c r="J18" s="314"/>
      <c r="K18" s="314"/>
      <c r="L18" s="314"/>
      <c r="M18" s="314"/>
      <c r="N18" s="349"/>
    </row>
    <row r="19" spans="1:14" ht="120.75" customHeight="1" thickBot="1" x14ac:dyDescent="0.3">
      <c r="A19" s="309"/>
      <c r="B19" s="355"/>
      <c r="C19" s="357"/>
      <c r="D19" s="357"/>
      <c r="E19" s="360"/>
      <c r="F19" s="38">
        <v>3</v>
      </c>
      <c r="G19" s="56" t="s">
        <v>394</v>
      </c>
      <c r="H19" s="37" t="s">
        <v>886</v>
      </c>
      <c r="I19" s="353"/>
      <c r="J19" s="353"/>
      <c r="K19" s="353"/>
      <c r="L19" s="353"/>
      <c r="M19" s="353"/>
      <c r="N19" s="349"/>
    </row>
    <row r="20" spans="1:14" ht="108" customHeight="1" x14ac:dyDescent="0.25">
      <c r="A20" s="308">
        <v>2</v>
      </c>
      <c r="B20" s="354" t="s">
        <v>395</v>
      </c>
      <c r="C20" s="356" t="s">
        <v>396</v>
      </c>
      <c r="D20" s="356" t="s">
        <v>397</v>
      </c>
      <c r="E20" s="312"/>
      <c r="F20" s="34">
        <v>1</v>
      </c>
      <c r="G20" s="33" t="s">
        <v>249</v>
      </c>
      <c r="H20" s="33" t="s">
        <v>250</v>
      </c>
      <c r="I20" s="323" t="s">
        <v>889</v>
      </c>
      <c r="J20" s="314" t="s">
        <v>823</v>
      </c>
      <c r="K20" s="323" t="s">
        <v>887</v>
      </c>
      <c r="L20" s="320">
        <v>43012</v>
      </c>
      <c r="M20" s="314" t="s">
        <v>7</v>
      </c>
      <c r="N20" s="314"/>
    </row>
    <row r="21" spans="1:14" ht="108" customHeight="1" x14ac:dyDescent="0.25">
      <c r="A21" s="316"/>
      <c r="B21" s="358"/>
      <c r="C21" s="359"/>
      <c r="D21" s="359"/>
      <c r="E21" s="318"/>
      <c r="F21" s="38">
        <v>2</v>
      </c>
      <c r="G21" s="23" t="s">
        <v>884</v>
      </c>
      <c r="H21" s="23" t="s">
        <v>885</v>
      </c>
      <c r="I21" s="314"/>
      <c r="J21" s="314"/>
      <c r="K21" s="314"/>
      <c r="L21" s="314"/>
      <c r="M21" s="314"/>
      <c r="N21" s="314"/>
    </row>
    <row r="22" spans="1:14" ht="174.75" customHeight="1" thickBot="1" x14ac:dyDescent="0.3">
      <c r="A22" s="309"/>
      <c r="B22" s="355"/>
      <c r="C22" s="357"/>
      <c r="D22" s="357"/>
      <c r="E22" s="313"/>
      <c r="F22" s="36">
        <v>3</v>
      </c>
      <c r="G22" s="57" t="s">
        <v>398</v>
      </c>
      <c r="H22" s="37" t="s">
        <v>316</v>
      </c>
      <c r="I22" s="307"/>
      <c r="J22" s="307"/>
      <c r="K22" s="307"/>
      <c r="L22" s="307"/>
      <c r="M22" s="307"/>
      <c r="N22" s="307"/>
    </row>
    <row r="23" spans="1:14" ht="89.25" hidden="1" customHeight="1" x14ac:dyDescent="0.25">
      <c r="A23" s="308"/>
      <c r="B23" s="354"/>
      <c r="C23" s="356"/>
      <c r="D23" s="356"/>
      <c r="E23" s="312"/>
      <c r="F23" s="36"/>
      <c r="G23" s="33"/>
      <c r="H23" s="33"/>
      <c r="I23" s="37"/>
      <c r="J23" s="306"/>
      <c r="K23" s="108"/>
      <c r="L23" s="306"/>
      <c r="M23" s="306"/>
      <c r="N23" s="306"/>
    </row>
    <row r="24" spans="1:14" ht="117.75" hidden="1" customHeight="1" x14ac:dyDescent="0.25">
      <c r="A24" s="309"/>
      <c r="B24" s="355"/>
      <c r="C24" s="357"/>
      <c r="D24" s="357"/>
      <c r="E24" s="313"/>
      <c r="F24" s="36"/>
      <c r="G24" s="35"/>
      <c r="H24" s="37"/>
      <c r="I24" s="37"/>
      <c r="J24" s="307"/>
      <c r="K24" s="109"/>
      <c r="L24" s="307"/>
      <c r="M24" s="307"/>
      <c r="N24" s="307"/>
    </row>
    <row r="25" spans="1:14" ht="75.75" hidden="1" customHeight="1" x14ac:dyDescent="0.25">
      <c r="A25" s="308"/>
      <c r="B25" s="354"/>
      <c r="C25" s="356"/>
      <c r="D25" s="356"/>
      <c r="E25" s="312"/>
      <c r="F25" s="34"/>
      <c r="G25" s="35"/>
      <c r="H25" s="35"/>
      <c r="I25" s="35"/>
      <c r="J25" s="306"/>
      <c r="K25" s="108"/>
      <c r="L25" s="306"/>
      <c r="M25" s="306"/>
      <c r="N25" s="304"/>
    </row>
    <row r="26" spans="1:14" ht="89.25" hidden="1" customHeight="1" x14ac:dyDescent="0.25">
      <c r="A26" s="309"/>
      <c r="B26" s="355"/>
      <c r="C26" s="357"/>
      <c r="D26" s="357"/>
      <c r="E26" s="313"/>
      <c r="F26" s="36"/>
      <c r="G26" s="37"/>
      <c r="H26" s="37"/>
      <c r="I26" s="37"/>
      <c r="J26" s="307"/>
      <c r="K26" s="109"/>
      <c r="L26" s="307"/>
      <c r="M26" s="307"/>
      <c r="N26" s="305"/>
    </row>
    <row r="27" spans="1:14" ht="38.25" hidden="1" customHeight="1" x14ac:dyDescent="0.25">
      <c r="A27" s="308"/>
      <c r="B27" s="354"/>
      <c r="C27" s="356"/>
      <c r="D27" s="356"/>
      <c r="E27" s="312"/>
      <c r="F27" s="34"/>
      <c r="G27" s="35"/>
      <c r="H27" s="35"/>
      <c r="I27" s="35"/>
      <c r="J27" s="306"/>
      <c r="K27" s="108"/>
      <c r="L27" s="306"/>
      <c r="M27" s="306"/>
      <c r="N27" s="306"/>
    </row>
    <row r="28" spans="1:14" ht="123" hidden="1" customHeight="1" x14ac:dyDescent="0.25">
      <c r="A28" s="309"/>
      <c r="B28" s="355"/>
      <c r="C28" s="357"/>
      <c r="D28" s="357"/>
      <c r="E28" s="313"/>
      <c r="F28" s="36"/>
      <c r="G28" s="37"/>
      <c r="H28" s="37"/>
      <c r="I28" s="37"/>
      <c r="J28" s="307"/>
      <c r="K28" s="109"/>
      <c r="L28" s="307"/>
      <c r="M28" s="307"/>
      <c r="N28" s="307"/>
    </row>
    <row r="29" spans="1:14" ht="75.75" hidden="1" customHeight="1" x14ac:dyDescent="0.25">
      <c r="A29" s="308"/>
      <c r="B29" s="354"/>
      <c r="C29" s="356"/>
      <c r="D29" s="356"/>
      <c r="E29" s="312"/>
      <c r="F29" s="34"/>
      <c r="G29" s="35"/>
      <c r="H29" s="35"/>
      <c r="I29" s="35"/>
      <c r="J29" s="306"/>
      <c r="K29" s="108"/>
      <c r="L29" s="306"/>
      <c r="M29" s="306"/>
      <c r="N29" s="304"/>
    </row>
    <row r="30" spans="1:14" ht="79.5" hidden="1" customHeight="1" x14ac:dyDescent="0.25">
      <c r="A30" s="309"/>
      <c r="B30" s="355"/>
      <c r="C30" s="357"/>
      <c r="D30" s="357"/>
      <c r="E30" s="313"/>
      <c r="F30" s="36"/>
      <c r="G30" s="37"/>
      <c r="H30" s="37"/>
      <c r="I30" s="37"/>
      <c r="J30" s="307"/>
      <c r="K30" s="109"/>
      <c r="L30" s="307"/>
      <c r="M30" s="307"/>
      <c r="N30" s="305"/>
    </row>
    <row r="31" spans="1:14" ht="38.25" hidden="1" customHeight="1" x14ac:dyDescent="0.25">
      <c r="A31" s="308"/>
      <c r="B31" s="354"/>
      <c r="C31" s="356"/>
      <c r="D31" s="356"/>
      <c r="E31" s="312"/>
      <c r="F31" s="34"/>
      <c r="G31" s="35"/>
      <c r="H31" s="35"/>
      <c r="I31" s="35"/>
      <c r="J31" s="306"/>
      <c r="K31" s="108"/>
      <c r="L31" s="306"/>
      <c r="M31" s="306"/>
      <c r="N31" s="306"/>
    </row>
    <row r="32" spans="1:14" ht="122.25" hidden="1" customHeight="1" x14ac:dyDescent="0.25">
      <c r="A32" s="309"/>
      <c r="B32" s="355"/>
      <c r="C32" s="357"/>
      <c r="D32" s="357"/>
      <c r="E32" s="313"/>
      <c r="F32" s="36"/>
      <c r="G32" s="37"/>
      <c r="H32" s="37"/>
      <c r="I32" s="37"/>
      <c r="J32" s="307"/>
      <c r="K32" s="109"/>
      <c r="L32" s="307"/>
      <c r="M32" s="307"/>
      <c r="N32" s="307"/>
    </row>
    <row r="33" spans="1:14" ht="75.75" hidden="1" customHeight="1" x14ac:dyDescent="0.25">
      <c r="A33" s="308"/>
      <c r="B33" s="354"/>
      <c r="C33" s="356"/>
      <c r="D33" s="356"/>
      <c r="E33" s="312"/>
      <c r="F33" s="34"/>
      <c r="G33" s="35"/>
      <c r="H33" s="35"/>
      <c r="I33" s="35"/>
      <c r="J33" s="306"/>
      <c r="K33" s="108"/>
      <c r="L33" s="306"/>
      <c r="M33" s="306"/>
      <c r="N33" s="304"/>
    </row>
    <row r="34" spans="1:14" ht="82.5" hidden="1" customHeight="1" x14ac:dyDescent="0.25">
      <c r="A34" s="309"/>
      <c r="B34" s="355"/>
      <c r="C34" s="357"/>
      <c r="D34" s="357"/>
      <c r="E34" s="313"/>
      <c r="F34" s="36"/>
      <c r="G34" s="37"/>
      <c r="H34" s="37"/>
      <c r="I34" s="37"/>
      <c r="J34" s="307"/>
      <c r="K34" s="109"/>
      <c r="L34" s="307"/>
      <c r="M34" s="307"/>
      <c r="N34" s="305"/>
    </row>
    <row r="35" spans="1:14" ht="38.25" hidden="1" customHeight="1" x14ac:dyDescent="0.25">
      <c r="A35" s="308"/>
      <c r="B35" s="354"/>
      <c r="C35" s="356"/>
      <c r="D35" s="356"/>
      <c r="E35" s="312"/>
      <c r="F35" s="34"/>
      <c r="G35" s="35"/>
      <c r="H35" s="35"/>
      <c r="I35" s="35"/>
      <c r="J35" s="306"/>
      <c r="K35" s="108"/>
      <c r="L35" s="306"/>
      <c r="M35" s="306"/>
      <c r="N35" s="306"/>
    </row>
    <row r="36" spans="1:14" ht="122.25" hidden="1" customHeight="1" x14ac:dyDescent="0.25">
      <c r="A36" s="309"/>
      <c r="B36" s="355"/>
      <c r="C36" s="357"/>
      <c r="D36" s="357"/>
      <c r="E36" s="313"/>
      <c r="F36" s="36"/>
      <c r="G36" s="37"/>
      <c r="H36" s="37"/>
      <c r="I36" s="37"/>
      <c r="J36" s="307"/>
      <c r="K36" s="109"/>
      <c r="L36" s="307"/>
      <c r="M36" s="307"/>
      <c r="N36" s="307"/>
    </row>
    <row r="37" spans="1:14" ht="75.75" hidden="1" customHeight="1" x14ac:dyDescent="0.25">
      <c r="A37" s="308"/>
      <c r="B37" s="354"/>
      <c r="C37" s="356"/>
      <c r="D37" s="356"/>
      <c r="E37" s="312"/>
      <c r="F37" s="34"/>
      <c r="G37" s="35"/>
      <c r="H37" s="35"/>
      <c r="I37" s="35"/>
      <c r="J37" s="306"/>
      <c r="K37" s="108"/>
      <c r="L37" s="306"/>
      <c r="M37" s="306"/>
      <c r="N37" s="304"/>
    </row>
    <row r="38" spans="1:14" ht="82.5" hidden="1" customHeight="1" x14ac:dyDescent="0.25">
      <c r="A38" s="309"/>
      <c r="B38" s="355"/>
      <c r="C38" s="357"/>
      <c r="D38" s="357"/>
      <c r="E38" s="313"/>
      <c r="F38" s="36"/>
      <c r="G38" s="37"/>
      <c r="H38" s="37"/>
      <c r="I38" s="37"/>
      <c r="J38" s="307"/>
      <c r="K38" s="109"/>
      <c r="L38" s="307"/>
      <c r="M38" s="307"/>
      <c r="N38" s="305"/>
    </row>
    <row r="39" spans="1:14" ht="38.25" hidden="1" customHeight="1" x14ac:dyDescent="0.25">
      <c r="A39" s="308"/>
      <c r="B39" s="354"/>
      <c r="C39" s="356"/>
      <c r="D39" s="356"/>
      <c r="E39" s="312"/>
      <c r="F39" s="34"/>
      <c r="G39" s="35"/>
      <c r="H39" s="35"/>
      <c r="I39" s="35"/>
      <c r="J39" s="306"/>
      <c r="K39" s="108"/>
      <c r="L39" s="306"/>
      <c r="M39" s="306"/>
      <c r="N39" s="306"/>
    </row>
    <row r="40" spans="1:14" ht="122.25" hidden="1" customHeight="1" x14ac:dyDescent="0.25">
      <c r="A40" s="309"/>
      <c r="B40" s="355"/>
      <c r="C40" s="357"/>
      <c r="D40" s="357"/>
      <c r="E40" s="313"/>
      <c r="F40" s="36"/>
      <c r="G40" s="37"/>
      <c r="H40" s="37"/>
      <c r="I40" s="37"/>
      <c r="J40" s="307"/>
      <c r="K40" s="109"/>
      <c r="L40" s="307"/>
      <c r="M40" s="307"/>
      <c r="N40" s="307"/>
    </row>
    <row r="41" spans="1:14" ht="75.75" hidden="1" customHeight="1" x14ac:dyDescent="0.25">
      <c r="A41" s="308"/>
      <c r="B41" s="354"/>
      <c r="C41" s="356"/>
      <c r="D41" s="356"/>
      <c r="E41" s="312"/>
      <c r="F41" s="34"/>
      <c r="G41" s="35"/>
      <c r="H41" s="35"/>
      <c r="I41" s="35"/>
      <c r="J41" s="306"/>
      <c r="K41" s="108"/>
      <c r="L41" s="306"/>
      <c r="M41" s="306"/>
      <c r="N41" s="304"/>
    </row>
    <row r="42" spans="1:14" ht="82.5" hidden="1" customHeight="1" x14ac:dyDescent="0.25">
      <c r="A42" s="309"/>
      <c r="B42" s="355"/>
      <c r="C42" s="357"/>
      <c r="D42" s="357"/>
      <c r="E42" s="313"/>
      <c r="F42" s="36"/>
      <c r="G42" s="37"/>
      <c r="H42" s="37"/>
      <c r="I42" s="37"/>
      <c r="J42" s="307"/>
      <c r="K42" s="109"/>
      <c r="L42" s="307"/>
      <c r="M42" s="307"/>
      <c r="N42" s="305"/>
    </row>
    <row r="43" spans="1:14" ht="75.75" hidden="1" customHeight="1" x14ac:dyDescent="0.25">
      <c r="A43" s="308"/>
      <c r="B43" s="354"/>
      <c r="C43" s="356"/>
      <c r="D43" s="356"/>
      <c r="E43" s="312"/>
      <c r="F43" s="34"/>
      <c r="G43" s="35"/>
      <c r="H43" s="35"/>
      <c r="I43" s="35"/>
      <c r="J43" s="306"/>
      <c r="K43" s="108"/>
      <c r="L43" s="306"/>
      <c r="M43" s="306"/>
      <c r="N43" s="304"/>
    </row>
    <row r="44" spans="1:14" ht="79.5" hidden="1" customHeight="1" x14ac:dyDescent="0.25">
      <c r="A44" s="309"/>
      <c r="B44" s="355"/>
      <c r="C44" s="357"/>
      <c r="D44" s="357"/>
      <c r="E44" s="313"/>
      <c r="F44" s="36"/>
      <c r="G44" s="37"/>
      <c r="H44" s="37"/>
      <c r="I44" s="37"/>
      <c r="J44" s="307"/>
      <c r="K44" s="109"/>
      <c r="L44" s="307"/>
      <c r="M44" s="307"/>
      <c r="N44" s="305"/>
    </row>
    <row r="45" spans="1:14" ht="75.75" hidden="1" customHeight="1" x14ac:dyDescent="0.25">
      <c r="A45" s="308"/>
      <c r="B45" s="354"/>
      <c r="C45" s="356"/>
      <c r="D45" s="356"/>
      <c r="E45" s="312"/>
      <c r="F45" s="34"/>
      <c r="G45" s="35"/>
      <c r="H45" s="35"/>
      <c r="I45" s="35"/>
      <c r="J45" s="306"/>
      <c r="K45" s="108"/>
      <c r="L45" s="306"/>
      <c r="M45" s="306"/>
      <c r="N45" s="304"/>
    </row>
    <row r="46" spans="1:14" ht="79.5" hidden="1" customHeight="1" x14ac:dyDescent="0.25">
      <c r="A46" s="309"/>
      <c r="B46" s="355"/>
      <c r="C46" s="357"/>
      <c r="D46" s="357"/>
      <c r="E46" s="313"/>
      <c r="F46" s="36"/>
      <c r="G46" s="37"/>
      <c r="H46" s="37"/>
      <c r="I46" s="37"/>
      <c r="J46" s="307"/>
      <c r="K46" s="109"/>
      <c r="L46" s="307"/>
      <c r="M46" s="307"/>
      <c r="N46" s="305"/>
    </row>
    <row r="47" spans="1:14" ht="75.75" hidden="1" customHeight="1" x14ac:dyDescent="0.25">
      <c r="A47" s="308"/>
      <c r="B47" s="354"/>
      <c r="C47" s="356"/>
      <c r="D47" s="356"/>
      <c r="E47" s="312"/>
      <c r="F47" s="34"/>
      <c r="G47" s="35"/>
      <c r="H47" s="35"/>
      <c r="I47" s="35"/>
      <c r="J47" s="306"/>
      <c r="K47" s="108"/>
      <c r="L47" s="306"/>
      <c r="M47" s="306"/>
      <c r="N47" s="304"/>
    </row>
    <row r="48" spans="1:14" ht="79.5" hidden="1" customHeight="1" x14ac:dyDescent="0.25">
      <c r="A48" s="309"/>
      <c r="B48" s="355"/>
      <c r="C48" s="357"/>
      <c r="D48" s="357"/>
      <c r="E48" s="313"/>
      <c r="F48" s="36"/>
      <c r="G48" s="37"/>
      <c r="H48" s="37"/>
      <c r="I48" s="37"/>
      <c r="J48" s="307"/>
      <c r="K48" s="109"/>
      <c r="L48" s="307"/>
      <c r="M48" s="307"/>
      <c r="N48" s="305"/>
    </row>
    <row r="49" spans="1:14" ht="75.75" hidden="1" customHeight="1" x14ac:dyDescent="0.25">
      <c r="A49" s="308"/>
      <c r="B49" s="354"/>
      <c r="C49" s="356"/>
      <c r="D49" s="356"/>
      <c r="E49" s="312"/>
      <c r="F49" s="34"/>
      <c r="G49" s="35"/>
      <c r="H49" s="35"/>
      <c r="I49" s="35"/>
      <c r="J49" s="306"/>
      <c r="K49" s="108"/>
      <c r="L49" s="306"/>
      <c r="M49" s="306"/>
      <c r="N49" s="304"/>
    </row>
    <row r="50" spans="1:14" ht="79.5" hidden="1" customHeight="1" x14ac:dyDescent="0.25">
      <c r="A50" s="309"/>
      <c r="B50" s="355"/>
      <c r="C50" s="357"/>
      <c r="D50" s="357"/>
      <c r="E50" s="313"/>
      <c r="F50" s="36"/>
      <c r="G50" s="37"/>
      <c r="H50" s="37"/>
      <c r="I50" s="37"/>
      <c r="J50" s="307"/>
      <c r="K50" s="109"/>
      <c r="L50" s="307"/>
      <c r="M50" s="307"/>
      <c r="N50" s="305"/>
    </row>
    <row r="51" spans="1:14" ht="75.75" hidden="1" customHeight="1" x14ac:dyDescent="0.25">
      <c r="A51" s="308"/>
      <c r="B51" s="354"/>
      <c r="C51" s="356"/>
      <c r="D51" s="356"/>
      <c r="E51" s="312"/>
      <c r="F51" s="34"/>
      <c r="G51" s="35"/>
      <c r="H51" s="35"/>
      <c r="I51" s="35"/>
      <c r="J51" s="306"/>
      <c r="K51" s="108"/>
      <c r="L51" s="306"/>
      <c r="M51" s="306"/>
      <c r="N51" s="304"/>
    </row>
    <row r="52" spans="1:14" ht="79.5" hidden="1" customHeight="1" x14ac:dyDescent="0.25">
      <c r="A52" s="309"/>
      <c r="B52" s="355"/>
      <c r="C52" s="357"/>
      <c r="D52" s="357"/>
      <c r="E52" s="313"/>
      <c r="F52" s="36"/>
      <c r="G52" s="37"/>
      <c r="H52" s="37"/>
      <c r="I52" s="37"/>
      <c r="J52" s="307"/>
      <c r="K52" s="109"/>
      <c r="L52" s="307"/>
      <c r="M52" s="307"/>
      <c r="N52" s="305"/>
    </row>
    <row r="53" spans="1:14" ht="75.75" hidden="1" customHeight="1" x14ac:dyDescent="0.25">
      <c r="A53" s="308"/>
      <c r="B53" s="354"/>
      <c r="C53" s="356"/>
      <c r="D53" s="356"/>
      <c r="E53" s="312"/>
      <c r="F53" s="34"/>
      <c r="G53" s="35"/>
      <c r="H53" s="35"/>
      <c r="I53" s="35"/>
      <c r="J53" s="306"/>
      <c r="K53" s="108"/>
      <c r="L53" s="306"/>
      <c r="M53" s="306"/>
      <c r="N53" s="304"/>
    </row>
    <row r="54" spans="1:14" ht="79.5" hidden="1" customHeight="1" x14ac:dyDescent="0.25">
      <c r="A54" s="309"/>
      <c r="B54" s="355"/>
      <c r="C54" s="357"/>
      <c r="D54" s="357"/>
      <c r="E54" s="313"/>
      <c r="F54" s="36"/>
      <c r="G54" s="37"/>
      <c r="H54" s="37"/>
      <c r="I54" s="37"/>
      <c r="J54" s="307"/>
      <c r="K54" s="109"/>
      <c r="L54" s="307"/>
      <c r="M54" s="307"/>
      <c r="N54" s="305"/>
    </row>
    <row r="55" spans="1:14" ht="75.75" hidden="1" customHeight="1" x14ac:dyDescent="0.25">
      <c r="A55" s="40"/>
      <c r="B55" s="58"/>
      <c r="C55" s="59"/>
      <c r="D55" s="59"/>
      <c r="E55" s="42"/>
      <c r="F55" s="34"/>
      <c r="G55" s="35"/>
      <c r="H55" s="35"/>
      <c r="I55" s="35"/>
      <c r="J55" s="43"/>
      <c r="K55" s="108"/>
      <c r="L55" s="43"/>
      <c r="M55" s="43"/>
      <c r="N55" s="45"/>
    </row>
    <row r="56" spans="1:14" ht="75.75" hidden="1" customHeight="1" x14ac:dyDescent="0.25">
      <c r="A56" s="308"/>
      <c r="B56" s="354"/>
      <c r="C56" s="356"/>
      <c r="D56" s="356"/>
      <c r="E56" s="312"/>
      <c r="F56" s="34"/>
      <c r="G56" s="35"/>
      <c r="H56" s="35"/>
      <c r="I56" s="35"/>
      <c r="J56" s="306"/>
      <c r="K56" s="108"/>
      <c r="L56" s="306"/>
      <c r="M56" s="306"/>
      <c r="N56" s="304"/>
    </row>
    <row r="57" spans="1:14" ht="79.5" hidden="1" customHeight="1" x14ac:dyDescent="0.25">
      <c r="A57" s="309"/>
      <c r="B57" s="355"/>
      <c r="C57" s="357"/>
      <c r="D57" s="357"/>
      <c r="E57" s="313"/>
      <c r="F57" s="36"/>
      <c r="G57" s="37"/>
      <c r="H57" s="37"/>
      <c r="I57" s="37"/>
      <c r="J57" s="307"/>
      <c r="K57" s="109"/>
      <c r="L57" s="307"/>
      <c r="M57" s="307"/>
      <c r="N57" s="305"/>
    </row>
  </sheetData>
  <mergeCells count="191"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M20:M22"/>
    <mergeCell ref="N20:N22"/>
    <mergeCell ref="A10:F10"/>
    <mergeCell ref="A11:D11"/>
    <mergeCell ref="G11:H11"/>
    <mergeCell ref="A12:D12"/>
    <mergeCell ref="G12:H12"/>
    <mergeCell ref="A13:D13"/>
    <mergeCell ref="A14:D14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K20:K22"/>
    <mergeCell ref="L17:L19"/>
    <mergeCell ref="K17:K19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J17:J19"/>
    <mergeCell ref="M17:M19"/>
    <mergeCell ref="N17:N19"/>
    <mergeCell ref="I17:I19"/>
    <mergeCell ref="I20:I22"/>
    <mergeCell ref="N56:N57"/>
    <mergeCell ref="M53:M54"/>
    <mergeCell ref="N53:N54"/>
    <mergeCell ref="N51:N52"/>
    <mergeCell ref="L43:L44"/>
    <mergeCell ref="M43:M44"/>
    <mergeCell ref="N43:N44"/>
    <mergeCell ref="M45:M46"/>
    <mergeCell ref="N45:N46"/>
    <mergeCell ref="L35:L36"/>
    <mergeCell ref="M35:M36"/>
    <mergeCell ref="N35:N36"/>
    <mergeCell ref="M37:M38"/>
    <mergeCell ref="N37:N38"/>
    <mergeCell ref="L27:L28"/>
    <mergeCell ref="M27:M28"/>
    <mergeCell ref="N27:N28"/>
    <mergeCell ref="M29:M30"/>
    <mergeCell ref="N29:N3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29" t="s">
        <v>824</v>
      </c>
      <c r="B1" s="330"/>
      <c r="C1" s="331"/>
      <c r="D1" s="331"/>
      <c r="E1" s="331"/>
      <c r="F1" s="33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29" t="s">
        <v>825</v>
      </c>
      <c r="B2" s="330"/>
      <c r="C2" s="331"/>
      <c r="D2" s="331"/>
      <c r="E2" s="331"/>
      <c r="F2" s="33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29" t="s">
        <v>826</v>
      </c>
      <c r="B3" s="330"/>
      <c r="C3" s="331"/>
      <c r="D3" s="331"/>
      <c r="E3" s="331"/>
      <c r="F3" s="33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33" t="s">
        <v>836</v>
      </c>
      <c r="B4" s="330"/>
      <c r="C4" s="331"/>
      <c r="D4" s="331"/>
      <c r="E4" s="331"/>
      <c r="F4" s="33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33" t="s">
        <v>837</v>
      </c>
      <c r="B5" s="330"/>
      <c r="C5" s="331"/>
      <c r="D5" s="331"/>
      <c r="E5" s="331"/>
      <c r="F5" s="33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33" t="s">
        <v>832</v>
      </c>
      <c r="B6" s="330"/>
      <c r="C6" s="331"/>
      <c r="D6" s="331"/>
      <c r="E6" s="331"/>
      <c r="F6" s="33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33" t="s">
        <v>828</v>
      </c>
      <c r="B7" s="330"/>
      <c r="C7" s="331"/>
      <c r="D7" s="331"/>
      <c r="E7" s="331"/>
      <c r="F7" s="33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29" t="s">
        <v>888</v>
      </c>
      <c r="B8" s="330"/>
      <c r="C8" s="331"/>
      <c r="D8" s="331"/>
      <c r="E8" s="331"/>
      <c r="F8" s="33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29" t="s">
        <v>818</v>
      </c>
      <c r="B9" s="330"/>
      <c r="C9" s="331"/>
      <c r="D9" s="331"/>
      <c r="E9" s="331"/>
      <c r="F9" s="33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29" t="s">
        <v>830</v>
      </c>
      <c r="B10" s="330"/>
      <c r="C10" s="331"/>
      <c r="D10" s="331"/>
      <c r="E10" s="331"/>
      <c r="F10" s="33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34" t="s">
        <v>819</v>
      </c>
      <c r="B11" s="334"/>
      <c r="C11" s="334"/>
      <c r="D11" s="334"/>
      <c r="E11" s="94">
        <v>2</v>
      </c>
      <c r="F11" s="99" t="s">
        <v>820</v>
      </c>
      <c r="G11" s="337">
        <v>2</v>
      </c>
      <c r="H11" s="33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5" t="s">
        <v>821</v>
      </c>
      <c r="B12" s="336"/>
      <c r="C12" s="336"/>
      <c r="D12" s="336"/>
      <c r="E12" s="97">
        <f>COUNTIF(J17:J192,"Pass")</f>
        <v>0</v>
      </c>
      <c r="F12" s="99" t="s">
        <v>822</v>
      </c>
      <c r="G12" s="337" t="s">
        <v>883</v>
      </c>
      <c r="H12" s="33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5" t="s">
        <v>823</v>
      </c>
      <c r="B13" s="336"/>
      <c r="C13" s="336"/>
      <c r="D13" s="336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35"/>
      <c r="B14" s="336"/>
      <c r="C14" s="336"/>
      <c r="D14" s="33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841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308">
        <v>1</v>
      </c>
      <c r="B17" s="310" t="s">
        <v>399</v>
      </c>
      <c r="C17" s="312" t="s">
        <v>400</v>
      </c>
      <c r="D17" s="312" t="s">
        <v>248</v>
      </c>
      <c r="E17" s="312"/>
      <c r="F17" s="34">
        <v>1</v>
      </c>
      <c r="G17" s="33" t="s">
        <v>249</v>
      </c>
      <c r="H17" s="35" t="s">
        <v>250</v>
      </c>
      <c r="I17" s="344" t="s">
        <v>892</v>
      </c>
      <c r="J17" s="306" t="s">
        <v>823</v>
      </c>
      <c r="K17" s="306" t="s">
        <v>846</v>
      </c>
      <c r="L17" s="319">
        <v>43012</v>
      </c>
      <c r="M17" s="306" t="s">
        <v>7</v>
      </c>
      <c r="N17" s="304"/>
    </row>
    <row r="18" spans="1:14" ht="75.75" customHeight="1" x14ac:dyDescent="0.25">
      <c r="A18" s="316"/>
      <c r="B18" s="317"/>
      <c r="C18" s="318"/>
      <c r="D18" s="318"/>
      <c r="E18" s="318"/>
      <c r="F18" s="38">
        <v>2</v>
      </c>
      <c r="G18" s="35" t="s">
        <v>401</v>
      </c>
      <c r="H18" s="35" t="s">
        <v>354</v>
      </c>
      <c r="I18" s="314"/>
      <c r="J18" s="314"/>
      <c r="K18" s="314"/>
      <c r="L18" s="314"/>
      <c r="M18" s="314"/>
      <c r="N18" s="315"/>
    </row>
    <row r="19" spans="1:14" ht="89.25" customHeight="1" thickBot="1" x14ac:dyDescent="0.3">
      <c r="A19" s="309"/>
      <c r="B19" s="311"/>
      <c r="C19" s="313"/>
      <c r="D19" s="313"/>
      <c r="E19" s="313"/>
      <c r="F19" s="36">
        <v>3</v>
      </c>
      <c r="G19" s="37" t="s">
        <v>402</v>
      </c>
      <c r="H19" s="37" t="s">
        <v>403</v>
      </c>
      <c r="I19" s="307"/>
      <c r="J19" s="307"/>
      <c r="K19" s="307"/>
      <c r="L19" s="307"/>
      <c r="M19" s="307"/>
      <c r="N19" s="305"/>
    </row>
    <row r="20" spans="1:14" ht="105" customHeight="1" thickBot="1" x14ac:dyDescent="0.3">
      <c r="A20" s="308">
        <v>2</v>
      </c>
      <c r="B20" s="310" t="s">
        <v>404</v>
      </c>
      <c r="C20" s="312" t="s">
        <v>405</v>
      </c>
      <c r="D20" s="312" t="s">
        <v>248</v>
      </c>
      <c r="E20" s="312"/>
      <c r="F20" s="34">
        <v>1</v>
      </c>
      <c r="G20" s="33" t="s">
        <v>249</v>
      </c>
      <c r="H20" s="35" t="s">
        <v>250</v>
      </c>
      <c r="I20" s="344" t="s">
        <v>1008</v>
      </c>
      <c r="J20" s="306" t="s">
        <v>823</v>
      </c>
      <c r="K20" s="306" t="s">
        <v>846</v>
      </c>
      <c r="L20" s="319">
        <v>43012</v>
      </c>
      <c r="M20" s="306" t="s">
        <v>7</v>
      </c>
      <c r="N20" s="306"/>
    </row>
    <row r="21" spans="1:14" ht="85.5" customHeight="1" x14ac:dyDescent="0.25">
      <c r="A21" s="316"/>
      <c r="B21" s="317"/>
      <c r="C21" s="318"/>
      <c r="D21" s="318"/>
      <c r="E21" s="318"/>
      <c r="F21" s="38">
        <v>2</v>
      </c>
      <c r="G21" s="35" t="s">
        <v>401</v>
      </c>
      <c r="H21" s="35" t="s">
        <v>354</v>
      </c>
      <c r="I21" s="314"/>
      <c r="J21" s="314"/>
      <c r="K21" s="314"/>
      <c r="L21" s="314"/>
      <c r="M21" s="314"/>
      <c r="N21" s="314"/>
    </row>
    <row r="22" spans="1:14" ht="117.75" customHeight="1" thickBot="1" x14ac:dyDescent="0.3">
      <c r="A22" s="309"/>
      <c r="B22" s="311"/>
      <c r="C22" s="313"/>
      <c r="D22" s="313"/>
      <c r="E22" s="313"/>
      <c r="F22" s="36">
        <v>3</v>
      </c>
      <c r="G22" s="37" t="s">
        <v>406</v>
      </c>
      <c r="H22" s="37" t="s">
        <v>316</v>
      </c>
      <c r="I22" s="307"/>
      <c r="J22" s="307"/>
      <c r="K22" s="307"/>
      <c r="L22" s="307"/>
      <c r="M22" s="307"/>
      <c r="N22" s="307"/>
    </row>
    <row r="23" spans="1:14" ht="89.25" hidden="1" customHeight="1" x14ac:dyDescent="0.25">
      <c r="A23" s="308">
        <v>3</v>
      </c>
      <c r="B23" s="310" t="s">
        <v>407</v>
      </c>
      <c r="C23" s="312" t="s">
        <v>408</v>
      </c>
      <c r="D23" s="312" t="s">
        <v>248</v>
      </c>
      <c r="E23" s="312"/>
      <c r="F23" s="36">
        <v>1</v>
      </c>
      <c r="G23" s="35" t="s">
        <v>409</v>
      </c>
      <c r="H23" s="35" t="s">
        <v>410</v>
      </c>
      <c r="I23" s="37"/>
      <c r="J23" s="306"/>
      <c r="K23" s="108"/>
      <c r="L23" s="306"/>
      <c r="M23" s="306"/>
      <c r="N23" s="306"/>
    </row>
    <row r="24" spans="1:14" ht="117.75" hidden="1" customHeight="1" x14ac:dyDescent="0.25">
      <c r="A24" s="309"/>
      <c r="B24" s="311"/>
      <c r="C24" s="313"/>
      <c r="D24" s="313"/>
      <c r="E24" s="313"/>
      <c r="F24" s="36">
        <v>2</v>
      </c>
      <c r="G24" s="35" t="s">
        <v>409</v>
      </c>
      <c r="H24" s="35" t="s">
        <v>410</v>
      </c>
      <c r="I24" s="37"/>
      <c r="J24" s="307"/>
      <c r="K24" s="109"/>
      <c r="L24" s="307"/>
      <c r="M24" s="307"/>
      <c r="N24" s="307"/>
    </row>
    <row r="25" spans="1:14" ht="75.75" hidden="1" customHeight="1" x14ac:dyDescent="0.25">
      <c r="A25" s="308"/>
      <c r="B25" s="310"/>
      <c r="C25" s="312"/>
      <c r="D25" s="312"/>
      <c r="E25" s="312"/>
      <c r="F25" s="34"/>
      <c r="G25" s="35"/>
      <c r="H25" s="35"/>
      <c r="I25" s="35"/>
      <c r="J25" s="306"/>
      <c r="K25" s="108"/>
      <c r="L25" s="306"/>
      <c r="M25" s="306"/>
      <c r="N25" s="304"/>
    </row>
    <row r="26" spans="1:14" ht="89.25" hidden="1" customHeight="1" x14ac:dyDescent="0.25">
      <c r="A26" s="309"/>
      <c r="B26" s="311"/>
      <c r="C26" s="313"/>
      <c r="D26" s="313"/>
      <c r="E26" s="313"/>
      <c r="F26" s="36"/>
      <c r="G26" s="37"/>
      <c r="H26" s="37"/>
      <c r="I26" s="37"/>
      <c r="J26" s="307"/>
      <c r="K26" s="109"/>
      <c r="L26" s="307"/>
      <c r="M26" s="307"/>
      <c r="N26" s="305"/>
    </row>
    <row r="27" spans="1:14" ht="38.25" hidden="1" customHeight="1" x14ac:dyDescent="0.25">
      <c r="A27" s="308"/>
      <c r="B27" s="310"/>
      <c r="C27" s="312"/>
      <c r="D27" s="312"/>
      <c r="E27" s="312"/>
      <c r="F27" s="34"/>
      <c r="G27" s="35"/>
      <c r="H27" s="35"/>
      <c r="I27" s="35"/>
      <c r="J27" s="306"/>
      <c r="K27" s="108"/>
      <c r="L27" s="306"/>
      <c r="M27" s="306"/>
      <c r="N27" s="306"/>
    </row>
    <row r="28" spans="1:14" ht="123" hidden="1" customHeight="1" x14ac:dyDescent="0.25">
      <c r="A28" s="309"/>
      <c r="B28" s="311"/>
      <c r="C28" s="313"/>
      <c r="D28" s="313"/>
      <c r="E28" s="313"/>
      <c r="F28" s="36"/>
      <c r="G28" s="37"/>
      <c r="H28" s="37"/>
      <c r="I28" s="37"/>
      <c r="J28" s="307"/>
      <c r="K28" s="109"/>
      <c r="L28" s="307"/>
      <c r="M28" s="307"/>
      <c r="N28" s="307"/>
    </row>
    <row r="29" spans="1:14" ht="75.75" hidden="1" customHeight="1" x14ac:dyDescent="0.25">
      <c r="A29" s="308"/>
      <c r="B29" s="310"/>
      <c r="C29" s="312"/>
      <c r="D29" s="312"/>
      <c r="E29" s="312"/>
      <c r="F29" s="34"/>
      <c r="G29" s="35"/>
      <c r="H29" s="35"/>
      <c r="I29" s="35"/>
      <c r="J29" s="306"/>
      <c r="K29" s="108"/>
      <c r="L29" s="306"/>
      <c r="M29" s="306"/>
      <c r="N29" s="304"/>
    </row>
    <row r="30" spans="1:14" ht="79.5" hidden="1" customHeight="1" x14ac:dyDescent="0.25">
      <c r="A30" s="309"/>
      <c r="B30" s="311"/>
      <c r="C30" s="313"/>
      <c r="D30" s="313"/>
      <c r="E30" s="313"/>
      <c r="F30" s="36"/>
      <c r="G30" s="37"/>
      <c r="H30" s="37"/>
      <c r="I30" s="37"/>
      <c r="J30" s="307"/>
      <c r="K30" s="109"/>
      <c r="L30" s="307"/>
      <c r="M30" s="307"/>
      <c r="N30" s="305"/>
    </row>
    <row r="31" spans="1:14" ht="38.25" hidden="1" customHeight="1" x14ac:dyDescent="0.25">
      <c r="A31" s="308"/>
      <c r="B31" s="310"/>
      <c r="C31" s="312"/>
      <c r="D31" s="312"/>
      <c r="E31" s="312"/>
      <c r="F31" s="34"/>
      <c r="G31" s="35"/>
      <c r="H31" s="35"/>
      <c r="I31" s="35"/>
      <c r="J31" s="306"/>
      <c r="K31" s="108"/>
      <c r="L31" s="306"/>
      <c r="M31" s="306"/>
      <c r="N31" s="306"/>
    </row>
    <row r="32" spans="1:14" ht="122.25" hidden="1" customHeight="1" x14ac:dyDescent="0.25">
      <c r="A32" s="309"/>
      <c r="B32" s="311"/>
      <c r="C32" s="313"/>
      <c r="D32" s="313"/>
      <c r="E32" s="313"/>
      <c r="F32" s="36"/>
      <c r="G32" s="37"/>
      <c r="H32" s="37"/>
      <c r="I32" s="37"/>
      <c r="J32" s="307"/>
      <c r="K32" s="109"/>
      <c r="L32" s="307"/>
      <c r="M32" s="307"/>
      <c r="N32" s="307"/>
    </row>
    <row r="33" spans="1:14" ht="75.75" hidden="1" customHeight="1" x14ac:dyDescent="0.25">
      <c r="A33" s="308"/>
      <c r="B33" s="310"/>
      <c r="C33" s="312"/>
      <c r="D33" s="312"/>
      <c r="E33" s="312"/>
      <c r="F33" s="34"/>
      <c r="G33" s="35"/>
      <c r="H33" s="35"/>
      <c r="I33" s="35"/>
      <c r="J33" s="306"/>
      <c r="K33" s="108"/>
      <c r="L33" s="306"/>
      <c r="M33" s="306"/>
      <c r="N33" s="304"/>
    </row>
    <row r="34" spans="1:14" ht="82.5" hidden="1" customHeight="1" x14ac:dyDescent="0.25">
      <c r="A34" s="309"/>
      <c r="B34" s="311"/>
      <c r="C34" s="313"/>
      <c r="D34" s="313"/>
      <c r="E34" s="313"/>
      <c r="F34" s="36"/>
      <c r="G34" s="37"/>
      <c r="H34" s="37"/>
      <c r="I34" s="37"/>
      <c r="J34" s="307"/>
      <c r="K34" s="109"/>
      <c r="L34" s="307"/>
      <c r="M34" s="307"/>
      <c r="N34" s="305"/>
    </row>
    <row r="35" spans="1:14" ht="38.25" hidden="1" customHeight="1" x14ac:dyDescent="0.25">
      <c r="A35" s="308"/>
      <c r="B35" s="310"/>
      <c r="C35" s="312"/>
      <c r="D35" s="312"/>
      <c r="E35" s="312"/>
      <c r="F35" s="34"/>
      <c r="G35" s="35"/>
      <c r="H35" s="35"/>
      <c r="I35" s="35"/>
      <c r="J35" s="306"/>
      <c r="K35" s="108"/>
      <c r="L35" s="306"/>
      <c r="M35" s="306"/>
      <c r="N35" s="306"/>
    </row>
    <row r="36" spans="1:14" ht="122.25" hidden="1" customHeight="1" x14ac:dyDescent="0.25">
      <c r="A36" s="309"/>
      <c r="B36" s="311"/>
      <c r="C36" s="313"/>
      <c r="D36" s="313"/>
      <c r="E36" s="313"/>
      <c r="F36" s="36"/>
      <c r="G36" s="37"/>
      <c r="H36" s="37"/>
      <c r="I36" s="37"/>
      <c r="J36" s="307"/>
      <c r="K36" s="109"/>
      <c r="L36" s="307"/>
      <c r="M36" s="307"/>
      <c r="N36" s="307"/>
    </row>
    <row r="37" spans="1:14" ht="75.75" hidden="1" customHeight="1" x14ac:dyDescent="0.25">
      <c r="A37" s="308"/>
      <c r="B37" s="310"/>
      <c r="C37" s="312"/>
      <c r="D37" s="312"/>
      <c r="E37" s="312"/>
      <c r="F37" s="34"/>
      <c r="G37" s="35"/>
      <c r="H37" s="35"/>
      <c r="I37" s="35"/>
      <c r="J37" s="306"/>
      <c r="K37" s="108"/>
      <c r="L37" s="306"/>
      <c r="M37" s="306"/>
      <c r="N37" s="304"/>
    </row>
    <row r="38" spans="1:14" ht="82.5" hidden="1" customHeight="1" x14ac:dyDescent="0.25">
      <c r="A38" s="309"/>
      <c r="B38" s="311"/>
      <c r="C38" s="313"/>
      <c r="D38" s="313"/>
      <c r="E38" s="313"/>
      <c r="F38" s="36"/>
      <c r="G38" s="37"/>
      <c r="H38" s="37"/>
      <c r="I38" s="37"/>
      <c r="J38" s="307"/>
      <c r="K38" s="109"/>
      <c r="L38" s="307"/>
      <c r="M38" s="307"/>
      <c r="N38" s="305"/>
    </row>
    <row r="39" spans="1:14" ht="38.25" hidden="1" customHeight="1" x14ac:dyDescent="0.25">
      <c r="A39" s="308"/>
      <c r="B39" s="310"/>
      <c r="C39" s="312"/>
      <c r="D39" s="312"/>
      <c r="E39" s="312"/>
      <c r="F39" s="34"/>
      <c r="G39" s="35"/>
      <c r="H39" s="35"/>
      <c r="I39" s="35"/>
      <c r="J39" s="306"/>
      <c r="K39" s="108"/>
      <c r="L39" s="306"/>
      <c r="M39" s="306"/>
      <c r="N39" s="306"/>
    </row>
    <row r="40" spans="1:14" ht="122.25" hidden="1" customHeight="1" x14ac:dyDescent="0.25">
      <c r="A40" s="309"/>
      <c r="B40" s="311"/>
      <c r="C40" s="313"/>
      <c r="D40" s="313"/>
      <c r="E40" s="313"/>
      <c r="F40" s="36"/>
      <c r="G40" s="37"/>
      <c r="H40" s="37"/>
      <c r="I40" s="37"/>
      <c r="J40" s="307"/>
      <c r="K40" s="109"/>
      <c r="L40" s="307"/>
      <c r="M40" s="307"/>
      <c r="N40" s="307"/>
    </row>
    <row r="41" spans="1:14" ht="75.75" hidden="1" customHeight="1" x14ac:dyDescent="0.25">
      <c r="A41" s="308"/>
      <c r="B41" s="310"/>
      <c r="C41" s="312"/>
      <c r="D41" s="312"/>
      <c r="E41" s="312"/>
      <c r="F41" s="34"/>
      <c r="G41" s="35"/>
      <c r="H41" s="35"/>
      <c r="I41" s="35"/>
      <c r="J41" s="306"/>
      <c r="K41" s="108"/>
      <c r="L41" s="306"/>
      <c r="M41" s="306"/>
      <c r="N41" s="304"/>
    </row>
    <row r="42" spans="1:14" ht="82.5" hidden="1" customHeight="1" x14ac:dyDescent="0.25">
      <c r="A42" s="309"/>
      <c r="B42" s="311"/>
      <c r="C42" s="313"/>
      <c r="D42" s="313"/>
      <c r="E42" s="313"/>
      <c r="F42" s="36"/>
      <c r="G42" s="37"/>
      <c r="H42" s="37"/>
      <c r="I42" s="37"/>
      <c r="J42" s="307"/>
      <c r="K42" s="109"/>
      <c r="L42" s="307"/>
      <c r="M42" s="307"/>
      <c r="N42" s="305"/>
    </row>
    <row r="43" spans="1:14" ht="75.75" hidden="1" customHeight="1" x14ac:dyDescent="0.25">
      <c r="A43" s="308"/>
      <c r="B43" s="310"/>
      <c r="C43" s="312"/>
      <c r="D43" s="312"/>
      <c r="E43" s="312"/>
      <c r="F43" s="34"/>
      <c r="G43" s="35"/>
      <c r="H43" s="35"/>
      <c r="I43" s="35"/>
      <c r="J43" s="306"/>
      <c r="K43" s="108"/>
      <c r="L43" s="306"/>
      <c r="M43" s="306"/>
      <c r="N43" s="304"/>
    </row>
    <row r="44" spans="1:14" ht="79.5" hidden="1" customHeight="1" x14ac:dyDescent="0.25">
      <c r="A44" s="309"/>
      <c r="B44" s="311"/>
      <c r="C44" s="313"/>
      <c r="D44" s="313"/>
      <c r="E44" s="313"/>
      <c r="F44" s="36"/>
      <c r="G44" s="37"/>
      <c r="H44" s="37"/>
      <c r="I44" s="37"/>
      <c r="J44" s="307"/>
      <c r="K44" s="109"/>
      <c r="L44" s="307"/>
      <c r="M44" s="307"/>
      <c r="N44" s="305"/>
    </row>
    <row r="45" spans="1:14" ht="75.75" hidden="1" customHeight="1" x14ac:dyDescent="0.25">
      <c r="A45" s="308"/>
      <c r="B45" s="310"/>
      <c r="C45" s="312"/>
      <c r="D45" s="312"/>
      <c r="E45" s="312"/>
      <c r="F45" s="34"/>
      <c r="G45" s="35"/>
      <c r="H45" s="35"/>
      <c r="I45" s="35"/>
      <c r="J45" s="306"/>
      <c r="K45" s="108"/>
      <c r="L45" s="306"/>
      <c r="M45" s="306"/>
      <c r="N45" s="304"/>
    </row>
    <row r="46" spans="1:14" ht="79.5" hidden="1" customHeight="1" x14ac:dyDescent="0.25">
      <c r="A46" s="309"/>
      <c r="B46" s="311"/>
      <c r="C46" s="313"/>
      <c r="D46" s="313"/>
      <c r="E46" s="313"/>
      <c r="F46" s="36"/>
      <c r="G46" s="37"/>
      <c r="H46" s="37"/>
      <c r="I46" s="37"/>
      <c r="J46" s="307"/>
      <c r="K46" s="109"/>
      <c r="L46" s="307"/>
      <c r="M46" s="307"/>
      <c r="N46" s="305"/>
    </row>
    <row r="47" spans="1:14" ht="75.75" hidden="1" customHeight="1" x14ac:dyDescent="0.25">
      <c r="A47" s="308"/>
      <c r="B47" s="310"/>
      <c r="C47" s="312"/>
      <c r="D47" s="312"/>
      <c r="E47" s="312"/>
      <c r="F47" s="34"/>
      <c r="G47" s="35"/>
      <c r="H47" s="35"/>
      <c r="I47" s="35"/>
      <c r="J47" s="306"/>
      <c r="K47" s="108"/>
      <c r="L47" s="306"/>
      <c r="M47" s="306"/>
      <c r="N47" s="304"/>
    </row>
    <row r="48" spans="1:14" ht="79.5" hidden="1" customHeight="1" x14ac:dyDescent="0.25">
      <c r="A48" s="309"/>
      <c r="B48" s="311"/>
      <c r="C48" s="313"/>
      <c r="D48" s="313"/>
      <c r="E48" s="313"/>
      <c r="F48" s="36"/>
      <c r="G48" s="37"/>
      <c r="H48" s="37"/>
      <c r="I48" s="37"/>
      <c r="J48" s="307"/>
      <c r="K48" s="109"/>
      <c r="L48" s="307"/>
      <c r="M48" s="307"/>
      <c r="N48" s="305"/>
    </row>
    <row r="49" spans="1:14" ht="38.25" hidden="1" customHeight="1" x14ac:dyDescent="0.25">
      <c r="A49" s="308"/>
      <c r="B49" s="310"/>
      <c r="C49" s="312"/>
      <c r="D49" s="312"/>
      <c r="E49" s="312"/>
      <c r="F49" s="34"/>
      <c r="G49" s="35"/>
      <c r="H49" s="35"/>
      <c r="I49" s="35"/>
      <c r="J49" s="306"/>
      <c r="K49" s="108"/>
      <c r="L49" s="306"/>
      <c r="M49" s="306"/>
      <c r="N49" s="306"/>
    </row>
    <row r="50" spans="1:14" ht="117.75" hidden="1" customHeight="1" x14ac:dyDescent="0.25">
      <c r="A50" s="309"/>
      <c r="B50" s="311"/>
      <c r="C50" s="313"/>
      <c r="D50" s="313"/>
      <c r="E50" s="313"/>
      <c r="F50" s="36"/>
      <c r="G50" s="37"/>
      <c r="H50" s="37"/>
      <c r="I50" s="37"/>
      <c r="J50" s="307"/>
      <c r="K50" s="109"/>
      <c r="L50" s="307"/>
      <c r="M50" s="307"/>
      <c r="N50" s="307"/>
    </row>
    <row r="51" spans="1:14" ht="38.25" hidden="1" customHeight="1" x14ac:dyDescent="0.25">
      <c r="A51" s="308"/>
      <c r="B51" s="310"/>
      <c r="C51" s="312"/>
      <c r="D51" s="312"/>
      <c r="E51" s="312"/>
      <c r="F51" s="34"/>
      <c r="G51" s="35"/>
      <c r="H51" s="35"/>
      <c r="I51" s="35"/>
      <c r="J51" s="306"/>
      <c r="K51" s="108"/>
      <c r="L51" s="306"/>
      <c r="M51" s="306"/>
      <c r="N51" s="306"/>
    </row>
    <row r="52" spans="1:14" ht="117.75" hidden="1" customHeight="1" x14ac:dyDescent="0.25">
      <c r="A52" s="309"/>
      <c r="B52" s="311"/>
      <c r="C52" s="313"/>
      <c r="D52" s="313"/>
      <c r="E52" s="313"/>
      <c r="F52" s="36"/>
      <c r="G52" s="37"/>
      <c r="H52" s="37"/>
      <c r="I52" s="37"/>
      <c r="J52" s="307"/>
      <c r="K52" s="109"/>
      <c r="L52" s="307"/>
      <c r="M52" s="307"/>
      <c r="N52" s="307"/>
    </row>
    <row r="53" spans="1:14" ht="81" hidden="1" customHeight="1" x14ac:dyDescent="0.25">
      <c r="A53" s="308"/>
      <c r="B53" s="310"/>
      <c r="C53" s="312"/>
      <c r="D53" s="312"/>
      <c r="E53" s="312"/>
      <c r="F53" s="34"/>
      <c r="G53" s="35"/>
      <c r="H53" s="35"/>
      <c r="I53" s="35"/>
      <c r="J53" s="306"/>
      <c r="K53" s="108"/>
      <c r="L53" s="306"/>
      <c r="M53" s="306"/>
      <c r="N53" s="304"/>
    </row>
    <row r="54" spans="1:14" ht="80.25" hidden="1" customHeight="1" x14ac:dyDescent="0.25">
      <c r="A54" s="309"/>
      <c r="B54" s="311"/>
      <c r="C54" s="313"/>
      <c r="D54" s="313"/>
      <c r="E54" s="313"/>
      <c r="F54" s="36"/>
      <c r="G54" s="37"/>
      <c r="H54" s="37"/>
      <c r="I54" s="37"/>
      <c r="J54" s="307"/>
      <c r="K54" s="109"/>
      <c r="L54" s="307"/>
      <c r="M54" s="307"/>
      <c r="N54" s="305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8"/>
      <c r="L55" s="43"/>
      <c r="M55" s="43"/>
      <c r="N55" s="45"/>
    </row>
    <row r="56" spans="1:14" ht="75.75" hidden="1" customHeight="1" x14ac:dyDescent="0.25">
      <c r="A56" s="308"/>
      <c r="B56" s="310"/>
      <c r="C56" s="312"/>
      <c r="D56" s="312"/>
      <c r="E56" s="312"/>
      <c r="F56" s="34"/>
      <c r="G56" s="35"/>
      <c r="H56" s="35"/>
      <c r="I56" s="35"/>
      <c r="J56" s="306"/>
      <c r="K56" s="108"/>
      <c r="L56" s="306"/>
      <c r="M56" s="306"/>
      <c r="N56" s="304"/>
    </row>
    <row r="57" spans="1:14" ht="16.5" hidden="1" thickBot="1" x14ac:dyDescent="0.3">
      <c r="A57" s="309"/>
      <c r="B57" s="311"/>
      <c r="C57" s="313"/>
      <c r="D57" s="313"/>
      <c r="E57" s="313"/>
      <c r="F57" s="36"/>
      <c r="G57" s="37"/>
      <c r="H57" s="37"/>
      <c r="I57" s="37"/>
      <c r="J57" s="307"/>
      <c r="K57" s="109"/>
      <c r="L57" s="307"/>
      <c r="M57" s="307"/>
      <c r="N57" s="305"/>
    </row>
  </sheetData>
  <mergeCells count="191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M45:M46"/>
    <mergeCell ref="N45:N46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12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29" t="s">
        <v>824</v>
      </c>
      <c r="B1" s="330"/>
      <c r="C1" s="331"/>
      <c r="D1" s="331"/>
      <c r="E1" s="331"/>
      <c r="F1" s="33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29" t="s">
        <v>825</v>
      </c>
      <c r="B2" s="330"/>
      <c r="C2" s="331"/>
      <c r="D2" s="331"/>
      <c r="E2" s="331"/>
      <c r="F2" s="33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29" t="s">
        <v>826</v>
      </c>
      <c r="B3" s="330"/>
      <c r="C3" s="331"/>
      <c r="D3" s="331"/>
      <c r="E3" s="331"/>
      <c r="F3" s="33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33" t="s">
        <v>836</v>
      </c>
      <c r="B4" s="330"/>
      <c r="C4" s="331"/>
      <c r="D4" s="331"/>
      <c r="E4" s="331"/>
      <c r="F4" s="33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33" t="s">
        <v>837</v>
      </c>
      <c r="B5" s="330"/>
      <c r="C5" s="331"/>
      <c r="D5" s="331"/>
      <c r="E5" s="331"/>
      <c r="F5" s="33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33" t="s">
        <v>832</v>
      </c>
      <c r="B6" s="330"/>
      <c r="C6" s="331"/>
      <c r="D6" s="331"/>
      <c r="E6" s="331"/>
      <c r="F6" s="33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33" t="s">
        <v>828</v>
      </c>
      <c r="B7" s="330"/>
      <c r="C7" s="331"/>
      <c r="D7" s="331"/>
      <c r="E7" s="331"/>
      <c r="F7" s="33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29" t="s">
        <v>898</v>
      </c>
      <c r="B8" s="330"/>
      <c r="C8" s="331"/>
      <c r="D8" s="331"/>
      <c r="E8" s="331"/>
      <c r="F8" s="33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29" t="s">
        <v>818</v>
      </c>
      <c r="B9" s="330"/>
      <c r="C9" s="331"/>
      <c r="D9" s="331"/>
      <c r="E9" s="331"/>
      <c r="F9" s="33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29" t="s">
        <v>830</v>
      </c>
      <c r="B10" s="330"/>
      <c r="C10" s="331"/>
      <c r="D10" s="331"/>
      <c r="E10" s="331"/>
      <c r="F10" s="33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34" t="s">
        <v>819</v>
      </c>
      <c r="B11" s="334"/>
      <c r="C11" s="334"/>
      <c r="D11" s="334"/>
      <c r="E11" s="94">
        <v>3</v>
      </c>
      <c r="F11" s="99" t="s">
        <v>820</v>
      </c>
      <c r="G11" s="337">
        <v>3</v>
      </c>
      <c r="H11" s="33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5" t="s">
        <v>821</v>
      </c>
      <c r="B12" s="336"/>
      <c r="C12" s="336"/>
      <c r="D12" s="336"/>
      <c r="E12" s="97">
        <f>COUNTIF(J17:J191,"Pass")</f>
        <v>0</v>
      </c>
      <c r="F12" s="99" t="s">
        <v>822</v>
      </c>
      <c r="G12" s="337" t="s">
        <v>899</v>
      </c>
      <c r="H12" s="33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5" t="s">
        <v>823</v>
      </c>
      <c r="B13" s="336"/>
      <c r="C13" s="336"/>
      <c r="D13" s="336"/>
      <c r="E13" s="97">
        <f>COUNTIF(J17:J191,"Fail")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35"/>
      <c r="B14" s="336"/>
      <c r="C14" s="336"/>
      <c r="D14" s="33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841</v>
      </c>
      <c r="L16" s="21" t="s">
        <v>218</v>
      </c>
      <c r="M16" s="21" t="s">
        <v>219</v>
      </c>
      <c r="N16" s="22" t="s">
        <v>220</v>
      </c>
    </row>
    <row r="17" spans="1:14" ht="61.5" customHeight="1" x14ac:dyDescent="0.25">
      <c r="A17" s="308">
        <v>1</v>
      </c>
      <c r="B17" s="310" t="s">
        <v>411</v>
      </c>
      <c r="C17" s="312" t="s">
        <v>412</v>
      </c>
      <c r="D17" s="312" t="s">
        <v>413</v>
      </c>
      <c r="E17" s="345" t="s">
        <v>237</v>
      </c>
      <c r="F17" s="32">
        <v>1</v>
      </c>
      <c r="G17" s="33" t="s">
        <v>414</v>
      </c>
      <c r="H17" s="33" t="s">
        <v>225</v>
      </c>
      <c r="I17" s="306" t="s">
        <v>893</v>
      </c>
      <c r="J17" s="306" t="s">
        <v>823</v>
      </c>
      <c r="K17" s="306" t="s">
        <v>846</v>
      </c>
      <c r="L17" s="319">
        <v>43012</v>
      </c>
      <c r="M17" s="306" t="s">
        <v>7</v>
      </c>
      <c r="N17" s="304" t="s">
        <v>894</v>
      </c>
    </row>
    <row r="18" spans="1:14" ht="93" customHeight="1" thickBot="1" x14ac:dyDescent="0.3">
      <c r="A18" s="309"/>
      <c r="B18" s="311"/>
      <c r="C18" s="313"/>
      <c r="D18" s="313"/>
      <c r="E18" s="360"/>
      <c r="F18" s="61">
        <v>2</v>
      </c>
      <c r="G18" s="23"/>
      <c r="H18" s="62" t="s">
        <v>415</v>
      </c>
      <c r="I18" s="307"/>
      <c r="J18" s="307"/>
      <c r="K18" s="307"/>
      <c r="L18" s="307"/>
      <c r="M18" s="307"/>
      <c r="N18" s="305"/>
    </row>
    <row r="19" spans="1:14" ht="38.25" hidden="1" customHeight="1" x14ac:dyDescent="0.25">
      <c r="A19" s="308"/>
      <c r="B19" s="310" t="s">
        <v>411</v>
      </c>
      <c r="C19" s="345" t="s">
        <v>416</v>
      </c>
      <c r="D19" s="312"/>
      <c r="E19" s="312"/>
      <c r="F19" s="34"/>
      <c r="G19" s="35"/>
      <c r="H19" s="35"/>
      <c r="I19" s="35"/>
      <c r="J19" s="306"/>
      <c r="K19" s="108"/>
      <c r="L19" s="306"/>
      <c r="M19" s="306"/>
      <c r="N19" s="306"/>
    </row>
    <row r="20" spans="1:14" ht="117.75" hidden="1" customHeight="1" x14ac:dyDescent="0.25">
      <c r="A20" s="309"/>
      <c r="B20" s="311"/>
      <c r="C20" s="360"/>
      <c r="D20" s="313"/>
      <c r="E20" s="313"/>
      <c r="F20" s="36"/>
      <c r="G20" s="37"/>
      <c r="H20" s="37"/>
      <c r="I20" s="37"/>
      <c r="J20" s="307"/>
      <c r="K20" s="109"/>
      <c r="L20" s="307"/>
      <c r="M20" s="307"/>
      <c r="N20" s="307"/>
    </row>
    <row r="21" spans="1:14" ht="89.25" hidden="1" customHeight="1" x14ac:dyDescent="0.25">
      <c r="A21" s="308"/>
      <c r="B21" s="310" t="s">
        <v>411</v>
      </c>
      <c r="C21" s="345" t="s">
        <v>416</v>
      </c>
      <c r="D21" s="312"/>
      <c r="E21" s="312"/>
      <c r="F21" s="36"/>
      <c r="G21" s="35"/>
      <c r="H21" s="35"/>
      <c r="I21" s="37"/>
      <c r="J21" s="306"/>
      <c r="K21" s="108"/>
      <c r="L21" s="306"/>
      <c r="M21" s="306"/>
      <c r="N21" s="306"/>
    </row>
    <row r="22" spans="1:14" ht="117.75" hidden="1" customHeight="1" x14ac:dyDescent="0.25">
      <c r="A22" s="309"/>
      <c r="B22" s="311"/>
      <c r="C22" s="360"/>
      <c r="D22" s="313"/>
      <c r="E22" s="313"/>
      <c r="F22" s="36"/>
      <c r="G22" s="37"/>
      <c r="H22" s="37"/>
      <c r="I22" s="37"/>
      <c r="J22" s="307"/>
      <c r="K22" s="109"/>
      <c r="L22" s="307"/>
      <c r="M22" s="307"/>
      <c r="N22" s="307"/>
    </row>
    <row r="23" spans="1:14" ht="75.75" hidden="1" customHeight="1" x14ac:dyDescent="0.25">
      <c r="A23" s="308"/>
      <c r="B23" s="310" t="s">
        <v>411</v>
      </c>
      <c r="C23" s="345" t="s">
        <v>416</v>
      </c>
      <c r="D23" s="312"/>
      <c r="E23" s="312"/>
      <c r="F23" s="34"/>
      <c r="G23" s="35"/>
      <c r="H23" s="35"/>
      <c r="I23" s="35"/>
      <c r="J23" s="306"/>
      <c r="K23" s="108"/>
      <c r="L23" s="306"/>
      <c r="M23" s="306"/>
      <c r="N23" s="304"/>
    </row>
    <row r="24" spans="1:14" ht="89.25" hidden="1" customHeight="1" x14ac:dyDescent="0.25">
      <c r="A24" s="309"/>
      <c r="B24" s="311"/>
      <c r="C24" s="360"/>
      <c r="D24" s="313"/>
      <c r="E24" s="313"/>
      <c r="F24" s="36"/>
      <c r="G24" s="37"/>
      <c r="H24" s="37"/>
      <c r="I24" s="37"/>
      <c r="J24" s="307"/>
      <c r="K24" s="109"/>
      <c r="L24" s="307"/>
      <c r="M24" s="307"/>
      <c r="N24" s="305"/>
    </row>
    <row r="25" spans="1:14" ht="38.25" hidden="1" customHeight="1" x14ac:dyDescent="0.25">
      <c r="A25" s="308"/>
      <c r="B25" s="310" t="s">
        <v>411</v>
      </c>
      <c r="C25" s="345" t="s">
        <v>416</v>
      </c>
      <c r="D25" s="312"/>
      <c r="E25" s="312"/>
      <c r="F25" s="34"/>
      <c r="G25" s="35"/>
      <c r="H25" s="35"/>
      <c r="I25" s="35"/>
      <c r="J25" s="306"/>
      <c r="K25" s="108"/>
      <c r="L25" s="306"/>
      <c r="M25" s="306"/>
      <c r="N25" s="306"/>
    </row>
    <row r="26" spans="1:14" ht="123" hidden="1" customHeight="1" x14ac:dyDescent="0.25">
      <c r="A26" s="309"/>
      <c r="B26" s="311"/>
      <c r="C26" s="360"/>
      <c r="D26" s="313"/>
      <c r="E26" s="313"/>
      <c r="F26" s="36"/>
      <c r="G26" s="37"/>
      <c r="H26" s="37"/>
      <c r="I26" s="37"/>
      <c r="J26" s="307"/>
      <c r="K26" s="109"/>
      <c r="L26" s="307"/>
      <c r="M26" s="307"/>
      <c r="N26" s="307"/>
    </row>
    <row r="27" spans="1:14" ht="75.75" hidden="1" customHeight="1" x14ac:dyDescent="0.25">
      <c r="A27" s="308"/>
      <c r="B27" s="310" t="s">
        <v>411</v>
      </c>
      <c r="C27" s="345" t="s">
        <v>416</v>
      </c>
      <c r="D27" s="312"/>
      <c r="E27" s="312"/>
      <c r="F27" s="34"/>
      <c r="G27" s="35"/>
      <c r="H27" s="35"/>
      <c r="I27" s="35"/>
      <c r="J27" s="306"/>
      <c r="K27" s="108"/>
      <c r="L27" s="306"/>
      <c r="M27" s="306"/>
      <c r="N27" s="304"/>
    </row>
    <row r="28" spans="1:14" ht="79.5" hidden="1" customHeight="1" x14ac:dyDescent="0.25">
      <c r="A28" s="309"/>
      <c r="B28" s="311"/>
      <c r="C28" s="360"/>
      <c r="D28" s="313"/>
      <c r="E28" s="313"/>
      <c r="F28" s="36"/>
      <c r="G28" s="37"/>
      <c r="H28" s="37"/>
      <c r="I28" s="37"/>
      <c r="J28" s="307"/>
      <c r="K28" s="109"/>
      <c r="L28" s="307"/>
      <c r="M28" s="307"/>
      <c r="N28" s="305"/>
    </row>
    <row r="29" spans="1:14" ht="38.25" hidden="1" customHeight="1" x14ac:dyDescent="0.25">
      <c r="A29" s="308"/>
      <c r="B29" s="310" t="s">
        <v>411</v>
      </c>
      <c r="C29" s="345" t="s">
        <v>416</v>
      </c>
      <c r="D29" s="312"/>
      <c r="E29" s="312"/>
      <c r="F29" s="34"/>
      <c r="G29" s="35"/>
      <c r="H29" s="35"/>
      <c r="I29" s="35"/>
      <c r="J29" s="306"/>
      <c r="K29" s="108"/>
      <c r="L29" s="306"/>
      <c r="M29" s="306"/>
      <c r="N29" s="306"/>
    </row>
    <row r="30" spans="1:14" ht="122.25" hidden="1" customHeight="1" x14ac:dyDescent="0.25">
      <c r="A30" s="309"/>
      <c r="B30" s="311"/>
      <c r="C30" s="360"/>
      <c r="D30" s="313"/>
      <c r="E30" s="313"/>
      <c r="F30" s="36"/>
      <c r="G30" s="37"/>
      <c r="H30" s="37"/>
      <c r="I30" s="37"/>
      <c r="J30" s="307"/>
      <c r="K30" s="109"/>
      <c r="L30" s="307"/>
      <c r="M30" s="307"/>
      <c r="N30" s="307"/>
    </row>
    <row r="31" spans="1:14" ht="75.75" hidden="1" customHeight="1" x14ac:dyDescent="0.25">
      <c r="A31" s="308"/>
      <c r="B31" s="310" t="s">
        <v>411</v>
      </c>
      <c r="C31" s="345" t="s">
        <v>416</v>
      </c>
      <c r="D31" s="312"/>
      <c r="E31" s="312"/>
      <c r="F31" s="34"/>
      <c r="G31" s="35"/>
      <c r="H31" s="35"/>
      <c r="I31" s="35"/>
      <c r="J31" s="306"/>
      <c r="K31" s="108"/>
      <c r="L31" s="306"/>
      <c r="M31" s="306"/>
      <c r="N31" s="304"/>
    </row>
    <row r="32" spans="1:14" ht="82.5" hidden="1" customHeight="1" x14ac:dyDescent="0.25">
      <c r="A32" s="309"/>
      <c r="B32" s="311"/>
      <c r="C32" s="360"/>
      <c r="D32" s="313"/>
      <c r="E32" s="313"/>
      <c r="F32" s="36"/>
      <c r="G32" s="37"/>
      <c r="H32" s="37"/>
      <c r="I32" s="37"/>
      <c r="J32" s="307"/>
      <c r="K32" s="109"/>
      <c r="L32" s="307"/>
      <c r="M32" s="307"/>
      <c r="N32" s="305"/>
    </row>
    <row r="33" spans="1:14" ht="38.25" hidden="1" customHeight="1" x14ac:dyDescent="0.25">
      <c r="A33" s="308"/>
      <c r="B33" s="310" t="s">
        <v>411</v>
      </c>
      <c r="C33" s="345" t="s">
        <v>416</v>
      </c>
      <c r="D33" s="312"/>
      <c r="E33" s="312"/>
      <c r="F33" s="34"/>
      <c r="G33" s="35"/>
      <c r="H33" s="35"/>
      <c r="I33" s="35"/>
      <c r="J33" s="306"/>
      <c r="K33" s="108"/>
      <c r="L33" s="306"/>
      <c r="M33" s="306"/>
      <c r="N33" s="306"/>
    </row>
    <row r="34" spans="1:14" ht="122.25" hidden="1" customHeight="1" x14ac:dyDescent="0.25">
      <c r="A34" s="309"/>
      <c r="B34" s="311"/>
      <c r="C34" s="360"/>
      <c r="D34" s="313"/>
      <c r="E34" s="313"/>
      <c r="F34" s="36"/>
      <c r="G34" s="37"/>
      <c r="H34" s="37"/>
      <c r="I34" s="37"/>
      <c r="J34" s="307"/>
      <c r="K34" s="109"/>
      <c r="L34" s="307"/>
      <c r="M34" s="307"/>
      <c r="N34" s="307"/>
    </row>
    <row r="35" spans="1:14" ht="75.75" hidden="1" customHeight="1" x14ac:dyDescent="0.25">
      <c r="A35" s="308"/>
      <c r="B35" s="310" t="s">
        <v>411</v>
      </c>
      <c r="C35" s="345" t="s">
        <v>416</v>
      </c>
      <c r="D35" s="312"/>
      <c r="E35" s="312"/>
      <c r="F35" s="34"/>
      <c r="G35" s="35"/>
      <c r="H35" s="35"/>
      <c r="I35" s="35"/>
      <c r="J35" s="306"/>
      <c r="K35" s="108"/>
      <c r="L35" s="306"/>
      <c r="M35" s="306"/>
      <c r="N35" s="304"/>
    </row>
    <row r="36" spans="1:14" ht="82.5" hidden="1" customHeight="1" x14ac:dyDescent="0.25">
      <c r="A36" s="309"/>
      <c r="B36" s="311"/>
      <c r="C36" s="360"/>
      <c r="D36" s="313"/>
      <c r="E36" s="313"/>
      <c r="F36" s="36"/>
      <c r="G36" s="37"/>
      <c r="H36" s="37"/>
      <c r="I36" s="37"/>
      <c r="J36" s="307"/>
      <c r="K36" s="109"/>
      <c r="L36" s="307"/>
      <c r="M36" s="307"/>
      <c r="N36" s="305"/>
    </row>
    <row r="37" spans="1:14" ht="38.25" hidden="1" customHeight="1" x14ac:dyDescent="0.25">
      <c r="A37" s="308"/>
      <c r="B37" s="310" t="s">
        <v>411</v>
      </c>
      <c r="C37" s="345" t="s">
        <v>416</v>
      </c>
      <c r="D37" s="312"/>
      <c r="E37" s="312"/>
      <c r="F37" s="34"/>
      <c r="G37" s="35"/>
      <c r="H37" s="35"/>
      <c r="I37" s="35"/>
      <c r="J37" s="306"/>
      <c r="K37" s="108"/>
      <c r="L37" s="306"/>
      <c r="M37" s="306"/>
      <c r="N37" s="306"/>
    </row>
    <row r="38" spans="1:14" ht="122.25" hidden="1" customHeight="1" x14ac:dyDescent="0.25">
      <c r="A38" s="309"/>
      <c r="B38" s="311"/>
      <c r="C38" s="360"/>
      <c r="D38" s="313"/>
      <c r="E38" s="313"/>
      <c r="F38" s="36"/>
      <c r="G38" s="37"/>
      <c r="H38" s="37"/>
      <c r="I38" s="37"/>
      <c r="J38" s="307"/>
      <c r="K38" s="109"/>
      <c r="L38" s="307"/>
      <c r="M38" s="307"/>
      <c r="N38" s="307"/>
    </row>
    <row r="39" spans="1:14" ht="75.75" hidden="1" customHeight="1" x14ac:dyDescent="0.25">
      <c r="A39" s="308"/>
      <c r="B39" s="310" t="s">
        <v>411</v>
      </c>
      <c r="C39" s="345" t="s">
        <v>416</v>
      </c>
      <c r="D39" s="312"/>
      <c r="E39" s="312"/>
      <c r="F39" s="34"/>
      <c r="G39" s="35"/>
      <c r="H39" s="35"/>
      <c r="I39" s="35"/>
      <c r="J39" s="306"/>
      <c r="K39" s="108"/>
      <c r="L39" s="306"/>
      <c r="M39" s="306"/>
      <c r="N39" s="304"/>
    </row>
    <row r="40" spans="1:14" ht="82.5" hidden="1" customHeight="1" x14ac:dyDescent="0.25">
      <c r="A40" s="309"/>
      <c r="B40" s="311"/>
      <c r="C40" s="360"/>
      <c r="D40" s="313"/>
      <c r="E40" s="313"/>
      <c r="F40" s="36"/>
      <c r="G40" s="37"/>
      <c r="H40" s="37"/>
      <c r="I40" s="37"/>
      <c r="J40" s="307"/>
      <c r="K40" s="109"/>
      <c r="L40" s="307"/>
      <c r="M40" s="307"/>
      <c r="N40" s="305"/>
    </row>
    <row r="41" spans="1:14" ht="75.75" hidden="1" customHeight="1" x14ac:dyDescent="0.25">
      <c r="A41" s="308"/>
      <c r="B41" s="310" t="s">
        <v>411</v>
      </c>
      <c r="C41" s="345" t="s">
        <v>416</v>
      </c>
      <c r="D41" s="312"/>
      <c r="E41" s="312"/>
      <c r="F41" s="34"/>
      <c r="G41" s="35"/>
      <c r="H41" s="35"/>
      <c r="I41" s="35"/>
      <c r="J41" s="306"/>
      <c r="K41" s="108"/>
      <c r="L41" s="306"/>
      <c r="M41" s="306"/>
      <c r="N41" s="304"/>
    </row>
    <row r="42" spans="1:14" ht="79.5" hidden="1" customHeight="1" x14ac:dyDescent="0.25">
      <c r="A42" s="309"/>
      <c r="B42" s="311"/>
      <c r="C42" s="360"/>
      <c r="D42" s="313"/>
      <c r="E42" s="313"/>
      <c r="F42" s="36"/>
      <c r="G42" s="37"/>
      <c r="H42" s="37"/>
      <c r="I42" s="37"/>
      <c r="J42" s="307"/>
      <c r="K42" s="109"/>
      <c r="L42" s="307"/>
      <c r="M42" s="307"/>
      <c r="N42" s="305"/>
    </row>
    <row r="43" spans="1:14" ht="75.75" hidden="1" customHeight="1" x14ac:dyDescent="0.25">
      <c r="A43" s="308"/>
      <c r="B43" s="310" t="s">
        <v>411</v>
      </c>
      <c r="C43" s="345" t="s">
        <v>416</v>
      </c>
      <c r="D43" s="312"/>
      <c r="E43" s="312"/>
      <c r="F43" s="34"/>
      <c r="G43" s="35"/>
      <c r="H43" s="35"/>
      <c r="I43" s="35"/>
      <c r="J43" s="306"/>
      <c r="K43" s="108"/>
      <c r="L43" s="306"/>
      <c r="M43" s="306"/>
      <c r="N43" s="304"/>
    </row>
    <row r="44" spans="1:14" ht="79.5" hidden="1" customHeight="1" x14ac:dyDescent="0.25">
      <c r="A44" s="309"/>
      <c r="B44" s="311"/>
      <c r="C44" s="360"/>
      <c r="D44" s="313"/>
      <c r="E44" s="313"/>
      <c r="F44" s="36"/>
      <c r="G44" s="37"/>
      <c r="H44" s="37"/>
      <c r="I44" s="37"/>
      <c r="J44" s="307"/>
      <c r="K44" s="109"/>
      <c r="L44" s="307"/>
      <c r="M44" s="307"/>
      <c r="N44" s="305"/>
    </row>
    <row r="45" spans="1:14" ht="75.75" hidden="1" customHeight="1" x14ac:dyDescent="0.25">
      <c r="A45" s="308"/>
      <c r="B45" s="310" t="s">
        <v>411</v>
      </c>
      <c r="C45" s="345" t="s">
        <v>416</v>
      </c>
      <c r="D45" s="312"/>
      <c r="E45" s="312"/>
      <c r="F45" s="34"/>
      <c r="G45" s="35"/>
      <c r="H45" s="35"/>
      <c r="I45" s="35"/>
      <c r="J45" s="306"/>
      <c r="K45" s="108"/>
      <c r="L45" s="306"/>
      <c r="M45" s="306"/>
      <c r="N45" s="304"/>
    </row>
    <row r="46" spans="1:14" ht="79.5" hidden="1" customHeight="1" x14ac:dyDescent="0.25">
      <c r="A46" s="309"/>
      <c r="B46" s="311"/>
      <c r="C46" s="360"/>
      <c r="D46" s="313"/>
      <c r="E46" s="313"/>
      <c r="F46" s="36"/>
      <c r="G46" s="37"/>
      <c r="H46" s="37"/>
      <c r="I46" s="37"/>
      <c r="J46" s="307"/>
      <c r="K46" s="109"/>
      <c r="L46" s="307"/>
      <c r="M46" s="307"/>
      <c r="N46" s="305"/>
    </row>
    <row r="47" spans="1:14" ht="75.75" hidden="1" customHeight="1" x14ac:dyDescent="0.25">
      <c r="A47" s="110"/>
      <c r="B47" s="111" t="s">
        <v>411</v>
      </c>
      <c r="C47" s="115" t="s">
        <v>416</v>
      </c>
      <c r="D47" s="113"/>
      <c r="E47" s="113"/>
      <c r="F47" s="34"/>
      <c r="G47" s="35"/>
      <c r="H47" s="35"/>
      <c r="I47" s="35"/>
      <c r="J47" s="108"/>
      <c r="K47" s="108"/>
      <c r="L47" s="108"/>
      <c r="M47" s="108"/>
      <c r="N47" s="107"/>
    </row>
    <row r="48" spans="1:14" ht="75.75" customHeight="1" x14ac:dyDescent="0.25">
      <c r="A48" s="308">
        <v>2</v>
      </c>
      <c r="B48" s="310" t="s">
        <v>417</v>
      </c>
      <c r="C48" s="312" t="s">
        <v>418</v>
      </c>
      <c r="D48" s="312" t="s">
        <v>419</v>
      </c>
      <c r="E48" s="312"/>
      <c r="F48" s="34">
        <v>1</v>
      </c>
      <c r="G48" s="33" t="s">
        <v>420</v>
      </c>
      <c r="H48" s="35" t="s">
        <v>421</v>
      </c>
      <c r="I48" s="306" t="s">
        <v>893</v>
      </c>
      <c r="J48" s="306" t="s">
        <v>823</v>
      </c>
      <c r="K48" s="306" t="s">
        <v>846</v>
      </c>
      <c r="L48" s="319">
        <v>43012</v>
      </c>
      <c r="M48" s="306" t="s">
        <v>7</v>
      </c>
      <c r="N48" s="304" t="s">
        <v>894</v>
      </c>
    </row>
    <row r="49" spans="1:14" ht="75.75" customHeight="1" x14ac:dyDescent="0.25">
      <c r="A49" s="316"/>
      <c r="B49" s="317"/>
      <c r="C49" s="318"/>
      <c r="D49" s="318"/>
      <c r="E49" s="318"/>
      <c r="F49" s="39">
        <v>2</v>
      </c>
      <c r="G49" s="23" t="s">
        <v>895</v>
      </c>
      <c r="H49" s="23" t="s">
        <v>896</v>
      </c>
      <c r="I49" s="314"/>
      <c r="J49" s="314"/>
      <c r="K49" s="314"/>
      <c r="L49" s="320"/>
      <c r="M49" s="314"/>
      <c r="N49" s="315"/>
    </row>
    <row r="50" spans="1:14" ht="75.75" customHeight="1" x14ac:dyDescent="0.25">
      <c r="A50" s="316"/>
      <c r="B50" s="317"/>
      <c r="C50" s="318"/>
      <c r="D50" s="318"/>
      <c r="E50" s="318"/>
      <c r="F50" s="39">
        <v>3</v>
      </c>
      <c r="G50" s="33" t="s">
        <v>422</v>
      </c>
      <c r="H50" s="33" t="s">
        <v>225</v>
      </c>
      <c r="I50" s="314"/>
      <c r="J50" s="314"/>
      <c r="K50" s="314"/>
      <c r="L50" s="320"/>
      <c r="M50" s="314"/>
      <c r="N50" s="315"/>
    </row>
    <row r="51" spans="1:14" ht="79.5" customHeight="1" thickBot="1" x14ac:dyDescent="0.3">
      <c r="A51" s="309"/>
      <c r="B51" s="311"/>
      <c r="C51" s="313"/>
      <c r="D51" s="313"/>
      <c r="E51" s="313"/>
      <c r="F51" s="36">
        <v>4</v>
      </c>
      <c r="G51" s="37"/>
      <c r="H51" s="63" t="s">
        <v>415</v>
      </c>
      <c r="I51" s="307"/>
      <c r="J51" s="307"/>
      <c r="K51" s="307"/>
      <c r="L51" s="361"/>
      <c r="M51" s="307"/>
      <c r="N51" s="305"/>
    </row>
    <row r="52" spans="1:14" ht="75.75" customHeight="1" x14ac:dyDescent="0.25">
      <c r="A52" s="308">
        <v>3</v>
      </c>
      <c r="B52" s="310" t="s">
        <v>423</v>
      </c>
      <c r="C52" s="312" t="s">
        <v>424</v>
      </c>
      <c r="D52" s="312" t="s">
        <v>425</v>
      </c>
      <c r="E52" s="312"/>
      <c r="F52" s="34"/>
      <c r="G52" s="33" t="s">
        <v>230</v>
      </c>
      <c r="H52" s="35" t="s">
        <v>231</v>
      </c>
      <c r="I52" s="306" t="s">
        <v>893</v>
      </c>
      <c r="J52" s="306" t="s">
        <v>823</v>
      </c>
      <c r="K52" s="306" t="s">
        <v>846</v>
      </c>
      <c r="L52" s="319">
        <v>43012</v>
      </c>
      <c r="M52" s="306" t="s">
        <v>7</v>
      </c>
      <c r="N52" s="304" t="s">
        <v>894</v>
      </c>
    </row>
    <row r="53" spans="1:14" ht="75.75" customHeight="1" x14ac:dyDescent="0.25">
      <c r="A53" s="316"/>
      <c r="B53" s="317"/>
      <c r="C53" s="318"/>
      <c r="D53" s="318"/>
      <c r="E53" s="318"/>
      <c r="F53" s="23"/>
      <c r="G53" s="23" t="s">
        <v>847</v>
      </c>
      <c r="H53" s="23" t="s">
        <v>897</v>
      </c>
      <c r="I53" s="314"/>
      <c r="J53" s="314"/>
      <c r="K53" s="314"/>
      <c r="L53" s="320"/>
      <c r="M53" s="314"/>
      <c r="N53" s="315"/>
    </row>
    <row r="54" spans="1:14" ht="75.75" customHeight="1" x14ac:dyDescent="0.25">
      <c r="A54" s="316"/>
      <c r="B54" s="317"/>
      <c r="C54" s="318"/>
      <c r="D54" s="318"/>
      <c r="E54" s="318"/>
      <c r="F54" s="23"/>
      <c r="G54" s="33" t="s">
        <v>414</v>
      </c>
      <c r="H54" s="33" t="s">
        <v>225</v>
      </c>
      <c r="I54" s="314"/>
      <c r="J54" s="314"/>
      <c r="K54" s="314"/>
      <c r="L54" s="320"/>
      <c r="M54" s="314"/>
      <c r="N54" s="315"/>
    </row>
    <row r="55" spans="1:14" ht="79.5" customHeight="1" thickBot="1" x14ac:dyDescent="0.3">
      <c r="A55" s="309"/>
      <c r="B55" s="311"/>
      <c r="C55" s="313"/>
      <c r="D55" s="313"/>
      <c r="E55" s="313"/>
      <c r="F55" s="36"/>
      <c r="G55" s="37"/>
      <c r="H55" s="24" t="s">
        <v>415</v>
      </c>
      <c r="I55" s="307"/>
      <c r="J55" s="307"/>
      <c r="K55" s="307"/>
      <c r="L55" s="361"/>
      <c r="M55" s="307"/>
      <c r="N55" s="305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8"/>
      <c r="L56" s="43"/>
      <c r="M56" s="43"/>
      <c r="N56" s="45"/>
    </row>
    <row r="57" spans="1:14" ht="75.75" hidden="1" customHeight="1" x14ac:dyDescent="0.25">
      <c r="A57" s="308"/>
      <c r="B57" s="310"/>
      <c r="C57" s="312"/>
      <c r="D57" s="312"/>
      <c r="E57" s="312"/>
      <c r="F57" s="34"/>
      <c r="G57" s="35"/>
      <c r="H57" s="35"/>
      <c r="I57" s="35"/>
      <c r="J57" s="306"/>
      <c r="K57" s="108"/>
      <c r="L57" s="306"/>
      <c r="M57" s="306"/>
      <c r="N57" s="304"/>
    </row>
    <row r="58" spans="1:14" ht="16.5" hidden="1" customHeight="1" x14ac:dyDescent="0.25">
      <c r="A58" s="309"/>
      <c r="B58" s="311"/>
      <c r="C58" s="313"/>
      <c r="D58" s="313"/>
      <c r="E58" s="313"/>
      <c r="F58" s="36"/>
      <c r="G58" s="37"/>
      <c r="H58" s="37"/>
      <c r="I58" s="37"/>
      <c r="J58" s="307"/>
      <c r="K58" s="109"/>
      <c r="L58" s="307"/>
      <c r="M58" s="307"/>
      <c r="N58" s="305"/>
    </row>
  </sheetData>
  <mergeCells count="184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M31:M32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5:A46"/>
    <mergeCell ref="B45:B46"/>
    <mergeCell ref="C45:C46"/>
    <mergeCell ref="D45:D46"/>
    <mergeCell ref="E45:E46"/>
    <mergeCell ref="J45:J46"/>
    <mergeCell ref="A43:A44"/>
    <mergeCell ref="B43:B44"/>
    <mergeCell ref="C43:C44"/>
    <mergeCell ref="D43:D44"/>
    <mergeCell ref="E43:E44"/>
    <mergeCell ref="J43:J44"/>
    <mergeCell ref="A48:A51"/>
    <mergeCell ref="B48:B51"/>
    <mergeCell ref="C48:C51"/>
    <mergeCell ref="D48:D51"/>
    <mergeCell ref="E48:E51"/>
    <mergeCell ref="J48:J51"/>
    <mergeCell ref="L48:L51"/>
    <mergeCell ref="M48:M51"/>
    <mergeCell ref="N48:N51"/>
    <mergeCell ref="A52:A55"/>
    <mergeCell ref="B52:B55"/>
    <mergeCell ref="C52:C55"/>
    <mergeCell ref="D52:D55"/>
    <mergeCell ref="E52:E55"/>
    <mergeCell ref="J52:J55"/>
    <mergeCell ref="L52:L55"/>
    <mergeCell ref="M52:M55"/>
    <mergeCell ref="N52:N55"/>
    <mergeCell ref="L57:L58"/>
    <mergeCell ref="M57:M58"/>
    <mergeCell ref="N57:N58"/>
    <mergeCell ref="A57:A58"/>
    <mergeCell ref="B57:B58"/>
    <mergeCell ref="C57:C58"/>
    <mergeCell ref="D57:D58"/>
    <mergeCell ref="E57:E58"/>
    <mergeCell ref="J57:J58"/>
    <mergeCell ref="I17:I18"/>
    <mergeCell ref="I48:I51"/>
    <mergeCell ref="I52:I55"/>
    <mergeCell ref="K17:K18"/>
    <mergeCell ref="J17:J18"/>
    <mergeCell ref="L17:L18"/>
    <mergeCell ref="M17:M18"/>
    <mergeCell ref="N17:N18"/>
    <mergeCell ref="K48:K51"/>
    <mergeCell ref="K52:K55"/>
    <mergeCell ref="L45:L46"/>
    <mergeCell ref="M45:M46"/>
    <mergeCell ref="N45:N46"/>
    <mergeCell ref="L43:L44"/>
    <mergeCell ref="M43:M44"/>
    <mergeCell ref="N43:N44"/>
    <mergeCell ref="L37:L38"/>
    <mergeCell ref="M37:M38"/>
    <mergeCell ref="N37:N38"/>
    <mergeCell ref="M39:M40"/>
    <mergeCell ref="N39:N40"/>
    <mergeCell ref="L29:L30"/>
    <mergeCell ref="M29:M30"/>
    <mergeCell ref="N29:N3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65" customWidth="1"/>
    <col min="2" max="2" width="21.7109375" style="67" customWidth="1"/>
    <col min="3" max="3" width="27.7109375" style="67" customWidth="1"/>
    <col min="4" max="4" width="45.5703125" style="67" customWidth="1"/>
    <col min="5" max="5" width="34.140625" style="67" customWidth="1"/>
    <col min="6" max="6" width="14.42578125" style="16" bestFit="1" customWidth="1"/>
    <col min="7" max="7" width="30.42578125" style="17" customWidth="1"/>
    <col min="8" max="8" width="43.140625" style="17" customWidth="1"/>
    <col min="9" max="9" width="37.85546875" style="67" customWidth="1"/>
    <col min="10" max="10" width="16.5703125" style="67" bestFit="1" customWidth="1"/>
    <col min="11" max="11" width="16.5703125" style="67" customWidth="1"/>
    <col min="12" max="12" width="21.42578125" style="67" bestFit="1" customWidth="1"/>
    <col min="13" max="13" width="18.5703125" style="67" bestFit="1" customWidth="1"/>
    <col min="14" max="14" width="16.140625" style="67" customWidth="1"/>
    <col min="15" max="16384" width="9.140625" style="67"/>
  </cols>
  <sheetData>
    <row r="1" spans="1:22" s="18" customFormat="1" x14ac:dyDescent="0.25">
      <c r="A1" s="329" t="s">
        <v>824</v>
      </c>
      <c r="B1" s="330"/>
      <c r="C1" s="331"/>
      <c r="D1" s="331"/>
      <c r="E1" s="331"/>
      <c r="F1" s="33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s="18" customFormat="1" x14ac:dyDescent="0.25">
      <c r="A2" s="329" t="s">
        <v>825</v>
      </c>
      <c r="B2" s="330"/>
      <c r="C2" s="331"/>
      <c r="D2" s="331"/>
      <c r="E2" s="331"/>
      <c r="F2" s="33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s="18" customFormat="1" x14ac:dyDescent="0.25">
      <c r="A3" s="329" t="s">
        <v>826</v>
      </c>
      <c r="B3" s="330"/>
      <c r="C3" s="331"/>
      <c r="D3" s="331"/>
      <c r="E3" s="331"/>
      <c r="F3" s="33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s="18" customFormat="1" x14ac:dyDescent="0.25">
      <c r="A4" s="333" t="s">
        <v>836</v>
      </c>
      <c r="B4" s="330"/>
      <c r="C4" s="331"/>
      <c r="D4" s="331"/>
      <c r="E4" s="331"/>
      <c r="F4" s="33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s="18" customFormat="1" x14ac:dyDescent="0.25">
      <c r="A5" s="333" t="s">
        <v>837</v>
      </c>
      <c r="B5" s="330"/>
      <c r="C5" s="331"/>
      <c r="D5" s="331"/>
      <c r="E5" s="331"/>
      <c r="F5" s="33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s="18" customFormat="1" x14ac:dyDescent="0.25">
      <c r="A6" s="333" t="s">
        <v>832</v>
      </c>
      <c r="B6" s="330"/>
      <c r="C6" s="331"/>
      <c r="D6" s="331"/>
      <c r="E6" s="331"/>
      <c r="F6" s="33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s="18" customFormat="1" x14ac:dyDescent="0.25">
      <c r="A7" s="333" t="s">
        <v>828</v>
      </c>
      <c r="B7" s="330"/>
      <c r="C7" s="331"/>
      <c r="D7" s="331"/>
      <c r="E7" s="331"/>
      <c r="F7" s="33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s="18" customFormat="1" x14ac:dyDescent="0.25">
      <c r="A8" s="329" t="s">
        <v>900</v>
      </c>
      <c r="B8" s="330"/>
      <c r="C8" s="331"/>
      <c r="D8" s="331"/>
      <c r="E8" s="331"/>
      <c r="F8" s="33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s="18" customFormat="1" x14ac:dyDescent="0.25">
      <c r="A9" s="329" t="s">
        <v>818</v>
      </c>
      <c r="B9" s="330"/>
      <c r="C9" s="331"/>
      <c r="D9" s="331"/>
      <c r="E9" s="331"/>
      <c r="F9" s="33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s="18" customFormat="1" x14ac:dyDescent="0.25">
      <c r="A10" s="329" t="s">
        <v>830</v>
      </c>
      <c r="B10" s="330"/>
      <c r="C10" s="331"/>
      <c r="D10" s="331"/>
      <c r="E10" s="331"/>
      <c r="F10" s="33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s="18" customFormat="1" ht="30" customHeight="1" x14ac:dyDescent="0.25">
      <c r="A11" s="334" t="s">
        <v>819</v>
      </c>
      <c r="B11" s="334"/>
      <c r="C11" s="334"/>
      <c r="D11" s="334"/>
      <c r="E11" s="94">
        <v>3</v>
      </c>
      <c r="F11" s="99" t="s">
        <v>820</v>
      </c>
      <c r="G11" s="337">
        <v>3</v>
      </c>
      <c r="H11" s="33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s="18" customFormat="1" x14ac:dyDescent="0.25">
      <c r="A12" s="335" t="s">
        <v>821</v>
      </c>
      <c r="B12" s="336"/>
      <c r="C12" s="336"/>
      <c r="D12" s="336"/>
      <c r="E12" s="97">
        <f>COUNTIF(J17:J192,"Pass")</f>
        <v>0</v>
      </c>
      <c r="F12" s="99" t="s">
        <v>822</v>
      </c>
      <c r="G12" s="337" t="s">
        <v>899</v>
      </c>
      <c r="H12" s="33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s="18" customFormat="1" x14ac:dyDescent="0.25">
      <c r="A13" s="335" t="s">
        <v>823</v>
      </c>
      <c r="B13" s="336"/>
      <c r="C13" s="336"/>
      <c r="D13" s="336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s="18" customFormat="1" x14ac:dyDescent="0.25">
      <c r="A14" s="335"/>
      <c r="B14" s="336"/>
      <c r="C14" s="336"/>
      <c r="D14" s="33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66"/>
      <c r="C15" s="66"/>
      <c r="D15" s="66"/>
      <c r="E15" s="66"/>
      <c r="F15" s="30"/>
    </row>
    <row r="16" spans="1:22" ht="27" customHeight="1" thickBot="1" x14ac:dyDescent="0.3">
      <c r="A16" s="68" t="s">
        <v>18</v>
      </c>
      <c r="B16" s="69" t="s">
        <v>209</v>
      </c>
      <c r="C16" s="69" t="s">
        <v>210</v>
      </c>
      <c r="D16" s="69" t="s">
        <v>211</v>
      </c>
      <c r="E16" s="70" t="s">
        <v>212</v>
      </c>
      <c r="F16" s="31" t="s">
        <v>213</v>
      </c>
      <c r="G16" s="71" t="s">
        <v>214</v>
      </c>
      <c r="H16" s="71" t="s">
        <v>215</v>
      </c>
      <c r="I16" s="69" t="s">
        <v>216</v>
      </c>
      <c r="J16" s="69" t="s">
        <v>217</v>
      </c>
      <c r="K16" s="21" t="s">
        <v>841</v>
      </c>
      <c r="L16" s="69" t="s">
        <v>218</v>
      </c>
      <c r="M16" s="69" t="s">
        <v>219</v>
      </c>
      <c r="N16" s="72" t="s">
        <v>220</v>
      </c>
    </row>
    <row r="17" spans="1:14" ht="42" customHeight="1" x14ac:dyDescent="0.25">
      <c r="A17" s="308">
        <v>1</v>
      </c>
      <c r="B17" s="310" t="s">
        <v>434</v>
      </c>
      <c r="C17" s="312" t="s">
        <v>435</v>
      </c>
      <c r="D17" s="312" t="s">
        <v>436</v>
      </c>
      <c r="E17" s="312" t="s">
        <v>237</v>
      </c>
      <c r="F17" s="32">
        <v>1</v>
      </c>
      <c r="G17" s="73" t="s">
        <v>437</v>
      </c>
      <c r="H17" s="73" t="s">
        <v>438</v>
      </c>
      <c r="I17" s="306" t="s">
        <v>902</v>
      </c>
      <c r="J17" s="306" t="s">
        <v>823</v>
      </c>
      <c r="K17" s="306" t="s">
        <v>846</v>
      </c>
      <c r="L17" s="319">
        <v>43012</v>
      </c>
      <c r="M17" s="306" t="s">
        <v>7</v>
      </c>
      <c r="N17" s="304" t="s">
        <v>901</v>
      </c>
    </row>
    <row r="18" spans="1:14" ht="60" customHeight="1" thickBot="1" x14ac:dyDescent="0.3">
      <c r="A18" s="309"/>
      <c r="B18" s="311"/>
      <c r="C18" s="313"/>
      <c r="D18" s="313"/>
      <c r="E18" s="313"/>
      <c r="F18" s="39">
        <v>2</v>
      </c>
      <c r="G18" s="63" t="s">
        <v>439</v>
      </c>
      <c r="H18" s="63" t="s">
        <v>440</v>
      </c>
      <c r="I18" s="307"/>
      <c r="J18" s="307"/>
      <c r="K18" s="307"/>
      <c r="L18" s="307"/>
      <c r="M18" s="307"/>
      <c r="N18" s="305"/>
    </row>
    <row r="19" spans="1:14" ht="38.25" hidden="1" customHeight="1" x14ac:dyDescent="0.25">
      <c r="A19" s="308"/>
      <c r="B19" s="310" t="s">
        <v>441</v>
      </c>
      <c r="C19" s="312" t="s">
        <v>442</v>
      </c>
      <c r="D19" s="312" t="s">
        <v>436</v>
      </c>
      <c r="E19" s="312"/>
      <c r="F19" s="34"/>
      <c r="G19" s="75"/>
      <c r="H19" s="75"/>
      <c r="I19" s="34"/>
      <c r="J19" s="306"/>
      <c r="K19" s="108"/>
      <c r="L19" s="306"/>
      <c r="M19" s="306"/>
      <c r="N19" s="306"/>
    </row>
    <row r="20" spans="1:14" ht="117.75" hidden="1" customHeight="1" x14ac:dyDescent="0.25">
      <c r="A20" s="309"/>
      <c r="B20" s="311"/>
      <c r="C20" s="313"/>
      <c r="D20" s="313"/>
      <c r="E20" s="313"/>
      <c r="F20" s="36"/>
      <c r="G20" s="24"/>
      <c r="H20" s="24"/>
      <c r="I20" s="36"/>
      <c r="J20" s="307"/>
      <c r="K20" s="109"/>
      <c r="L20" s="307"/>
      <c r="M20" s="307"/>
      <c r="N20" s="307"/>
    </row>
    <row r="21" spans="1:14" ht="89.25" hidden="1" customHeight="1" x14ac:dyDescent="0.25">
      <c r="A21" s="308"/>
      <c r="B21" s="310" t="s">
        <v>441</v>
      </c>
      <c r="C21" s="312" t="s">
        <v>442</v>
      </c>
      <c r="D21" s="312" t="s">
        <v>436</v>
      </c>
      <c r="E21" s="312"/>
      <c r="F21" s="36"/>
      <c r="G21" s="75"/>
      <c r="H21" s="75"/>
      <c r="I21" s="36"/>
      <c r="J21" s="306"/>
      <c r="K21" s="108"/>
      <c r="L21" s="306"/>
      <c r="M21" s="306"/>
      <c r="N21" s="306"/>
    </row>
    <row r="22" spans="1:14" ht="117.75" hidden="1" customHeight="1" x14ac:dyDescent="0.25">
      <c r="A22" s="309"/>
      <c r="B22" s="311"/>
      <c r="C22" s="313"/>
      <c r="D22" s="313"/>
      <c r="E22" s="313"/>
      <c r="F22" s="36"/>
      <c r="G22" s="24"/>
      <c r="H22" s="24"/>
      <c r="I22" s="36"/>
      <c r="J22" s="307"/>
      <c r="K22" s="109"/>
      <c r="L22" s="307"/>
      <c r="M22" s="307"/>
      <c r="N22" s="307"/>
    </row>
    <row r="23" spans="1:14" ht="75.75" hidden="1" customHeight="1" x14ac:dyDescent="0.25">
      <c r="A23" s="308"/>
      <c r="B23" s="310" t="s">
        <v>441</v>
      </c>
      <c r="C23" s="312" t="s">
        <v>442</v>
      </c>
      <c r="D23" s="312" t="s">
        <v>436</v>
      </c>
      <c r="E23" s="312"/>
      <c r="F23" s="34"/>
      <c r="G23" s="75"/>
      <c r="H23" s="75"/>
      <c r="I23" s="34"/>
      <c r="J23" s="306"/>
      <c r="K23" s="108"/>
      <c r="L23" s="306"/>
      <c r="M23" s="306"/>
      <c r="N23" s="304"/>
    </row>
    <row r="24" spans="1:14" ht="89.25" hidden="1" customHeight="1" x14ac:dyDescent="0.25">
      <c r="A24" s="309"/>
      <c r="B24" s="311"/>
      <c r="C24" s="313"/>
      <c r="D24" s="313"/>
      <c r="E24" s="313"/>
      <c r="F24" s="36"/>
      <c r="G24" s="24"/>
      <c r="H24" s="24"/>
      <c r="I24" s="36"/>
      <c r="J24" s="307"/>
      <c r="K24" s="109"/>
      <c r="L24" s="307"/>
      <c r="M24" s="307"/>
      <c r="N24" s="305"/>
    </row>
    <row r="25" spans="1:14" ht="38.25" hidden="1" customHeight="1" x14ac:dyDescent="0.25">
      <c r="A25" s="308"/>
      <c r="B25" s="310" t="s">
        <v>441</v>
      </c>
      <c r="C25" s="312" t="s">
        <v>442</v>
      </c>
      <c r="D25" s="312" t="s">
        <v>436</v>
      </c>
      <c r="E25" s="312"/>
      <c r="F25" s="34"/>
      <c r="G25" s="75"/>
      <c r="H25" s="75"/>
      <c r="I25" s="34"/>
      <c r="J25" s="306"/>
      <c r="K25" s="108"/>
      <c r="L25" s="306"/>
      <c r="M25" s="306"/>
      <c r="N25" s="306"/>
    </row>
    <row r="26" spans="1:14" ht="123" hidden="1" customHeight="1" x14ac:dyDescent="0.25">
      <c r="A26" s="309"/>
      <c r="B26" s="311"/>
      <c r="C26" s="313"/>
      <c r="D26" s="313"/>
      <c r="E26" s="313"/>
      <c r="F26" s="36"/>
      <c r="G26" s="24"/>
      <c r="H26" s="24"/>
      <c r="I26" s="36"/>
      <c r="J26" s="307"/>
      <c r="K26" s="109"/>
      <c r="L26" s="307"/>
      <c r="M26" s="307"/>
      <c r="N26" s="307"/>
    </row>
    <row r="27" spans="1:14" ht="75.75" hidden="1" customHeight="1" x14ac:dyDescent="0.25">
      <c r="A27" s="308"/>
      <c r="B27" s="310" t="s">
        <v>441</v>
      </c>
      <c r="C27" s="312" t="s">
        <v>442</v>
      </c>
      <c r="D27" s="312" t="s">
        <v>436</v>
      </c>
      <c r="E27" s="312"/>
      <c r="F27" s="34"/>
      <c r="G27" s="75"/>
      <c r="H27" s="75"/>
      <c r="I27" s="34"/>
      <c r="J27" s="306"/>
      <c r="K27" s="108"/>
      <c r="L27" s="306"/>
      <c r="M27" s="306"/>
      <c r="N27" s="304"/>
    </row>
    <row r="28" spans="1:14" ht="79.5" hidden="1" customHeight="1" x14ac:dyDescent="0.25">
      <c r="A28" s="309"/>
      <c r="B28" s="311"/>
      <c r="C28" s="313"/>
      <c r="D28" s="313"/>
      <c r="E28" s="313"/>
      <c r="F28" s="36"/>
      <c r="G28" s="24"/>
      <c r="H28" s="24"/>
      <c r="I28" s="36"/>
      <c r="J28" s="307"/>
      <c r="K28" s="109"/>
      <c r="L28" s="307"/>
      <c r="M28" s="307"/>
      <c r="N28" s="305"/>
    </row>
    <row r="29" spans="1:14" ht="38.25" hidden="1" customHeight="1" x14ac:dyDescent="0.25">
      <c r="A29" s="308"/>
      <c r="B29" s="310" t="s">
        <v>441</v>
      </c>
      <c r="C29" s="312" t="s">
        <v>442</v>
      </c>
      <c r="D29" s="312" t="s">
        <v>436</v>
      </c>
      <c r="E29" s="312"/>
      <c r="F29" s="34"/>
      <c r="G29" s="75"/>
      <c r="H29" s="75"/>
      <c r="I29" s="34"/>
      <c r="J29" s="306"/>
      <c r="K29" s="108"/>
      <c r="L29" s="306"/>
      <c r="M29" s="306"/>
      <c r="N29" s="306"/>
    </row>
    <row r="30" spans="1:14" ht="122.25" hidden="1" customHeight="1" x14ac:dyDescent="0.25">
      <c r="A30" s="309"/>
      <c r="B30" s="311"/>
      <c r="C30" s="313"/>
      <c r="D30" s="313"/>
      <c r="E30" s="313"/>
      <c r="F30" s="36"/>
      <c r="G30" s="24"/>
      <c r="H30" s="24"/>
      <c r="I30" s="36"/>
      <c r="J30" s="307"/>
      <c r="K30" s="109"/>
      <c r="L30" s="307"/>
      <c r="M30" s="307"/>
      <c r="N30" s="307"/>
    </row>
    <row r="31" spans="1:14" ht="75.75" hidden="1" customHeight="1" x14ac:dyDescent="0.25">
      <c r="A31" s="308"/>
      <c r="B31" s="310" t="s">
        <v>441</v>
      </c>
      <c r="C31" s="312" t="s">
        <v>442</v>
      </c>
      <c r="D31" s="312" t="s">
        <v>436</v>
      </c>
      <c r="E31" s="312"/>
      <c r="F31" s="34"/>
      <c r="G31" s="75"/>
      <c r="H31" s="75"/>
      <c r="I31" s="34"/>
      <c r="J31" s="306"/>
      <c r="K31" s="108"/>
      <c r="L31" s="306"/>
      <c r="M31" s="306"/>
      <c r="N31" s="304"/>
    </row>
    <row r="32" spans="1:14" ht="82.5" hidden="1" customHeight="1" x14ac:dyDescent="0.25">
      <c r="A32" s="309"/>
      <c r="B32" s="311"/>
      <c r="C32" s="313"/>
      <c r="D32" s="313"/>
      <c r="E32" s="313"/>
      <c r="F32" s="36"/>
      <c r="G32" s="24"/>
      <c r="H32" s="24"/>
      <c r="I32" s="36"/>
      <c r="J32" s="307"/>
      <c r="K32" s="109"/>
      <c r="L32" s="307"/>
      <c r="M32" s="307"/>
      <c r="N32" s="305"/>
    </row>
    <row r="33" spans="1:14" ht="38.25" hidden="1" customHeight="1" x14ac:dyDescent="0.25">
      <c r="A33" s="308"/>
      <c r="B33" s="310" t="s">
        <v>441</v>
      </c>
      <c r="C33" s="312" t="s">
        <v>442</v>
      </c>
      <c r="D33" s="312" t="s">
        <v>436</v>
      </c>
      <c r="E33" s="312"/>
      <c r="F33" s="34"/>
      <c r="G33" s="75"/>
      <c r="H33" s="75"/>
      <c r="I33" s="34"/>
      <c r="J33" s="306"/>
      <c r="K33" s="108"/>
      <c r="L33" s="306"/>
      <c r="M33" s="306"/>
      <c r="N33" s="306"/>
    </row>
    <row r="34" spans="1:14" ht="122.25" hidden="1" customHeight="1" x14ac:dyDescent="0.25">
      <c r="A34" s="309"/>
      <c r="B34" s="311"/>
      <c r="C34" s="313"/>
      <c r="D34" s="313"/>
      <c r="E34" s="313"/>
      <c r="F34" s="36"/>
      <c r="G34" s="24"/>
      <c r="H34" s="24"/>
      <c r="I34" s="36"/>
      <c r="J34" s="307"/>
      <c r="K34" s="109"/>
      <c r="L34" s="307"/>
      <c r="M34" s="307"/>
      <c r="N34" s="307"/>
    </row>
    <row r="35" spans="1:14" ht="75.75" hidden="1" customHeight="1" x14ac:dyDescent="0.25">
      <c r="A35" s="308"/>
      <c r="B35" s="310" t="s">
        <v>441</v>
      </c>
      <c r="C35" s="312" t="s">
        <v>442</v>
      </c>
      <c r="D35" s="312" t="s">
        <v>436</v>
      </c>
      <c r="E35" s="312"/>
      <c r="F35" s="34"/>
      <c r="G35" s="75"/>
      <c r="H35" s="75"/>
      <c r="I35" s="34"/>
      <c r="J35" s="306"/>
      <c r="K35" s="108"/>
      <c r="L35" s="306"/>
      <c r="M35" s="306"/>
      <c r="N35" s="304"/>
    </row>
    <row r="36" spans="1:14" ht="82.5" hidden="1" customHeight="1" x14ac:dyDescent="0.25">
      <c r="A36" s="309"/>
      <c r="B36" s="311"/>
      <c r="C36" s="313"/>
      <c r="D36" s="313"/>
      <c r="E36" s="313"/>
      <c r="F36" s="36"/>
      <c r="G36" s="24"/>
      <c r="H36" s="24"/>
      <c r="I36" s="36"/>
      <c r="J36" s="307"/>
      <c r="K36" s="109"/>
      <c r="L36" s="307"/>
      <c r="M36" s="307"/>
      <c r="N36" s="305"/>
    </row>
    <row r="37" spans="1:14" ht="38.25" hidden="1" customHeight="1" x14ac:dyDescent="0.25">
      <c r="A37" s="308"/>
      <c r="B37" s="310" t="s">
        <v>441</v>
      </c>
      <c r="C37" s="312" t="s">
        <v>442</v>
      </c>
      <c r="D37" s="312" t="s">
        <v>436</v>
      </c>
      <c r="E37" s="312"/>
      <c r="F37" s="34"/>
      <c r="G37" s="75"/>
      <c r="H37" s="75"/>
      <c r="I37" s="34"/>
      <c r="J37" s="306"/>
      <c r="K37" s="108"/>
      <c r="L37" s="306"/>
      <c r="M37" s="306"/>
      <c r="N37" s="306"/>
    </row>
    <row r="38" spans="1:14" ht="122.25" hidden="1" customHeight="1" x14ac:dyDescent="0.25">
      <c r="A38" s="309"/>
      <c r="B38" s="311"/>
      <c r="C38" s="313"/>
      <c r="D38" s="313"/>
      <c r="E38" s="313"/>
      <c r="F38" s="36"/>
      <c r="G38" s="24"/>
      <c r="H38" s="24"/>
      <c r="I38" s="36"/>
      <c r="J38" s="307"/>
      <c r="K38" s="109"/>
      <c r="L38" s="307"/>
      <c r="M38" s="307"/>
      <c r="N38" s="307"/>
    </row>
    <row r="39" spans="1:14" ht="75.75" hidden="1" customHeight="1" x14ac:dyDescent="0.25">
      <c r="A39" s="308"/>
      <c r="B39" s="310" t="s">
        <v>441</v>
      </c>
      <c r="C39" s="312" t="s">
        <v>442</v>
      </c>
      <c r="D39" s="312" t="s">
        <v>436</v>
      </c>
      <c r="E39" s="312"/>
      <c r="F39" s="34"/>
      <c r="G39" s="75"/>
      <c r="H39" s="75"/>
      <c r="I39" s="34"/>
      <c r="J39" s="306"/>
      <c r="K39" s="108"/>
      <c r="L39" s="306"/>
      <c r="M39" s="306"/>
      <c r="N39" s="304"/>
    </row>
    <row r="40" spans="1:14" ht="82.5" hidden="1" customHeight="1" x14ac:dyDescent="0.25">
      <c r="A40" s="309"/>
      <c r="B40" s="311"/>
      <c r="C40" s="313"/>
      <c r="D40" s="313"/>
      <c r="E40" s="313"/>
      <c r="F40" s="36"/>
      <c r="G40" s="24"/>
      <c r="H40" s="24"/>
      <c r="I40" s="36"/>
      <c r="J40" s="307"/>
      <c r="K40" s="109"/>
      <c r="L40" s="307"/>
      <c r="M40" s="307"/>
      <c r="N40" s="305"/>
    </row>
    <row r="41" spans="1:14" ht="75.75" hidden="1" customHeight="1" x14ac:dyDescent="0.25">
      <c r="A41" s="308"/>
      <c r="B41" s="310" t="s">
        <v>441</v>
      </c>
      <c r="C41" s="312" t="s">
        <v>442</v>
      </c>
      <c r="D41" s="312" t="s">
        <v>436</v>
      </c>
      <c r="E41" s="312"/>
      <c r="F41" s="34"/>
      <c r="G41" s="75"/>
      <c r="H41" s="75"/>
      <c r="I41" s="34"/>
      <c r="J41" s="306"/>
      <c r="K41" s="108"/>
      <c r="L41" s="306"/>
      <c r="M41" s="306"/>
      <c r="N41" s="304"/>
    </row>
    <row r="42" spans="1:14" ht="79.5" hidden="1" customHeight="1" x14ac:dyDescent="0.25">
      <c r="A42" s="309"/>
      <c r="B42" s="311"/>
      <c r="C42" s="313"/>
      <c r="D42" s="313"/>
      <c r="E42" s="313"/>
      <c r="F42" s="36"/>
      <c r="G42" s="24"/>
      <c r="H42" s="24"/>
      <c r="I42" s="36"/>
      <c r="J42" s="307"/>
      <c r="K42" s="109"/>
      <c r="L42" s="307"/>
      <c r="M42" s="307"/>
      <c r="N42" s="305"/>
    </row>
    <row r="43" spans="1:14" ht="75.75" hidden="1" customHeight="1" x14ac:dyDescent="0.25">
      <c r="A43" s="308"/>
      <c r="B43" s="310" t="s">
        <v>441</v>
      </c>
      <c r="C43" s="312" t="s">
        <v>442</v>
      </c>
      <c r="D43" s="312" t="s">
        <v>436</v>
      </c>
      <c r="E43" s="312"/>
      <c r="F43" s="34"/>
      <c r="G43" s="75"/>
      <c r="H43" s="75"/>
      <c r="I43" s="34"/>
      <c r="J43" s="306"/>
      <c r="K43" s="108"/>
      <c r="L43" s="306"/>
      <c r="M43" s="306"/>
      <c r="N43" s="304"/>
    </row>
    <row r="44" spans="1:14" ht="79.5" hidden="1" customHeight="1" x14ac:dyDescent="0.25">
      <c r="A44" s="309"/>
      <c r="B44" s="311"/>
      <c r="C44" s="313"/>
      <c r="D44" s="313"/>
      <c r="E44" s="313"/>
      <c r="F44" s="36"/>
      <c r="G44" s="24"/>
      <c r="H44" s="24"/>
      <c r="I44" s="36"/>
      <c r="J44" s="307"/>
      <c r="K44" s="109"/>
      <c r="L44" s="307"/>
      <c r="M44" s="307"/>
      <c r="N44" s="305"/>
    </row>
    <row r="45" spans="1:14" ht="75.75" hidden="1" customHeight="1" x14ac:dyDescent="0.25">
      <c r="A45" s="308"/>
      <c r="B45" s="310" t="s">
        <v>441</v>
      </c>
      <c r="C45" s="312" t="s">
        <v>442</v>
      </c>
      <c r="D45" s="312" t="s">
        <v>436</v>
      </c>
      <c r="E45" s="312"/>
      <c r="F45" s="34"/>
      <c r="G45" s="75"/>
      <c r="H45" s="75"/>
      <c r="I45" s="34"/>
      <c r="J45" s="306"/>
      <c r="K45" s="108"/>
      <c r="L45" s="306"/>
      <c r="M45" s="306"/>
      <c r="N45" s="304"/>
    </row>
    <row r="46" spans="1:14" ht="79.5" hidden="1" customHeight="1" x14ac:dyDescent="0.25">
      <c r="A46" s="309"/>
      <c r="B46" s="311"/>
      <c r="C46" s="313"/>
      <c r="D46" s="313"/>
      <c r="E46" s="313"/>
      <c r="F46" s="36"/>
      <c r="G46" s="24"/>
      <c r="H46" s="24"/>
      <c r="I46" s="36"/>
      <c r="J46" s="307"/>
      <c r="K46" s="109"/>
      <c r="L46" s="307"/>
      <c r="M46" s="307"/>
      <c r="N46" s="305"/>
    </row>
    <row r="47" spans="1:14" ht="75.75" hidden="1" customHeight="1" x14ac:dyDescent="0.25">
      <c r="A47" s="308"/>
      <c r="B47" s="310" t="s">
        <v>441</v>
      </c>
      <c r="C47" s="312" t="s">
        <v>442</v>
      </c>
      <c r="D47" s="312" t="s">
        <v>436</v>
      </c>
      <c r="E47" s="312"/>
      <c r="F47" s="34"/>
      <c r="G47" s="75"/>
      <c r="H47" s="75"/>
      <c r="I47" s="34"/>
      <c r="J47" s="306"/>
      <c r="K47" s="108"/>
      <c r="L47" s="306"/>
      <c r="M47" s="306"/>
      <c r="N47" s="304"/>
    </row>
    <row r="48" spans="1:14" ht="79.5" hidden="1" customHeight="1" x14ac:dyDescent="0.25">
      <c r="A48" s="309"/>
      <c r="B48" s="311"/>
      <c r="C48" s="313"/>
      <c r="D48" s="313"/>
      <c r="E48" s="313"/>
      <c r="F48" s="36"/>
      <c r="G48" s="24"/>
      <c r="H48" s="24"/>
      <c r="I48" s="36"/>
      <c r="J48" s="307"/>
      <c r="K48" s="109"/>
      <c r="L48" s="307"/>
      <c r="M48" s="307"/>
      <c r="N48" s="305"/>
    </row>
    <row r="49" spans="1:14" ht="75.75" customHeight="1" x14ac:dyDescent="0.25">
      <c r="A49" s="308">
        <v>2</v>
      </c>
      <c r="B49" s="310" t="s">
        <v>443</v>
      </c>
      <c r="C49" s="312" t="s">
        <v>444</v>
      </c>
      <c r="D49" s="312" t="s">
        <v>445</v>
      </c>
      <c r="E49" s="312"/>
      <c r="F49" s="34">
        <v>1</v>
      </c>
      <c r="G49" s="33" t="s">
        <v>420</v>
      </c>
      <c r="H49" s="35" t="s">
        <v>421</v>
      </c>
      <c r="I49" s="306" t="s">
        <v>902</v>
      </c>
      <c r="J49" s="306" t="s">
        <v>823</v>
      </c>
      <c r="K49" s="306" t="s">
        <v>846</v>
      </c>
      <c r="L49" s="319">
        <v>43012</v>
      </c>
      <c r="M49" s="306" t="s">
        <v>7</v>
      </c>
      <c r="N49" s="304" t="s">
        <v>901</v>
      </c>
    </row>
    <row r="50" spans="1:14" ht="75.75" customHeight="1" x14ac:dyDescent="0.25">
      <c r="A50" s="316"/>
      <c r="B50" s="317"/>
      <c r="C50" s="318"/>
      <c r="D50" s="318"/>
      <c r="E50" s="318"/>
      <c r="F50" s="39">
        <v>2</v>
      </c>
      <c r="G50" s="23" t="s">
        <v>895</v>
      </c>
      <c r="H50" s="23" t="s">
        <v>896</v>
      </c>
      <c r="I50" s="314"/>
      <c r="J50" s="314"/>
      <c r="K50" s="314"/>
      <c r="L50" s="320"/>
      <c r="M50" s="314"/>
      <c r="N50" s="315"/>
    </row>
    <row r="51" spans="1:14" ht="75.75" customHeight="1" x14ac:dyDescent="0.25">
      <c r="A51" s="316"/>
      <c r="B51" s="317"/>
      <c r="C51" s="318"/>
      <c r="D51" s="318"/>
      <c r="E51" s="318"/>
      <c r="F51" s="39">
        <v>3</v>
      </c>
      <c r="G51" s="73" t="s">
        <v>446</v>
      </c>
      <c r="H51" s="73" t="s">
        <v>438</v>
      </c>
      <c r="I51" s="314"/>
      <c r="J51" s="314"/>
      <c r="K51" s="314"/>
      <c r="L51" s="320"/>
      <c r="M51" s="314"/>
      <c r="N51" s="315"/>
    </row>
    <row r="52" spans="1:14" ht="79.5" customHeight="1" thickBot="1" x14ac:dyDescent="0.3">
      <c r="A52" s="309"/>
      <c r="B52" s="311"/>
      <c r="C52" s="313"/>
      <c r="D52" s="313"/>
      <c r="E52" s="313"/>
      <c r="F52" s="36">
        <v>4</v>
      </c>
      <c r="G52" s="24" t="s">
        <v>447</v>
      </c>
      <c r="H52" s="24" t="s">
        <v>440</v>
      </c>
      <c r="I52" s="307"/>
      <c r="J52" s="307"/>
      <c r="K52" s="307"/>
      <c r="L52" s="361"/>
      <c r="M52" s="307"/>
      <c r="N52" s="305"/>
    </row>
    <row r="53" spans="1:14" ht="75.75" customHeight="1" x14ac:dyDescent="0.25">
      <c r="A53" s="308">
        <v>3</v>
      </c>
      <c r="B53" s="310" t="s">
        <v>448</v>
      </c>
      <c r="C53" s="312" t="s">
        <v>444</v>
      </c>
      <c r="D53" s="312" t="s">
        <v>425</v>
      </c>
      <c r="E53" s="312"/>
      <c r="F53" s="34">
        <v>1</v>
      </c>
      <c r="G53" s="33" t="s">
        <v>230</v>
      </c>
      <c r="H53" s="35" t="s">
        <v>231</v>
      </c>
      <c r="I53" s="306" t="s">
        <v>902</v>
      </c>
      <c r="J53" s="306" t="s">
        <v>823</v>
      </c>
      <c r="K53" s="306" t="s">
        <v>846</v>
      </c>
      <c r="L53" s="319">
        <v>43012</v>
      </c>
      <c r="M53" s="306" t="s">
        <v>7</v>
      </c>
      <c r="N53" s="304" t="s">
        <v>901</v>
      </c>
    </row>
    <row r="54" spans="1:14" ht="75.75" customHeight="1" x14ac:dyDescent="0.25">
      <c r="A54" s="316"/>
      <c r="B54" s="317"/>
      <c r="C54" s="318"/>
      <c r="D54" s="318"/>
      <c r="E54" s="318"/>
      <c r="F54" s="38">
        <v>2</v>
      </c>
      <c r="G54" s="23" t="s">
        <v>847</v>
      </c>
      <c r="H54" s="23" t="s">
        <v>897</v>
      </c>
      <c r="I54" s="314"/>
      <c r="J54" s="314"/>
      <c r="K54" s="314"/>
      <c r="L54" s="320"/>
      <c r="M54" s="314"/>
      <c r="N54" s="315"/>
    </row>
    <row r="55" spans="1:14" ht="75.75" customHeight="1" x14ac:dyDescent="0.25">
      <c r="A55" s="316"/>
      <c r="B55" s="317"/>
      <c r="C55" s="318"/>
      <c r="D55" s="318"/>
      <c r="E55" s="318"/>
      <c r="F55" s="38">
        <v>3</v>
      </c>
      <c r="G55" s="73" t="s">
        <v>449</v>
      </c>
      <c r="H55" s="73" t="s">
        <v>438</v>
      </c>
      <c r="I55" s="314"/>
      <c r="J55" s="314"/>
      <c r="K55" s="314"/>
      <c r="L55" s="320"/>
      <c r="M55" s="314"/>
      <c r="N55" s="315"/>
    </row>
    <row r="56" spans="1:14" s="79" customFormat="1" ht="75.75" customHeight="1" thickBot="1" x14ac:dyDescent="0.3">
      <c r="A56" s="309"/>
      <c r="B56" s="311"/>
      <c r="C56" s="313"/>
      <c r="D56" s="313"/>
      <c r="E56" s="313"/>
      <c r="F56" s="44">
        <v>4</v>
      </c>
      <c r="G56" s="24" t="s">
        <v>450</v>
      </c>
      <c r="H56" s="24" t="s">
        <v>440</v>
      </c>
      <c r="I56" s="307"/>
      <c r="J56" s="307"/>
      <c r="K56" s="307"/>
      <c r="L56" s="361"/>
      <c r="M56" s="307"/>
      <c r="N56" s="305"/>
    </row>
    <row r="57" spans="1:14" ht="75.75" hidden="1" customHeight="1" x14ac:dyDescent="0.25">
      <c r="A57" s="80"/>
      <c r="B57" s="78"/>
      <c r="C57" s="81"/>
      <c r="D57" s="81"/>
      <c r="E57" s="81"/>
      <c r="F57" s="32"/>
      <c r="G57" s="73"/>
      <c r="H57" s="73"/>
      <c r="I57" s="74"/>
      <c r="J57" s="78"/>
      <c r="K57" s="114"/>
      <c r="L57" s="78"/>
      <c r="M57" s="78"/>
      <c r="N57" s="82"/>
    </row>
    <row r="58" spans="1:14" ht="75.75" hidden="1" customHeight="1" x14ac:dyDescent="0.25">
      <c r="A58" s="308"/>
      <c r="B58" s="310"/>
      <c r="C58" s="312"/>
      <c r="D58" s="312"/>
      <c r="E58" s="312"/>
      <c r="F58" s="34"/>
      <c r="G58" s="75"/>
      <c r="H58" s="75"/>
      <c r="I58" s="76"/>
      <c r="J58" s="310"/>
      <c r="K58" s="111"/>
      <c r="L58" s="310"/>
      <c r="M58" s="310"/>
      <c r="N58" s="362"/>
    </row>
    <row r="59" spans="1:14" ht="16.5" hidden="1" customHeight="1" x14ac:dyDescent="0.25">
      <c r="A59" s="309"/>
      <c r="B59" s="311"/>
      <c r="C59" s="313"/>
      <c r="D59" s="313"/>
      <c r="E59" s="313"/>
      <c r="F59" s="36"/>
      <c r="G59" s="24"/>
      <c r="H59" s="24"/>
      <c r="I59" s="77"/>
      <c r="J59" s="311"/>
      <c r="K59" s="112"/>
      <c r="L59" s="311"/>
      <c r="M59" s="311"/>
      <c r="N59" s="363"/>
    </row>
  </sheetData>
  <mergeCells count="193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7:A48"/>
    <mergeCell ref="B47:B48"/>
    <mergeCell ref="C47:C48"/>
    <mergeCell ref="D47:D48"/>
    <mergeCell ref="E47:E48"/>
    <mergeCell ref="J47:J48"/>
    <mergeCell ref="L47:L48"/>
    <mergeCell ref="A45:A46"/>
    <mergeCell ref="B45:B46"/>
    <mergeCell ref="C45:C46"/>
    <mergeCell ref="D45:D46"/>
    <mergeCell ref="E45:E46"/>
    <mergeCell ref="J45:J46"/>
    <mergeCell ref="A49:A52"/>
    <mergeCell ref="B49:B52"/>
    <mergeCell ref="C49:C52"/>
    <mergeCell ref="D49:D52"/>
    <mergeCell ref="E49:E52"/>
    <mergeCell ref="J49:J52"/>
    <mergeCell ref="L49:L52"/>
    <mergeCell ref="M49:M52"/>
    <mergeCell ref="N49:N52"/>
    <mergeCell ref="A53:A56"/>
    <mergeCell ref="B53:B56"/>
    <mergeCell ref="C53:C56"/>
    <mergeCell ref="D53:D56"/>
    <mergeCell ref="E53:E56"/>
    <mergeCell ref="J53:J56"/>
    <mergeCell ref="L53:L56"/>
    <mergeCell ref="M53:M56"/>
    <mergeCell ref="N53:N56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I17:I18"/>
    <mergeCell ref="I49:I52"/>
    <mergeCell ref="I53:I56"/>
    <mergeCell ref="J17:J18"/>
    <mergeCell ref="K17:K18"/>
    <mergeCell ref="L17:L18"/>
    <mergeCell ref="M17:M18"/>
    <mergeCell ref="N17:N18"/>
    <mergeCell ref="K49:K52"/>
    <mergeCell ref="K53:K56"/>
    <mergeCell ref="L45:L46"/>
    <mergeCell ref="M45:M46"/>
    <mergeCell ref="N45:N46"/>
    <mergeCell ref="M47:M48"/>
    <mergeCell ref="N47:N48"/>
    <mergeCell ref="L37:L38"/>
    <mergeCell ref="M37:M38"/>
    <mergeCell ref="N37:N38"/>
    <mergeCell ref="M39:M40"/>
    <mergeCell ref="N39:N40"/>
    <mergeCell ref="L29:L30"/>
    <mergeCell ref="M29:M30"/>
    <mergeCell ref="N29:N30"/>
    <mergeCell ref="M31:M3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16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3.8554687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29" t="s">
        <v>824</v>
      </c>
      <c r="B1" s="330"/>
      <c r="C1" s="331"/>
      <c r="D1" s="331"/>
      <c r="E1" s="331"/>
      <c r="F1" s="33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29" t="s">
        <v>825</v>
      </c>
      <c r="B2" s="330"/>
      <c r="C2" s="331"/>
      <c r="D2" s="331"/>
      <c r="E2" s="331"/>
      <c r="F2" s="33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29" t="s">
        <v>826</v>
      </c>
      <c r="B3" s="330"/>
      <c r="C3" s="331"/>
      <c r="D3" s="331"/>
      <c r="E3" s="331"/>
      <c r="F3" s="33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33" t="s">
        <v>836</v>
      </c>
      <c r="B4" s="330"/>
      <c r="C4" s="331"/>
      <c r="D4" s="331"/>
      <c r="E4" s="331"/>
      <c r="F4" s="33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33" t="s">
        <v>837</v>
      </c>
      <c r="B5" s="330"/>
      <c r="C5" s="331"/>
      <c r="D5" s="331"/>
      <c r="E5" s="331"/>
      <c r="F5" s="33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33" t="s">
        <v>832</v>
      </c>
      <c r="B6" s="330"/>
      <c r="C6" s="331"/>
      <c r="D6" s="331"/>
      <c r="E6" s="331"/>
      <c r="F6" s="33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33" t="s">
        <v>828</v>
      </c>
      <c r="B7" s="330"/>
      <c r="C7" s="331"/>
      <c r="D7" s="331"/>
      <c r="E7" s="331"/>
      <c r="F7" s="33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29" t="s">
        <v>903</v>
      </c>
      <c r="B8" s="330"/>
      <c r="C8" s="331"/>
      <c r="D8" s="331"/>
      <c r="E8" s="331"/>
      <c r="F8" s="33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29" t="s">
        <v>818</v>
      </c>
      <c r="B9" s="330"/>
      <c r="C9" s="331"/>
      <c r="D9" s="331"/>
      <c r="E9" s="331"/>
      <c r="F9" s="33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29" t="s">
        <v>830</v>
      </c>
      <c r="B10" s="330"/>
      <c r="C10" s="331"/>
      <c r="D10" s="331"/>
      <c r="E10" s="331"/>
      <c r="F10" s="33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34" t="s">
        <v>819</v>
      </c>
      <c r="B11" s="334"/>
      <c r="C11" s="334"/>
      <c r="D11" s="334"/>
      <c r="E11" s="94">
        <v>3</v>
      </c>
      <c r="F11" s="99" t="s">
        <v>820</v>
      </c>
      <c r="G11" s="337">
        <v>3</v>
      </c>
      <c r="H11" s="33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5" t="s">
        <v>821</v>
      </c>
      <c r="B12" s="336"/>
      <c r="C12" s="336"/>
      <c r="D12" s="336"/>
      <c r="E12" s="97">
        <f>COUNTIF(J17:J192,"Pass")</f>
        <v>0</v>
      </c>
      <c r="F12" s="99" t="s">
        <v>822</v>
      </c>
      <c r="G12" s="337" t="s">
        <v>899</v>
      </c>
      <c r="H12" s="33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5" t="s">
        <v>823</v>
      </c>
      <c r="B13" s="336"/>
      <c r="C13" s="336"/>
      <c r="D13" s="336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35"/>
      <c r="B14" s="336"/>
      <c r="C14" s="336"/>
      <c r="D14" s="33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841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08">
        <v>1</v>
      </c>
      <c r="B17" s="310" t="s">
        <v>451</v>
      </c>
      <c r="C17" s="312" t="s">
        <v>196</v>
      </c>
      <c r="D17" s="312" t="s">
        <v>248</v>
      </c>
      <c r="E17" s="312" t="s">
        <v>237</v>
      </c>
      <c r="F17" s="34">
        <v>1</v>
      </c>
      <c r="G17" s="33" t="s">
        <v>249</v>
      </c>
      <c r="H17" s="35" t="s">
        <v>250</v>
      </c>
      <c r="I17" s="306" t="s">
        <v>908</v>
      </c>
      <c r="J17" s="306" t="s">
        <v>823</v>
      </c>
      <c r="K17" s="306" t="s">
        <v>846</v>
      </c>
      <c r="L17" s="319">
        <v>43012</v>
      </c>
      <c r="M17" s="306" t="s">
        <v>7</v>
      </c>
      <c r="N17" s="304"/>
    </row>
    <row r="18" spans="1:14" ht="75.75" customHeight="1" x14ac:dyDescent="0.25">
      <c r="A18" s="316"/>
      <c r="B18" s="317"/>
      <c r="C18" s="318"/>
      <c r="D18" s="318"/>
      <c r="E18" s="318"/>
      <c r="F18" s="39">
        <v>2</v>
      </c>
      <c r="G18" s="23" t="s">
        <v>452</v>
      </c>
      <c r="H18" s="23" t="s">
        <v>453</v>
      </c>
      <c r="I18" s="314"/>
      <c r="J18" s="314"/>
      <c r="K18" s="314"/>
      <c r="L18" s="314"/>
      <c r="M18" s="314"/>
      <c r="N18" s="315"/>
    </row>
    <row r="19" spans="1:14" ht="89.25" customHeight="1" thickBot="1" x14ac:dyDescent="0.3">
      <c r="A19" s="309"/>
      <c r="B19" s="311"/>
      <c r="C19" s="313"/>
      <c r="D19" s="313"/>
      <c r="E19" s="313"/>
      <c r="F19" s="39">
        <v>3</v>
      </c>
      <c r="G19" s="37" t="s">
        <v>454</v>
      </c>
      <c r="H19" s="23" t="s">
        <v>455</v>
      </c>
      <c r="I19" s="307"/>
      <c r="J19" s="307"/>
      <c r="K19" s="307"/>
      <c r="L19" s="307"/>
      <c r="M19" s="307"/>
      <c r="N19" s="305"/>
    </row>
    <row r="20" spans="1:14" ht="65.25" customHeight="1" x14ac:dyDescent="0.25">
      <c r="A20" s="308">
        <v>2</v>
      </c>
      <c r="B20" s="310" t="s">
        <v>456</v>
      </c>
      <c r="C20" s="312" t="s">
        <v>457</v>
      </c>
      <c r="D20" s="312" t="s">
        <v>248</v>
      </c>
      <c r="E20" s="312"/>
      <c r="F20" s="34">
        <v>1</v>
      </c>
      <c r="G20" s="33" t="s">
        <v>249</v>
      </c>
      <c r="H20" s="35" t="s">
        <v>250</v>
      </c>
      <c r="I20" s="306" t="s">
        <v>908</v>
      </c>
      <c r="J20" s="306" t="s">
        <v>823</v>
      </c>
      <c r="K20" s="306" t="s">
        <v>846</v>
      </c>
      <c r="L20" s="319">
        <v>43012</v>
      </c>
      <c r="M20" s="306" t="s">
        <v>7</v>
      </c>
      <c r="N20" s="306"/>
    </row>
    <row r="21" spans="1:14" ht="38.25" customHeight="1" x14ac:dyDescent="0.25">
      <c r="A21" s="316"/>
      <c r="B21" s="317"/>
      <c r="C21" s="318"/>
      <c r="D21" s="318"/>
      <c r="E21" s="318"/>
      <c r="F21" s="38">
        <v>2</v>
      </c>
      <c r="G21" s="23" t="s">
        <v>452</v>
      </c>
      <c r="H21" s="23" t="s">
        <v>453</v>
      </c>
      <c r="I21" s="314"/>
      <c r="J21" s="314"/>
      <c r="K21" s="314"/>
      <c r="L21" s="314"/>
      <c r="M21" s="314"/>
      <c r="N21" s="314"/>
    </row>
    <row r="22" spans="1:14" ht="117.75" customHeight="1" thickBot="1" x14ac:dyDescent="0.3">
      <c r="A22" s="309"/>
      <c r="B22" s="311"/>
      <c r="C22" s="313"/>
      <c r="D22" s="313"/>
      <c r="E22" s="313"/>
      <c r="F22" s="36">
        <v>3</v>
      </c>
      <c r="G22" s="23" t="s">
        <v>458</v>
      </c>
      <c r="H22" s="37" t="s">
        <v>316</v>
      </c>
      <c r="I22" s="307"/>
      <c r="J22" s="307"/>
      <c r="K22" s="307"/>
      <c r="L22" s="307"/>
      <c r="M22" s="307"/>
      <c r="N22" s="307"/>
    </row>
    <row r="23" spans="1:14" ht="89.25" customHeight="1" thickBot="1" x14ac:dyDescent="0.3">
      <c r="A23" s="308">
        <v>3</v>
      </c>
      <c r="B23" s="310" t="s">
        <v>459</v>
      </c>
      <c r="C23" s="312" t="s">
        <v>460</v>
      </c>
      <c r="D23" s="312" t="s">
        <v>248</v>
      </c>
      <c r="E23" s="312"/>
      <c r="F23" s="36">
        <v>1</v>
      </c>
      <c r="G23" s="33" t="s">
        <v>249</v>
      </c>
      <c r="H23" s="35" t="s">
        <v>250</v>
      </c>
      <c r="I23" s="306" t="s">
        <v>908</v>
      </c>
      <c r="J23" s="306" t="s">
        <v>823</v>
      </c>
      <c r="K23" s="306" t="s">
        <v>846</v>
      </c>
      <c r="L23" s="319">
        <v>43012</v>
      </c>
      <c r="M23" s="306" t="s">
        <v>7</v>
      </c>
      <c r="N23" s="306"/>
    </row>
    <row r="24" spans="1:14" ht="89.25" customHeight="1" thickBot="1" x14ac:dyDescent="0.3">
      <c r="A24" s="316"/>
      <c r="B24" s="317"/>
      <c r="C24" s="318"/>
      <c r="D24" s="318"/>
      <c r="E24" s="318"/>
      <c r="F24" s="36">
        <v>2</v>
      </c>
      <c r="G24" s="23" t="s">
        <v>452</v>
      </c>
      <c r="H24" s="23" t="s">
        <v>453</v>
      </c>
      <c r="I24" s="314"/>
      <c r="J24" s="314"/>
      <c r="K24" s="314"/>
      <c r="L24" s="314"/>
      <c r="M24" s="314"/>
      <c r="N24" s="314"/>
    </row>
    <row r="25" spans="1:14" ht="117.75" customHeight="1" thickBot="1" x14ac:dyDescent="0.3">
      <c r="A25" s="309"/>
      <c r="B25" s="311"/>
      <c r="C25" s="313"/>
      <c r="D25" s="313"/>
      <c r="E25" s="313"/>
      <c r="F25" s="36">
        <v>3</v>
      </c>
      <c r="G25" s="37" t="s">
        <v>461</v>
      </c>
      <c r="H25" s="37" t="s">
        <v>462</v>
      </c>
      <c r="I25" s="307"/>
      <c r="J25" s="307"/>
      <c r="K25" s="307"/>
      <c r="L25" s="307"/>
      <c r="M25" s="307"/>
      <c r="N25" s="307"/>
    </row>
    <row r="26" spans="1:14" ht="75.75" hidden="1" customHeight="1" x14ac:dyDescent="0.25">
      <c r="A26" s="308"/>
      <c r="B26" s="310"/>
      <c r="C26" s="312"/>
      <c r="D26" s="312"/>
      <c r="E26" s="312"/>
      <c r="F26" s="34"/>
      <c r="G26" s="35"/>
      <c r="H26" s="35"/>
      <c r="I26" s="35"/>
      <c r="J26" s="306"/>
      <c r="K26" s="108"/>
      <c r="L26" s="306"/>
      <c r="M26" s="306"/>
      <c r="N26" s="304"/>
    </row>
    <row r="27" spans="1:14" ht="89.25" hidden="1" customHeight="1" x14ac:dyDescent="0.25">
      <c r="A27" s="309"/>
      <c r="B27" s="311"/>
      <c r="C27" s="313"/>
      <c r="D27" s="313"/>
      <c r="E27" s="313"/>
      <c r="F27" s="36"/>
      <c r="G27" s="37"/>
      <c r="H27" s="37"/>
      <c r="I27" s="37"/>
      <c r="J27" s="307"/>
      <c r="K27" s="109"/>
      <c r="L27" s="307"/>
      <c r="M27" s="307"/>
      <c r="N27" s="305"/>
    </row>
    <row r="28" spans="1:14" ht="38.25" hidden="1" customHeight="1" x14ac:dyDescent="0.25">
      <c r="A28" s="308"/>
      <c r="B28" s="310"/>
      <c r="C28" s="312"/>
      <c r="D28" s="312"/>
      <c r="E28" s="312"/>
      <c r="F28" s="34"/>
      <c r="G28" s="35"/>
      <c r="H28" s="35"/>
      <c r="I28" s="35"/>
      <c r="J28" s="306"/>
      <c r="K28" s="108"/>
      <c r="L28" s="306"/>
      <c r="M28" s="306"/>
      <c r="N28" s="306"/>
    </row>
    <row r="29" spans="1:14" ht="123" hidden="1" customHeight="1" x14ac:dyDescent="0.25">
      <c r="A29" s="309"/>
      <c r="B29" s="311"/>
      <c r="C29" s="313"/>
      <c r="D29" s="313"/>
      <c r="E29" s="313"/>
      <c r="F29" s="36"/>
      <c r="G29" s="37"/>
      <c r="H29" s="37"/>
      <c r="I29" s="37"/>
      <c r="J29" s="307"/>
      <c r="K29" s="109"/>
      <c r="L29" s="307"/>
      <c r="M29" s="307"/>
      <c r="N29" s="307"/>
    </row>
    <row r="30" spans="1:14" ht="75.75" hidden="1" customHeight="1" x14ac:dyDescent="0.25">
      <c r="A30" s="308"/>
      <c r="B30" s="310"/>
      <c r="C30" s="312"/>
      <c r="D30" s="312"/>
      <c r="E30" s="312"/>
      <c r="F30" s="34"/>
      <c r="G30" s="35"/>
      <c r="H30" s="35"/>
      <c r="I30" s="35"/>
      <c r="J30" s="306"/>
      <c r="K30" s="108"/>
      <c r="L30" s="306"/>
      <c r="M30" s="306"/>
      <c r="N30" s="304"/>
    </row>
    <row r="31" spans="1:14" ht="79.5" hidden="1" customHeight="1" x14ac:dyDescent="0.25">
      <c r="A31" s="309"/>
      <c r="B31" s="311"/>
      <c r="C31" s="313"/>
      <c r="D31" s="313"/>
      <c r="E31" s="313"/>
      <c r="F31" s="36"/>
      <c r="G31" s="37"/>
      <c r="H31" s="37"/>
      <c r="I31" s="37"/>
      <c r="J31" s="307"/>
      <c r="K31" s="109"/>
      <c r="L31" s="307"/>
      <c r="M31" s="307"/>
      <c r="N31" s="305"/>
    </row>
    <row r="32" spans="1:14" ht="38.25" hidden="1" customHeight="1" x14ac:dyDescent="0.25">
      <c r="A32" s="308"/>
      <c r="B32" s="310"/>
      <c r="C32" s="312"/>
      <c r="D32" s="312"/>
      <c r="E32" s="312"/>
      <c r="F32" s="34"/>
      <c r="G32" s="35"/>
      <c r="H32" s="35"/>
      <c r="I32" s="35"/>
      <c r="J32" s="306"/>
      <c r="K32" s="108"/>
      <c r="L32" s="306"/>
      <c r="M32" s="306"/>
      <c r="N32" s="306"/>
    </row>
    <row r="33" spans="1:14" ht="122.25" hidden="1" customHeight="1" x14ac:dyDescent="0.25">
      <c r="A33" s="309"/>
      <c r="B33" s="311"/>
      <c r="C33" s="313"/>
      <c r="D33" s="313"/>
      <c r="E33" s="313"/>
      <c r="F33" s="36"/>
      <c r="G33" s="37"/>
      <c r="H33" s="37"/>
      <c r="I33" s="37"/>
      <c r="J33" s="307"/>
      <c r="K33" s="109"/>
      <c r="L33" s="307"/>
      <c r="M33" s="307"/>
      <c r="N33" s="307"/>
    </row>
    <row r="34" spans="1:14" ht="75.75" hidden="1" customHeight="1" x14ac:dyDescent="0.25">
      <c r="A34" s="308"/>
      <c r="B34" s="310"/>
      <c r="C34" s="312"/>
      <c r="D34" s="312"/>
      <c r="E34" s="312"/>
      <c r="F34" s="34"/>
      <c r="G34" s="35"/>
      <c r="H34" s="35"/>
      <c r="I34" s="35"/>
      <c r="J34" s="306"/>
      <c r="K34" s="108"/>
      <c r="L34" s="306"/>
      <c r="M34" s="306"/>
      <c r="N34" s="304"/>
    </row>
    <row r="35" spans="1:14" ht="82.5" hidden="1" customHeight="1" x14ac:dyDescent="0.25">
      <c r="A35" s="309"/>
      <c r="B35" s="311"/>
      <c r="C35" s="313"/>
      <c r="D35" s="313"/>
      <c r="E35" s="313"/>
      <c r="F35" s="36"/>
      <c r="G35" s="37"/>
      <c r="H35" s="37"/>
      <c r="I35" s="37"/>
      <c r="J35" s="307"/>
      <c r="K35" s="109"/>
      <c r="L35" s="307"/>
      <c r="M35" s="307"/>
      <c r="N35" s="305"/>
    </row>
    <row r="36" spans="1:14" ht="38.25" hidden="1" customHeight="1" x14ac:dyDescent="0.25">
      <c r="A36" s="308"/>
      <c r="B36" s="310"/>
      <c r="C36" s="312"/>
      <c r="D36" s="312"/>
      <c r="E36" s="312"/>
      <c r="F36" s="34"/>
      <c r="G36" s="35"/>
      <c r="H36" s="35"/>
      <c r="I36" s="35"/>
      <c r="J36" s="306"/>
      <c r="K36" s="108"/>
      <c r="L36" s="306"/>
      <c r="M36" s="306"/>
      <c r="N36" s="306"/>
    </row>
    <row r="37" spans="1:14" ht="122.25" hidden="1" customHeight="1" x14ac:dyDescent="0.25">
      <c r="A37" s="309"/>
      <c r="B37" s="311"/>
      <c r="C37" s="313"/>
      <c r="D37" s="313"/>
      <c r="E37" s="313"/>
      <c r="F37" s="36"/>
      <c r="G37" s="37"/>
      <c r="H37" s="37"/>
      <c r="I37" s="37"/>
      <c r="J37" s="307"/>
      <c r="K37" s="109"/>
      <c r="L37" s="307"/>
      <c r="M37" s="307"/>
      <c r="N37" s="307"/>
    </row>
    <row r="38" spans="1:14" ht="75.75" hidden="1" customHeight="1" x14ac:dyDescent="0.25">
      <c r="A38" s="308"/>
      <c r="B38" s="310"/>
      <c r="C38" s="312"/>
      <c r="D38" s="312"/>
      <c r="E38" s="312"/>
      <c r="F38" s="34"/>
      <c r="G38" s="35"/>
      <c r="H38" s="35"/>
      <c r="I38" s="35"/>
      <c r="J38" s="306"/>
      <c r="K38" s="108"/>
      <c r="L38" s="306"/>
      <c r="M38" s="306"/>
      <c r="N38" s="304"/>
    </row>
    <row r="39" spans="1:14" ht="82.5" hidden="1" customHeight="1" x14ac:dyDescent="0.25">
      <c r="A39" s="309"/>
      <c r="B39" s="311"/>
      <c r="C39" s="313"/>
      <c r="D39" s="313"/>
      <c r="E39" s="313"/>
      <c r="F39" s="36"/>
      <c r="G39" s="37"/>
      <c r="H39" s="37"/>
      <c r="I39" s="37"/>
      <c r="J39" s="307"/>
      <c r="K39" s="109"/>
      <c r="L39" s="307"/>
      <c r="M39" s="307"/>
      <c r="N39" s="305"/>
    </row>
    <row r="40" spans="1:14" ht="38.25" hidden="1" customHeight="1" x14ac:dyDescent="0.25">
      <c r="A40" s="308"/>
      <c r="B40" s="310"/>
      <c r="C40" s="312"/>
      <c r="D40" s="312"/>
      <c r="E40" s="312"/>
      <c r="F40" s="34"/>
      <c r="G40" s="35"/>
      <c r="H40" s="35"/>
      <c r="I40" s="35"/>
      <c r="J40" s="306"/>
      <c r="K40" s="108"/>
      <c r="L40" s="306"/>
      <c r="M40" s="306"/>
      <c r="N40" s="306"/>
    </row>
    <row r="41" spans="1:14" ht="122.25" hidden="1" customHeight="1" x14ac:dyDescent="0.25">
      <c r="A41" s="309"/>
      <c r="B41" s="311"/>
      <c r="C41" s="313"/>
      <c r="D41" s="313"/>
      <c r="E41" s="313"/>
      <c r="F41" s="36"/>
      <c r="G41" s="37"/>
      <c r="H41" s="37"/>
      <c r="I41" s="37"/>
      <c r="J41" s="307"/>
      <c r="K41" s="109"/>
      <c r="L41" s="307"/>
      <c r="M41" s="307"/>
      <c r="N41" s="307"/>
    </row>
    <row r="42" spans="1:14" ht="75.75" hidden="1" customHeight="1" x14ac:dyDescent="0.25">
      <c r="A42" s="308"/>
      <c r="B42" s="310"/>
      <c r="C42" s="312"/>
      <c r="D42" s="312"/>
      <c r="E42" s="312"/>
      <c r="F42" s="34"/>
      <c r="G42" s="35"/>
      <c r="H42" s="35"/>
      <c r="I42" s="35"/>
      <c r="J42" s="306"/>
      <c r="K42" s="108"/>
      <c r="L42" s="306"/>
      <c r="M42" s="306"/>
      <c r="N42" s="304"/>
    </row>
    <row r="43" spans="1:14" ht="82.5" hidden="1" customHeight="1" x14ac:dyDescent="0.25">
      <c r="A43" s="309"/>
      <c r="B43" s="311"/>
      <c r="C43" s="313"/>
      <c r="D43" s="313"/>
      <c r="E43" s="313"/>
      <c r="F43" s="36"/>
      <c r="G43" s="37"/>
      <c r="H43" s="37"/>
      <c r="I43" s="37"/>
      <c r="J43" s="307"/>
      <c r="K43" s="109"/>
      <c r="L43" s="307"/>
      <c r="M43" s="307"/>
      <c r="N43" s="305"/>
    </row>
    <row r="44" spans="1:14" ht="75.75" hidden="1" customHeight="1" x14ac:dyDescent="0.25">
      <c r="A44" s="308"/>
      <c r="B44" s="310"/>
      <c r="C44" s="312"/>
      <c r="D44" s="312"/>
      <c r="E44" s="312"/>
      <c r="F44" s="34"/>
      <c r="G44" s="35"/>
      <c r="H44" s="35"/>
      <c r="I44" s="35"/>
      <c r="J44" s="306"/>
      <c r="K44" s="108"/>
      <c r="L44" s="306"/>
      <c r="M44" s="306"/>
      <c r="N44" s="304"/>
    </row>
    <row r="45" spans="1:14" ht="79.5" hidden="1" customHeight="1" x14ac:dyDescent="0.25">
      <c r="A45" s="309"/>
      <c r="B45" s="311"/>
      <c r="C45" s="313"/>
      <c r="D45" s="313"/>
      <c r="E45" s="313"/>
      <c r="F45" s="36"/>
      <c r="G45" s="37"/>
      <c r="H45" s="37"/>
      <c r="I45" s="37"/>
      <c r="J45" s="307"/>
      <c r="K45" s="109"/>
      <c r="L45" s="307"/>
      <c r="M45" s="307"/>
      <c r="N45" s="305"/>
    </row>
    <row r="46" spans="1:14" ht="75.75" hidden="1" customHeight="1" x14ac:dyDescent="0.25">
      <c r="A46" s="308"/>
      <c r="B46" s="310"/>
      <c r="C46" s="312"/>
      <c r="D46" s="312"/>
      <c r="E46" s="312"/>
      <c r="F46" s="34"/>
      <c r="G46" s="35"/>
      <c r="H46" s="35"/>
      <c r="I46" s="35"/>
      <c r="J46" s="306"/>
      <c r="K46" s="108"/>
      <c r="L46" s="306"/>
      <c r="M46" s="306"/>
      <c r="N46" s="304"/>
    </row>
    <row r="47" spans="1:14" ht="79.5" hidden="1" customHeight="1" x14ac:dyDescent="0.25">
      <c r="A47" s="309"/>
      <c r="B47" s="311"/>
      <c r="C47" s="313"/>
      <c r="D47" s="313"/>
      <c r="E47" s="313"/>
      <c r="F47" s="36"/>
      <c r="G47" s="37"/>
      <c r="H47" s="37"/>
      <c r="I47" s="37"/>
      <c r="J47" s="307"/>
      <c r="K47" s="109"/>
      <c r="L47" s="307"/>
      <c r="M47" s="307"/>
      <c r="N47" s="305"/>
    </row>
    <row r="48" spans="1:14" ht="75.75" hidden="1" customHeight="1" x14ac:dyDescent="0.25">
      <c r="A48" s="308"/>
      <c r="B48" s="310"/>
      <c r="C48" s="312"/>
      <c r="D48" s="312"/>
      <c r="E48" s="312"/>
      <c r="F48" s="34"/>
      <c r="G48" s="35"/>
      <c r="H48" s="35"/>
      <c r="I48" s="35"/>
      <c r="J48" s="306"/>
      <c r="K48" s="108"/>
      <c r="L48" s="306"/>
      <c r="M48" s="306"/>
      <c r="N48" s="304"/>
    </row>
    <row r="49" spans="1:14" ht="79.5" hidden="1" customHeight="1" x14ac:dyDescent="0.25">
      <c r="A49" s="309"/>
      <c r="B49" s="311"/>
      <c r="C49" s="313"/>
      <c r="D49" s="313"/>
      <c r="E49" s="313"/>
      <c r="F49" s="36"/>
      <c r="G49" s="37"/>
      <c r="H49" s="37"/>
      <c r="I49" s="37"/>
      <c r="J49" s="307"/>
      <c r="K49" s="109"/>
      <c r="L49" s="307"/>
      <c r="M49" s="307"/>
      <c r="N49" s="305"/>
    </row>
    <row r="50" spans="1:14" ht="75.75" hidden="1" customHeight="1" x14ac:dyDescent="0.25">
      <c r="A50" s="308"/>
      <c r="B50" s="310"/>
      <c r="C50" s="312"/>
      <c r="D50" s="312"/>
      <c r="E50" s="312"/>
      <c r="F50" s="34"/>
      <c r="G50" s="35"/>
      <c r="H50" s="35"/>
      <c r="I50" s="35"/>
      <c r="J50" s="306"/>
      <c r="K50" s="108"/>
      <c r="L50" s="306"/>
      <c r="M50" s="306"/>
      <c r="N50" s="304"/>
    </row>
    <row r="51" spans="1:14" ht="79.5" hidden="1" customHeight="1" x14ac:dyDescent="0.25">
      <c r="A51" s="309"/>
      <c r="B51" s="311"/>
      <c r="C51" s="313"/>
      <c r="D51" s="313"/>
      <c r="E51" s="313"/>
      <c r="F51" s="36"/>
      <c r="G51" s="37"/>
      <c r="H51" s="37"/>
      <c r="I51" s="37"/>
      <c r="J51" s="307"/>
      <c r="K51" s="109"/>
      <c r="L51" s="307"/>
      <c r="M51" s="307"/>
      <c r="N51" s="305"/>
    </row>
    <row r="52" spans="1:14" ht="75.75" hidden="1" customHeight="1" x14ac:dyDescent="0.25">
      <c r="A52" s="308"/>
      <c r="B52" s="310"/>
      <c r="C52" s="312"/>
      <c r="D52" s="312"/>
      <c r="E52" s="312"/>
      <c r="F52" s="34"/>
      <c r="G52" s="35"/>
      <c r="H52" s="35"/>
      <c r="I52" s="35"/>
      <c r="J52" s="306"/>
      <c r="K52" s="108"/>
      <c r="L52" s="306"/>
      <c r="M52" s="306"/>
      <c r="N52" s="304"/>
    </row>
    <row r="53" spans="1:14" ht="79.5" hidden="1" customHeight="1" x14ac:dyDescent="0.25">
      <c r="A53" s="309"/>
      <c r="B53" s="311"/>
      <c r="C53" s="313"/>
      <c r="D53" s="313"/>
      <c r="E53" s="313"/>
      <c r="F53" s="36"/>
      <c r="G53" s="37"/>
      <c r="H53" s="37"/>
      <c r="I53" s="37"/>
      <c r="J53" s="307"/>
      <c r="K53" s="109"/>
      <c r="L53" s="307"/>
      <c r="M53" s="307"/>
      <c r="N53" s="305"/>
    </row>
    <row r="54" spans="1:14" ht="75.75" hidden="1" customHeight="1" x14ac:dyDescent="0.25">
      <c r="A54" s="308"/>
      <c r="B54" s="310"/>
      <c r="C54" s="312"/>
      <c r="D54" s="312"/>
      <c r="E54" s="312"/>
      <c r="F54" s="34"/>
      <c r="G54" s="35"/>
      <c r="H54" s="35"/>
      <c r="I54" s="35"/>
      <c r="J54" s="306"/>
      <c r="K54" s="108"/>
      <c r="L54" s="306"/>
      <c r="M54" s="306"/>
      <c r="N54" s="304"/>
    </row>
    <row r="55" spans="1:14" ht="79.5" hidden="1" customHeight="1" x14ac:dyDescent="0.25">
      <c r="A55" s="309"/>
      <c r="B55" s="311"/>
      <c r="C55" s="313"/>
      <c r="D55" s="313"/>
      <c r="E55" s="313"/>
      <c r="F55" s="36"/>
      <c r="G55" s="37"/>
      <c r="H55" s="37"/>
      <c r="I55" s="37"/>
      <c r="J55" s="307"/>
      <c r="K55" s="109"/>
      <c r="L55" s="307"/>
      <c r="M55" s="307"/>
      <c r="N55" s="305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8"/>
      <c r="L56" s="43"/>
      <c r="M56" s="43"/>
      <c r="N56" s="45"/>
    </row>
    <row r="57" spans="1:14" ht="75.75" hidden="1" customHeight="1" x14ac:dyDescent="0.25">
      <c r="A57" s="308"/>
      <c r="B57" s="310"/>
      <c r="C57" s="312"/>
      <c r="D57" s="312"/>
      <c r="E57" s="312"/>
      <c r="F57" s="34"/>
      <c r="G57" s="35"/>
      <c r="H57" s="35"/>
      <c r="I57" s="35"/>
      <c r="J57" s="306"/>
      <c r="K57" s="108"/>
      <c r="L57" s="306"/>
      <c r="M57" s="306"/>
      <c r="N57" s="304"/>
    </row>
    <row r="58" spans="1:14" ht="79.5" hidden="1" customHeight="1" x14ac:dyDescent="0.25">
      <c r="A58" s="309"/>
      <c r="B58" s="311"/>
      <c r="C58" s="313"/>
      <c r="D58" s="313"/>
      <c r="E58" s="313"/>
      <c r="F58" s="36"/>
      <c r="G58" s="37"/>
      <c r="H58" s="37"/>
      <c r="I58" s="37"/>
      <c r="J58" s="307"/>
      <c r="K58" s="109"/>
      <c r="L58" s="307"/>
      <c r="M58" s="307"/>
      <c r="N58" s="305"/>
    </row>
  </sheetData>
  <mergeCells count="193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5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29" t="s">
        <v>824</v>
      </c>
      <c r="B1" s="330"/>
      <c r="C1" s="331"/>
      <c r="D1" s="331"/>
      <c r="E1" s="331"/>
      <c r="F1" s="33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29" t="s">
        <v>825</v>
      </c>
      <c r="B2" s="330"/>
      <c r="C2" s="331"/>
      <c r="D2" s="331"/>
      <c r="E2" s="331"/>
      <c r="F2" s="33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29" t="s">
        <v>826</v>
      </c>
      <c r="B3" s="330"/>
      <c r="C3" s="331"/>
      <c r="D3" s="331"/>
      <c r="E3" s="331"/>
      <c r="F3" s="33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33" t="s">
        <v>836</v>
      </c>
      <c r="B4" s="330"/>
      <c r="C4" s="331"/>
      <c r="D4" s="331"/>
      <c r="E4" s="331"/>
      <c r="F4" s="33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33" t="s">
        <v>837</v>
      </c>
      <c r="B5" s="330"/>
      <c r="C5" s="331"/>
      <c r="D5" s="331"/>
      <c r="E5" s="331"/>
      <c r="F5" s="33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33" t="s">
        <v>832</v>
      </c>
      <c r="B6" s="330"/>
      <c r="C6" s="331"/>
      <c r="D6" s="331"/>
      <c r="E6" s="331"/>
      <c r="F6" s="33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33" t="s">
        <v>828</v>
      </c>
      <c r="B7" s="330"/>
      <c r="C7" s="331"/>
      <c r="D7" s="331"/>
      <c r="E7" s="331"/>
      <c r="F7" s="33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29" t="s">
        <v>907</v>
      </c>
      <c r="B8" s="330"/>
      <c r="C8" s="331"/>
      <c r="D8" s="331"/>
      <c r="E8" s="331"/>
      <c r="F8" s="33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29" t="s">
        <v>818</v>
      </c>
      <c r="B9" s="330"/>
      <c r="C9" s="331"/>
      <c r="D9" s="331"/>
      <c r="E9" s="331"/>
      <c r="F9" s="33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29" t="s">
        <v>830</v>
      </c>
      <c r="B10" s="330"/>
      <c r="C10" s="331"/>
      <c r="D10" s="331"/>
      <c r="E10" s="331"/>
      <c r="F10" s="33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34" t="s">
        <v>819</v>
      </c>
      <c r="B11" s="334"/>
      <c r="C11" s="334"/>
      <c r="D11" s="334"/>
      <c r="E11" s="94">
        <v>1</v>
      </c>
      <c r="F11" s="99" t="s">
        <v>820</v>
      </c>
      <c r="G11" s="337">
        <v>1</v>
      </c>
      <c r="H11" s="33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5" t="s">
        <v>821</v>
      </c>
      <c r="B12" s="336"/>
      <c r="C12" s="336"/>
      <c r="D12" s="336"/>
      <c r="E12" s="97">
        <f>COUNTIF(J17:J192,"Pass")</f>
        <v>0</v>
      </c>
      <c r="F12" s="99" t="s">
        <v>822</v>
      </c>
      <c r="G12" s="337" t="s">
        <v>906</v>
      </c>
      <c r="H12" s="33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5" t="s">
        <v>823</v>
      </c>
      <c r="B13" s="336"/>
      <c r="C13" s="336"/>
      <c r="D13" s="336"/>
      <c r="E13" s="97">
        <f>COUNTIF(J17:J192,"Fail")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35"/>
      <c r="B14" s="336"/>
      <c r="C14" s="336"/>
      <c r="D14" s="33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841</v>
      </c>
      <c r="L16" s="21" t="s">
        <v>218</v>
      </c>
      <c r="M16" s="21" t="s">
        <v>219</v>
      </c>
      <c r="N16" s="22" t="s">
        <v>220</v>
      </c>
    </row>
    <row r="17" spans="1:14" x14ac:dyDescent="0.25">
      <c r="A17" s="308">
        <v>1</v>
      </c>
      <c r="B17" s="310" t="s">
        <v>463</v>
      </c>
      <c r="C17" s="312" t="s">
        <v>464</v>
      </c>
      <c r="D17" s="312" t="s">
        <v>465</v>
      </c>
      <c r="E17" s="345" t="s">
        <v>237</v>
      </c>
      <c r="F17" s="32">
        <v>1</v>
      </c>
      <c r="G17" s="33" t="s">
        <v>466</v>
      </c>
      <c r="H17" s="33" t="s">
        <v>467</v>
      </c>
      <c r="I17" s="344" t="s">
        <v>904</v>
      </c>
      <c r="J17" s="306" t="s">
        <v>823</v>
      </c>
      <c r="K17" s="306" t="s">
        <v>846</v>
      </c>
      <c r="L17" s="319">
        <v>43012</v>
      </c>
      <c r="M17" s="306" t="s">
        <v>7</v>
      </c>
      <c r="N17" s="304" t="s">
        <v>905</v>
      </c>
    </row>
    <row r="18" spans="1:14" x14ac:dyDescent="0.25">
      <c r="A18" s="316"/>
      <c r="B18" s="317"/>
      <c r="C18" s="318"/>
      <c r="D18" s="318"/>
      <c r="E18" s="346"/>
      <c r="F18" s="32">
        <v>2</v>
      </c>
      <c r="G18" s="33"/>
      <c r="H18" s="33" t="s">
        <v>468</v>
      </c>
      <c r="I18" s="314"/>
      <c r="J18" s="314"/>
      <c r="K18" s="314"/>
      <c r="L18" s="314"/>
      <c r="M18" s="314"/>
      <c r="N18" s="315"/>
    </row>
    <row r="19" spans="1:14" x14ac:dyDescent="0.25">
      <c r="A19" s="316"/>
      <c r="B19" s="317"/>
      <c r="C19" s="318"/>
      <c r="D19" s="318"/>
      <c r="E19" s="346"/>
      <c r="F19" s="32">
        <v>3</v>
      </c>
      <c r="G19" s="33" t="s">
        <v>469</v>
      </c>
      <c r="H19" s="33" t="s">
        <v>470</v>
      </c>
      <c r="I19" s="314"/>
      <c r="J19" s="314"/>
      <c r="K19" s="314"/>
      <c r="L19" s="314"/>
      <c r="M19" s="314"/>
      <c r="N19" s="315"/>
    </row>
    <row r="20" spans="1:14" ht="60" customHeight="1" thickBot="1" x14ac:dyDescent="0.3">
      <c r="A20" s="309"/>
      <c r="B20" s="311"/>
      <c r="C20" s="313"/>
      <c r="D20" s="313"/>
      <c r="E20" s="360"/>
      <c r="F20" s="39">
        <v>4</v>
      </c>
      <c r="G20" s="23" t="s">
        <v>471</v>
      </c>
      <c r="H20" s="23" t="s">
        <v>472</v>
      </c>
      <c r="I20" s="307"/>
      <c r="J20" s="307"/>
      <c r="K20" s="307"/>
      <c r="L20" s="307"/>
      <c r="M20" s="307"/>
      <c r="N20" s="305"/>
    </row>
    <row r="21" spans="1:14" ht="38.25" hidden="1" customHeight="1" x14ac:dyDescent="0.25">
      <c r="A21" s="308"/>
      <c r="B21" s="310"/>
      <c r="C21" s="312"/>
      <c r="D21" s="312"/>
      <c r="E21" s="312"/>
      <c r="F21" s="34"/>
      <c r="G21" s="35"/>
      <c r="H21" s="35"/>
      <c r="I21" s="35"/>
      <c r="J21" s="306"/>
      <c r="K21" s="108"/>
      <c r="L21" s="306"/>
      <c r="M21" s="306"/>
      <c r="N21" s="306"/>
    </row>
    <row r="22" spans="1:14" ht="117.75" hidden="1" customHeight="1" x14ac:dyDescent="0.25">
      <c r="A22" s="309"/>
      <c r="B22" s="311"/>
      <c r="C22" s="313"/>
      <c r="D22" s="313"/>
      <c r="E22" s="313"/>
      <c r="F22" s="36"/>
      <c r="G22" s="37"/>
      <c r="H22" s="37"/>
      <c r="I22" s="37"/>
      <c r="J22" s="307"/>
      <c r="K22" s="109"/>
      <c r="L22" s="307"/>
      <c r="M22" s="307"/>
      <c r="N22" s="307"/>
    </row>
    <row r="23" spans="1:14" ht="89.25" hidden="1" customHeight="1" x14ac:dyDescent="0.25">
      <c r="A23" s="308"/>
      <c r="B23" s="310"/>
      <c r="C23" s="312"/>
      <c r="D23" s="312"/>
      <c r="E23" s="312"/>
      <c r="F23" s="36"/>
      <c r="G23" s="35"/>
      <c r="H23" s="35"/>
      <c r="I23" s="37"/>
      <c r="J23" s="306"/>
      <c r="K23" s="108"/>
      <c r="L23" s="306"/>
      <c r="M23" s="306"/>
      <c r="N23" s="306"/>
    </row>
    <row r="24" spans="1:14" ht="117.75" hidden="1" customHeight="1" x14ac:dyDescent="0.25">
      <c r="A24" s="309"/>
      <c r="B24" s="311"/>
      <c r="C24" s="313"/>
      <c r="D24" s="313"/>
      <c r="E24" s="313"/>
      <c r="F24" s="36"/>
      <c r="G24" s="37"/>
      <c r="H24" s="37"/>
      <c r="I24" s="37"/>
      <c r="J24" s="307"/>
      <c r="K24" s="109"/>
      <c r="L24" s="307"/>
      <c r="M24" s="307"/>
      <c r="N24" s="307"/>
    </row>
    <row r="25" spans="1:14" ht="75.75" hidden="1" customHeight="1" x14ac:dyDescent="0.25">
      <c r="A25" s="308"/>
      <c r="B25" s="310"/>
      <c r="C25" s="312"/>
      <c r="D25" s="312"/>
      <c r="E25" s="312"/>
      <c r="F25" s="34"/>
      <c r="G25" s="35"/>
      <c r="H25" s="35"/>
      <c r="I25" s="35"/>
      <c r="J25" s="306"/>
      <c r="K25" s="108"/>
      <c r="L25" s="306"/>
      <c r="M25" s="306"/>
      <c r="N25" s="304"/>
    </row>
    <row r="26" spans="1:14" ht="89.25" hidden="1" customHeight="1" x14ac:dyDescent="0.25">
      <c r="A26" s="309"/>
      <c r="B26" s="311"/>
      <c r="C26" s="313"/>
      <c r="D26" s="313"/>
      <c r="E26" s="313"/>
      <c r="F26" s="36"/>
      <c r="G26" s="37"/>
      <c r="H26" s="37"/>
      <c r="I26" s="37"/>
      <c r="J26" s="307"/>
      <c r="K26" s="109"/>
      <c r="L26" s="307"/>
      <c r="M26" s="307"/>
      <c r="N26" s="305"/>
    </row>
    <row r="27" spans="1:14" ht="38.25" hidden="1" customHeight="1" x14ac:dyDescent="0.25">
      <c r="A27" s="308"/>
      <c r="B27" s="310"/>
      <c r="C27" s="312"/>
      <c r="D27" s="312"/>
      <c r="E27" s="312"/>
      <c r="F27" s="34"/>
      <c r="G27" s="35"/>
      <c r="H27" s="35"/>
      <c r="I27" s="35"/>
      <c r="J27" s="306"/>
      <c r="K27" s="108"/>
      <c r="L27" s="306"/>
      <c r="M27" s="306"/>
      <c r="N27" s="306"/>
    </row>
    <row r="28" spans="1:14" ht="123" hidden="1" customHeight="1" x14ac:dyDescent="0.25">
      <c r="A28" s="309"/>
      <c r="B28" s="311"/>
      <c r="C28" s="313"/>
      <c r="D28" s="313"/>
      <c r="E28" s="313"/>
      <c r="F28" s="36"/>
      <c r="G28" s="37"/>
      <c r="H28" s="37"/>
      <c r="I28" s="37"/>
      <c r="J28" s="307"/>
      <c r="K28" s="109"/>
      <c r="L28" s="307"/>
      <c r="M28" s="307"/>
      <c r="N28" s="307"/>
    </row>
    <row r="29" spans="1:14" ht="75.75" hidden="1" customHeight="1" x14ac:dyDescent="0.25">
      <c r="A29" s="308"/>
      <c r="B29" s="310"/>
      <c r="C29" s="312"/>
      <c r="D29" s="312"/>
      <c r="E29" s="312"/>
      <c r="F29" s="34"/>
      <c r="G29" s="35"/>
      <c r="H29" s="35"/>
      <c r="I29" s="35"/>
      <c r="J29" s="306"/>
      <c r="K29" s="108"/>
      <c r="L29" s="306"/>
      <c r="M29" s="306"/>
      <c r="N29" s="304"/>
    </row>
    <row r="30" spans="1:14" ht="79.5" hidden="1" customHeight="1" x14ac:dyDescent="0.25">
      <c r="A30" s="309"/>
      <c r="B30" s="311"/>
      <c r="C30" s="313"/>
      <c r="D30" s="313"/>
      <c r="E30" s="313"/>
      <c r="F30" s="36"/>
      <c r="G30" s="37"/>
      <c r="H30" s="37"/>
      <c r="I30" s="37"/>
      <c r="J30" s="307"/>
      <c r="K30" s="109"/>
      <c r="L30" s="307"/>
      <c r="M30" s="307"/>
      <c r="N30" s="305"/>
    </row>
    <row r="31" spans="1:14" ht="38.25" hidden="1" customHeight="1" x14ac:dyDescent="0.25">
      <c r="A31" s="308"/>
      <c r="B31" s="310"/>
      <c r="C31" s="312"/>
      <c r="D31" s="312"/>
      <c r="E31" s="312"/>
      <c r="F31" s="34"/>
      <c r="G31" s="35"/>
      <c r="H31" s="35"/>
      <c r="I31" s="35"/>
      <c r="J31" s="306"/>
      <c r="K31" s="108"/>
      <c r="L31" s="306"/>
      <c r="M31" s="306"/>
      <c r="N31" s="306"/>
    </row>
    <row r="32" spans="1:14" ht="122.25" hidden="1" customHeight="1" x14ac:dyDescent="0.25">
      <c r="A32" s="309"/>
      <c r="B32" s="311"/>
      <c r="C32" s="313"/>
      <c r="D32" s="313"/>
      <c r="E32" s="313"/>
      <c r="F32" s="36"/>
      <c r="G32" s="37"/>
      <c r="H32" s="37"/>
      <c r="I32" s="37"/>
      <c r="J32" s="307"/>
      <c r="K32" s="109"/>
      <c r="L32" s="307"/>
      <c r="M32" s="307"/>
      <c r="N32" s="307"/>
    </row>
    <row r="33" spans="1:14" ht="75.75" hidden="1" customHeight="1" x14ac:dyDescent="0.25">
      <c r="A33" s="308"/>
      <c r="B33" s="310"/>
      <c r="C33" s="312"/>
      <c r="D33" s="312"/>
      <c r="E33" s="312"/>
      <c r="F33" s="34"/>
      <c r="G33" s="35"/>
      <c r="H33" s="35"/>
      <c r="I33" s="35"/>
      <c r="J33" s="306"/>
      <c r="K33" s="108"/>
      <c r="L33" s="306"/>
      <c r="M33" s="306"/>
      <c r="N33" s="304"/>
    </row>
    <row r="34" spans="1:14" ht="82.5" hidden="1" customHeight="1" x14ac:dyDescent="0.25">
      <c r="A34" s="309"/>
      <c r="B34" s="311"/>
      <c r="C34" s="313"/>
      <c r="D34" s="313"/>
      <c r="E34" s="313"/>
      <c r="F34" s="36"/>
      <c r="G34" s="37"/>
      <c r="H34" s="37"/>
      <c r="I34" s="37"/>
      <c r="J34" s="307"/>
      <c r="K34" s="109"/>
      <c r="L34" s="307"/>
      <c r="M34" s="307"/>
      <c r="N34" s="305"/>
    </row>
    <row r="35" spans="1:14" ht="38.25" hidden="1" customHeight="1" x14ac:dyDescent="0.25">
      <c r="A35" s="308"/>
      <c r="B35" s="310"/>
      <c r="C35" s="312"/>
      <c r="D35" s="312"/>
      <c r="E35" s="312"/>
      <c r="F35" s="34"/>
      <c r="G35" s="35"/>
      <c r="H35" s="35"/>
      <c r="I35" s="35"/>
      <c r="J35" s="306"/>
      <c r="K35" s="108"/>
      <c r="L35" s="306"/>
      <c r="M35" s="306"/>
      <c r="N35" s="306"/>
    </row>
    <row r="36" spans="1:14" ht="122.25" hidden="1" customHeight="1" x14ac:dyDescent="0.25">
      <c r="A36" s="309"/>
      <c r="B36" s="311"/>
      <c r="C36" s="313"/>
      <c r="D36" s="313"/>
      <c r="E36" s="313"/>
      <c r="F36" s="36"/>
      <c r="G36" s="37"/>
      <c r="H36" s="37"/>
      <c r="I36" s="37"/>
      <c r="J36" s="307"/>
      <c r="K36" s="109"/>
      <c r="L36" s="307"/>
      <c r="M36" s="307"/>
      <c r="N36" s="307"/>
    </row>
    <row r="37" spans="1:14" ht="75.75" hidden="1" customHeight="1" x14ac:dyDescent="0.25">
      <c r="A37" s="308"/>
      <c r="B37" s="310"/>
      <c r="C37" s="312"/>
      <c r="D37" s="312"/>
      <c r="E37" s="312"/>
      <c r="F37" s="34"/>
      <c r="G37" s="35"/>
      <c r="H37" s="35"/>
      <c r="I37" s="35"/>
      <c r="J37" s="306"/>
      <c r="K37" s="108"/>
      <c r="L37" s="306"/>
      <c r="M37" s="306"/>
      <c r="N37" s="304"/>
    </row>
    <row r="38" spans="1:14" ht="82.5" hidden="1" customHeight="1" x14ac:dyDescent="0.25">
      <c r="A38" s="309"/>
      <c r="B38" s="311"/>
      <c r="C38" s="313"/>
      <c r="D38" s="313"/>
      <c r="E38" s="313"/>
      <c r="F38" s="36"/>
      <c r="G38" s="37"/>
      <c r="H38" s="37"/>
      <c r="I38" s="37"/>
      <c r="J38" s="307"/>
      <c r="K38" s="109"/>
      <c r="L38" s="307"/>
      <c r="M38" s="307"/>
      <c r="N38" s="305"/>
    </row>
    <row r="39" spans="1:14" ht="38.25" hidden="1" customHeight="1" x14ac:dyDescent="0.25">
      <c r="A39" s="308"/>
      <c r="B39" s="310"/>
      <c r="C39" s="312"/>
      <c r="D39" s="312"/>
      <c r="E39" s="312"/>
      <c r="F39" s="34"/>
      <c r="G39" s="35"/>
      <c r="H39" s="35"/>
      <c r="I39" s="35"/>
      <c r="J39" s="306"/>
      <c r="K39" s="108"/>
      <c r="L39" s="306"/>
      <c r="M39" s="306"/>
      <c r="N39" s="306"/>
    </row>
    <row r="40" spans="1:14" ht="122.25" hidden="1" customHeight="1" x14ac:dyDescent="0.25">
      <c r="A40" s="309"/>
      <c r="B40" s="311"/>
      <c r="C40" s="313"/>
      <c r="D40" s="313"/>
      <c r="E40" s="313"/>
      <c r="F40" s="36"/>
      <c r="G40" s="37"/>
      <c r="H40" s="37"/>
      <c r="I40" s="37"/>
      <c r="J40" s="307"/>
      <c r="K40" s="109"/>
      <c r="L40" s="307"/>
      <c r="M40" s="307"/>
      <c r="N40" s="307"/>
    </row>
    <row r="41" spans="1:14" ht="75.75" hidden="1" customHeight="1" x14ac:dyDescent="0.25">
      <c r="A41" s="308"/>
      <c r="B41" s="310"/>
      <c r="C41" s="312"/>
      <c r="D41" s="312"/>
      <c r="E41" s="312"/>
      <c r="F41" s="34"/>
      <c r="G41" s="35"/>
      <c r="H41" s="35"/>
      <c r="I41" s="35"/>
      <c r="J41" s="306"/>
      <c r="K41" s="108"/>
      <c r="L41" s="306"/>
      <c r="M41" s="306"/>
      <c r="N41" s="304"/>
    </row>
    <row r="42" spans="1:14" ht="82.5" hidden="1" customHeight="1" x14ac:dyDescent="0.25">
      <c r="A42" s="309"/>
      <c r="B42" s="311"/>
      <c r="C42" s="313"/>
      <c r="D42" s="313"/>
      <c r="E42" s="313"/>
      <c r="F42" s="36"/>
      <c r="G42" s="37"/>
      <c r="H42" s="37"/>
      <c r="I42" s="37"/>
      <c r="J42" s="307"/>
      <c r="K42" s="109"/>
      <c r="L42" s="307"/>
      <c r="M42" s="307"/>
      <c r="N42" s="305"/>
    </row>
    <row r="43" spans="1:14" ht="75.75" hidden="1" customHeight="1" x14ac:dyDescent="0.25">
      <c r="A43" s="308"/>
      <c r="B43" s="310"/>
      <c r="C43" s="312"/>
      <c r="D43" s="312"/>
      <c r="E43" s="312"/>
      <c r="F43" s="34"/>
      <c r="G43" s="35"/>
      <c r="H43" s="35"/>
      <c r="I43" s="35"/>
      <c r="J43" s="306"/>
      <c r="K43" s="108"/>
      <c r="L43" s="306"/>
      <c r="M43" s="306"/>
      <c r="N43" s="304"/>
    </row>
    <row r="44" spans="1:14" ht="79.5" hidden="1" customHeight="1" x14ac:dyDescent="0.25">
      <c r="A44" s="309"/>
      <c r="B44" s="311"/>
      <c r="C44" s="313"/>
      <c r="D44" s="313"/>
      <c r="E44" s="313"/>
      <c r="F44" s="36"/>
      <c r="G44" s="37"/>
      <c r="H44" s="37"/>
      <c r="I44" s="37"/>
      <c r="J44" s="307"/>
      <c r="K44" s="109"/>
      <c r="L44" s="307"/>
      <c r="M44" s="307"/>
      <c r="N44" s="305"/>
    </row>
    <row r="45" spans="1:14" ht="75.75" hidden="1" customHeight="1" x14ac:dyDescent="0.25">
      <c r="A45" s="308"/>
      <c r="B45" s="310"/>
      <c r="C45" s="312"/>
      <c r="D45" s="312"/>
      <c r="E45" s="312"/>
      <c r="F45" s="34"/>
      <c r="G45" s="35"/>
      <c r="H45" s="35"/>
      <c r="I45" s="35"/>
      <c r="J45" s="306"/>
      <c r="K45" s="108"/>
      <c r="L45" s="306"/>
      <c r="M45" s="306"/>
      <c r="N45" s="304"/>
    </row>
    <row r="46" spans="1:14" ht="79.5" hidden="1" customHeight="1" x14ac:dyDescent="0.25">
      <c r="A46" s="309"/>
      <c r="B46" s="311"/>
      <c r="C46" s="313"/>
      <c r="D46" s="313"/>
      <c r="E46" s="313"/>
      <c r="F46" s="36"/>
      <c r="G46" s="37"/>
      <c r="H46" s="37"/>
      <c r="I46" s="37"/>
      <c r="J46" s="307"/>
      <c r="K46" s="109"/>
      <c r="L46" s="307"/>
      <c r="M46" s="307"/>
      <c r="N46" s="305"/>
    </row>
    <row r="47" spans="1:14" ht="75.75" hidden="1" customHeight="1" x14ac:dyDescent="0.25">
      <c r="A47" s="308"/>
      <c r="B47" s="310"/>
      <c r="C47" s="312"/>
      <c r="D47" s="312"/>
      <c r="E47" s="312"/>
      <c r="F47" s="34"/>
      <c r="G47" s="35"/>
      <c r="H47" s="35"/>
      <c r="I47" s="35"/>
      <c r="J47" s="306"/>
      <c r="K47" s="108"/>
      <c r="L47" s="306"/>
      <c r="M47" s="306"/>
      <c r="N47" s="304"/>
    </row>
    <row r="48" spans="1:14" ht="79.5" hidden="1" customHeight="1" x14ac:dyDescent="0.25">
      <c r="A48" s="309"/>
      <c r="B48" s="311"/>
      <c r="C48" s="313"/>
      <c r="D48" s="313"/>
      <c r="E48" s="313"/>
      <c r="F48" s="36"/>
      <c r="G48" s="37"/>
      <c r="H48" s="37"/>
      <c r="I48" s="37"/>
      <c r="J48" s="307"/>
      <c r="K48" s="109"/>
      <c r="L48" s="307"/>
      <c r="M48" s="307"/>
      <c r="N48" s="305"/>
    </row>
    <row r="49" spans="1:14" ht="75.75" hidden="1" customHeight="1" x14ac:dyDescent="0.25">
      <c r="A49" s="308"/>
      <c r="B49" s="310"/>
      <c r="C49" s="312"/>
      <c r="D49" s="312"/>
      <c r="E49" s="312"/>
      <c r="F49" s="34"/>
      <c r="G49" s="35"/>
      <c r="H49" s="35"/>
      <c r="I49" s="35"/>
      <c r="J49" s="306"/>
      <c r="K49" s="108"/>
      <c r="L49" s="306"/>
      <c r="M49" s="306"/>
      <c r="N49" s="304"/>
    </row>
    <row r="50" spans="1:14" ht="79.5" hidden="1" customHeight="1" x14ac:dyDescent="0.25">
      <c r="A50" s="309"/>
      <c r="B50" s="311"/>
      <c r="C50" s="313"/>
      <c r="D50" s="313"/>
      <c r="E50" s="313"/>
      <c r="F50" s="36"/>
      <c r="G50" s="37"/>
      <c r="H50" s="37"/>
      <c r="I50" s="37"/>
      <c r="J50" s="307"/>
      <c r="K50" s="109"/>
      <c r="L50" s="307"/>
      <c r="M50" s="307"/>
      <c r="N50" s="305"/>
    </row>
    <row r="51" spans="1:14" ht="75.75" hidden="1" customHeight="1" x14ac:dyDescent="0.25">
      <c r="A51" s="308"/>
      <c r="B51" s="310"/>
      <c r="C51" s="312"/>
      <c r="D51" s="312"/>
      <c r="E51" s="312"/>
      <c r="F51" s="34"/>
      <c r="G51" s="35"/>
      <c r="H51" s="35"/>
      <c r="I51" s="35"/>
      <c r="J51" s="306"/>
      <c r="K51" s="108"/>
      <c r="L51" s="306"/>
      <c r="M51" s="306"/>
      <c r="N51" s="304"/>
    </row>
    <row r="52" spans="1:14" ht="79.5" hidden="1" customHeight="1" x14ac:dyDescent="0.25">
      <c r="A52" s="309"/>
      <c r="B52" s="311"/>
      <c r="C52" s="313"/>
      <c r="D52" s="313"/>
      <c r="E52" s="313"/>
      <c r="F52" s="36"/>
      <c r="G52" s="37"/>
      <c r="H52" s="37"/>
      <c r="I52" s="37"/>
      <c r="J52" s="307"/>
      <c r="K52" s="109"/>
      <c r="L52" s="307"/>
      <c r="M52" s="307"/>
      <c r="N52" s="305"/>
    </row>
    <row r="53" spans="1:14" ht="75.75" hidden="1" customHeight="1" x14ac:dyDescent="0.25">
      <c r="A53" s="308"/>
      <c r="B53" s="310"/>
      <c r="C53" s="312"/>
      <c r="D53" s="312"/>
      <c r="E53" s="312"/>
      <c r="F53" s="34"/>
      <c r="G53" s="35"/>
      <c r="H53" s="35"/>
      <c r="I53" s="35"/>
      <c r="J53" s="306"/>
      <c r="K53" s="108"/>
      <c r="L53" s="306"/>
      <c r="M53" s="306"/>
      <c r="N53" s="304"/>
    </row>
    <row r="54" spans="1:14" ht="79.5" hidden="1" customHeight="1" x14ac:dyDescent="0.25">
      <c r="A54" s="309"/>
      <c r="B54" s="311"/>
      <c r="C54" s="313"/>
      <c r="D54" s="313"/>
      <c r="E54" s="313"/>
      <c r="F54" s="36"/>
      <c r="G54" s="37"/>
      <c r="H54" s="37"/>
      <c r="I54" s="37"/>
      <c r="J54" s="307"/>
      <c r="K54" s="109"/>
      <c r="L54" s="307"/>
      <c r="M54" s="307"/>
      <c r="N54" s="305"/>
    </row>
    <row r="55" spans="1:14" ht="75.75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8"/>
      <c r="L55" s="43"/>
      <c r="M55" s="43"/>
      <c r="N55" s="45"/>
    </row>
  </sheetData>
  <mergeCells count="180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A47:A48"/>
    <mergeCell ref="B47:B48"/>
    <mergeCell ref="C47:C48"/>
    <mergeCell ref="D47:D48"/>
    <mergeCell ref="E47:E48"/>
    <mergeCell ref="J47:J48"/>
    <mergeCell ref="M49:M50"/>
    <mergeCell ref="N49:N50"/>
    <mergeCell ref="I17:I20"/>
    <mergeCell ref="J17:J20"/>
    <mergeCell ref="L17:L20"/>
    <mergeCell ref="M17:M20"/>
    <mergeCell ref="N17:N20"/>
    <mergeCell ref="K17:K20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opLeftCell="A28" zoomScale="55" zoomScaleNormal="55" workbookViewId="0">
      <selection activeCell="C31" sqref="C31:C32"/>
    </sheetView>
  </sheetViews>
  <sheetFormatPr defaultRowHeight="15" x14ac:dyDescent="0.25"/>
  <cols>
    <col min="1" max="1" width="4.5703125" style="199" customWidth="1"/>
    <col min="2" max="2" width="21.7109375" style="202" customWidth="1"/>
    <col min="3" max="3" width="21.42578125" style="202" customWidth="1"/>
    <col min="4" max="4" width="21" style="202" customWidth="1"/>
    <col min="5" max="5" width="34.140625" style="202" customWidth="1"/>
    <col min="6" max="6" width="18.7109375" style="208" bestFit="1" customWidth="1"/>
    <col min="7" max="7" width="30.42578125" style="202" customWidth="1"/>
    <col min="8" max="8" width="43.140625" style="202" customWidth="1"/>
    <col min="9" max="9" width="37.85546875" style="202" customWidth="1"/>
    <col min="10" max="10" width="11.28515625" style="202" customWidth="1"/>
    <col min="11" max="11" width="12.85546875" style="202" bestFit="1" customWidth="1"/>
    <col min="12" max="13" width="11.28515625" style="202" customWidth="1"/>
    <col min="14" max="14" width="53.28515625" style="202" customWidth="1"/>
    <col min="15" max="16384" width="9.140625" style="202"/>
  </cols>
  <sheetData>
    <row r="1" spans="1:22" s="18" customFormat="1" ht="15.75" x14ac:dyDescent="0.25">
      <c r="A1" s="386" t="s">
        <v>824</v>
      </c>
      <c r="B1" s="384"/>
      <c r="C1" s="385"/>
      <c r="D1" s="385"/>
      <c r="E1" s="385"/>
      <c r="F1" s="38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s="18" customFormat="1" ht="15.75" x14ac:dyDescent="0.25">
      <c r="A2" s="386" t="s">
        <v>825</v>
      </c>
      <c r="B2" s="384"/>
      <c r="C2" s="385"/>
      <c r="D2" s="385"/>
      <c r="E2" s="385"/>
      <c r="F2" s="38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s="18" customFormat="1" ht="15.75" x14ac:dyDescent="0.25">
      <c r="A3" s="386" t="s">
        <v>826</v>
      </c>
      <c r="B3" s="384"/>
      <c r="C3" s="385"/>
      <c r="D3" s="385"/>
      <c r="E3" s="385"/>
      <c r="F3" s="38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s="18" customFormat="1" ht="15.75" x14ac:dyDescent="0.25">
      <c r="A4" s="383" t="s">
        <v>827</v>
      </c>
      <c r="B4" s="384"/>
      <c r="C4" s="385"/>
      <c r="D4" s="385"/>
      <c r="E4" s="385"/>
      <c r="F4" s="38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s="18" customFormat="1" ht="15.75" x14ac:dyDescent="0.25">
      <c r="A5" s="383" t="s">
        <v>831</v>
      </c>
      <c r="B5" s="384"/>
      <c r="C5" s="385"/>
      <c r="D5" s="385"/>
      <c r="E5" s="385"/>
      <c r="F5" s="38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s="18" customFormat="1" ht="15.75" x14ac:dyDescent="0.25">
      <c r="A6" s="383" t="s">
        <v>832</v>
      </c>
      <c r="B6" s="384"/>
      <c r="C6" s="385"/>
      <c r="D6" s="385"/>
      <c r="E6" s="385"/>
      <c r="F6" s="38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s="18" customFormat="1" ht="15.75" x14ac:dyDescent="0.25">
      <c r="A7" s="383" t="s">
        <v>828</v>
      </c>
      <c r="B7" s="384"/>
      <c r="C7" s="385"/>
      <c r="D7" s="385"/>
      <c r="E7" s="385"/>
      <c r="F7" s="38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s="18" customFormat="1" ht="15.75" x14ac:dyDescent="0.25">
      <c r="A8" s="386" t="s">
        <v>829</v>
      </c>
      <c r="B8" s="384"/>
      <c r="C8" s="385"/>
      <c r="D8" s="385"/>
      <c r="E8" s="385"/>
      <c r="F8" s="38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s="18" customFormat="1" ht="15.75" x14ac:dyDescent="0.25">
      <c r="A9" s="386" t="s">
        <v>818</v>
      </c>
      <c r="B9" s="384"/>
      <c r="C9" s="385"/>
      <c r="D9" s="385"/>
      <c r="E9" s="385"/>
      <c r="F9" s="38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s="18" customFormat="1" ht="15.75" x14ac:dyDescent="0.25">
      <c r="A10" s="386" t="s">
        <v>830</v>
      </c>
      <c r="B10" s="384"/>
      <c r="C10" s="385"/>
      <c r="D10" s="385"/>
      <c r="E10" s="385"/>
      <c r="F10" s="38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s="18" customFormat="1" ht="30" customHeight="1" x14ac:dyDescent="0.25">
      <c r="A11" s="387" t="s">
        <v>819</v>
      </c>
      <c r="B11" s="387"/>
      <c r="C11" s="387"/>
      <c r="D11" s="387"/>
      <c r="E11" s="194">
        <v>11</v>
      </c>
      <c r="F11" s="195" t="s">
        <v>820</v>
      </c>
      <c r="G11" s="388">
        <v>11</v>
      </c>
      <c r="H11" s="389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s="18" customFormat="1" ht="15.75" x14ac:dyDescent="0.25">
      <c r="A12" s="381" t="s">
        <v>821</v>
      </c>
      <c r="B12" s="382"/>
      <c r="C12" s="382"/>
      <c r="D12" s="382"/>
      <c r="E12" s="194">
        <f>COUNTIF(J17:J196,"Pass")</f>
        <v>4</v>
      </c>
      <c r="F12" s="195" t="s">
        <v>822</v>
      </c>
      <c r="G12" s="388"/>
      <c r="H12" s="389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s="18" customFormat="1" ht="15.75" x14ac:dyDescent="0.25">
      <c r="A13" s="381" t="s">
        <v>823</v>
      </c>
      <c r="B13" s="382"/>
      <c r="C13" s="382"/>
      <c r="D13" s="382"/>
      <c r="E13" s="194">
        <f>COUNTIF(J17:J196,"Fail")</f>
        <v>7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s="18" customFormat="1" ht="15.75" x14ac:dyDescent="0.25">
      <c r="A14" s="381"/>
      <c r="B14" s="382"/>
      <c r="C14" s="382"/>
      <c r="D14" s="382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5.75" thickBot="1" x14ac:dyDescent="0.3">
      <c r="B15" s="200"/>
      <c r="C15" s="200"/>
      <c r="D15" s="200"/>
      <c r="E15" s="200"/>
      <c r="F15" s="201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841</v>
      </c>
      <c r="L16" s="21" t="s">
        <v>218</v>
      </c>
      <c r="M16" s="21" t="s">
        <v>219</v>
      </c>
      <c r="N16" s="22" t="s">
        <v>220</v>
      </c>
    </row>
    <row r="17" spans="1:14" ht="44.25" customHeight="1" x14ac:dyDescent="0.25">
      <c r="A17" s="308">
        <v>1</v>
      </c>
      <c r="B17" s="343" t="s">
        <v>1159</v>
      </c>
      <c r="C17" s="345" t="s">
        <v>909</v>
      </c>
      <c r="D17" s="345" t="s">
        <v>619</v>
      </c>
      <c r="E17" s="23"/>
      <c r="F17" s="23"/>
      <c r="G17" s="23"/>
      <c r="H17" s="35" t="s">
        <v>621</v>
      </c>
      <c r="I17" s="35"/>
      <c r="J17" s="306" t="s">
        <v>823</v>
      </c>
      <c r="K17" s="306" t="s">
        <v>846</v>
      </c>
      <c r="L17" s="319">
        <v>43012</v>
      </c>
      <c r="M17" s="306" t="s">
        <v>910</v>
      </c>
      <c r="N17" s="304" t="s">
        <v>911</v>
      </c>
    </row>
    <row r="18" spans="1:14" ht="108" customHeight="1" thickBot="1" x14ac:dyDescent="0.3">
      <c r="A18" s="309"/>
      <c r="B18" s="322"/>
      <c r="C18" s="360"/>
      <c r="D18" s="346"/>
      <c r="E18" s="23"/>
      <c r="F18" s="23"/>
      <c r="G18" s="23"/>
      <c r="H18" s="175" t="s">
        <v>622</v>
      </c>
      <c r="I18" s="50"/>
      <c r="J18" s="314"/>
      <c r="K18" s="314"/>
      <c r="L18" s="314"/>
      <c r="M18" s="314"/>
      <c r="N18" s="315"/>
    </row>
    <row r="19" spans="1:14" ht="108" customHeight="1" x14ac:dyDescent="0.25">
      <c r="A19" s="308">
        <v>2</v>
      </c>
      <c r="B19" s="343" t="s">
        <v>1030</v>
      </c>
      <c r="C19" s="345" t="s">
        <v>912</v>
      </c>
      <c r="D19" s="345" t="s">
        <v>619</v>
      </c>
      <c r="E19" s="23"/>
      <c r="F19" s="23"/>
      <c r="G19" s="23"/>
      <c r="H19" s="35" t="s">
        <v>621</v>
      </c>
      <c r="I19" s="35"/>
      <c r="J19" s="306" t="s">
        <v>823</v>
      </c>
      <c r="K19" s="306" t="s">
        <v>846</v>
      </c>
      <c r="L19" s="319">
        <v>43012</v>
      </c>
      <c r="M19" s="306" t="s">
        <v>910</v>
      </c>
      <c r="N19" s="304" t="s">
        <v>911</v>
      </c>
    </row>
    <row r="20" spans="1:14" ht="108" customHeight="1" thickBot="1" x14ac:dyDescent="0.3">
      <c r="A20" s="309"/>
      <c r="B20" s="322"/>
      <c r="C20" s="360"/>
      <c r="D20" s="346"/>
      <c r="E20" s="23"/>
      <c r="F20" s="23"/>
      <c r="G20" s="23"/>
      <c r="H20" s="175" t="s">
        <v>622</v>
      </c>
      <c r="I20" s="50"/>
      <c r="J20" s="314"/>
      <c r="K20" s="314"/>
      <c r="L20" s="314"/>
      <c r="M20" s="314"/>
      <c r="N20" s="315"/>
    </row>
    <row r="21" spans="1:14" ht="108" customHeight="1" x14ac:dyDescent="0.25">
      <c r="A21" s="308">
        <v>3</v>
      </c>
      <c r="B21" s="343" t="s">
        <v>1031</v>
      </c>
      <c r="C21" s="345" t="s">
        <v>913</v>
      </c>
      <c r="D21" s="345" t="s">
        <v>619</v>
      </c>
      <c r="E21" s="346" t="s">
        <v>620</v>
      </c>
      <c r="F21" s="125">
        <v>1</v>
      </c>
      <c r="G21" s="33" t="s">
        <v>914</v>
      </c>
      <c r="H21" s="35" t="s">
        <v>621</v>
      </c>
      <c r="I21" s="35"/>
      <c r="J21" s="306" t="s">
        <v>823</v>
      </c>
      <c r="K21" s="306" t="s">
        <v>846</v>
      </c>
      <c r="L21" s="319">
        <v>43012</v>
      </c>
      <c r="M21" s="306" t="s">
        <v>910</v>
      </c>
      <c r="N21" s="304" t="s">
        <v>911</v>
      </c>
    </row>
    <row r="22" spans="1:14" ht="108" customHeight="1" thickBot="1" x14ac:dyDescent="0.3">
      <c r="A22" s="309"/>
      <c r="B22" s="322"/>
      <c r="C22" s="360"/>
      <c r="D22" s="346"/>
      <c r="E22" s="346"/>
      <c r="F22" s="120">
        <v>2</v>
      </c>
      <c r="G22" s="50" t="s">
        <v>1017</v>
      </c>
      <c r="H22" s="175" t="s">
        <v>622</v>
      </c>
      <c r="I22" s="50"/>
      <c r="J22" s="314"/>
      <c r="K22" s="314"/>
      <c r="L22" s="314"/>
      <c r="M22" s="314"/>
      <c r="N22" s="315"/>
    </row>
    <row r="23" spans="1:14" ht="53.25" customHeight="1" x14ac:dyDescent="0.25">
      <c r="A23" s="379">
        <v>4</v>
      </c>
      <c r="B23" s="369" t="s">
        <v>1024</v>
      </c>
      <c r="C23" s="371" t="s">
        <v>623</v>
      </c>
      <c r="D23" s="371" t="s">
        <v>624</v>
      </c>
      <c r="E23" s="371" t="s">
        <v>625</v>
      </c>
      <c r="F23" s="34">
        <v>1</v>
      </c>
      <c r="G23" s="35" t="s">
        <v>914</v>
      </c>
      <c r="H23" s="35" t="s">
        <v>621</v>
      </c>
      <c r="I23" s="35"/>
      <c r="J23" s="373" t="s">
        <v>821</v>
      </c>
      <c r="K23" s="373"/>
      <c r="L23" s="319">
        <v>43012</v>
      </c>
      <c r="M23" s="306" t="s">
        <v>910</v>
      </c>
      <c r="N23" s="365"/>
    </row>
    <row r="24" spans="1:14" ht="141" customHeight="1" thickBot="1" x14ac:dyDescent="0.3">
      <c r="A24" s="380"/>
      <c r="B24" s="370"/>
      <c r="C24" s="372"/>
      <c r="D24" s="372"/>
      <c r="E24" s="372"/>
      <c r="F24" s="36">
        <v>2</v>
      </c>
      <c r="G24" s="37" t="s">
        <v>1018</v>
      </c>
      <c r="H24" s="176" t="s">
        <v>915</v>
      </c>
      <c r="I24" s="37"/>
      <c r="J24" s="374"/>
      <c r="K24" s="374"/>
      <c r="L24" s="314"/>
      <c r="M24" s="314"/>
      <c r="N24" s="366"/>
    </row>
    <row r="25" spans="1:14" ht="89.25" customHeight="1" x14ac:dyDescent="0.25">
      <c r="A25" s="316">
        <v>5</v>
      </c>
      <c r="B25" s="377" t="s">
        <v>1025</v>
      </c>
      <c r="C25" s="346" t="s">
        <v>626</v>
      </c>
      <c r="D25" s="346" t="s">
        <v>624</v>
      </c>
      <c r="E25" s="376" t="s">
        <v>627</v>
      </c>
      <c r="F25" s="125">
        <v>1</v>
      </c>
      <c r="G25" s="35" t="s">
        <v>914</v>
      </c>
      <c r="H25" s="33" t="s">
        <v>621</v>
      </c>
      <c r="I25" s="177"/>
      <c r="J25" s="314" t="s">
        <v>821</v>
      </c>
      <c r="K25" s="306"/>
      <c r="L25" s="319">
        <v>43012</v>
      </c>
      <c r="M25" s="306" t="s">
        <v>910</v>
      </c>
      <c r="N25" s="315"/>
    </row>
    <row r="26" spans="1:14" ht="86.25" customHeight="1" thickBot="1" x14ac:dyDescent="0.3">
      <c r="A26" s="316"/>
      <c r="B26" s="377"/>
      <c r="C26" s="346"/>
      <c r="D26" s="346"/>
      <c r="E26" s="376"/>
      <c r="F26" s="121">
        <v>2</v>
      </c>
      <c r="G26" s="50" t="s">
        <v>1018</v>
      </c>
      <c r="H26" s="176" t="s">
        <v>915</v>
      </c>
      <c r="I26" s="178"/>
      <c r="J26" s="314"/>
      <c r="K26" s="307"/>
      <c r="L26" s="314"/>
      <c r="M26" s="314"/>
      <c r="N26" s="315"/>
    </row>
    <row r="27" spans="1:14" ht="117.75" customHeight="1" x14ac:dyDescent="0.25">
      <c r="A27" s="308">
        <v>6</v>
      </c>
      <c r="B27" s="343" t="s">
        <v>1026</v>
      </c>
      <c r="C27" s="345" t="s">
        <v>628</v>
      </c>
      <c r="D27" s="345" t="s">
        <v>629</v>
      </c>
      <c r="E27" s="375" t="s">
        <v>630</v>
      </c>
      <c r="F27" s="34">
        <v>1</v>
      </c>
      <c r="G27" s="35" t="s">
        <v>914</v>
      </c>
      <c r="H27" s="35" t="s">
        <v>621</v>
      </c>
      <c r="I27" s="35"/>
      <c r="J27" s="306" t="s">
        <v>821</v>
      </c>
      <c r="K27" s="306"/>
      <c r="L27" s="319">
        <v>43012</v>
      </c>
      <c r="M27" s="306" t="s">
        <v>910</v>
      </c>
      <c r="N27" s="304"/>
    </row>
    <row r="28" spans="1:14" ht="129" customHeight="1" thickBot="1" x14ac:dyDescent="0.3">
      <c r="A28" s="309"/>
      <c r="B28" s="322"/>
      <c r="C28" s="346"/>
      <c r="D28" s="360"/>
      <c r="E28" s="376"/>
      <c r="F28" s="121">
        <v>2</v>
      </c>
      <c r="G28" s="50" t="s">
        <v>1018</v>
      </c>
      <c r="H28" s="176" t="s">
        <v>631</v>
      </c>
      <c r="I28" s="37"/>
      <c r="J28" s="307"/>
      <c r="K28" s="307"/>
      <c r="L28" s="314"/>
      <c r="M28" s="314"/>
      <c r="N28" s="305"/>
    </row>
    <row r="29" spans="1:14" ht="89.25" customHeight="1" x14ac:dyDescent="0.25">
      <c r="A29" s="308">
        <v>7</v>
      </c>
      <c r="B29" s="343" t="s">
        <v>1027</v>
      </c>
      <c r="C29" s="345" t="s">
        <v>632</v>
      </c>
      <c r="D29" s="345" t="s">
        <v>629</v>
      </c>
      <c r="E29" s="375" t="s">
        <v>633</v>
      </c>
      <c r="F29" s="34">
        <v>1</v>
      </c>
      <c r="G29" s="35" t="s">
        <v>914</v>
      </c>
      <c r="H29" s="35" t="s">
        <v>621</v>
      </c>
      <c r="I29" s="35"/>
      <c r="J29" s="306" t="s">
        <v>823</v>
      </c>
      <c r="K29" s="306" t="s">
        <v>846</v>
      </c>
      <c r="L29" s="319">
        <v>43012</v>
      </c>
      <c r="M29" s="306" t="s">
        <v>910</v>
      </c>
      <c r="N29" s="304" t="s">
        <v>916</v>
      </c>
    </row>
    <row r="30" spans="1:14" ht="120.75" customHeight="1" thickBot="1" x14ac:dyDescent="0.3">
      <c r="A30" s="309"/>
      <c r="B30" s="322"/>
      <c r="C30" s="360"/>
      <c r="D30" s="360"/>
      <c r="E30" s="378"/>
      <c r="F30" s="36">
        <v>2</v>
      </c>
      <c r="G30" s="37" t="s">
        <v>1018</v>
      </c>
      <c r="H30" s="176" t="s">
        <v>634</v>
      </c>
      <c r="I30" s="52"/>
      <c r="J30" s="307"/>
      <c r="K30" s="307"/>
      <c r="L30" s="314"/>
      <c r="M30" s="314"/>
      <c r="N30" s="315"/>
    </row>
    <row r="31" spans="1:14" ht="123" customHeight="1" x14ac:dyDescent="0.25">
      <c r="A31" s="308">
        <v>8</v>
      </c>
      <c r="B31" s="343" t="s">
        <v>1028</v>
      </c>
      <c r="C31" s="345" t="s">
        <v>635</v>
      </c>
      <c r="D31" s="345"/>
      <c r="E31" s="345"/>
      <c r="F31" s="34">
        <v>1</v>
      </c>
      <c r="G31" s="35" t="s">
        <v>914</v>
      </c>
      <c r="H31" s="35" t="s">
        <v>621</v>
      </c>
      <c r="I31" s="35"/>
      <c r="J31" s="306" t="s">
        <v>823</v>
      </c>
      <c r="K31" s="306" t="s">
        <v>917</v>
      </c>
      <c r="L31" s="319">
        <v>43012</v>
      </c>
      <c r="M31" s="306" t="s">
        <v>910</v>
      </c>
      <c r="N31" s="304"/>
    </row>
    <row r="32" spans="1:14" ht="75.75" customHeight="1" thickBot="1" x14ac:dyDescent="0.3">
      <c r="A32" s="309"/>
      <c r="B32" s="377"/>
      <c r="C32" s="346"/>
      <c r="D32" s="346"/>
      <c r="E32" s="346"/>
      <c r="F32" s="121">
        <v>2</v>
      </c>
      <c r="G32" s="50" t="s">
        <v>636</v>
      </c>
      <c r="H32" s="50" t="s">
        <v>637</v>
      </c>
      <c r="I32" s="48"/>
      <c r="J32" s="314"/>
      <c r="K32" s="307"/>
      <c r="L32" s="314"/>
      <c r="M32" s="314"/>
      <c r="N32" s="315"/>
    </row>
    <row r="33" spans="1:14" ht="79.5" customHeight="1" x14ac:dyDescent="0.25">
      <c r="A33" s="367">
        <v>9</v>
      </c>
      <c r="B33" s="369" t="s">
        <v>1029</v>
      </c>
      <c r="C33" s="371" t="s">
        <v>638</v>
      </c>
      <c r="D33" s="371" t="s">
        <v>639</v>
      </c>
      <c r="E33" s="371" t="s">
        <v>620</v>
      </c>
      <c r="F33" s="34">
        <v>1</v>
      </c>
      <c r="G33" s="35" t="s">
        <v>914</v>
      </c>
      <c r="H33" s="35" t="s">
        <v>621</v>
      </c>
      <c r="I33" s="35"/>
      <c r="J33" s="373" t="s">
        <v>823</v>
      </c>
      <c r="K33" s="306" t="s">
        <v>917</v>
      </c>
      <c r="L33" s="319">
        <v>43012</v>
      </c>
      <c r="M33" s="306" t="s">
        <v>910</v>
      </c>
      <c r="N33" s="365"/>
    </row>
    <row r="34" spans="1:14" ht="113.25" customHeight="1" thickBot="1" x14ac:dyDescent="0.3">
      <c r="A34" s="368"/>
      <c r="B34" s="370"/>
      <c r="C34" s="372"/>
      <c r="D34" s="372"/>
      <c r="E34" s="372"/>
      <c r="F34" s="36">
        <v>2</v>
      </c>
      <c r="G34" s="37" t="s">
        <v>1017</v>
      </c>
      <c r="H34" s="37" t="s">
        <v>640</v>
      </c>
      <c r="I34" s="37"/>
      <c r="J34" s="374"/>
      <c r="K34" s="307"/>
      <c r="L34" s="314"/>
      <c r="M34" s="314"/>
      <c r="N34" s="366"/>
    </row>
    <row r="35" spans="1:14" ht="135.75" customHeight="1" thickBot="1" x14ac:dyDescent="0.3">
      <c r="A35" s="179">
        <v>10</v>
      </c>
      <c r="B35" s="128" t="s">
        <v>1019</v>
      </c>
      <c r="C35" s="130" t="s">
        <v>641</v>
      </c>
      <c r="D35" s="130" t="s">
        <v>642</v>
      </c>
      <c r="E35" s="180"/>
      <c r="F35" s="123">
        <v>1</v>
      </c>
      <c r="G35" s="48" t="s">
        <v>643</v>
      </c>
      <c r="H35" s="181" t="s">
        <v>621</v>
      </c>
      <c r="I35" s="48"/>
      <c r="J35" s="118" t="s">
        <v>821</v>
      </c>
      <c r="K35" s="48"/>
      <c r="L35" s="182">
        <v>43012</v>
      </c>
      <c r="M35" s="181" t="s">
        <v>910</v>
      </c>
      <c r="N35" s="183"/>
    </row>
    <row r="36" spans="1:14" ht="111" thickBot="1" x14ac:dyDescent="0.3">
      <c r="A36" s="184">
        <v>11</v>
      </c>
      <c r="B36" s="185" t="s">
        <v>1020</v>
      </c>
      <c r="C36" s="186" t="s">
        <v>644</v>
      </c>
      <c r="D36" s="186" t="s">
        <v>645</v>
      </c>
      <c r="E36" s="187"/>
      <c r="F36" s="54">
        <v>1</v>
      </c>
      <c r="G36" s="51" t="s">
        <v>643</v>
      </c>
      <c r="H36" s="51" t="s">
        <v>640</v>
      </c>
      <c r="I36" s="51"/>
      <c r="J36" s="51" t="s">
        <v>823</v>
      </c>
      <c r="K36" s="51" t="s">
        <v>917</v>
      </c>
      <c r="L36" s="190">
        <v>43012</v>
      </c>
      <c r="M36" s="35" t="s">
        <v>910</v>
      </c>
      <c r="N36" s="189"/>
    </row>
    <row r="37" spans="1:14" x14ac:dyDescent="0.25">
      <c r="A37" s="203"/>
      <c r="B37" s="204"/>
      <c r="C37" s="205"/>
      <c r="D37" s="205"/>
      <c r="E37" s="205"/>
      <c r="F37" s="206"/>
      <c r="G37" s="207"/>
      <c r="H37" s="207"/>
      <c r="I37" s="207"/>
      <c r="J37" s="206"/>
      <c r="K37" s="206"/>
      <c r="L37" s="206"/>
      <c r="M37" s="206"/>
      <c r="N37" s="206"/>
    </row>
    <row r="38" spans="1:14" x14ac:dyDescent="0.25">
      <c r="A38" s="203"/>
      <c r="B38" s="204"/>
      <c r="C38" s="205"/>
      <c r="D38" s="205"/>
      <c r="E38" s="205"/>
      <c r="F38" s="206"/>
      <c r="G38" s="207"/>
      <c r="H38" s="207"/>
      <c r="I38" s="207"/>
      <c r="J38" s="364"/>
      <c r="K38" s="206"/>
      <c r="L38" s="364"/>
      <c r="M38" s="364"/>
      <c r="N38" s="364"/>
    </row>
    <row r="39" spans="1:14" x14ac:dyDescent="0.25">
      <c r="A39" s="203"/>
      <c r="B39" s="204"/>
      <c r="C39" s="205"/>
      <c r="D39" s="205"/>
      <c r="E39" s="205"/>
      <c r="F39" s="206"/>
      <c r="G39" s="207"/>
      <c r="H39" s="207"/>
      <c r="I39" s="207"/>
      <c r="J39" s="364"/>
      <c r="K39" s="206"/>
      <c r="L39" s="364"/>
      <c r="M39" s="364"/>
      <c r="N39" s="364"/>
    </row>
    <row r="40" spans="1:14" x14ac:dyDescent="0.25">
      <c r="A40" s="203"/>
      <c r="B40" s="204"/>
      <c r="C40" s="205"/>
      <c r="D40" s="205"/>
      <c r="E40" s="205"/>
      <c r="F40" s="206"/>
      <c r="G40" s="207"/>
      <c r="H40" s="207"/>
      <c r="I40" s="207"/>
      <c r="J40" s="364"/>
      <c r="K40" s="206"/>
      <c r="L40" s="364"/>
      <c r="M40" s="364"/>
      <c r="N40" s="364"/>
    </row>
    <row r="41" spans="1:14" x14ac:dyDescent="0.25">
      <c r="A41" s="203"/>
      <c r="B41" s="204"/>
      <c r="C41" s="205"/>
      <c r="D41" s="205"/>
      <c r="E41" s="205"/>
      <c r="F41" s="206"/>
      <c r="G41" s="207"/>
      <c r="H41" s="207"/>
      <c r="I41" s="207"/>
      <c r="J41" s="364"/>
      <c r="K41" s="206"/>
      <c r="L41" s="364"/>
      <c r="M41" s="364"/>
      <c r="N41" s="364"/>
    </row>
    <row r="42" spans="1:14" x14ac:dyDescent="0.25">
      <c r="A42" s="203"/>
      <c r="B42" s="204"/>
      <c r="C42" s="205"/>
      <c r="D42" s="205"/>
      <c r="E42" s="205"/>
      <c r="F42" s="206"/>
      <c r="G42" s="207"/>
      <c r="H42" s="207"/>
      <c r="I42" s="207"/>
      <c r="J42" s="364"/>
      <c r="K42" s="206"/>
      <c r="L42" s="364"/>
      <c r="M42" s="364"/>
      <c r="N42" s="364"/>
    </row>
    <row r="43" spans="1:14" x14ac:dyDescent="0.25">
      <c r="A43" s="203"/>
      <c r="B43" s="204"/>
      <c r="C43" s="205"/>
      <c r="D43" s="205"/>
      <c r="E43" s="205"/>
      <c r="F43" s="206"/>
      <c r="G43" s="207"/>
      <c r="H43" s="207"/>
      <c r="I43" s="207"/>
      <c r="J43" s="364"/>
      <c r="K43" s="206"/>
      <c r="L43" s="364"/>
      <c r="M43" s="364"/>
      <c r="N43" s="364"/>
    </row>
    <row r="44" spans="1:14" x14ac:dyDescent="0.25">
      <c r="A44" s="203"/>
      <c r="B44" s="204"/>
      <c r="C44" s="205"/>
      <c r="D44" s="205"/>
      <c r="E44" s="205"/>
      <c r="F44" s="206"/>
      <c r="G44" s="207"/>
      <c r="H44" s="207"/>
      <c r="I44" s="207"/>
      <c r="J44" s="364"/>
      <c r="K44" s="206"/>
      <c r="L44" s="364"/>
      <c r="M44" s="364"/>
      <c r="N44" s="364"/>
    </row>
    <row r="45" spans="1:14" x14ac:dyDescent="0.25">
      <c r="A45" s="203"/>
      <c r="B45" s="204"/>
      <c r="C45" s="205"/>
      <c r="D45" s="205"/>
      <c r="E45" s="205"/>
      <c r="F45" s="206"/>
      <c r="G45" s="207"/>
      <c r="H45" s="207"/>
      <c r="I45" s="207"/>
      <c r="J45" s="364"/>
      <c r="K45" s="206"/>
      <c r="L45" s="364"/>
      <c r="M45" s="364"/>
      <c r="N45" s="364"/>
    </row>
    <row r="46" spans="1:14" x14ac:dyDescent="0.25">
      <c r="A46" s="203"/>
      <c r="B46" s="204"/>
      <c r="C46" s="205"/>
      <c r="D46" s="205"/>
      <c r="E46" s="205"/>
      <c r="F46" s="206"/>
      <c r="G46" s="207"/>
      <c r="H46" s="207"/>
      <c r="I46" s="207"/>
      <c r="J46" s="364"/>
      <c r="K46" s="206"/>
      <c r="L46" s="364"/>
      <c r="M46" s="364"/>
      <c r="N46" s="364"/>
    </row>
    <row r="47" spans="1:14" x14ac:dyDescent="0.25">
      <c r="A47" s="203"/>
      <c r="B47" s="204"/>
      <c r="C47" s="205"/>
      <c r="D47" s="205"/>
      <c r="E47" s="205"/>
      <c r="F47" s="206"/>
      <c r="G47" s="207"/>
      <c r="H47" s="207"/>
      <c r="I47" s="207"/>
      <c r="J47" s="364"/>
      <c r="K47" s="206"/>
      <c r="L47" s="364"/>
      <c r="M47" s="364"/>
      <c r="N47" s="364"/>
    </row>
    <row r="48" spans="1:14" x14ac:dyDescent="0.25">
      <c r="A48" s="203"/>
      <c r="B48" s="204"/>
      <c r="C48" s="205"/>
      <c r="D48" s="205"/>
      <c r="E48" s="205"/>
      <c r="F48" s="206"/>
      <c r="G48" s="207"/>
      <c r="H48" s="207"/>
      <c r="I48" s="207"/>
      <c r="J48" s="364"/>
      <c r="K48" s="206"/>
      <c r="L48" s="364"/>
      <c r="M48" s="364"/>
      <c r="N48" s="364"/>
    </row>
    <row r="49" spans="1:14" x14ac:dyDescent="0.25">
      <c r="A49" s="203"/>
      <c r="B49" s="204"/>
      <c r="C49" s="205"/>
      <c r="D49" s="205"/>
      <c r="E49" s="205"/>
      <c r="F49" s="206"/>
      <c r="G49" s="207"/>
      <c r="H49" s="207"/>
      <c r="I49" s="207"/>
      <c r="J49" s="364"/>
      <c r="K49" s="206"/>
      <c r="L49" s="364"/>
      <c r="M49" s="364"/>
      <c r="N49" s="364"/>
    </row>
    <row r="50" spans="1:14" x14ac:dyDescent="0.25">
      <c r="A50" s="203"/>
      <c r="B50" s="204"/>
      <c r="C50" s="205"/>
      <c r="D50" s="205"/>
      <c r="E50" s="205"/>
      <c r="F50" s="206"/>
      <c r="G50" s="207"/>
      <c r="H50" s="207"/>
      <c r="I50" s="207"/>
      <c r="J50" s="364"/>
      <c r="K50" s="206"/>
      <c r="L50" s="364"/>
      <c r="M50" s="364"/>
      <c r="N50" s="364"/>
    </row>
    <row r="51" spans="1:14" x14ac:dyDescent="0.25">
      <c r="A51" s="203"/>
      <c r="B51" s="204"/>
      <c r="C51" s="205"/>
      <c r="D51" s="205"/>
      <c r="E51" s="205"/>
      <c r="F51" s="206"/>
      <c r="G51" s="207"/>
      <c r="H51" s="207"/>
      <c r="I51" s="207"/>
      <c r="J51" s="364"/>
      <c r="K51" s="206"/>
      <c r="L51" s="364"/>
      <c r="M51" s="364"/>
      <c r="N51" s="364"/>
    </row>
    <row r="52" spans="1:14" x14ac:dyDescent="0.25">
      <c r="A52" s="203"/>
      <c r="B52" s="204"/>
      <c r="C52" s="205"/>
      <c r="D52" s="205"/>
      <c r="E52" s="205"/>
      <c r="F52" s="206"/>
      <c r="G52" s="207"/>
      <c r="H52" s="207"/>
      <c r="I52" s="207"/>
      <c r="J52" s="364"/>
      <c r="K52" s="206"/>
      <c r="L52" s="364"/>
      <c r="M52" s="364"/>
      <c r="N52" s="364"/>
    </row>
    <row r="53" spans="1:14" x14ac:dyDescent="0.25">
      <c r="A53" s="203"/>
      <c r="B53" s="204"/>
      <c r="C53" s="205"/>
      <c r="D53" s="205"/>
      <c r="E53" s="205"/>
      <c r="F53" s="206"/>
      <c r="G53" s="207"/>
      <c r="H53" s="207"/>
      <c r="I53" s="207"/>
      <c r="J53" s="364"/>
      <c r="K53" s="206"/>
      <c r="L53" s="364"/>
      <c r="M53" s="364"/>
      <c r="N53" s="364"/>
    </row>
    <row r="54" spans="1:14" x14ac:dyDescent="0.25">
      <c r="A54" s="203"/>
      <c r="B54" s="204"/>
      <c r="C54" s="205"/>
      <c r="D54" s="205"/>
      <c r="E54" s="205"/>
      <c r="F54" s="206"/>
      <c r="G54" s="207"/>
      <c r="H54" s="207"/>
      <c r="I54" s="207"/>
      <c r="J54" s="364"/>
      <c r="K54" s="206"/>
      <c r="L54" s="364"/>
      <c r="M54" s="364"/>
      <c r="N54" s="364"/>
    </row>
    <row r="55" spans="1:14" x14ac:dyDescent="0.25">
      <c r="A55" s="203"/>
      <c r="B55" s="204"/>
      <c r="C55" s="205"/>
      <c r="D55" s="205"/>
      <c r="E55" s="205"/>
      <c r="F55" s="206"/>
      <c r="G55" s="207"/>
      <c r="H55" s="207"/>
      <c r="I55" s="207"/>
      <c r="J55" s="364"/>
      <c r="K55" s="206"/>
      <c r="L55" s="364"/>
      <c r="M55" s="364"/>
      <c r="N55" s="364"/>
    </row>
    <row r="56" spans="1:14" x14ac:dyDescent="0.25">
      <c r="A56" s="203"/>
      <c r="B56" s="204"/>
      <c r="C56" s="205"/>
      <c r="D56" s="205"/>
      <c r="E56" s="205"/>
      <c r="F56" s="206"/>
      <c r="G56" s="207"/>
      <c r="H56" s="207"/>
      <c r="I56" s="207"/>
      <c r="J56" s="364"/>
      <c r="K56" s="206"/>
      <c r="L56" s="364"/>
      <c r="M56" s="364"/>
      <c r="N56" s="364"/>
    </row>
    <row r="57" spans="1:14" x14ac:dyDescent="0.25">
      <c r="A57" s="203"/>
      <c r="B57" s="204"/>
      <c r="C57" s="205"/>
      <c r="D57" s="205"/>
      <c r="E57" s="205"/>
      <c r="F57" s="206"/>
      <c r="G57" s="207"/>
      <c r="H57" s="207"/>
      <c r="I57" s="207"/>
      <c r="J57" s="364"/>
      <c r="K57" s="206"/>
      <c r="L57" s="364"/>
      <c r="M57" s="364"/>
      <c r="N57" s="364"/>
    </row>
    <row r="58" spans="1:14" x14ac:dyDescent="0.25">
      <c r="A58" s="203"/>
      <c r="B58" s="204"/>
      <c r="C58" s="205"/>
      <c r="D58" s="205"/>
      <c r="E58" s="205"/>
      <c r="F58" s="206"/>
      <c r="G58" s="207"/>
      <c r="H58" s="207"/>
      <c r="I58" s="207"/>
      <c r="J58" s="364"/>
      <c r="K58" s="206"/>
      <c r="L58" s="364"/>
      <c r="M58" s="364"/>
      <c r="N58" s="364"/>
    </row>
    <row r="59" spans="1:14" x14ac:dyDescent="0.25">
      <c r="A59" s="203"/>
      <c r="B59" s="204"/>
      <c r="C59" s="205"/>
      <c r="D59" s="205"/>
      <c r="E59" s="205"/>
      <c r="F59" s="206"/>
      <c r="G59" s="207"/>
      <c r="H59" s="207"/>
      <c r="I59" s="207"/>
      <c r="J59" s="364"/>
      <c r="K59" s="206"/>
      <c r="L59" s="364"/>
      <c r="M59" s="364"/>
      <c r="N59" s="364"/>
    </row>
    <row r="60" spans="1:14" x14ac:dyDescent="0.25">
      <c r="A60" s="203"/>
      <c r="B60" s="204"/>
      <c r="C60" s="205"/>
      <c r="D60" s="205"/>
      <c r="E60" s="205"/>
      <c r="F60" s="206"/>
      <c r="G60" s="207"/>
      <c r="H60" s="207"/>
      <c r="I60" s="207"/>
      <c r="J60" s="364"/>
      <c r="K60" s="206"/>
      <c r="L60" s="364"/>
      <c r="M60" s="364"/>
      <c r="N60" s="364"/>
    </row>
    <row r="61" spans="1:14" x14ac:dyDescent="0.25">
      <c r="A61" s="203"/>
      <c r="B61" s="204"/>
      <c r="C61" s="205"/>
      <c r="D61" s="205"/>
      <c r="E61" s="205"/>
      <c r="F61" s="206"/>
      <c r="G61" s="207"/>
      <c r="H61" s="207"/>
      <c r="I61" s="207"/>
      <c r="J61" s="364"/>
      <c r="K61" s="206"/>
      <c r="L61" s="364"/>
      <c r="M61" s="364"/>
      <c r="N61" s="364"/>
    </row>
  </sheetData>
  <mergeCells count="152"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N29:N30"/>
    <mergeCell ref="A31:A32"/>
    <mergeCell ref="B31:B32"/>
    <mergeCell ref="C31:C32"/>
    <mergeCell ref="D31:D32"/>
    <mergeCell ref="E31:E32"/>
    <mergeCell ref="J31:J32"/>
    <mergeCell ref="K27:K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A33:A34"/>
    <mergeCell ref="B33:B34"/>
    <mergeCell ref="C33:C34"/>
    <mergeCell ref="D33:D34"/>
    <mergeCell ref="E33:E34"/>
    <mergeCell ref="J33:J34"/>
    <mergeCell ref="K29:K30"/>
    <mergeCell ref="L29:L30"/>
    <mergeCell ref="M29:M30"/>
    <mergeCell ref="K33:K34"/>
    <mergeCell ref="L33:L34"/>
    <mergeCell ref="M33:M34"/>
    <mergeCell ref="N33:N34"/>
    <mergeCell ref="J38:J39"/>
    <mergeCell ref="L38:L39"/>
    <mergeCell ref="M38:M39"/>
    <mergeCell ref="N38:N39"/>
    <mergeCell ref="K31:K32"/>
    <mergeCell ref="L31:L32"/>
    <mergeCell ref="M31:M32"/>
    <mergeCell ref="N31:N32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60:J61"/>
    <mergeCell ref="L60:L61"/>
    <mergeCell ref="M60:M61"/>
    <mergeCell ref="N60:N61"/>
    <mergeCell ref="J56:J57"/>
    <mergeCell ref="L56:L57"/>
    <mergeCell ref="M56:M57"/>
    <mergeCell ref="N56:N57"/>
    <mergeCell ref="J58:J59"/>
    <mergeCell ref="L58:L59"/>
    <mergeCell ref="M58:M59"/>
    <mergeCell ref="N58:N59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86" t="s">
        <v>824</v>
      </c>
      <c r="B1" s="384"/>
      <c r="C1" s="385"/>
      <c r="D1" s="385"/>
      <c r="E1" s="385"/>
      <c r="F1" s="38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86" t="s">
        <v>825</v>
      </c>
      <c r="B2" s="384"/>
      <c r="C2" s="385"/>
      <c r="D2" s="385"/>
      <c r="E2" s="385"/>
      <c r="F2" s="38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86" t="s">
        <v>826</v>
      </c>
      <c r="B3" s="384"/>
      <c r="C3" s="385"/>
      <c r="D3" s="385"/>
      <c r="E3" s="385"/>
      <c r="F3" s="38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83" t="s">
        <v>827</v>
      </c>
      <c r="B4" s="384"/>
      <c r="C4" s="385"/>
      <c r="D4" s="385"/>
      <c r="E4" s="385"/>
      <c r="F4" s="38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83" t="s">
        <v>831</v>
      </c>
      <c r="B5" s="384"/>
      <c r="C5" s="385"/>
      <c r="D5" s="385"/>
      <c r="E5" s="385"/>
      <c r="F5" s="38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83" t="s">
        <v>832</v>
      </c>
      <c r="B6" s="384"/>
      <c r="C6" s="385"/>
      <c r="D6" s="385"/>
      <c r="E6" s="385"/>
      <c r="F6" s="38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83" t="s">
        <v>828</v>
      </c>
      <c r="B7" s="384"/>
      <c r="C7" s="385"/>
      <c r="D7" s="385"/>
      <c r="E7" s="385"/>
      <c r="F7" s="38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86" t="s">
        <v>829</v>
      </c>
      <c r="B8" s="384"/>
      <c r="C8" s="385"/>
      <c r="D8" s="385"/>
      <c r="E8" s="385"/>
      <c r="F8" s="38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86" t="s">
        <v>818</v>
      </c>
      <c r="B9" s="384"/>
      <c r="C9" s="385"/>
      <c r="D9" s="385"/>
      <c r="E9" s="385"/>
      <c r="F9" s="38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86" t="s">
        <v>830</v>
      </c>
      <c r="B10" s="384"/>
      <c r="C10" s="385"/>
      <c r="D10" s="385"/>
      <c r="E10" s="385"/>
      <c r="F10" s="38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87" t="s">
        <v>819</v>
      </c>
      <c r="B11" s="387"/>
      <c r="C11" s="387"/>
      <c r="D11" s="387"/>
      <c r="E11" s="194">
        <v>9</v>
      </c>
      <c r="F11" s="195" t="s">
        <v>820</v>
      </c>
      <c r="G11" s="388">
        <v>9</v>
      </c>
      <c r="H11" s="389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81" t="s">
        <v>821</v>
      </c>
      <c r="B12" s="382"/>
      <c r="C12" s="382"/>
      <c r="D12" s="382"/>
      <c r="E12" s="194">
        <f>COUNTIF(J17:J196,"Pass")</f>
        <v>0</v>
      </c>
      <c r="F12" s="195" t="s">
        <v>822</v>
      </c>
      <c r="G12" s="388"/>
      <c r="H12" s="389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81" t="s">
        <v>823</v>
      </c>
      <c r="B13" s="382"/>
      <c r="C13" s="382"/>
      <c r="D13" s="382"/>
      <c r="E13" s="194">
        <f>COUNTIF(J17:J196,"Fail")</f>
        <v>9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81"/>
      <c r="B14" s="382"/>
      <c r="C14" s="382"/>
      <c r="D14" s="382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841</v>
      </c>
      <c r="L16" s="21" t="s">
        <v>218</v>
      </c>
      <c r="M16" s="21" t="s">
        <v>219</v>
      </c>
      <c r="N16" s="22" t="s">
        <v>220</v>
      </c>
    </row>
    <row r="17" spans="1:14" ht="27.75" customHeight="1" x14ac:dyDescent="0.25">
      <c r="A17" s="308">
        <v>1</v>
      </c>
      <c r="B17" s="343" t="s">
        <v>1039</v>
      </c>
      <c r="C17" s="345" t="s">
        <v>646</v>
      </c>
      <c r="D17" s="345" t="s">
        <v>647</v>
      </c>
      <c r="E17" s="23"/>
      <c r="F17" s="23"/>
      <c r="G17" s="23"/>
      <c r="H17" s="35" t="s">
        <v>650</v>
      </c>
      <c r="I17" s="35"/>
      <c r="J17" s="306" t="s">
        <v>823</v>
      </c>
      <c r="K17" s="306" t="s">
        <v>846</v>
      </c>
      <c r="L17" s="319">
        <v>43043</v>
      </c>
      <c r="M17" s="306" t="s">
        <v>910</v>
      </c>
      <c r="N17" s="304" t="s">
        <v>918</v>
      </c>
    </row>
    <row r="18" spans="1:14" ht="126.75" thickBot="1" x14ac:dyDescent="0.3">
      <c r="A18" s="316"/>
      <c r="B18" s="377"/>
      <c r="C18" s="346"/>
      <c r="D18" s="346"/>
      <c r="E18" s="23"/>
      <c r="F18" s="23"/>
      <c r="G18" s="23"/>
      <c r="H18" s="175" t="s">
        <v>651</v>
      </c>
      <c r="I18" s="50"/>
      <c r="J18" s="314"/>
      <c r="K18" s="314"/>
      <c r="L18" s="314"/>
      <c r="M18" s="314"/>
      <c r="N18" s="315"/>
    </row>
    <row r="19" spans="1:14" ht="44.25" customHeight="1" x14ac:dyDescent="0.25">
      <c r="A19" s="379">
        <v>2</v>
      </c>
      <c r="B19" s="369" t="s">
        <v>1040</v>
      </c>
      <c r="C19" s="371" t="s">
        <v>652</v>
      </c>
      <c r="D19" s="371" t="s">
        <v>653</v>
      </c>
      <c r="E19" s="23"/>
      <c r="F19" s="23"/>
      <c r="G19" s="23"/>
      <c r="H19" s="35" t="s">
        <v>650</v>
      </c>
      <c r="I19" s="35"/>
      <c r="J19" s="373" t="s">
        <v>823</v>
      </c>
      <c r="K19" s="373" t="s">
        <v>846</v>
      </c>
      <c r="L19" s="319">
        <v>43043</v>
      </c>
      <c r="M19" s="306" t="s">
        <v>910</v>
      </c>
      <c r="N19" s="304" t="s">
        <v>918</v>
      </c>
    </row>
    <row r="20" spans="1:14" ht="120.75" customHeight="1" thickBot="1" x14ac:dyDescent="0.3">
      <c r="A20" s="380"/>
      <c r="B20" s="370"/>
      <c r="C20" s="372"/>
      <c r="D20" s="372"/>
      <c r="E20" s="23"/>
      <c r="F20" s="23"/>
      <c r="G20" s="23"/>
      <c r="H20" s="176" t="s">
        <v>654</v>
      </c>
      <c r="I20" s="37"/>
      <c r="J20" s="374"/>
      <c r="K20" s="374"/>
      <c r="L20" s="314"/>
      <c r="M20" s="314"/>
      <c r="N20" s="315"/>
    </row>
    <row r="21" spans="1:14" ht="89.25" customHeight="1" x14ac:dyDescent="0.25">
      <c r="A21" s="316">
        <v>3</v>
      </c>
      <c r="B21" s="377" t="s">
        <v>1041</v>
      </c>
      <c r="C21" s="346" t="s">
        <v>655</v>
      </c>
      <c r="D21" s="346" t="s">
        <v>653</v>
      </c>
      <c r="E21" s="346" t="s">
        <v>919</v>
      </c>
      <c r="F21" s="125">
        <v>1</v>
      </c>
      <c r="G21" s="33" t="s">
        <v>649</v>
      </c>
      <c r="H21" s="33" t="s">
        <v>650</v>
      </c>
      <c r="I21" s="177"/>
      <c r="J21" s="314" t="s">
        <v>823</v>
      </c>
      <c r="K21" s="314" t="s">
        <v>846</v>
      </c>
      <c r="L21" s="319">
        <v>43043</v>
      </c>
      <c r="M21" s="306" t="s">
        <v>910</v>
      </c>
      <c r="N21" s="304" t="s">
        <v>918</v>
      </c>
    </row>
    <row r="22" spans="1:14" ht="86.25" customHeight="1" thickBot="1" x14ac:dyDescent="0.3">
      <c r="A22" s="316"/>
      <c r="B22" s="377"/>
      <c r="C22" s="346"/>
      <c r="D22" s="360"/>
      <c r="E22" s="360"/>
      <c r="F22" s="121">
        <v>2</v>
      </c>
      <c r="G22" s="50" t="s">
        <v>1018</v>
      </c>
      <c r="H22" s="175" t="s">
        <v>654</v>
      </c>
      <c r="I22" s="178"/>
      <c r="J22" s="314"/>
      <c r="K22" s="307"/>
      <c r="L22" s="314"/>
      <c r="M22" s="314"/>
      <c r="N22" s="315"/>
    </row>
    <row r="23" spans="1:14" ht="117.75" customHeight="1" x14ac:dyDescent="0.25">
      <c r="A23" s="308">
        <v>4</v>
      </c>
      <c r="B23" s="343" t="s">
        <v>1042</v>
      </c>
      <c r="C23" s="345" t="s">
        <v>656</v>
      </c>
      <c r="D23" s="345" t="s">
        <v>657</v>
      </c>
      <c r="E23" s="345" t="s">
        <v>920</v>
      </c>
      <c r="F23" s="34">
        <v>1</v>
      </c>
      <c r="G23" s="35" t="s">
        <v>649</v>
      </c>
      <c r="H23" s="35" t="s">
        <v>650</v>
      </c>
      <c r="I23" s="35"/>
      <c r="J23" s="306" t="s">
        <v>823</v>
      </c>
      <c r="K23" s="306" t="s">
        <v>846</v>
      </c>
      <c r="L23" s="319">
        <v>43043</v>
      </c>
      <c r="M23" s="306" t="s">
        <v>910</v>
      </c>
      <c r="N23" s="304" t="s">
        <v>918</v>
      </c>
    </row>
    <row r="24" spans="1:14" ht="95.25" thickBot="1" x14ac:dyDescent="0.3">
      <c r="A24" s="309"/>
      <c r="B24" s="322"/>
      <c r="C24" s="346"/>
      <c r="D24" s="360"/>
      <c r="E24" s="360"/>
      <c r="F24" s="121">
        <v>2</v>
      </c>
      <c r="G24" s="50" t="s">
        <v>1018</v>
      </c>
      <c r="H24" s="175" t="s">
        <v>654</v>
      </c>
      <c r="I24" s="37"/>
      <c r="J24" s="307"/>
      <c r="K24" s="307"/>
      <c r="L24" s="314"/>
      <c r="M24" s="314"/>
      <c r="N24" s="315"/>
    </row>
    <row r="25" spans="1:14" ht="89.25" customHeight="1" x14ac:dyDescent="0.25">
      <c r="A25" s="308">
        <v>5</v>
      </c>
      <c r="B25" s="343" t="s">
        <v>1043</v>
      </c>
      <c r="C25" s="345" t="s">
        <v>658</v>
      </c>
      <c r="D25" s="345" t="s">
        <v>657</v>
      </c>
      <c r="E25" s="345" t="s">
        <v>921</v>
      </c>
      <c r="F25" s="34">
        <v>1</v>
      </c>
      <c r="G25" s="35" t="s">
        <v>649</v>
      </c>
      <c r="H25" s="35" t="s">
        <v>650</v>
      </c>
      <c r="I25" s="35"/>
      <c r="J25" s="306" t="s">
        <v>823</v>
      </c>
      <c r="K25" s="306" t="s">
        <v>846</v>
      </c>
      <c r="L25" s="319">
        <v>43043</v>
      </c>
      <c r="M25" s="306" t="s">
        <v>910</v>
      </c>
      <c r="N25" s="304" t="s">
        <v>918</v>
      </c>
    </row>
    <row r="26" spans="1:14" ht="75.75" customHeight="1" thickBot="1" x14ac:dyDescent="0.3">
      <c r="A26" s="309"/>
      <c r="B26" s="322"/>
      <c r="C26" s="346"/>
      <c r="D26" s="360"/>
      <c r="E26" s="360"/>
      <c r="F26" s="36">
        <v>2</v>
      </c>
      <c r="G26" s="50" t="s">
        <v>1018</v>
      </c>
      <c r="H26" s="175" t="s">
        <v>654</v>
      </c>
      <c r="I26" s="52"/>
      <c r="J26" s="307"/>
      <c r="K26" s="307"/>
      <c r="L26" s="314"/>
      <c r="M26" s="314"/>
      <c r="N26" s="315"/>
    </row>
    <row r="27" spans="1:14" ht="123" customHeight="1" x14ac:dyDescent="0.25">
      <c r="A27" s="308">
        <v>6</v>
      </c>
      <c r="B27" s="369" t="s">
        <v>1044</v>
      </c>
      <c r="C27" s="345" t="s">
        <v>659</v>
      </c>
      <c r="D27" s="345" t="s">
        <v>660</v>
      </c>
      <c r="E27" s="345" t="s">
        <v>661</v>
      </c>
      <c r="F27" s="34">
        <v>1</v>
      </c>
      <c r="G27" s="35" t="s">
        <v>649</v>
      </c>
      <c r="H27" s="35" t="s">
        <v>650</v>
      </c>
      <c r="I27" s="35"/>
      <c r="J27" s="306" t="s">
        <v>823</v>
      </c>
      <c r="K27" s="306" t="s">
        <v>917</v>
      </c>
      <c r="L27" s="319">
        <v>43043</v>
      </c>
      <c r="M27" s="306" t="s">
        <v>910</v>
      </c>
      <c r="N27" s="304" t="s">
        <v>918</v>
      </c>
    </row>
    <row r="28" spans="1:14" ht="75.75" customHeight="1" thickBot="1" x14ac:dyDescent="0.3">
      <c r="A28" s="316"/>
      <c r="B28" s="321"/>
      <c r="C28" s="346"/>
      <c r="D28" s="346"/>
      <c r="E28" s="346"/>
      <c r="F28" s="121">
        <v>2</v>
      </c>
      <c r="G28" s="50" t="s">
        <v>1018</v>
      </c>
      <c r="H28" s="175" t="s">
        <v>654</v>
      </c>
      <c r="I28" s="50"/>
      <c r="J28" s="307"/>
      <c r="K28" s="307"/>
      <c r="L28" s="314"/>
      <c r="M28" s="314"/>
      <c r="N28" s="315"/>
    </row>
    <row r="29" spans="1:14" ht="79.5" customHeight="1" x14ac:dyDescent="0.25">
      <c r="A29" s="394">
        <v>7</v>
      </c>
      <c r="B29" s="369" t="s">
        <v>1045</v>
      </c>
      <c r="C29" s="371" t="s">
        <v>662</v>
      </c>
      <c r="D29" s="371" t="s">
        <v>660</v>
      </c>
      <c r="E29" s="371" t="s">
        <v>663</v>
      </c>
      <c r="F29" s="34">
        <v>1</v>
      </c>
      <c r="G29" s="35" t="s">
        <v>649</v>
      </c>
      <c r="H29" s="35" t="s">
        <v>650</v>
      </c>
      <c r="I29" s="35"/>
      <c r="J29" s="306" t="s">
        <v>823</v>
      </c>
      <c r="K29" s="306" t="s">
        <v>917</v>
      </c>
      <c r="L29" s="319">
        <v>43043</v>
      </c>
      <c r="M29" s="306" t="s">
        <v>910</v>
      </c>
      <c r="N29" s="304"/>
    </row>
    <row r="30" spans="1:14" ht="113.25" customHeight="1" thickBot="1" x14ac:dyDescent="0.3">
      <c r="A30" s="395"/>
      <c r="B30" s="321"/>
      <c r="C30" s="392"/>
      <c r="D30" s="392"/>
      <c r="E30" s="392"/>
      <c r="F30" s="121">
        <v>2</v>
      </c>
      <c r="G30" s="50" t="s">
        <v>1018</v>
      </c>
      <c r="H30" s="175" t="s">
        <v>654</v>
      </c>
      <c r="I30" s="50"/>
      <c r="J30" s="314"/>
      <c r="K30" s="307"/>
      <c r="L30" s="314"/>
      <c r="M30" s="314"/>
      <c r="N30" s="315"/>
    </row>
    <row r="31" spans="1:14" ht="77.25" customHeight="1" x14ac:dyDescent="0.25">
      <c r="A31" s="379">
        <v>8</v>
      </c>
      <c r="B31" s="369" t="s">
        <v>1046</v>
      </c>
      <c r="C31" s="371" t="s">
        <v>664</v>
      </c>
      <c r="D31" s="371" t="s">
        <v>665</v>
      </c>
      <c r="E31" s="345" t="s">
        <v>648</v>
      </c>
      <c r="F31" s="34">
        <v>1</v>
      </c>
      <c r="G31" s="35" t="s">
        <v>649</v>
      </c>
      <c r="H31" s="35" t="s">
        <v>650</v>
      </c>
      <c r="I31" s="35"/>
      <c r="J31" s="373" t="s">
        <v>823</v>
      </c>
      <c r="K31" s="306" t="s">
        <v>846</v>
      </c>
      <c r="L31" s="319">
        <v>43043</v>
      </c>
      <c r="M31" s="306" t="s">
        <v>910</v>
      </c>
      <c r="N31" s="365" t="s">
        <v>1153</v>
      </c>
    </row>
    <row r="32" spans="1:14" ht="63.75" thickBot="1" x14ac:dyDescent="0.3">
      <c r="A32" s="391"/>
      <c r="B32" s="321"/>
      <c r="C32" s="392"/>
      <c r="D32" s="392"/>
      <c r="E32" s="346"/>
      <c r="F32" s="121">
        <v>2</v>
      </c>
      <c r="G32" s="50" t="s">
        <v>1018</v>
      </c>
      <c r="H32" s="50" t="s">
        <v>666</v>
      </c>
      <c r="I32" s="50"/>
      <c r="J32" s="323"/>
      <c r="K32" s="314"/>
      <c r="L32" s="314"/>
      <c r="M32" s="314"/>
      <c r="N32" s="393"/>
    </row>
    <row r="33" spans="1:14" ht="39" customHeight="1" x14ac:dyDescent="0.25">
      <c r="A33" s="379">
        <v>9</v>
      </c>
      <c r="B33" s="369" t="s">
        <v>1047</v>
      </c>
      <c r="C33" s="371" t="s">
        <v>667</v>
      </c>
      <c r="D33" s="371" t="s">
        <v>668</v>
      </c>
      <c r="E33" s="371"/>
      <c r="F33" s="34">
        <v>1</v>
      </c>
      <c r="G33" s="35" t="s">
        <v>649</v>
      </c>
      <c r="H33" s="35" t="s">
        <v>650</v>
      </c>
      <c r="I33" s="35"/>
      <c r="J33" s="373" t="s">
        <v>823</v>
      </c>
      <c r="K33" s="373" t="s">
        <v>846</v>
      </c>
      <c r="L33" s="319">
        <v>43043</v>
      </c>
      <c r="M33" s="306" t="s">
        <v>910</v>
      </c>
      <c r="N33" s="365" t="s">
        <v>922</v>
      </c>
    </row>
    <row r="34" spans="1:14" ht="54" customHeight="1" thickBot="1" x14ac:dyDescent="0.3">
      <c r="A34" s="380"/>
      <c r="B34" s="370"/>
      <c r="C34" s="372"/>
      <c r="D34" s="372"/>
      <c r="E34" s="372"/>
      <c r="F34" s="36">
        <v>2</v>
      </c>
      <c r="G34" s="37" t="s">
        <v>669</v>
      </c>
      <c r="H34" s="37" t="s">
        <v>670</v>
      </c>
      <c r="I34" s="37"/>
      <c r="J34" s="374"/>
      <c r="K34" s="374"/>
      <c r="L34" s="307"/>
      <c r="M34" s="307"/>
      <c r="N34" s="366"/>
    </row>
    <row r="35" spans="1:14" s="46" customFormat="1" ht="15.75" customHeight="1" x14ac:dyDescent="0.25">
      <c r="A35" s="55"/>
      <c r="B35" s="209"/>
      <c r="C35" s="210"/>
      <c r="D35" s="210"/>
      <c r="E35" s="210"/>
      <c r="F35" s="211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0"/>
      <c r="K36" s="211"/>
      <c r="L36" s="390"/>
      <c r="M36" s="390"/>
      <c r="N36" s="390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0"/>
      <c r="K37" s="211"/>
      <c r="L37" s="390"/>
      <c r="M37" s="390"/>
      <c r="N37" s="390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0"/>
      <c r="K38" s="211"/>
      <c r="L38" s="390"/>
      <c r="M38" s="390"/>
      <c r="N38" s="390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0"/>
      <c r="K39" s="211"/>
      <c r="L39" s="390"/>
      <c r="M39" s="390"/>
      <c r="N39" s="390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0"/>
      <c r="K40" s="211"/>
      <c r="L40" s="390"/>
      <c r="M40" s="390"/>
      <c r="N40" s="390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0"/>
      <c r="K41" s="211"/>
      <c r="L41" s="390"/>
      <c r="M41" s="390"/>
      <c r="N41" s="390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0"/>
      <c r="K42" s="211"/>
      <c r="L42" s="390"/>
      <c r="M42" s="390"/>
      <c r="N42" s="390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0"/>
      <c r="K43" s="211"/>
      <c r="L43" s="390"/>
      <c r="M43" s="390"/>
      <c r="N43" s="390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0"/>
      <c r="K44" s="211"/>
      <c r="L44" s="390"/>
      <c r="M44" s="390"/>
      <c r="N44" s="390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0"/>
      <c r="K45" s="211"/>
      <c r="L45" s="390"/>
      <c r="M45" s="390"/>
      <c r="N45" s="390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0"/>
      <c r="K46" s="211"/>
      <c r="L46" s="390"/>
      <c r="M46" s="390"/>
      <c r="N46" s="390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0"/>
      <c r="K47" s="211"/>
      <c r="L47" s="390"/>
      <c r="M47" s="390"/>
      <c r="N47" s="390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0"/>
      <c r="K48" s="211"/>
      <c r="L48" s="390"/>
      <c r="M48" s="390"/>
      <c r="N48" s="390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0"/>
      <c r="K49" s="211"/>
      <c r="L49" s="390"/>
      <c r="M49" s="390"/>
      <c r="N49" s="390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0"/>
      <c r="K50" s="211"/>
      <c r="L50" s="390"/>
      <c r="M50" s="390"/>
      <c r="N50" s="390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0"/>
      <c r="K51" s="211"/>
      <c r="L51" s="390"/>
      <c r="M51" s="390"/>
      <c r="N51" s="390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0"/>
      <c r="K52" s="211"/>
      <c r="L52" s="390"/>
      <c r="M52" s="390"/>
      <c r="N52" s="390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0"/>
      <c r="K53" s="211"/>
      <c r="L53" s="390"/>
      <c r="M53" s="390"/>
      <c r="N53" s="390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0"/>
      <c r="K54" s="211"/>
      <c r="L54" s="390"/>
      <c r="M54" s="390"/>
      <c r="N54" s="390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0"/>
      <c r="K55" s="211"/>
      <c r="L55" s="390"/>
      <c r="M55" s="390"/>
      <c r="N55" s="390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0"/>
      <c r="K56" s="211"/>
      <c r="L56" s="390"/>
      <c r="M56" s="390"/>
      <c r="N56" s="390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0"/>
      <c r="K57" s="211"/>
      <c r="L57" s="390"/>
      <c r="M57" s="390"/>
      <c r="N57" s="390"/>
    </row>
  </sheetData>
  <mergeCells count="148"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A33:A34"/>
    <mergeCell ref="B33:B34"/>
    <mergeCell ref="C33:C34"/>
    <mergeCell ref="D33:D34"/>
    <mergeCell ref="E33:E34"/>
    <mergeCell ref="J33:J34"/>
    <mergeCell ref="J38:J39"/>
    <mergeCell ref="L38:L39"/>
    <mergeCell ref="M38:M39"/>
    <mergeCell ref="N38:N39"/>
    <mergeCell ref="J40:J41"/>
    <mergeCell ref="L40:L41"/>
    <mergeCell ref="M40:M41"/>
    <mergeCell ref="N40:N41"/>
    <mergeCell ref="K33:K34"/>
    <mergeCell ref="L33:L34"/>
    <mergeCell ref="M33:M34"/>
    <mergeCell ref="N33:N34"/>
    <mergeCell ref="J36:J37"/>
    <mergeCell ref="L36:L37"/>
    <mergeCell ref="M36:M37"/>
    <mergeCell ref="N36:N37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86" t="s">
        <v>824</v>
      </c>
      <c r="B1" s="384"/>
      <c r="C1" s="385"/>
      <c r="D1" s="385"/>
      <c r="E1" s="385"/>
      <c r="F1" s="38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86" t="s">
        <v>825</v>
      </c>
      <c r="B2" s="384"/>
      <c r="C2" s="385"/>
      <c r="D2" s="385"/>
      <c r="E2" s="385"/>
      <c r="F2" s="38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86" t="s">
        <v>826</v>
      </c>
      <c r="B3" s="384"/>
      <c r="C3" s="385"/>
      <c r="D3" s="385"/>
      <c r="E3" s="385"/>
      <c r="F3" s="38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83" t="s">
        <v>827</v>
      </c>
      <c r="B4" s="384"/>
      <c r="C4" s="385"/>
      <c r="D4" s="385"/>
      <c r="E4" s="385"/>
      <c r="F4" s="38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83" t="s">
        <v>831</v>
      </c>
      <c r="B5" s="384"/>
      <c r="C5" s="385"/>
      <c r="D5" s="385"/>
      <c r="E5" s="385"/>
      <c r="F5" s="38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83" t="s">
        <v>832</v>
      </c>
      <c r="B6" s="384"/>
      <c r="C6" s="385"/>
      <c r="D6" s="385"/>
      <c r="E6" s="385"/>
      <c r="F6" s="38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83" t="s">
        <v>828</v>
      </c>
      <c r="B7" s="384"/>
      <c r="C7" s="385"/>
      <c r="D7" s="385"/>
      <c r="E7" s="385"/>
      <c r="F7" s="38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86" t="s">
        <v>829</v>
      </c>
      <c r="B8" s="384"/>
      <c r="C8" s="385"/>
      <c r="D8" s="385"/>
      <c r="E8" s="385"/>
      <c r="F8" s="38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86" t="s">
        <v>818</v>
      </c>
      <c r="B9" s="384"/>
      <c r="C9" s="385"/>
      <c r="D9" s="385"/>
      <c r="E9" s="385"/>
      <c r="F9" s="38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86" t="s">
        <v>830</v>
      </c>
      <c r="B10" s="384"/>
      <c r="C10" s="385"/>
      <c r="D10" s="385"/>
      <c r="E10" s="385"/>
      <c r="F10" s="38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87" t="s">
        <v>819</v>
      </c>
      <c r="B11" s="387"/>
      <c r="C11" s="387"/>
      <c r="D11" s="387"/>
      <c r="E11" s="194">
        <v>9</v>
      </c>
      <c r="F11" s="195" t="s">
        <v>820</v>
      </c>
      <c r="G11" s="388">
        <v>9</v>
      </c>
      <c r="H11" s="389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81" t="s">
        <v>821</v>
      </c>
      <c r="B12" s="382"/>
      <c r="C12" s="382"/>
      <c r="D12" s="382"/>
      <c r="E12" s="194">
        <f>COUNTIF(J17:J196,"Pass")</f>
        <v>0</v>
      </c>
      <c r="F12" s="195" t="s">
        <v>822</v>
      </c>
      <c r="G12" s="388"/>
      <c r="H12" s="389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81" t="s">
        <v>823</v>
      </c>
      <c r="B13" s="382"/>
      <c r="C13" s="382"/>
      <c r="D13" s="382"/>
      <c r="E13" s="194">
        <f>COUNTIF(J17:J196,"Fail")</f>
        <v>9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81"/>
      <c r="B14" s="382"/>
      <c r="C14" s="382"/>
      <c r="D14" s="382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841</v>
      </c>
      <c r="L16" s="21" t="s">
        <v>218</v>
      </c>
      <c r="M16" s="21" t="s">
        <v>219</v>
      </c>
      <c r="N16" s="22" t="s">
        <v>220</v>
      </c>
    </row>
    <row r="17" spans="1:14" ht="27.75" customHeight="1" x14ac:dyDescent="0.25">
      <c r="A17" s="308">
        <v>1</v>
      </c>
      <c r="B17" s="343" t="s">
        <v>1110</v>
      </c>
      <c r="C17" s="345" t="s">
        <v>671</v>
      </c>
      <c r="D17" s="345" t="s">
        <v>923</v>
      </c>
      <c r="E17" s="23"/>
      <c r="F17" s="23"/>
      <c r="G17" s="23"/>
      <c r="H17" s="35" t="s">
        <v>924</v>
      </c>
      <c r="I17" s="35"/>
      <c r="J17" s="306" t="s">
        <v>823</v>
      </c>
      <c r="K17" s="306" t="s">
        <v>846</v>
      </c>
      <c r="L17" s="319">
        <v>43043</v>
      </c>
      <c r="M17" s="306" t="s">
        <v>910</v>
      </c>
      <c r="N17" s="304" t="s">
        <v>918</v>
      </c>
    </row>
    <row r="18" spans="1:14" ht="126.75" thickBot="1" x14ac:dyDescent="0.3">
      <c r="A18" s="316"/>
      <c r="B18" s="377"/>
      <c r="C18" s="346"/>
      <c r="D18" s="346"/>
      <c r="E18" s="23"/>
      <c r="F18" s="23"/>
      <c r="G18" s="23"/>
      <c r="H18" s="175" t="s">
        <v>674</v>
      </c>
      <c r="I18" s="50"/>
      <c r="J18" s="314"/>
      <c r="K18" s="314"/>
      <c r="L18" s="314"/>
      <c r="M18" s="314"/>
      <c r="N18" s="315"/>
    </row>
    <row r="19" spans="1:14" ht="44.25" customHeight="1" x14ac:dyDescent="0.25">
      <c r="A19" s="379">
        <v>2</v>
      </c>
      <c r="B19" s="369" t="s">
        <v>1111</v>
      </c>
      <c r="C19" s="371" t="s">
        <v>675</v>
      </c>
      <c r="D19" s="371" t="s">
        <v>653</v>
      </c>
      <c r="E19" s="23"/>
      <c r="F19" s="23"/>
      <c r="G19" s="23"/>
      <c r="H19" s="35" t="s">
        <v>673</v>
      </c>
      <c r="I19" s="35"/>
      <c r="J19" s="373" t="s">
        <v>823</v>
      </c>
      <c r="K19" s="306" t="s">
        <v>846</v>
      </c>
      <c r="L19" s="319">
        <v>43043</v>
      </c>
      <c r="M19" s="306" t="s">
        <v>910</v>
      </c>
      <c r="N19" s="365"/>
    </row>
    <row r="20" spans="1:14" ht="120.75" customHeight="1" thickBot="1" x14ac:dyDescent="0.3">
      <c r="A20" s="380"/>
      <c r="B20" s="370"/>
      <c r="C20" s="372"/>
      <c r="D20" s="372"/>
      <c r="E20" s="23"/>
      <c r="F20" s="23"/>
      <c r="G20" s="23"/>
      <c r="H20" s="176" t="s">
        <v>654</v>
      </c>
      <c r="I20" s="37"/>
      <c r="J20" s="374"/>
      <c r="K20" s="314"/>
      <c r="L20" s="314"/>
      <c r="M20" s="314"/>
      <c r="N20" s="366"/>
    </row>
    <row r="21" spans="1:14" ht="89.25" customHeight="1" x14ac:dyDescent="0.25">
      <c r="A21" s="316">
        <v>3</v>
      </c>
      <c r="B21" s="377" t="s">
        <v>1112</v>
      </c>
      <c r="C21" s="346" t="s">
        <v>676</v>
      </c>
      <c r="D21" s="346" t="s">
        <v>653</v>
      </c>
      <c r="E21" s="346" t="s">
        <v>919</v>
      </c>
      <c r="F21" s="125">
        <v>1</v>
      </c>
      <c r="G21" s="33" t="s">
        <v>672</v>
      </c>
      <c r="H21" s="33" t="s">
        <v>673</v>
      </c>
      <c r="I21" s="177"/>
      <c r="J21" s="373" t="s">
        <v>823</v>
      </c>
      <c r="K21" s="306" t="s">
        <v>846</v>
      </c>
      <c r="L21" s="319">
        <v>43043</v>
      </c>
      <c r="M21" s="306" t="s">
        <v>910</v>
      </c>
      <c r="N21" s="315"/>
    </row>
    <row r="22" spans="1:14" ht="86.25" customHeight="1" thickBot="1" x14ac:dyDescent="0.3">
      <c r="A22" s="316"/>
      <c r="B22" s="377"/>
      <c r="C22" s="346"/>
      <c r="D22" s="360"/>
      <c r="E22" s="360"/>
      <c r="F22" s="121">
        <v>2</v>
      </c>
      <c r="G22" s="50" t="s">
        <v>1018</v>
      </c>
      <c r="H22" s="175" t="s">
        <v>654</v>
      </c>
      <c r="I22" s="178"/>
      <c r="J22" s="374"/>
      <c r="K22" s="314"/>
      <c r="L22" s="314"/>
      <c r="M22" s="314"/>
      <c r="N22" s="315"/>
    </row>
    <row r="23" spans="1:14" ht="117.75" customHeight="1" x14ac:dyDescent="0.25">
      <c r="A23" s="308">
        <v>4</v>
      </c>
      <c r="B23" s="343" t="s">
        <v>1113</v>
      </c>
      <c r="C23" s="345" t="s">
        <v>677</v>
      </c>
      <c r="D23" s="345" t="s">
        <v>657</v>
      </c>
      <c r="E23" s="345" t="s">
        <v>920</v>
      </c>
      <c r="F23" s="34">
        <v>1</v>
      </c>
      <c r="G23" s="35" t="s">
        <v>672</v>
      </c>
      <c r="H23" s="35" t="s">
        <v>673</v>
      </c>
      <c r="I23" s="35"/>
      <c r="J23" s="373" t="s">
        <v>823</v>
      </c>
      <c r="K23" s="306" t="s">
        <v>917</v>
      </c>
      <c r="L23" s="319">
        <v>43043</v>
      </c>
      <c r="M23" s="306" t="s">
        <v>910</v>
      </c>
      <c r="N23" s="304"/>
    </row>
    <row r="24" spans="1:14" ht="95.25" thickBot="1" x14ac:dyDescent="0.3">
      <c r="A24" s="309"/>
      <c r="B24" s="322"/>
      <c r="C24" s="346"/>
      <c r="D24" s="360"/>
      <c r="E24" s="360"/>
      <c r="F24" s="121">
        <v>2</v>
      </c>
      <c r="G24" s="50" t="s">
        <v>1018</v>
      </c>
      <c r="H24" s="175" t="s">
        <v>654</v>
      </c>
      <c r="I24" s="37"/>
      <c r="J24" s="374"/>
      <c r="K24" s="314"/>
      <c r="L24" s="314"/>
      <c r="M24" s="314"/>
      <c r="N24" s="305"/>
    </row>
    <row r="25" spans="1:14" ht="89.25" customHeight="1" x14ac:dyDescent="0.25">
      <c r="A25" s="308">
        <v>5</v>
      </c>
      <c r="B25" s="343" t="s">
        <v>1114</v>
      </c>
      <c r="C25" s="345" t="s">
        <v>678</v>
      </c>
      <c r="D25" s="345" t="s">
        <v>657</v>
      </c>
      <c r="E25" s="345" t="s">
        <v>925</v>
      </c>
      <c r="F25" s="34">
        <v>1</v>
      </c>
      <c r="G25" s="35" t="s">
        <v>672</v>
      </c>
      <c r="H25" s="35" t="s">
        <v>673</v>
      </c>
      <c r="I25" s="35"/>
      <c r="J25" s="306" t="s">
        <v>823</v>
      </c>
      <c r="K25" s="306" t="s">
        <v>917</v>
      </c>
      <c r="L25" s="319">
        <v>43043</v>
      </c>
      <c r="M25" s="306" t="s">
        <v>910</v>
      </c>
      <c r="N25" s="304"/>
    </row>
    <row r="26" spans="1:14" ht="75.75" customHeight="1" thickBot="1" x14ac:dyDescent="0.3">
      <c r="A26" s="309"/>
      <c r="B26" s="322"/>
      <c r="C26" s="346"/>
      <c r="D26" s="360"/>
      <c r="E26" s="360"/>
      <c r="F26" s="36">
        <v>2</v>
      </c>
      <c r="G26" s="50" t="s">
        <v>1018</v>
      </c>
      <c r="H26" s="175" t="s">
        <v>654</v>
      </c>
      <c r="I26" s="52"/>
      <c r="J26" s="307"/>
      <c r="K26" s="314"/>
      <c r="L26" s="314"/>
      <c r="M26" s="314"/>
      <c r="N26" s="305"/>
    </row>
    <row r="27" spans="1:14" ht="123" customHeight="1" x14ac:dyDescent="0.25">
      <c r="A27" s="308">
        <v>6</v>
      </c>
      <c r="B27" s="369" t="s">
        <v>1115</v>
      </c>
      <c r="C27" s="345" t="s">
        <v>679</v>
      </c>
      <c r="D27" s="345" t="s">
        <v>660</v>
      </c>
      <c r="E27" s="345" t="s">
        <v>661</v>
      </c>
      <c r="F27" s="34">
        <v>1</v>
      </c>
      <c r="G27" s="35" t="s">
        <v>672</v>
      </c>
      <c r="H27" s="35" t="s">
        <v>673</v>
      </c>
      <c r="I27" s="35"/>
      <c r="J27" s="373" t="s">
        <v>823</v>
      </c>
      <c r="K27" s="306" t="s">
        <v>917</v>
      </c>
      <c r="L27" s="319">
        <v>43043</v>
      </c>
      <c r="M27" s="306" t="s">
        <v>910</v>
      </c>
      <c r="N27" s="365"/>
    </row>
    <row r="28" spans="1:14" ht="75.75" customHeight="1" thickBot="1" x14ac:dyDescent="0.3">
      <c r="A28" s="316"/>
      <c r="B28" s="321"/>
      <c r="C28" s="346"/>
      <c r="D28" s="346"/>
      <c r="E28" s="346"/>
      <c r="F28" s="121">
        <v>2</v>
      </c>
      <c r="G28" s="50" t="s">
        <v>1018</v>
      </c>
      <c r="H28" s="175" t="s">
        <v>654</v>
      </c>
      <c r="I28" s="50"/>
      <c r="J28" s="323"/>
      <c r="K28" s="314"/>
      <c r="L28" s="314"/>
      <c r="M28" s="314"/>
      <c r="N28" s="393"/>
    </row>
    <row r="29" spans="1:14" ht="79.5" customHeight="1" x14ac:dyDescent="0.25">
      <c r="A29" s="394">
        <v>7</v>
      </c>
      <c r="B29" s="369" t="s">
        <v>1116</v>
      </c>
      <c r="C29" s="371" t="s">
        <v>680</v>
      </c>
      <c r="D29" s="371" t="s">
        <v>660</v>
      </c>
      <c r="E29" s="371" t="s">
        <v>663</v>
      </c>
      <c r="F29" s="34">
        <v>1</v>
      </c>
      <c r="G29" s="35" t="s">
        <v>672</v>
      </c>
      <c r="H29" s="35" t="s">
        <v>673</v>
      </c>
      <c r="I29" s="35"/>
      <c r="J29" s="306" t="s">
        <v>823</v>
      </c>
      <c r="K29" s="306" t="s">
        <v>917</v>
      </c>
      <c r="L29" s="319">
        <v>43043</v>
      </c>
      <c r="M29" s="306" t="s">
        <v>910</v>
      </c>
      <c r="N29" s="304"/>
    </row>
    <row r="30" spans="1:14" ht="113.25" customHeight="1" thickBot="1" x14ac:dyDescent="0.3">
      <c r="A30" s="395"/>
      <c r="B30" s="321"/>
      <c r="C30" s="392"/>
      <c r="D30" s="392"/>
      <c r="E30" s="392"/>
      <c r="F30" s="121">
        <v>2</v>
      </c>
      <c r="G30" s="50" t="s">
        <v>1018</v>
      </c>
      <c r="H30" s="175" t="s">
        <v>654</v>
      </c>
      <c r="I30" s="50"/>
      <c r="J30" s="314"/>
      <c r="K30" s="314"/>
      <c r="L30" s="314"/>
      <c r="M30" s="314"/>
      <c r="N30" s="315"/>
    </row>
    <row r="31" spans="1:14" ht="77.25" customHeight="1" x14ac:dyDescent="0.25">
      <c r="A31" s="379">
        <v>8</v>
      </c>
      <c r="B31" s="369" t="s">
        <v>1117</v>
      </c>
      <c r="C31" s="371" t="s">
        <v>681</v>
      </c>
      <c r="D31" s="371" t="s">
        <v>665</v>
      </c>
      <c r="E31" s="345" t="s">
        <v>648</v>
      </c>
      <c r="F31" s="34">
        <v>1</v>
      </c>
      <c r="G31" s="35" t="s">
        <v>672</v>
      </c>
      <c r="H31" s="35" t="s">
        <v>673</v>
      </c>
      <c r="I31" s="35"/>
      <c r="J31" s="373" t="s">
        <v>823</v>
      </c>
      <c r="K31" s="306" t="s">
        <v>846</v>
      </c>
      <c r="L31" s="319">
        <v>43043</v>
      </c>
      <c r="M31" s="306" t="s">
        <v>910</v>
      </c>
      <c r="N31" s="365" t="s">
        <v>1153</v>
      </c>
    </row>
    <row r="32" spans="1:14" ht="63.75" thickBot="1" x14ac:dyDescent="0.3">
      <c r="A32" s="391"/>
      <c r="B32" s="321"/>
      <c r="C32" s="392"/>
      <c r="D32" s="392"/>
      <c r="E32" s="346"/>
      <c r="F32" s="121">
        <v>2</v>
      </c>
      <c r="G32" s="50" t="s">
        <v>1018</v>
      </c>
      <c r="H32" s="50" t="s">
        <v>666</v>
      </c>
      <c r="I32" s="50"/>
      <c r="J32" s="323"/>
      <c r="K32" s="314"/>
      <c r="L32" s="314"/>
      <c r="M32" s="314"/>
      <c r="N32" s="393"/>
    </row>
    <row r="33" spans="1:14" ht="39" customHeight="1" x14ac:dyDescent="0.25">
      <c r="A33" s="379">
        <v>9</v>
      </c>
      <c r="B33" s="369" t="s">
        <v>1118</v>
      </c>
      <c r="C33" s="371" t="s">
        <v>682</v>
      </c>
      <c r="D33" s="371" t="s">
        <v>668</v>
      </c>
      <c r="E33" s="371"/>
      <c r="F33" s="34">
        <v>1</v>
      </c>
      <c r="G33" s="35" t="s">
        <v>672</v>
      </c>
      <c r="H33" s="35" t="s">
        <v>673</v>
      </c>
      <c r="I33" s="35"/>
      <c r="J33" s="373" t="s">
        <v>823</v>
      </c>
      <c r="K33" s="373" t="s">
        <v>846</v>
      </c>
      <c r="L33" s="319">
        <v>43043</v>
      </c>
      <c r="M33" s="306" t="s">
        <v>910</v>
      </c>
      <c r="N33" s="365" t="s">
        <v>926</v>
      </c>
    </row>
    <row r="34" spans="1:14" ht="54" customHeight="1" thickBot="1" x14ac:dyDescent="0.3">
      <c r="A34" s="380"/>
      <c r="B34" s="370"/>
      <c r="C34" s="372"/>
      <c r="D34" s="372"/>
      <c r="E34" s="372"/>
      <c r="F34" s="36">
        <v>2</v>
      </c>
      <c r="G34" s="37" t="s">
        <v>669</v>
      </c>
      <c r="H34" s="37" t="s">
        <v>670</v>
      </c>
      <c r="I34" s="37"/>
      <c r="J34" s="374"/>
      <c r="K34" s="374"/>
      <c r="L34" s="353"/>
      <c r="M34" s="353"/>
      <c r="N34" s="366"/>
    </row>
    <row r="35" spans="1:14" s="46" customFormat="1" ht="15.75" customHeight="1" x14ac:dyDescent="0.25">
      <c r="A35" s="55"/>
      <c r="B35" s="209"/>
      <c r="C35" s="210"/>
      <c r="D35" s="210"/>
      <c r="E35" s="210"/>
      <c r="F35" s="211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0"/>
      <c r="K36" s="211"/>
      <c r="L36" s="390"/>
      <c r="M36" s="390"/>
      <c r="N36" s="390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0"/>
      <c r="K37" s="211"/>
      <c r="L37" s="390"/>
      <c r="M37" s="390"/>
      <c r="N37" s="390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0"/>
      <c r="K38" s="211"/>
      <c r="L38" s="390"/>
      <c r="M38" s="390"/>
      <c r="N38" s="390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0"/>
      <c r="K39" s="211"/>
      <c r="L39" s="390"/>
      <c r="M39" s="390"/>
      <c r="N39" s="390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0"/>
      <c r="K40" s="211"/>
      <c r="L40" s="390"/>
      <c r="M40" s="390"/>
      <c r="N40" s="390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0"/>
      <c r="K41" s="211"/>
      <c r="L41" s="390"/>
      <c r="M41" s="390"/>
      <c r="N41" s="390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0"/>
      <c r="K42" s="211"/>
      <c r="L42" s="390"/>
      <c r="M42" s="390"/>
      <c r="N42" s="390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0"/>
      <c r="K43" s="211"/>
      <c r="L43" s="390"/>
      <c r="M43" s="390"/>
      <c r="N43" s="390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0"/>
      <c r="K44" s="211"/>
      <c r="L44" s="390"/>
      <c r="M44" s="390"/>
      <c r="N44" s="390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0"/>
      <c r="K45" s="211"/>
      <c r="L45" s="390"/>
      <c r="M45" s="390"/>
      <c r="N45" s="390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0"/>
      <c r="K46" s="211"/>
      <c r="L46" s="390"/>
      <c r="M46" s="390"/>
      <c r="N46" s="390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0"/>
      <c r="K47" s="211"/>
      <c r="L47" s="390"/>
      <c r="M47" s="390"/>
      <c r="N47" s="390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0"/>
      <c r="K48" s="211"/>
      <c r="L48" s="390"/>
      <c r="M48" s="390"/>
      <c r="N48" s="390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0"/>
      <c r="K49" s="211"/>
      <c r="L49" s="390"/>
      <c r="M49" s="390"/>
      <c r="N49" s="390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0"/>
      <c r="K50" s="211"/>
      <c r="L50" s="390"/>
      <c r="M50" s="390"/>
      <c r="N50" s="390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0"/>
      <c r="K51" s="211"/>
      <c r="L51" s="390"/>
      <c r="M51" s="390"/>
      <c r="N51" s="390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0"/>
      <c r="K52" s="211"/>
      <c r="L52" s="390"/>
      <c r="M52" s="390"/>
      <c r="N52" s="390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0"/>
      <c r="K53" s="211"/>
      <c r="L53" s="390"/>
      <c r="M53" s="390"/>
      <c r="N53" s="390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0"/>
      <c r="K54" s="211"/>
      <c r="L54" s="390"/>
      <c r="M54" s="390"/>
      <c r="N54" s="390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0"/>
      <c r="K55" s="211"/>
      <c r="L55" s="390"/>
      <c r="M55" s="390"/>
      <c r="N55" s="390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0"/>
      <c r="K56" s="211"/>
      <c r="L56" s="390"/>
      <c r="M56" s="390"/>
      <c r="N56" s="390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0"/>
      <c r="K57" s="211"/>
      <c r="L57" s="390"/>
      <c r="M57" s="390"/>
      <c r="N57" s="390"/>
    </row>
  </sheetData>
  <mergeCells count="148"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A33:A34"/>
    <mergeCell ref="B33:B34"/>
    <mergeCell ref="C33:C34"/>
    <mergeCell ref="D33:D34"/>
    <mergeCell ref="E33:E34"/>
    <mergeCell ref="J33:J34"/>
    <mergeCell ref="J38:J39"/>
    <mergeCell ref="L38:L39"/>
    <mergeCell ref="M38:M39"/>
    <mergeCell ref="N38:N39"/>
    <mergeCell ref="J40:J41"/>
    <mergeCell ref="L40:L41"/>
    <mergeCell ref="M40:M41"/>
    <mergeCell ref="N40:N41"/>
    <mergeCell ref="K33:K34"/>
    <mergeCell ref="L33:L34"/>
    <mergeCell ref="M33:M34"/>
    <mergeCell ref="N33:N34"/>
    <mergeCell ref="J36:J37"/>
    <mergeCell ref="L36:L37"/>
    <mergeCell ref="M36:M37"/>
    <mergeCell ref="N36:N37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7" zoomScale="60" zoomScaleNormal="60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20.7109375" style="18" bestFit="1" customWidth="1"/>
    <col min="13" max="13" width="18.7109375" style="18" bestFit="1" customWidth="1"/>
    <col min="14" max="14" width="16.140625" style="18" customWidth="1"/>
    <col min="15" max="16384" width="9.140625" style="18"/>
  </cols>
  <sheetData>
    <row r="1" spans="1:22" x14ac:dyDescent="0.25">
      <c r="A1" s="386" t="s">
        <v>824</v>
      </c>
      <c r="B1" s="384"/>
      <c r="C1" s="385"/>
      <c r="D1" s="385"/>
      <c r="E1" s="385"/>
      <c r="F1" s="38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86" t="s">
        <v>825</v>
      </c>
      <c r="B2" s="384"/>
      <c r="C2" s="385"/>
      <c r="D2" s="385"/>
      <c r="E2" s="385"/>
      <c r="F2" s="38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86" t="s">
        <v>826</v>
      </c>
      <c r="B3" s="384"/>
      <c r="C3" s="385"/>
      <c r="D3" s="385"/>
      <c r="E3" s="385"/>
      <c r="F3" s="38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83" t="s">
        <v>827</v>
      </c>
      <c r="B4" s="384"/>
      <c r="C4" s="385"/>
      <c r="D4" s="385"/>
      <c r="E4" s="385"/>
      <c r="F4" s="38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83" t="s">
        <v>831</v>
      </c>
      <c r="B5" s="384"/>
      <c r="C5" s="385"/>
      <c r="D5" s="385"/>
      <c r="E5" s="385"/>
      <c r="F5" s="38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83" t="s">
        <v>832</v>
      </c>
      <c r="B6" s="384"/>
      <c r="C6" s="385"/>
      <c r="D6" s="385"/>
      <c r="E6" s="385"/>
      <c r="F6" s="38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83" t="s">
        <v>828</v>
      </c>
      <c r="B7" s="384"/>
      <c r="C7" s="385"/>
      <c r="D7" s="385"/>
      <c r="E7" s="385"/>
      <c r="F7" s="38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86" t="s">
        <v>829</v>
      </c>
      <c r="B8" s="384"/>
      <c r="C8" s="385"/>
      <c r="D8" s="385"/>
      <c r="E8" s="385"/>
      <c r="F8" s="38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86" t="s">
        <v>818</v>
      </c>
      <c r="B9" s="384"/>
      <c r="C9" s="385"/>
      <c r="D9" s="385"/>
      <c r="E9" s="385"/>
      <c r="F9" s="38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86" t="s">
        <v>830</v>
      </c>
      <c r="B10" s="384"/>
      <c r="C10" s="385"/>
      <c r="D10" s="385"/>
      <c r="E10" s="385"/>
      <c r="F10" s="38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87" t="s">
        <v>819</v>
      </c>
      <c r="B11" s="387"/>
      <c r="C11" s="387"/>
      <c r="D11" s="387"/>
      <c r="E11" s="194">
        <v>2</v>
      </c>
      <c r="F11" s="195" t="s">
        <v>820</v>
      </c>
      <c r="G11" s="388">
        <v>2</v>
      </c>
      <c r="H11" s="389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81" t="s">
        <v>821</v>
      </c>
      <c r="B12" s="382"/>
      <c r="C12" s="382"/>
      <c r="D12" s="382"/>
      <c r="E12" s="194">
        <f>COUNTIF(J17:J196,"Pass")</f>
        <v>0</v>
      </c>
      <c r="F12" s="195" t="s">
        <v>822</v>
      </c>
      <c r="G12" s="388"/>
      <c r="H12" s="389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81" t="s">
        <v>823</v>
      </c>
      <c r="B13" s="382"/>
      <c r="C13" s="382"/>
      <c r="D13" s="382"/>
      <c r="E13" s="194">
        <f>COUNTIF(J17:J196,"Fail")</f>
        <v>2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81"/>
      <c r="B14" s="382"/>
      <c r="C14" s="382"/>
      <c r="D14" s="382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841</v>
      </c>
      <c r="L16" s="21" t="s">
        <v>218</v>
      </c>
      <c r="M16" s="21" t="s">
        <v>219</v>
      </c>
      <c r="N16" s="22" t="s">
        <v>220</v>
      </c>
    </row>
    <row r="17" spans="1:14" ht="110.25" customHeight="1" thickBot="1" x14ac:dyDescent="0.3">
      <c r="A17" s="184">
        <v>1</v>
      </c>
      <c r="B17" s="185" t="s">
        <v>1108</v>
      </c>
      <c r="C17" s="255" t="s">
        <v>683</v>
      </c>
      <c r="D17" s="186" t="s">
        <v>684</v>
      </c>
      <c r="E17" s="23"/>
      <c r="F17" s="23"/>
      <c r="G17" s="23"/>
      <c r="H17" s="51" t="s">
        <v>685</v>
      </c>
      <c r="I17" s="51"/>
      <c r="J17" s="51" t="s">
        <v>823</v>
      </c>
      <c r="K17" s="51" t="s">
        <v>846</v>
      </c>
      <c r="L17" s="188">
        <v>43012</v>
      </c>
      <c r="M17" s="51" t="s">
        <v>910</v>
      </c>
      <c r="N17" s="189" t="s">
        <v>927</v>
      </c>
    </row>
    <row r="18" spans="1:14" ht="153.75" customHeight="1" thickBot="1" x14ac:dyDescent="0.3">
      <c r="A18" s="184">
        <v>2</v>
      </c>
      <c r="B18" s="185" t="s">
        <v>1109</v>
      </c>
      <c r="C18" s="255" t="s">
        <v>686</v>
      </c>
      <c r="D18" s="186" t="s">
        <v>687</v>
      </c>
      <c r="E18" s="23"/>
      <c r="F18" s="23"/>
      <c r="G18" s="23"/>
      <c r="H18" s="51" t="s">
        <v>640</v>
      </c>
      <c r="I18" s="52"/>
      <c r="J18" s="52" t="s">
        <v>823</v>
      </c>
      <c r="K18" s="52" t="s">
        <v>846</v>
      </c>
      <c r="L18" s="263">
        <v>43012</v>
      </c>
      <c r="M18" s="52" t="s">
        <v>910</v>
      </c>
      <c r="N18" s="189" t="s">
        <v>927</v>
      </c>
    </row>
    <row r="19" spans="1:14" x14ac:dyDescent="0.25">
      <c r="A19" s="232"/>
      <c r="B19" s="236"/>
      <c r="C19" s="234"/>
      <c r="D19" s="234"/>
      <c r="F19" s="18"/>
      <c r="H19" s="231"/>
      <c r="I19" s="231"/>
      <c r="J19" s="231"/>
      <c r="K19" s="231"/>
      <c r="L19" s="231"/>
      <c r="M19" s="231"/>
      <c r="N19" s="231"/>
    </row>
    <row r="20" spans="1:14" x14ac:dyDescent="0.25">
      <c r="A20" s="232"/>
      <c r="B20" s="236"/>
      <c r="C20" s="234"/>
      <c r="D20" s="234"/>
      <c r="F20" s="18"/>
      <c r="H20" s="236"/>
      <c r="I20" s="231"/>
      <c r="J20" s="231"/>
      <c r="K20" s="231"/>
      <c r="L20" s="231"/>
      <c r="M20" s="231"/>
      <c r="N20" s="231"/>
    </row>
    <row r="21" spans="1:14" x14ac:dyDescent="0.25">
      <c r="A21" s="232"/>
      <c r="B21" s="236"/>
      <c r="C21" s="234"/>
      <c r="D21" s="234"/>
      <c r="E21" s="234"/>
      <c r="F21" s="230"/>
      <c r="G21" s="231"/>
      <c r="H21" s="231"/>
      <c r="I21" s="231"/>
      <c r="J21" s="231"/>
      <c r="K21" s="231"/>
      <c r="L21" s="231"/>
      <c r="M21" s="231"/>
      <c r="N21" s="231"/>
    </row>
    <row r="22" spans="1:14" x14ac:dyDescent="0.25">
      <c r="A22" s="232"/>
      <c r="B22" s="236"/>
      <c r="C22" s="234"/>
      <c r="D22" s="234"/>
      <c r="E22" s="234"/>
      <c r="F22" s="230"/>
      <c r="G22" s="231"/>
      <c r="H22" s="236"/>
      <c r="I22" s="231"/>
      <c r="J22" s="231"/>
      <c r="K22" s="231"/>
      <c r="L22" s="231"/>
      <c r="M22" s="231"/>
      <c r="N22" s="231"/>
    </row>
    <row r="23" spans="1:14" x14ac:dyDescent="0.25">
      <c r="A23" s="232"/>
      <c r="B23" s="236"/>
      <c r="C23" s="234"/>
      <c r="D23" s="234"/>
      <c r="E23" s="234"/>
      <c r="F23" s="230"/>
      <c r="G23" s="231"/>
      <c r="H23" s="231"/>
      <c r="I23" s="231"/>
      <c r="J23" s="231"/>
      <c r="K23" s="231"/>
      <c r="L23" s="231"/>
      <c r="M23" s="231"/>
      <c r="N23" s="231"/>
    </row>
    <row r="24" spans="1:14" x14ac:dyDescent="0.25">
      <c r="A24" s="232"/>
      <c r="B24" s="236"/>
      <c r="C24" s="234"/>
      <c r="D24" s="234"/>
      <c r="E24" s="234"/>
      <c r="F24" s="230"/>
      <c r="G24" s="231"/>
      <c r="H24" s="236"/>
      <c r="I24" s="231"/>
      <c r="J24" s="231"/>
      <c r="K24" s="231"/>
      <c r="L24" s="231"/>
      <c r="M24" s="231"/>
      <c r="N24" s="231"/>
    </row>
    <row r="25" spans="1:14" x14ac:dyDescent="0.25">
      <c r="A25" s="232"/>
      <c r="B25" s="236"/>
      <c r="C25" s="234"/>
      <c r="D25" s="234"/>
      <c r="E25" s="234"/>
      <c r="F25" s="230"/>
      <c r="G25" s="231"/>
      <c r="H25" s="231"/>
      <c r="I25" s="231"/>
      <c r="J25" s="231"/>
      <c r="K25" s="231"/>
      <c r="L25" s="231"/>
      <c r="M25" s="231"/>
      <c r="N25" s="231"/>
    </row>
    <row r="26" spans="1:14" x14ac:dyDescent="0.25">
      <c r="A26" s="232"/>
      <c r="B26" s="236"/>
      <c r="C26" s="234"/>
      <c r="D26" s="234"/>
      <c r="E26" s="234"/>
      <c r="F26" s="230"/>
      <c r="G26" s="231"/>
      <c r="H26" s="236"/>
      <c r="I26" s="231"/>
      <c r="J26" s="231"/>
      <c r="K26" s="231"/>
      <c r="L26" s="231"/>
      <c r="M26" s="231"/>
      <c r="N26" s="231"/>
    </row>
    <row r="27" spans="1:14" x14ac:dyDescent="0.25">
      <c r="A27" s="232"/>
      <c r="B27" s="236"/>
      <c r="C27" s="234"/>
      <c r="D27" s="234"/>
      <c r="E27" s="234"/>
      <c r="F27" s="230"/>
      <c r="G27" s="231"/>
      <c r="H27" s="231"/>
      <c r="I27" s="231"/>
      <c r="J27" s="231"/>
      <c r="K27" s="231"/>
      <c r="L27" s="231"/>
      <c r="M27" s="231"/>
      <c r="N27" s="231"/>
    </row>
    <row r="28" spans="1:14" x14ac:dyDescent="0.25">
      <c r="A28" s="232"/>
      <c r="B28" s="236"/>
      <c r="C28" s="234"/>
      <c r="D28" s="234"/>
      <c r="E28" s="234"/>
      <c r="F28" s="230"/>
      <c r="G28" s="231"/>
      <c r="H28" s="231"/>
      <c r="I28" s="231"/>
      <c r="J28" s="231"/>
      <c r="K28" s="231"/>
      <c r="L28" s="231"/>
      <c r="M28" s="231"/>
      <c r="N28" s="231"/>
    </row>
    <row r="29" spans="1:14" x14ac:dyDescent="0.25">
      <c r="A29" s="257"/>
      <c r="B29" s="236"/>
      <c r="C29" s="234"/>
      <c r="D29" s="234"/>
      <c r="E29" s="234"/>
      <c r="F29" s="230"/>
      <c r="G29" s="231"/>
      <c r="H29" s="231"/>
      <c r="I29" s="231"/>
      <c r="J29" s="231"/>
      <c r="K29" s="231"/>
      <c r="L29" s="231"/>
      <c r="M29" s="231"/>
      <c r="N29" s="231"/>
    </row>
    <row r="30" spans="1:14" x14ac:dyDescent="0.25">
      <c r="A30" s="257"/>
      <c r="B30" s="236"/>
      <c r="C30" s="234"/>
      <c r="D30" s="234"/>
      <c r="E30" s="234"/>
      <c r="F30" s="230"/>
      <c r="G30" s="231"/>
      <c r="H30" s="236"/>
      <c r="I30" s="231"/>
      <c r="J30" s="231"/>
      <c r="K30" s="231"/>
      <c r="L30" s="231"/>
      <c r="M30" s="231"/>
      <c r="N30" s="231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90"/>
      <c r="K34" s="211"/>
      <c r="L34" s="390"/>
      <c r="M34" s="390"/>
      <c r="N34" s="390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0"/>
      <c r="K35" s="211"/>
      <c r="L35" s="390"/>
      <c r="M35" s="390"/>
      <c r="N35" s="390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0"/>
      <c r="K36" s="211"/>
      <c r="L36" s="390"/>
      <c r="M36" s="390"/>
      <c r="N36" s="390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0"/>
      <c r="K37" s="211"/>
      <c r="L37" s="390"/>
      <c r="M37" s="390"/>
      <c r="N37" s="390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0"/>
      <c r="K38" s="211"/>
      <c r="L38" s="390"/>
      <c r="M38" s="390"/>
      <c r="N38" s="390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0"/>
      <c r="K39" s="211"/>
      <c r="L39" s="390"/>
      <c r="M39" s="390"/>
      <c r="N39" s="390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0"/>
      <c r="K40" s="211"/>
      <c r="L40" s="390"/>
      <c r="M40" s="390"/>
      <c r="N40" s="390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0"/>
      <c r="K41" s="211"/>
      <c r="L41" s="390"/>
      <c r="M41" s="390"/>
      <c r="N41" s="390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0"/>
      <c r="K42" s="211"/>
      <c r="L42" s="390"/>
      <c r="M42" s="390"/>
      <c r="N42" s="390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0"/>
      <c r="K43" s="211"/>
      <c r="L43" s="390"/>
      <c r="M43" s="390"/>
      <c r="N43" s="390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0"/>
      <c r="K44" s="211"/>
      <c r="L44" s="390"/>
      <c r="M44" s="390"/>
      <c r="N44" s="390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0"/>
      <c r="K45" s="211"/>
      <c r="L45" s="390"/>
      <c r="M45" s="390"/>
      <c r="N45" s="390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0"/>
      <c r="K46" s="211"/>
      <c r="L46" s="390"/>
      <c r="M46" s="390"/>
      <c r="N46" s="390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0"/>
      <c r="K47" s="211"/>
      <c r="L47" s="390"/>
      <c r="M47" s="390"/>
      <c r="N47" s="390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0"/>
      <c r="K48" s="211"/>
      <c r="L48" s="390"/>
      <c r="M48" s="390"/>
      <c r="N48" s="390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0"/>
      <c r="K49" s="211"/>
      <c r="L49" s="390"/>
      <c r="M49" s="390"/>
      <c r="N49" s="390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0"/>
      <c r="K50" s="211"/>
      <c r="L50" s="390"/>
      <c r="M50" s="390"/>
      <c r="N50" s="390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0"/>
      <c r="K51" s="211"/>
      <c r="L51" s="390"/>
      <c r="M51" s="390"/>
      <c r="N51" s="390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0"/>
      <c r="K52" s="211"/>
      <c r="L52" s="390"/>
      <c r="M52" s="390"/>
      <c r="N52" s="390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0"/>
      <c r="K53" s="211"/>
      <c r="L53" s="390"/>
      <c r="M53" s="390"/>
      <c r="N53" s="390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0"/>
      <c r="K54" s="211"/>
      <c r="L54" s="390"/>
      <c r="M54" s="390"/>
      <c r="N54" s="390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0"/>
      <c r="K55" s="211"/>
      <c r="L55" s="390"/>
      <c r="M55" s="390"/>
      <c r="N55" s="390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0"/>
      <c r="K56" s="211"/>
      <c r="L56" s="390"/>
      <c r="M56" s="390"/>
      <c r="N56" s="390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0"/>
      <c r="K57" s="211"/>
      <c r="L57" s="390"/>
      <c r="M57" s="390"/>
      <c r="N57" s="390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7" zoomScale="55" zoomScaleNormal="55" workbookViewId="0">
      <selection activeCell="A14" sqref="A14:E14"/>
    </sheetView>
  </sheetViews>
  <sheetFormatPr defaultRowHeight="15.75" x14ac:dyDescent="0.25"/>
  <cols>
    <col min="1" max="1" width="4.5703125" style="25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86" t="s">
        <v>824</v>
      </c>
      <c r="B1" s="384"/>
      <c r="C1" s="385"/>
      <c r="D1" s="385"/>
      <c r="E1" s="385"/>
      <c r="F1" s="38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86" t="s">
        <v>825</v>
      </c>
      <c r="B2" s="384"/>
      <c r="C2" s="385"/>
      <c r="D2" s="385"/>
      <c r="E2" s="385"/>
      <c r="F2" s="38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86" t="s">
        <v>826</v>
      </c>
      <c r="B3" s="384"/>
      <c r="C3" s="385"/>
      <c r="D3" s="385"/>
      <c r="E3" s="385"/>
      <c r="F3" s="38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83" t="s">
        <v>827</v>
      </c>
      <c r="B4" s="384"/>
      <c r="C4" s="385"/>
      <c r="D4" s="385"/>
      <c r="E4" s="385"/>
      <c r="F4" s="38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83" t="s">
        <v>831</v>
      </c>
      <c r="B5" s="384"/>
      <c r="C5" s="385"/>
      <c r="D5" s="385"/>
      <c r="E5" s="385"/>
      <c r="F5" s="38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83" t="s">
        <v>832</v>
      </c>
      <c r="B6" s="384"/>
      <c r="C6" s="385"/>
      <c r="D6" s="385"/>
      <c r="E6" s="385"/>
      <c r="F6" s="38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83" t="s">
        <v>828</v>
      </c>
      <c r="B7" s="384"/>
      <c r="C7" s="385"/>
      <c r="D7" s="385"/>
      <c r="E7" s="385"/>
      <c r="F7" s="38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86" t="s">
        <v>829</v>
      </c>
      <c r="B8" s="384"/>
      <c r="C8" s="385"/>
      <c r="D8" s="385"/>
      <c r="E8" s="385"/>
      <c r="F8" s="38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86" t="s">
        <v>818</v>
      </c>
      <c r="B9" s="384"/>
      <c r="C9" s="385"/>
      <c r="D9" s="385"/>
      <c r="E9" s="385"/>
      <c r="F9" s="38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86" t="s">
        <v>830</v>
      </c>
      <c r="B10" s="384"/>
      <c r="C10" s="385"/>
      <c r="D10" s="385"/>
      <c r="E10" s="385"/>
      <c r="F10" s="38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87" t="s">
        <v>819</v>
      </c>
      <c r="B11" s="387"/>
      <c r="C11" s="387"/>
      <c r="D11" s="387"/>
      <c r="E11" s="194">
        <v>6</v>
      </c>
      <c r="F11" s="195" t="s">
        <v>820</v>
      </c>
      <c r="G11" s="388">
        <v>6</v>
      </c>
      <c r="H11" s="389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81" t="s">
        <v>821</v>
      </c>
      <c r="B12" s="382"/>
      <c r="C12" s="382"/>
      <c r="D12" s="382"/>
      <c r="E12" s="194">
        <f>COUNTIF(J17:J196,"Pass")</f>
        <v>0</v>
      </c>
      <c r="F12" s="195" t="s">
        <v>822</v>
      </c>
      <c r="G12" s="388"/>
      <c r="H12" s="389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81" t="s">
        <v>823</v>
      </c>
      <c r="B13" s="382"/>
      <c r="C13" s="382"/>
      <c r="D13" s="382"/>
      <c r="E13" s="194">
        <f>COUNTIF(J17:J196,"Fail")</f>
        <v>6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81"/>
      <c r="B14" s="382"/>
      <c r="C14" s="382"/>
      <c r="D14" s="382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32.25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841</v>
      </c>
      <c r="L16" s="21" t="s">
        <v>218</v>
      </c>
      <c r="M16" s="21" t="s">
        <v>219</v>
      </c>
      <c r="N16" s="22" t="s">
        <v>220</v>
      </c>
    </row>
    <row r="17" spans="1:14" ht="141.75" x14ac:dyDescent="0.25">
      <c r="A17" s="308">
        <v>1</v>
      </c>
      <c r="B17" s="306" t="s">
        <v>1102</v>
      </c>
      <c r="C17" s="344" t="s">
        <v>688</v>
      </c>
      <c r="D17" s="344" t="s">
        <v>689</v>
      </c>
      <c r="E17" s="23"/>
      <c r="F17" s="23"/>
      <c r="G17" s="23"/>
      <c r="H17" s="175" t="s">
        <v>1038</v>
      </c>
      <c r="I17" s="35"/>
      <c r="J17" s="306" t="s">
        <v>823</v>
      </c>
      <c r="K17" s="306" t="s">
        <v>846</v>
      </c>
      <c r="L17" s="319">
        <v>43043</v>
      </c>
      <c r="M17" s="306" t="s">
        <v>910</v>
      </c>
      <c r="N17" s="304" t="s">
        <v>928</v>
      </c>
    </row>
    <row r="18" spans="1:14" ht="16.5" thickBot="1" x14ac:dyDescent="0.3">
      <c r="A18" s="316"/>
      <c r="B18" s="314"/>
      <c r="C18" s="396"/>
      <c r="D18" s="396"/>
      <c r="E18" s="23"/>
      <c r="F18" s="23"/>
      <c r="G18" s="23"/>
      <c r="H18" s="175"/>
      <c r="I18" s="50"/>
      <c r="J18" s="314"/>
      <c r="K18" s="307"/>
      <c r="L18" s="314"/>
      <c r="M18" s="314"/>
      <c r="N18" s="315"/>
    </row>
    <row r="19" spans="1:14" ht="205.5" customHeight="1" thickBot="1" x14ac:dyDescent="0.3">
      <c r="A19" s="124">
        <v>2</v>
      </c>
      <c r="B19" s="181" t="s">
        <v>1103</v>
      </c>
      <c r="C19" s="259" t="s">
        <v>692</v>
      </c>
      <c r="D19" s="259" t="s">
        <v>693</v>
      </c>
      <c r="E19" s="23"/>
      <c r="F19" s="23"/>
      <c r="G19" s="23"/>
      <c r="H19" s="127" t="s">
        <v>694</v>
      </c>
      <c r="I19" s="181"/>
      <c r="J19" s="123" t="s">
        <v>823</v>
      </c>
      <c r="K19" s="123" t="s">
        <v>846</v>
      </c>
      <c r="L19" s="182">
        <v>43043</v>
      </c>
      <c r="M19" s="181" t="s">
        <v>910</v>
      </c>
      <c r="N19" s="217" t="s">
        <v>928</v>
      </c>
    </row>
    <row r="20" spans="1:14" ht="202.5" customHeight="1" thickBot="1" x14ac:dyDescent="0.3">
      <c r="A20" s="124">
        <v>3</v>
      </c>
      <c r="B20" s="181" t="s">
        <v>1104</v>
      </c>
      <c r="C20" s="259" t="s">
        <v>695</v>
      </c>
      <c r="D20" s="259"/>
      <c r="E20" s="23"/>
      <c r="F20" s="23"/>
      <c r="G20" s="23"/>
      <c r="H20" s="127" t="s">
        <v>696</v>
      </c>
      <c r="I20" s="181"/>
      <c r="J20" s="123" t="s">
        <v>823</v>
      </c>
      <c r="K20" s="123" t="s">
        <v>846</v>
      </c>
      <c r="L20" s="182">
        <v>43043</v>
      </c>
      <c r="M20" s="181" t="s">
        <v>910</v>
      </c>
      <c r="N20" s="217" t="s">
        <v>928</v>
      </c>
    </row>
    <row r="21" spans="1:14" ht="180" customHeight="1" thickBot="1" x14ac:dyDescent="0.3">
      <c r="A21" s="213">
        <v>4</v>
      </c>
      <c r="B21" s="51" t="s">
        <v>1105</v>
      </c>
      <c r="C21" s="260" t="s">
        <v>697</v>
      </c>
      <c r="D21" s="260" t="s">
        <v>698</v>
      </c>
      <c r="E21" s="261" t="s">
        <v>699</v>
      </c>
      <c r="F21" s="119">
        <v>1</v>
      </c>
      <c r="G21" s="52" t="s">
        <v>691</v>
      </c>
      <c r="H21" s="185" t="s">
        <v>700</v>
      </c>
      <c r="I21" s="51"/>
      <c r="J21" s="54" t="s">
        <v>823</v>
      </c>
      <c r="K21" s="54" t="s">
        <v>846</v>
      </c>
      <c r="L21" s="182">
        <v>43043</v>
      </c>
      <c r="M21" s="181" t="s">
        <v>910</v>
      </c>
      <c r="N21" s="217" t="s">
        <v>928</v>
      </c>
    </row>
    <row r="22" spans="1:14" ht="177.75" customHeight="1" thickBot="1" x14ac:dyDescent="0.3">
      <c r="A22" s="122">
        <v>5</v>
      </c>
      <c r="B22" s="52" t="s">
        <v>1106</v>
      </c>
      <c r="C22" s="261" t="s">
        <v>701</v>
      </c>
      <c r="D22" s="261" t="s">
        <v>702</v>
      </c>
      <c r="E22" s="261" t="s">
        <v>690</v>
      </c>
      <c r="F22" s="119">
        <v>1</v>
      </c>
      <c r="G22" s="52" t="s">
        <v>691</v>
      </c>
      <c r="H22" s="52" t="s">
        <v>703</v>
      </c>
      <c r="I22" s="52"/>
      <c r="J22" s="119" t="s">
        <v>823</v>
      </c>
      <c r="K22" s="119" t="s">
        <v>846</v>
      </c>
      <c r="L22" s="182">
        <v>43043</v>
      </c>
      <c r="M22" s="181" t="s">
        <v>910</v>
      </c>
      <c r="N22" s="217" t="s">
        <v>928</v>
      </c>
    </row>
    <row r="23" spans="1:14" ht="138" customHeight="1" thickBot="1" x14ac:dyDescent="0.3">
      <c r="A23" s="213">
        <v>6</v>
      </c>
      <c r="B23" s="51" t="s">
        <v>1107</v>
      </c>
      <c r="C23" s="260" t="s">
        <v>704</v>
      </c>
      <c r="D23" s="260" t="s">
        <v>698</v>
      </c>
      <c r="E23" s="260"/>
      <c r="F23" s="54">
        <v>1</v>
      </c>
      <c r="G23" s="51" t="s">
        <v>705</v>
      </c>
      <c r="H23" s="51" t="s">
        <v>706</v>
      </c>
      <c r="I23" s="51"/>
      <c r="J23" s="54" t="s">
        <v>823</v>
      </c>
      <c r="K23" s="54" t="s">
        <v>846</v>
      </c>
      <c r="L23" s="188">
        <v>43043</v>
      </c>
      <c r="M23" s="51" t="s">
        <v>910</v>
      </c>
      <c r="N23" s="189" t="s">
        <v>928</v>
      </c>
    </row>
    <row r="24" spans="1:14" x14ac:dyDescent="0.25">
      <c r="A24" s="227"/>
      <c r="B24" s="46"/>
      <c r="C24" s="262"/>
      <c r="D24" s="262"/>
      <c r="E24" s="262"/>
      <c r="F24" s="211"/>
      <c r="G24" s="46"/>
      <c r="H24" s="209"/>
      <c r="I24" s="46"/>
      <c r="J24" s="46"/>
      <c r="K24" s="46"/>
      <c r="L24" s="46"/>
      <c r="M24" s="46"/>
      <c r="N24" s="46"/>
    </row>
    <row r="25" spans="1:14" x14ac:dyDescent="0.25">
      <c r="A25" s="30"/>
      <c r="B25" s="46"/>
      <c r="C25" s="46"/>
      <c r="D25" s="46"/>
      <c r="E25" s="46"/>
      <c r="F25" s="211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46"/>
      <c r="C26" s="262"/>
      <c r="D26" s="262"/>
      <c r="E26" s="262"/>
      <c r="F26" s="211"/>
      <c r="G26" s="46"/>
      <c r="H26" s="209"/>
      <c r="I26" s="46"/>
      <c r="J26" s="46"/>
      <c r="K26" s="46"/>
      <c r="L26" s="46"/>
      <c r="M26" s="46"/>
      <c r="N26" s="46"/>
    </row>
    <row r="27" spans="1:14" x14ac:dyDescent="0.25">
      <c r="A27" s="211"/>
      <c r="B27" s="46"/>
      <c r="C27" s="46"/>
      <c r="D27" s="46"/>
      <c r="E27" s="46"/>
      <c r="F27" s="211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46"/>
      <c r="C28" s="262"/>
      <c r="D28" s="262"/>
      <c r="E28" s="262"/>
      <c r="F28" s="211"/>
      <c r="G28" s="46"/>
      <c r="H28" s="209"/>
      <c r="I28" s="46"/>
      <c r="J28" s="46"/>
      <c r="K28" s="46"/>
      <c r="L28" s="46"/>
      <c r="M28" s="46"/>
      <c r="N28" s="46"/>
    </row>
    <row r="29" spans="1:14" x14ac:dyDescent="0.25">
      <c r="A29" s="30"/>
      <c r="B29" s="209"/>
      <c r="C29" s="210"/>
      <c r="D29" s="210"/>
      <c r="E29" s="210"/>
      <c r="F29" s="211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30"/>
      <c r="B30" s="209"/>
      <c r="C30" s="210"/>
      <c r="D30" s="210"/>
      <c r="E30" s="210"/>
      <c r="F30" s="211"/>
      <c r="G30" s="46"/>
      <c r="H30" s="209"/>
      <c r="I30" s="46"/>
      <c r="J30" s="46"/>
      <c r="K30" s="46"/>
      <c r="L30" s="46"/>
      <c r="M30" s="46"/>
      <c r="N30" s="46"/>
    </row>
    <row r="31" spans="1:14" x14ac:dyDescent="0.25">
      <c r="A31" s="227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227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227"/>
      <c r="B33" s="209"/>
      <c r="C33" s="210"/>
      <c r="D33" s="210"/>
      <c r="E33" s="210"/>
      <c r="F33" s="211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227"/>
      <c r="B34" s="209"/>
      <c r="C34" s="210"/>
      <c r="D34" s="210"/>
      <c r="E34" s="210"/>
      <c r="F34" s="211"/>
      <c r="G34" s="46"/>
      <c r="H34" s="46"/>
      <c r="I34" s="46"/>
      <c r="J34" s="46"/>
      <c r="K34" s="46"/>
      <c r="L34" s="46"/>
      <c r="M34" s="46"/>
      <c r="N34" s="46"/>
    </row>
    <row r="35" spans="1:14" s="46" customFormat="1" ht="15.75" customHeight="1" x14ac:dyDescent="0.25">
      <c r="A35" s="227"/>
      <c r="B35" s="209"/>
      <c r="C35" s="210"/>
      <c r="D35" s="210"/>
      <c r="E35" s="210"/>
      <c r="F35" s="211"/>
    </row>
    <row r="36" spans="1:14" x14ac:dyDescent="0.25">
      <c r="A36" s="227"/>
      <c r="B36" s="209"/>
      <c r="C36" s="210"/>
      <c r="D36" s="210"/>
      <c r="E36" s="210"/>
      <c r="F36" s="211"/>
      <c r="G36" s="46"/>
      <c r="H36" s="46"/>
      <c r="I36" s="46"/>
      <c r="J36" s="390"/>
      <c r="K36" s="211"/>
      <c r="L36" s="390"/>
      <c r="M36" s="390"/>
      <c r="N36" s="390"/>
    </row>
    <row r="37" spans="1:14" x14ac:dyDescent="0.25">
      <c r="A37" s="227"/>
      <c r="B37" s="209"/>
      <c r="C37" s="210"/>
      <c r="D37" s="210"/>
      <c r="E37" s="210"/>
      <c r="F37" s="211"/>
      <c r="G37" s="46"/>
      <c r="H37" s="46"/>
      <c r="I37" s="46"/>
      <c r="J37" s="390"/>
      <c r="K37" s="211"/>
      <c r="L37" s="390"/>
      <c r="M37" s="390"/>
      <c r="N37" s="390"/>
    </row>
    <row r="38" spans="1:14" x14ac:dyDescent="0.25">
      <c r="A38" s="227"/>
      <c r="B38" s="209"/>
      <c r="C38" s="210"/>
      <c r="D38" s="210"/>
      <c r="E38" s="210"/>
      <c r="F38" s="211"/>
      <c r="G38" s="46"/>
      <c r="H38" s="46"/>
      <c r="I38" s="46"/>
      <c r="J38" s="390"/>
      <c r="K38" s="211"/>
      <c r="L38" s="390"/>
      <c r="M38" s="390"/>
      <c r="N38" s="390"/>
    </row>
    <row r="39" spans="1:14" x14ac:dyDescent="0.25">
      <c r="A39" s="227"/>
      <c r="B39" s="209"/>
      <c r="C39" s="210"/>
      <c r="D39" s="210"/>
      <c r="E39" s="210"/>
      <c r="F39" s="211"/>
      <c r="G39" s="46"/>
      <c r="H39" s="46"/>
      <c r="I39" s="46"/>
      <c r="J39" s="390"/>
      <c r="K39" s="211"/>
      <c r="L39" s="390"/>
      <c r="M39" s="390"/>
      <c r="N39" s="390"/>
    </row>
    <row r="40" spans="1:14" x14ac:dyDescent="0.25">
      <c r="A40" s="227"/>
      <c r="B40" s="209"/>
      <c r="C40" s="210"/>
      <c r="D40" s="210"/>
      <c r="E40" s="210"/>
      <c r="F40" s="211"/>
      <c r="G40" s="46"/>
      <c r="H40" s="46"/>
      <c r="I40" s="46"/>
      <c r="J40" s="390"/>
      <c r="K40" s="211"/>
      <c r="L40" s="390"/>
      <c r="M40" s="390"/>
      <c r="N40" s="390"/>
    </row>
    <row r="41" spans="1:14" x14ac:dyDescent="0.25">
      <c r="A41" s="227"/>
      <c r="B41" s="209"/>
      <c r="C41" s="210"/>
      <c r="D41" s="210"/>
      <c r="E41" s="210"/>
      <c r="F41" s="211"/>
      <c r="G41" s="46"/>
      <c r="H41" s="46"/>
      <c r="I41" s="46"/>
      <c r="J41" s="390"/>
      <c r="K41" s="211"/>
      <c r="L41" s="390"/>
      <c r="M41" s="390"/>
      <c r="N41" s="390"/>
    </row>
    <row r="42" spans="1:14" x14ac:dyDescent="0.25">
      <c r="A42" s="227"/>
      <c r="B42" s="209"/>
      <c r="C42" s="210"/>
      <c r="D42" s="210"/>
      <c r="E42" s="210"/>
      <c r="F42" s="211"/>
      <c r="G42" s="46"/>
      <c r="H42" s="46"/>
      <c r="I42" s="46"/>
      <c r="J42" s="390"/>
      <c r="K42" s="211"/>
      <c r="L42" s="390"/>
      <c r="M42" s="390"/>
      <c r="N42" s="390"/>
    </row>
    <row r="43" spans="1:14" x14ac:dyDescent="0.25">
      <c r="A43" s="227"/>
      <c r="B43" s="209"/>
      <c r="C43" s="210"/>
      <c r="D43" s="210"/>
      <c r="E43" s="210"/>
      <c r="F43" s="211"/>
      <c r="G43" s="46"/>
      <c r="H43" s="46"/>
      <c r="I43" s="46"/>
      <c r="J43" s="390"/>
      <c r="K43" s="211"/>
      <c r="L43" s="390"/>
      <c r="M43" s="390"/>
      <c r="N43" s="390"/>
    </row>
    <row r="44" spans="1:14" x14ac:dyDescent="0.25">
      <c r="A44" s="227"/>
      <c r="B44" s="209"/>
      <c r="C44" s="210"/>
      <c r="D44" s="210"/>
      <c r="E44" s="210"/>
      <c r="F44" s="211"/>
      <c r="G44" s="46"/>
      <c r="H44" s="46"/>
      <c r="I44" s="46"/>
      <c r="J44" s="390"/>
      <c r="K44" s="211"/>
      <c r="L44" s="390"/>
      <c r="M44" s="390"/>
      <c r="N44" s="390"/>
    </row>
    <row r="45" spans="1:14" x14ac:dyDescent="0.25">
      <c r="A45" s="227"/>
      <c r="B45" s="209"/>
      <c r="C45" s="210"/>
      <c r="D45" s="210"/>
      <c r="E45" s="210"/>
      <c r="F45" s="211"/>
      <c r="G45" s="46"/>
      <c r="H45" s="46"/>
      <c r="I45" s="46"/>
      <c r="J45" s="390"/>
      <c r="K45" s="211"/>
      <c r="L45" s="390"/>
      <c r="M45" s="390"/>
      <c r="N45" s="390"/>
    </row>
    <row r="46" spans="1:14" x14ac:dyDescent="0.25">
      <c r="A46" s="227"/>
      <c r="B46" s="209"/>
      <c r="C46" s="210"/>
      <c r="D46" s="210"/>
      <c r="E46" s="210"/>
      <c r="F46" s="211"/>
      <c r="G46" s="46"/>
      <c r="H46" s="46"/>
      <c r="I46" s="46"/>
      <c r="J46" s="390"/>
      <c r="K46" s="211"/>
      <c r="L46" s="390"/>
      <c r="M46" s="390"/>
      <c r="N46" s="390"/>
    </row>
    <row r="47" spans="1:14" x14ac:dyDescent="0.25">
      <c r="A47" s="227"/>
      <c r="B47" s="209"/>
      <c r="C47" s="210"/>
      <c r="D47" s="210"/>
      <c r="E47" s="210"/>
      <c r="F47" s="211"/>
      <c r="G47" s="46"/>
      <c r="H47" s="46"/>
      <c r="I47" s="46"/>
      <c r="J47" s="390"/>
      <c r="K47" s="211"/>
      <c r="L47" s="390"/>
      <c r="M47" s="390"/>
      <c r="N47" s="390"/>
    </row>
    <row r="48" spans="1:14" x14ac:dyDescent="0.25">
      <c r="A48" s="227"/>
      <c r="B48" s="209"/>
      <c r="C48" s="210"/>
      <c r="D48" s="210"/>
      <c r="E48" s="210"/>
      <c r="F48" s="211"/>
      <c r="G48" s="46"/>
      <c r="H48" s="46"/>
      <c r="I48" s="46"/>
      <c r="J48" s="390"/>
      <c r="K48" s="211"/>
      <c r="L48" s="390"/>
      <c r="M48" s="390"/>
      <c r="N48" s="390"/>
    </row>
    <row r="49" spans="1:14" x14ac:dyDescent="0.25">
      <c r="A49" s="227"/>
      <c r="B49" s="209"/>
      <c r="C49" s="210"/>
      <c r="D49" s="210"/>
      <c r="E49" s="210"/>
      <c r="F49" s="211"/>
      <c r="G49" s="46"/>
      <c r="H49" s="46"/>
      <c r="I49" s="46"/>
      <c r="J49" s="390"/>
      <c r="K49" s="211"/>
      <c r="L49" s="390"/>
      <c r="M49" s="390"/>
      <c r="N49" s="390"/>
    </row>
    <row r="50" spans="1:14" x14ac:dyDescent="0.25">
      <c r="A50" s="227"/>
      <c r="B50" s="209"/>
      <c r="C50" s="210"/>
      <c r="D50" s="210"/>
      <c r="E50" s="210"/>
      <c r="F50" s="211"/>
      <c r="G50" s="46"/>
      <c r="H50" s="46"/>
      <c r="I50" s="46"/>
      <c r="J50" s="390"/>
      <c r="K50" s="211"/>
      <c r="L50" s="390"/>
      <c r="M50" s="390"/>
      <c r="N50" s="390"/>
    </row>
    <row r="51" spans="1:14" x14ac:dyDescent="0.25">
      <c r="A51" s="227"/>
      <c r="B51" s="209"/>
      <c r="C51" s="210"/>
      <c r="D51" s="210"/>
      <c r="E51" s="210"/>
      <c r="F51" s="211"/>
      <c r="G51" s="46"/>
      <c r="H51" s="46"/>
      <c r="I51" s="46"/>
      <c r="J51" s="390"/>
      <c r="K51" s="211"/>
      <c r="L51" s="390"/>
      <c r="M51" s="390"/>
      <c r="N51" s="390"/>
    </row>
    <row r="52" spans="1:14" x14ac:dyDescent="0.25">
      <c r="A52" s="227"/>
      <c r="B52" s="209"/>
      <c r="C52" s="210"/>
      <c r="D52" s="210"/>
      <c r="E52" s="210"/>
      <c r="F52" s="211"/>
      <c r="G52" s="46"/>
      <c r="H52" s="46"/>
      <c r="I52" s="46"/>
      <c r="J52" s="390"/>
      <c r="K52" s="211"/>
      <c r="L52" s="390"/>
      <c r="M52" s="390"/>
      <c r="N52" s="390"/>
    </row>
    <row r="53" spans="1:14" x14ac:dyDescent="0.25">
      <c r="A53" s="227"/>
      <c r="B53" s="209"/>
      <c r="C53" s="210"/>
      <c r="D53" s="210"/>
      <c r="E53" s="210"/>
      <c r="F53" s="211"/>
      <c r="G53" s="46"/>
      <c r="H53" s="46"/>
      <c r="I53" s="46"/>
      <c r="J53" s="390"/>
      <c r="K53" s="211"/>
      <c r="L53" s="390"/>
      <c r="M53" s="390"/>
      <c r="N53" s="390"/>
    </row>
    <row r="54" spans="1:14" x14ac:dyDescent="0.25">
      <c r="A54" s="227"/>
      <c r="B54" s="209"/>
      <c r="C54" s="210"/>
      <c r="D54" s="210"/>
      <c r="E54" s="210"/>
      <c r="F54" s="211"/>
      <c r="G54" s="46"/>
      <c r="H54" s="46"/>
      <c r="I54" s="46"/>
      <c r="J54" s="390"/>
      <c r="K54" s="211"/>
      <c r="L54" s="390"/>
      <c r="M54" s="390"/>
      <c r="N54" s="390"/>
    </row>
    <row r="55" spans="1:14" x14ac:dyDescent="0.25">
      <c r="A55" s="227"/>
      <c r="B55" s="209"/>
      <c r="C55" s="210"/>
      <c r="D55" s="210"/>
      <c r="E55" s="210"/>
      <c r="F55" s="211"/>
      <c r="G55" s="46"/>
      <c r="H55" s="46"/>
      <c r="I55" s="46"/>
      <c r="J55" s="390"/>
      <c r="K55" s="211"/>
      <c r="L55" s="390"/>
      <c r="M55" s="390"/>
      <c r="N55" s="390"/>
    </row>
    <row r="56" spans="1:14" x14ac:dyDescent="0.25">
      <c r="A56" s="227"/>
      <c r="B56" s="209"/>
      <c r="C56" s="210"/>
      <c r="D56" s="210"/>
      <c r="E56" s="210"/>
      <c r="F56" s="211"/>
      <c r="G56" s="46"/>
      <c r="H56" s="46"/>
      <c r="I56" s="46"/>
      <c r="J56" s="390"/>
      <c r="K56" s="211"/>
      <c r="L56" s="390"/>
      <c r="M56" s="390"/>
      <c r="N56" s="390"/>
    </row>
    <row r="57" spans="1:14" x14ac:dyDescent="0.25">
      <c r="A57" s="227"/>
      <c r="B57" s="209"/>
      <c r="C57" s="210"/>
      <c r="D57" s="210"/>
      <c r="E57" s="210"/>
      <c r="F57" s="211"/>
      <c r="G57" s="46"/>
      <c r="H57" s="46"/>
      <c r="I57" s="46"/>
      <c r="J57" s="390"/>
      <c r="K57" s="211"/>
      <c r="L57" s="390"/>
      <c r="M57" s="390"/>
      <c r="N57" s="390"/>
    </row>
  </sheetData>
  <mergeCells count="69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8"/>
    <mergeCell ref="B17:B18"/>
    <mergeCell ref="C17:C18"/>
    <mergeCell ref="D17:D18"/>
    <mergeCell ref="N17:N18"/>
    <mergeCell ref="J38:J39"/>
    <mergeCell ref="L38:L39"/>
    <mergeCell ref="M38:M39"/>
    <mergeCell ref="N38:N39"/>
    <mergeCell ref="J36:J37"/>
    <mergeCell ref="L36:L37"/>
    <mergeCell ref="M36:M37"/>
    <mergeCell ref="N36:N37"/>
    <mergeCell ref="J17:J18"/>
    <mergeCell ref="K17:K18"/>
    <mergeCell ref="L17:L18"/>
    <mergeCell ref="M17:M18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3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86" t="s">
        <v>824</v>
      </c>
      <c r="B1" s="384"/>
      <c r="C1" s="385"/>
      <c r="D1" s="385"/>
      <c r="E1" s="385"/>
      <c r="F1" s="38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86" t="s">
        <v>825</v>
      </c>
      <c r="B2" s="384"/>
      <c r="C2" s="385"/>
      <c r="D2" s="385"/>
      <c r="E2" s="385"/>
      <c r="F2" s="38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86" t="s">
        <v>826</v>
      </c>
      <c r="B3" s="384"/>
      <c r="C3" s="385"/>
      <c r="D3" s="385"/>
      <c r="E3" s="385"/>
      <c r="F3" s="38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83" t="s">
        <v>827</v>
      </c>
      <c r="B4" s="384"/>
      <c r="C4" s="385"/>
      <c r="D4" s="385"/>
      <c r="E4" s="385"/>
      <c r="F4" s="38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83" t="s">
        <v>831</v>
      </c>
      <c r="B5" s="384"/>
      <c r="C5" s="385"/>
      <c r="D5" s="385"/>
      <c r="E5" s="385"/>
      <c r="F5" s="38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83" t="s">
        <v>832</v>
      </c>
      <c r="B6" s="384"/>
      <c r="C6" s="385"/>
      <c r="D6" s="385"/>
      <c r="E6" s="385"/>
      <c r="F6" s="38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83" t="s">
        <v>828</v>
      </c>
      <c r="B7" s="384"/>
      <c r="C7" s="385"/>
      <c r="D7" s="385"/>
      <c r="E7" s="385"/>
      <c r="F7" s="38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86" t="s">
        <v>829</v>
      </c>
      <c r="B8" s="384"/>
      <c r="C8" s="385"/>
      <c r="D8" s="385"/>
      <c r="E8" s="385"/>
      <c r="F8" s="38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86" t="s">
        <v>818</v>
      </c>
      <c r="B9" s="384"/>
      <c r="C9" s="385"/>
      <c r="D9" s="385"/>
      <c r="E9" s="385"/>
      <c r="F9" s="38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86" t="s">
        <v>830</v>
      </c>
      <c r="B10" s="384"/>
      <c r="C10" s="385"/>
      <c r="D10" s="385"/>
      <c r="E10" s="385"/>
      <c r="F10" s="38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87" t="s">
        <v>819</v>
      </c>
      <c r="B11" s="387"/>
      <c r="C11" s="387"/>
      <c r="D11" s="387"/>
      <c r="E11" s="194">
        <v>2</v>
      </c>
      <c r="F11" s="195" t="s">
        <v>820</v>
      </c>
      <c r="G11" s="388">
        <v>2</v>
      </c>
      <c r="H11" s="389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81" t="s">
        <v>821</v>
      </c>
      <c r="B12" s="382"/>
      <c r="C12" s="382"/>
      <c r="D12" s="382"/>
      <c r="E12" s="194">
        <f>COUNTIF(J17:J196,"Pass")</f>
        <v>1</v>
      </c>
      <c r="F12" s="195" t="s">
        <v>822</v>
      </c>
      <c r="G12" s="388"/>
      <c r="H12" s="389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81" t="s">
        <v>823</v>
      </c>
      <c r="B13" s="382"/>
      <c r="C13" s="382"/>
      <c r="D13" s="382"/>
      <c r="E13" s="194">
        <f>COUNTIF(J17:J196,"Fail")</f>
        <v>1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81"/>
      <c r="B14" s="382"/>
      <c r="C14" s="382"/>
      <c r="D14" s="382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841</v>
      </c>
      <c r="L16" s="21" t="s">
        <v>218</v>
      </c>
      <c r="M16" s="21" t="s">
        <v>219</v>
      </c>
      <c r="N16" s="22" t="s">
        <v>220</v>
      </c>
    </row>
    <row r="17" spans="1:14" ht="135.75" customHeight="1" thickBot="1" x14ac:dyDescent="0.3">
      <c r="A17" s="184">
        <v>1</v>
      </c>
      <c r="B17" s="185" t="s">
        <v>1100</v>
      </c>
      <c r="C17" s="255" t="s">
        <v>707</v>
      </c>
      <c r="D17" s="186" t="s">
        <v>708</v>
      </c>
      <c r="E17" s="23"/>
      <c r="F17" s="23"/>
      <c r="G17" s="23"/>
      <c r="H17" s="51" t="s">
        <v>709</v>
      </c>
      <c r="I17" s="51"/>
      <c r="J17" s="51" t="s">
        <v>821</v>
      </c>
      <c r="K17" s="51"/>
      <c r="L17" s="188">
        <v>43043</v>
      </c>
      <c r="M17" s="51" t="s">
        <v>910</v>
      </c>
      <c r="N17" s="189"/>
    </row>
    <row r="18" spans="1:14" ht="95.25" thickBot="1" x14ac:dyDescent="0.3">
      <c r="A18" s="184">
        <v>2</v>
      </c>
      <c r="B18" s="185" t="s">
        <v>1101</v>
      </c>
      <c r="C18" s="255" t="s">
        <v>710</v>
      </c>
      <c r="D18" s="186" t="s">
        <v>711</v>
      </c>
      <c r="E18" s="23"/>
      <c r="F18" s="23"/>
      <c r="G18" s="23"/>
      <c r="H18" s="51" t="s">
        <v>640</v>
      </c>
      <c r="I18" s="52"/>
      <c r="J18" s="52" t="s">
        <v>823</v>
      </c>
      <c r="K18" s="52" t="s">
        <v>846</v>
      </c>
      <c r="L18" s="188">
        <v>43044</v>
      </c>
      <c r="M18" s="51" t="s">
        <v>910</v>
      </c>
      <c r="N18" s="256" t="s">
        <v>1153</v>
      </c>
    </row>
    <row r="19" spans="1:14" x14ac:dyDescent="0.25">
      <c r="A19" s="232"/>
      <c r="B19" s="236"/>
      <c r="C19" s="234"/>
      <c r="D19" s="234"/>
      <c r="F19" s="18"/>
      <c r="H19" s="231"/>
      <c r="I19" s="231"/>
      <c r="J19" s="231"/>
      <c r="K19" s="231"/>
      <c r="L19" s="231"/>
      <c r="M19" s="231"/>
      <c r="N19" s="231"/>
    </row>
    <row r="20" spans="1:14" x14ac:dyDescent="0.25">
      <c r="A20" s="232"/>
      <c r="B20" s="236"/>
      <c r="C20" s="234"/>
      <c r="D20" s="234"/>
      <c r="F20" s="18"/>
      <c r="H20" s="236"/>
      <c r="I20" s="231"/>
      <c r="J20" s="231"/>
      <c r="K20" s="231"/>
      <c r="L20" s="231"/>
      <c r="M20" s="231"/>
      <c r="N20" s="231"/>
    </row>
    <row r="21" spans="1:14" x14ac:dyDescent="0.25">
      <c r="A21" s="232"/>
      <c r="B21" s="236"/>
      <c r="C21" s="234"/>
      <c r="D21" s="234"/>
      <c r="E21" s="234"/>
      <c r="F21" s="230"/>
      <c r="G21" s="231"/>
      <c r="H21" s="231"/>
      <c r="I21" s="231"/>
      <c r="J21" s="231"/>
      <c r="K21" s="231"/>
      <c r="L21" s="231"/>
      <c r="M21" s="231"/>
      <c r="N21" s="231"/>
    </row>
    <row r="22" spans="1:14" x14ac:dyDescent="0.25">
      <c r="A22" s="232"/>
      <c r="B22" s="236"/>
      <c r="C22" s="234"/>
      <c r="D22" s="234"/>
      <c r="E22" s="234"/>
      <c r="F22" s="230"/>
      <c r="G22" s="231"/>
      <c r="H22" s="236"/>
      <c r="I22" s="231"/>
      <c r="J22" s="231"/>
      <c r="K22" s="231"/>
      <c r="L22" s="231"/>
      <c r="M22" s="231"/>
      <c r="N22" s="231"/>
    </row>
    <row r="23" spans="1:14" x14ac:dyDescent="0.25">
      <c r="A23" s="232"/>
      <c r="B23" s="236"/>
      <c r="C23" s="234"/>
      <c r="D23" s="234"/>
      <c r="E23" s="234"/>
      <c r="F23" s="230"/>
      <c r="G23" s="231"/>
      <c r="H23" s="231"/>
      <c r="I23" s="231"/>
      <c r="J23" s="231"/>
      <c r="K23" s="231"/>
      <c r="L23" s="231"/>
      <c r="M23" s="231"/>
      <c r="N23" s="231"/>
    </row>
    <row r="24" spans="1:14" x14ac:dyDescent="0.25">
      <c r="A24" s="232"/>
      <c r="B24" s="236"/>
      <c r="C24" s="234"/>
      <c r="D24" s="234"/>
      <c r="E24" s="234"/>
      <c r="F24" s="230"/>
      <c r="G24" s="231"/>
      <c r="H24" s="236"/>
      <c r="I24" s="231"/>
      <c r="J24" s="231"/>
      <c r="K24" s="231"/>
      <c r="L24" s="231"/>
      <c r="M24" s="231"/>
      <c r="N24" s="231"/>
    </row>
    <row r="25" spans="1:14" x14ac:dyDescent="0.25">
      <c r="A25" s="232"/>
      <c r="B25" s="236"/>
      <c r="C25" s="234"/>
      <c r="D25" s="234"/>
      <c r="E25" s="234"/>
      <c r="F25" s="230"/>
      <c r="G25" s="231"/>
      <c r="H25" s="231"/>
      <c r="I25" s="231"/>
      <c r="J25" s="231"/>
      <c r="K25" s="231"/>
      <c r="L25" s="231"/>
      <c r="M25" s="231"/>
      <c r="N25" s="231"/>
    </row>
    <row r="26" spans="1:14" x14ac:dyDescent="0.25">
      <c r="A26" s="232"/>
      <c r="B26" s="236"/>
      <c r="C26" s="234"/>
      <c r="D26" s="234"/>
      <c r="E26" s="234"/>
      <c r="F26" s="230"/>
      <c r="G26" s="231"/>
      <c r="H26" s="236"/>
      <c r="I26" s="231"/>
      <c r="J26" s="231"/>
      <c r="K26" s="231"/>
      <c r="L26" s="231"/>
      <c r="M26" s="231"/>
      <c r="N26" s="231"/>
    </row>
    <row r="27" spans="1:14" x14ac:dyDescent="0.25">
      <c r="A27" s="232"/>
      <c r="B27" s="236"/>
      <c r="C27" s="234"/>
      <c r="D27" s="234"/>
      <c r="E27" s="234"/>
      <c r="F27" s="230"/>
      <c r="G27" s="231"/>
      <c r="H27" s="231"/>
      <c r="I27" s="231"/>
      <c r="J27" s="231"/>
      <c r="K27" s="231"/>
      <c r="L27" s="231"/>
      <c r="M27" s="231"/>
      <c r="N27" s="231"/>
    </row>
    <row r="28" spans="1:14" x14ac:dyDescent="0.25">
      <c r="A28" s="232"/>
      <c r="B28" s="236"/>
      <c r="C28" s="234"/>
      <c r="D28" s="234"/>
      <c r="E28" s="234"/>
      <c r="F28" s="230"/>
      <c r="G28" s="231"/>
      <c r="H28" s="231"/>
      <c r="I28" s="231"/>
      <c r="J28" s="231"/>
      <c r="K28" s="231"/>
      <c r="L28" s="231"/>
      <c r="M28" s="231"/>
      <c r="N28" s="231"/>
    </row>
    <row r="29" spans="1:14" x14ac:dyDescent="0.25">
      <c r="A29" s="257"/>
      <c r="B29" s="236"/>
      <c r="C29" s="234"/>
      <c r="D29" s="234"/>
      <c r="E29" s="234"/>
      <c r="F29" s="230"/>
      <c r="G29" s="231"/>
      <c r="H29" s="231"/>
      <c r="I29" s="231"/>
      <c r="J29" s="231"/>
      <c r="K29" s="231"/>
      <c r="L29" s="231"/>
      <c r="M29" s="231"/>
      <c r="N29" s="231"/>
    </row>
    <row r="30" spans="1:14" x14ac:dyDescent="0.25">
      <c r="A30" s="257"/>
      <c r="B30" s="236"/>
      <c r="C30" s="234"/>
      <c r="D30" s="234"/>
      <c r="E30" s="234"/>
      <c r="F30" s="230"/>
      <c r="G30" s="231"/>
      <c r="H30" s="236"/>
      <c r="I30" s="231"/>
      <c r="J30" s="231"/>
      <c r="K30" s="231"/>
      <c r="L30" s="231"/>
      <c r="M30" s="231"/>
      <c r="N30" s="231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90"/>
      <c r="K34" s="211"/>
      <c r="L34" s="390"/>
      <c r="M34" s="390"/>
      <c r="N34" s="390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0"/>
      <c r="K35" s="211"/>
      <c r="L35" s="390"/>
      <c r="M35" s="390"/>
      <c r="N35" s="390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0"/>
      <c r="K36" s="211"/>
      <c r="L36" s="390"/>
      <c r="M36" s="390"/>
      <c r="N36" s="390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0"/>
      <c r="K37" s="211"/>
      <c r="L37" s="390"/>
      <c r="M37" s="390"/>
      <c r="N37" s="390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0"/>
      <c r="K38" s="211"/>
      <c r="L38" s="390"/>
      <c r="M38" s="390"/>
      <c r="N38" s="390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0"/>
      <c r="K39" s="211"/>
      <c r="L39" s="390"/>
      <c r="M39" s="390"/>
      <c r="N39" s="390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0"/>
      <c r="K40" s="211"/>
      <c r="L40" s="390"/>
      <c r="M40" s="390"/>
      <c r="N40" s="390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0"/>
      <c r="K41" s="211"/>
      <c r="L41" s="390"/>
      <c r="M41" s="390"/>
      <c r="N41" s="390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0"/>
      <c r="K42" s="211"/>
      <c r="L42" s="390"/>
      <c r="M42" s="390"/>
      <c r="N42" s="390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0"/>
      <c r="K43" s="211"/>
      <c r="L43" s="390"/>
      <c r="M43" s="390"/>
      <c r="N43" s="390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0"/>
      <c r="K44" s="211"/>
      <c r="L44" s="390"/>
      <c r="M44" s="390"/>
      <c r="N44" s="390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0"/>
      <c r="K45" s="211"/>
      <c r="L45" s="390"/>
      <c r="M45" s="390"/>
      <c r="N45" s="390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0"/>
      <c r="K46" s="211"/>
      <c r="L46" s="390"/>
      <c r="M46" s="390"/>
      <c r="N46" s="390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0"/>
      <c r="K47" s="211"/>
      <c r="L47" s="390"/>
      <c r="M47" s="390"/>
      <c r="N47" s="390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0"/>
      <c r="K48" s="211"/>
      <c r="L48" s="390"/>
      <c r="M48" s="390"/>
      <c r="N48" s="390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0"/>
      <c r="K49" s="211"/>
      <c r="L49" s="390"/>
      <c r="M49" s="390"/>
      <c r="N49" s="390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0"/>
      <c r="K50" s="211"/>
      <c r="L50" s="390"/>
      <c r="M50" s="390"/>
      <c r="N50" s="390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0"/>
      <c r="K51" s="211"/>
      <c r="L51" s="390"/>
      <c r="M51" s="390"/>
      <c r="N51" s="390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0"/>
      <c r="K52" s="211"/>
      <c r="L52" s="390"/>
      <c r="M52" s="390"/>
      <c r="N52" s="390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0"/>
      <c r="K53" s="211"/>
      <c r="L53" s="390"/>
      <c r="M53" s="390"/>
      <c r="N53" s="390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0"/>
      <c r="K54" s="211"/>
      <c r="L54" s="390"/>
      <c r="M54" s="390"/>
      <c r="N54" s="390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0"/>
      <c r="K55" s="211"/>
      <c r="L55" s="390"/>
      <c r="M55" s="390"/>
      <c r="N55" s="390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0"/>
      <c r="K56" s="211"/>
      <c r="L56" s="390"/>
      <c r="M56" s="390"/>
      <c r="N56" s="390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0"/>
      <c r="K57" s="211"/>
      <c r="L57" s="390"/>
      <c r="M57" s="390"/>
      <c r="N57" s="390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70" zoomScaleNormal="70" workbookViewId="0">
      <selection activeCell="A14" sqref="A14:E14"/>
    </sheetView>
  </sheetViews>
  <sheetFormatPr defaultRowHeight="12.75" x14ac:dyDescent="0.25"/>
  <cols>
    <col min="1" max="1" width="4.5703125" style="237" customWidth="1"/>
    <col min="2" max="2" width="23" style="240" customWidth="1"/>
    <col min="3" max="3" width="21.42578125" style="240" customWidth="1"/>
    <col min="4" max="4" width="21" style="240" customWidth="1"/>
    <col min="5" max="5" width="34.140625" style="240" customWidth="1"/>
    <col min="6" max="6" width="14.42578125" style="254" customWidth="1"/>
    <col min="7" max="7" width="30.42578125" style="240" customWidth="1"/>
    <col min="8" max="8" width="43.140625" style="240" customWidth="1"/>
    <col min="9" max="9" width="37.85546875" style="240" customWidth="1"/>
    <col min="10" max="13" width="11.28515625" style="240" customWidth="1"/>
    <col min="14" max="14" width="16.140625" style="240" customWidth="1"/>
    <col min="15" max="16384" width="9.140625" style="240"/>
  </cols>
  <sheetData>
    <row r="1" spans="1:22" s="18" customFormat="1" ht="15.75" x14ac:dyDescent="0.25">
      <c r="A1" s="329" t="s">
        <v>824</v>
      </c>
      <c r="B1" s="330"/>
      <c r="C1" s="331"/>
      <c r="D1" s="331"/>
      <c r="E1" s="331"/>
      <c r="F1" s="33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s="18" customFormat="1" ht="15.75" x14ac:dyDescent="0.25">
      <c r="A2" s="329" t="s">
        <v>825</v>
      </c>
      <c r="B2" s="330"/>
      <c r="C2" s="331"/>
      <c r="D2" s="331"/>
      <c r="E2" s="331"/>
      <c r="F2" s="33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s="18" customFormat="1" ht="15.75" x14ac:dyDescent="0.25">
      <c r="A3" s="329" t="s">
        <v>826</v>
      </c>
      <c r="B3" s="330"/>
      <c r="C3" s="331"/>
      <c r="D3" s="331"/>
      <c r="E3" s="331"/>
      <c r="F3" s="33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s="18" customFormat="1" ht="15.75" x14ac:dyDescent="0.25">
      <c r="A4" s="333" t="s">
        <v>827</v>
      </c>
      <c r="B4" s="330"/>
      <c r="C4" s="331"/>
      <c r="D4" s="331"/>
      <c r="E4" s="331"/>
      <c r="F4" s="33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s="18" customFormat="1" ht="15.75" x14ac:dyDescent="0.25">
      <c r="A5" s="333" t="s">
        <v>831</v>
      </c>
      <c r="B5" s="330"/>
      <c r="C5" s="331"/>
      <c r="D5" s="331"/>
      <c r="E5" s="331"/>
      <c r="F5" s="33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s="18" customFormat="1" ht="15.75" x14ac:dyDescent="0.25">
      <c r="A6" s="333" t="s">
        <v>832</v>
      </c>
      <c r="B6" s="330"/>
      <c r="C6" s="331"/>
      <c r="D6" s="331"/>
      <c r="E6" s="331"/>
      <c r="F6" s="33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s="18" customFormat="1" ht="15.75" x14ac:dyDescent="0.25">
      <c r="A7" s="333" t="s">
        <v>828</v>
      </c>
      <c r="B7" s="330"/>
      <c r="C7" s="331"/>
      <c r="D7" s="331"/>
      <c r="E7" s="331"/>
      <c r="F7" s="33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s="18" customFormat="1" ht="15.75" x14ac:dyDescent="0.25">
      <c r="A8" s="329" t="s">
        <v>829</v>
      </c>
      <c r="B8" s="330"/>
      <c r="C8" s="331"/>
      <c r="D8" s="331"/>
      <c r="E8" s="331"/>
      <c r="F8" s="33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s="18" customFormat="1" ht="15.75" x14ac:dyDescent="0.25">
      <c r="A9" s="329" t="s">
        <v>818</v>
      </c>
      <c r="B9" s="330"/>
      <c r="C9" s="331"/>
      <c r="D9" s="331"/>
      <c r="E9" s="331"/>
      <c r="F9" s="33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s="18" customFormat="1" ht="15.75" x14ac:dyDescent="0.25">
      <c r="A10" s="329" t="s">
        <v>830</v>
      </c>
      <c r="B10" s="330"/>
      <c r="C10" s="331"/>
      <c r="D10" s="331"/>
      <c r="E10" s="331"/>
      <c r="F10" s="33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s="18" customFormat="1" ht="30" customHeight="1" x14ac:dyDescent="0.25">
      <c r="A11" s="387" t="s">
        <v>819</v>
      </c>
      <c r="B11" s="387"/>
      <c r="C11" s="387"/>
      <c r="D11" s="387"/>
      <c r="E11" s="194">
        <v>2</v>
      </c>
      <c r="F11" s="195" t="s">
        <v>820</v>
      </c>
      <c r="G11" s="388">
        <v>2</v>
      </c>
      <c r="H11" s="389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s="18" customFormat="1" ht="15.75" customHeight="1" x14ac:dyDescent="0.25">
      <c r="A12" s="381" t="s">
        <v>821</v>
      </c>
      <c r="B12" s="382"/>
      <c r="C12" s="382"/>
      <c r="D12" s="382"/>
      <c r="E12" s="194">
        <f>COUNTIF(J17:J196,"Pass")</f>
        <v>1</v>
      </c>
      <c r="F12" s="195" t="s">
        <v>822</v>
      </c>
      <c r="G12" s="388"/>
      <c r="H12" s="389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s="18" customFormat="1" ht="15.75" x14ac:dyDescent="0.25">
      <c r="A13" s="381" t="s">
        <v>823</v>
      </c>
      <c r="B13" s="382"/>
      <c r="C13" s="382"/>
      <c r="D13" s="382"/>
      <c r="E13" s="194">
        <f>COUNTIF(J17:J196,"Fail")</f>
        <v>1</v>
      </c>
      <c r="F13" s="197"/>
      <c r="G13" s="198"/>
      <c r="H13" s="1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s="18" customFormat="1" ht="15.75" customHeight="1" x14ac:dyDescent="0.25">
      <c r="A14" s="381"/>
      <c r="B14" s="382"/>
      <c r="C14" s="382"/>
      <c r="D14" s="382"/>
      <c r="E14" s="194"/>
      <c r="F14" s="197"/>
      <c r="G14" s="198"/>
      <c r="H14" s="1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3.5" thickBot="1" x14ac:dyDescent="0.3">
      <c r="B15" s="238"/>
      <c r="C15" s="238"/>
      <c r="D15" s="238"/>
      <c r="E15" s="238"/>
      <c r="F15" s="239"/>
    </row>
    <row r="16" spans="1:22" ht="27" customHeight="1" thickBot="1" x14ac:dyDescent="0.3">
      <c r="A16" s="164" t="s">
        <v>18</v>
      </c>
      <c r="B16" s="165" t="s">
        <v>209</v>
      </c>
      <c r="C16" s="165" t="s">
        <v>210</v>
      </c>
      <c r="D16" s="165" t="s">
        <v>211</v>
      </c>
      <c r="E16" s="166" t="s">
        <v>212</v>
      </c>
      <c r="F16" s="166" t="s">
        <v>213</v>
      </c>
      <c r="G16" s="167" t="s">
        <v>214</v>
      </c>
      <c r="H16" s="165" t="s">
        <v>215</v>
      </c>
      <c r="I16" s="165" t="s">
        <v>216</v>
      </c>
      <c r="J16" s="165" t="s">
        <v>217</v>
      </c>
      <c r="K16" s="165" t="s">
        <v>841</v>
      </c>
      <c r="L16" s="165" t="s">
        <v>218</v>
      </c>
      <c r="M16" s="165" t="s">
        <v>219</v>
      </c>
      <c r="N16" s="168" t="s">
        <v>220</v>
      </c>
    </row>
    <row r="17" spans="1:14" ht="84" customHeight="1" thickBot="1" x14ac:dyDescent="0.3">
      <c r="A17" s="170">
        <v>1</v>
      </c>
      <c r="B17" s="171" t="s">
        <v>1098</v>
      </c>
      <c r="C17" s="241" t="s">
        <v>712</v>
      </c>
      <c r="D17" s="172" t="s">
        <v>684</v>
      </c>
      <c r="E17" s="23"/>
      <c r="F17" s="23"/>
      <c r="G17" s="23"/>
      <c r="H17" s="173" t="s">
        <v>713</v>
      </c>
      <c r="I17" s="173"/>
      <c r="J17" s="173" t="s">
        <v>821</v>
      </c>
      <c r="K17" s="173"/>
      <c r="L17" s="188">
        <v>43044</v>
      </c>
      <c r="M17" s="51" t="s">
        <v>910</v>
      </c>
      <c r="N17" s="174"/>
    </row>
    <row r="18" spans="1:14" ht="91.5" customHeight="1" thickBot="1" x14ac:dyDescent="0.3">
      <c r="A18" s="170">
        <v>2</v>
      </c>
      <c r="B18" s="171" t="s">
        <v>1099</v>
      </c>
      <c r="C18" s="241" t="s">
        <v>714</v>
      </c>
      <c r="D18" s="172" t="s">
        <v>687</v>
      </c>
      <c r="E18" s="23"/>
      <c r="F18" s="23"/>
      <c r="G18" s="23"/>
      <c r="H18" s="173" t="s">
        <v>640</v>
      </c>
      <c r="I18" s="169"/>
      <c r="J18" s="169" t="s">
        <v>823</v>
      </c>
      <c r="K18" s="169" t="s">
        <v>846</v>
      </c>
      <c r="L18" s="188">
        <v>43044</v>
      </c>
      <c r="M18" s="51" t="s">
        <v>910</v>
      </c>
      <c r="N18" s="242" t="s">
        <v>1153</v>
      </c>
    </row>
    <row r="19" spans="1:14" ht="15.75" x14ac:dyDescent="0.25">
      <c r="A19" s="243"/>
      <c r="B19" s="244"/>
      <c r="C19" s="245"/>
      <c r="D19" s="245"/>
      <c r="E19" s="18"/>
      <c r="F19" s="18"/>
      <c r="G19" s="18"/>
      <c r="H19" s="246"/>
      <c r="I19" s="246"/>
      <c r="J19" s="246"/>
      <c r="K19" s="246"/>
      <c r="L19" s="246"/>
      <c r="M19" s="246"/>
      <c r="N19" s="246"/>
    </row>
    <row r="20" spans="1:14" ht="15.75" x14ac:dyDescent="0.25">
      <c r="A20" s="243"/>
      <c r="B20" s="244"/>
      <c r="C20" s="245"/>
      <c r="D20" s="245"/>
      <c r="E20" s="18"/>
      <c r="F20" s="18"/>
      <c r="G20" s="18"/>
      <c r="H20" s="244"/>
      <c r="I20" s="246"/>
      <c r="J20" s="246"/>
      <c r="K20" s="246"/>
      <c r="L20" s="246"/>
      <c r="M20" s="246"/>
      <c r="N20" s="246"/>
    </row>
    <row r="21" spans="1:14" x14ac:dyDescent="0.25">
      <c r="A21" s="243"/>
      <c r="B21" s="244"/>
      <c r="C21" s="245"/>
      <c r="D21" s="245"/>
      <c r="E21" s="245"/>
      <c r="F21" s="247"/>
      <c r="G21" s="246"/>
      <c r="H21" s="246"/>
      <c r="I21" s="246"/>
      <c r="J21" s="246"/>
      <c r="K21" s="246"/>
      <c r="L21" s="246"/>
      <c r="M21" s="246"/>
      <c r="N21" s="246"/>
    </row>
    <row r="22" spans="1:14" x14ac:dyDescent="0.25">
      <c r="A22" s="243"/>
      <c r="B22" s="244"/>
      <c r="C22" s="245"/>
      <c r="D22" s="245"/>
      <c r="E22" s="245"/>
      <c r="F22" s="247"/>
      <c r="G22" s="246"/>
      <c r="H22" s="244"/>
      <c r="I22" s="246"/>
      <c r="J22" s="246"/>
      <c r="K22" s="246"/>
      <c r="L22" s="246"/>
      <c r="M22" s="246"/>
      <c r="N22" s="246"/>
    </row>
    <row r="23" spans="1:14" x14ac:dyDescent="0.25">
      <c r="A23" s="243"/>
      <c r="B23" s="244"/>
      <c r="C23" s="245"/>
      <c r="D23" s="245"/>
      <c r="E23" s="245"/>
      <c r="F23" s="247"/>
      <c r="G23" s="246"/>
      <c r="H23" s="246"/>
      <c r="I23" s="246"/>
      <c r="J23" s="246"/>
      <c r="K23" s="246"/>
      <c r="L23" s="246"/>
      <c r="M23" s="246"/>
      <c r="N23" s="246"/>
    </row>
    <row r="24" spans="1:14" x14ac:dyDescent="0.25">
      <c r="A24" s="243"/>
      <c r="B24" s="244"/>
      <c r="C24" s="245"/>
      <c r="D24" s="245"/>
      <c r="E24" s="245"/>
      <c r="F24" s="247"/>
      <c r="G24" s="246"/>
      <c r="H24" s="244"/>
      <c r="I24" s="246"/>
      <c r="J24" s="246"/>
      <c r="K24" s="246"/>
      <c r="L24" s="246"/>
      <c r="M24" s="246"/>
      <c r="N24" s="246"/>
    </row>
    <row r="25" spans="1:14" x14ac:dyDescent="0.25">
      <c r="A25" s="243"/>
      <c r="B25" s="244"/>
      <c r="C25" s="245"/>
      <c r="D25" s="245"/>
      <c r="E25" s="245"/>
      <c r="F25" s="247"/>
      <c r="G25" s="246"/>
      <c r="H25" s="246"/>
      <c r="I25" s="246"/>
      <c r="J25" s="246"/>
      <c r="K25" s="246"/>
      <c r="L25" s="246"/>
      <c r="M25" s="246"/>
      <c r="N25" s="246"/>
    </row>
    <row r="26" spans="1:14" x14ac:dyDescent="0.25">
      <c r="A26" s="243"/>
      <c r="B26" s="244"/>
      <c r="C26" s="245"/>
      <c r="D26" s="245"/>
      <c r="E26" s="245"/>
      <c r="F26" s="247"/>
      <c r="G26" s="246"/>
      <c r="H26" s="244"/>
      <c r="I26" s="246"/>
      <c r="J26" s="246"/>
      <c r="K26" s="246"/>
      <c r="L26" s="246"/>
      <c r="M26" s="246"/>
      <c r="N26" s="246"/>
    </row>
    <row r="27" spans="1:14" x14ac:dyDescent="0.25">
      <c r="A27" s="243"/>
      <c r="B27" s="244"/>
      <c r="C27" s="245"/>
      <c r="D27" s="245"/>
      <c r="E27" s="245"/>
      <c r="F27" s="247"/>
      <c r="G27" s="246"/>
      <c r="H27" s="246"/>
      <c r="I27" s="246"/>
      <c r="J27" s="246"/>
      <c r="K27" s="246"/>
      <c r="L27" s="246"/>
      <c r="M27" s="246"/>
      <c r="N27" s="246"/>
    </row>
    <row r="28" spans="1:14" x14ac:dyDescent="0.25">
      <c r="A28" s="243"/>
      <c r="B28" s="244"/>
      <c r="C28" s="245"/>
      <c r="D28" s="245"/>
      <c r="E28" s="245"/>
      <c r="F28" s="247"/>
      <c r="G28" s="246"/>
      <c r="H28" s="246"/>
      <c r="I28" s="246"/>
      <c r="J28" s="246"/>
      <c r="K28" s="246"/>
      <c r="L28" s="246"/>
      <c r="M28" s="246"/>
      <c r="N28" s="246"/>
    </row>
    <row r="29" spans="1:14" x14ac:dyDescent="0.25">
      <c r="A29" s="248"/>
      <c r="B29" s="244"/>
      <c r="C29" s="245"/>
      <c r="D29" s="245"/>
      <c r="E29" s="245"/>
      <c r="F29" s="247"/>
      <c r="G29" s="246"/>
      <c r="H29" s="246"/>
      <c r="I29" s="246"/>
      <c r="J29" s="246"/>
      <c r="K29" s="246"/>
      <c r="L29" s="246"/>
      <c r="M29" s="246"/>
      <c r="N29" s="246"/>
    </row>
    <row r="30" spans="1:14" x14ac:dyDescent="0.25">
      <c r="A30" s="248"/>
      <c r="B30" s="244"/>
      <c r="C30" s="245"/>
      <c r="D30" s="245"/>
      <c r="E30" s="245"/>
      <c r="F30" s="247"/>
      <c r="G30" s="246"/>
      <c r="H30" s="244"/>
      <c r="I30" s="246"/>
      <c r="J30" s="246"/>
      <c r="K30" s="246"/>
      <c r="L30" s="246"/>
      <c r="M30" s="246"/>
      <c r="N30" s="246"/>
    </row>
    <row r="31" spans="1:14" x14ac:dyDescent="0.25">
      <c r="A31" s="249"/>
      <c r="B31" s="250"/>
      <c r="C31" s="251"/>
      <c r="D31" s="251"/>
      <c r="E31" s="251"/>
      <c r="F31" s="252"/>
      <c r="G31" s="253"/>
      <c r="H31" s="253"/>
      <c r="I31" s="253"/>
      <c r="J31" s="253"/>
      <c r="K31" s="253"/>
      <c r="L31" s="253"/>
      <c r="M31" s="253"/>
      <c r="N31" s="253"/>
    </row>
    <row r="32" spans="1:14" x14ac:dyDescent="0.25">
      <c r="A32" s="249"/>
      <c r="B32" s="250"/>
      <c r="C32" s="251"/>
      <c r="D32" s="251"/>
      <c r="E32" s="251"/>
      <c r="F32" s="252"/>
      <c r="G32" s="253"/>
      <c r="H32" s="253"/>
      <c r="I32" s="253"/>
      <c r="J32" s="253"/>
      <c r="K32" s="253"/>
      <c r="L32" s="253"/>
      <c r="M32" s="253"/>
      <c r="N32" s="253"/>
    </row>
    <row r="33" spans="1:14" x14ac:dyDescent="0.25">
      <c r="A33" s="249"/>
      <c r="B33" s="250"/>
      <c r="C33" s="251"/>
      <c r="D33" s="251"/>
      <c r="E33" s="251"/>
      <c r="F33" s="252"/>
      <c r="G33" s="253"/>
      <c r="H33" s="253"/>
      <c r="I33" s="253"/>
      <c r="J33" s="252"/>
      <c r="K33" s="266"/>
      <c r="L33" s="252"/>
      <c r="M33" s="252"/>
      <c r="N33" s="252"/>
    </row>
    <row r="34" spans="1:14" x14ac:dyDescent="0.25">
      <c r="A34" s="249"/>
      <c r="B34" s="250"/>
      <c r="C34" s="251"/>
      <c r="D34" s="251"/>
      <c r="E34" s="251"/>
      <c r="F34" s="252"/>
      <c r="G34" s="253"/>
      <c r="H34" s="253"/>
      <c r="I34" s="253"/>
      <c r="J34" s="397"/>
      <c r="K34" s="266"/>
      <c r="L34" s="397"/>
      <c r="M34" s="397"/>
      <c r="N34" s="397"/>
    </row>
    <row r="35" spans="1:14" x14ac:dyDescent="0.25">
      <c r="A35" s="249"/>
      <c r="B35" s="250"/>
      <c r="C35" s="251"/>
      <c r="D35" s="251"/>
      <c r="E35" s="251"/>
      <c r="F35" s="252"/>
      <c r="G35" s="253"/>
      <c r="H35" s="253"/>
      <c r="I35" s="253"/>
      <c r="J35" s="397"/>
      <c r="K35" s="266"/>
      <c r="L35" s="397"/>
      <c r="M35" s="397"/>
      <c r="N35" s="397"/>
    </row>
    <row r="36" spans="1:14" x14ac:dyDescent="0.25">
      <c r="A36" s="249"/>
      <c r="B36" s="250"/>
      <c r="C36" s="251"/>
      <c r="D36" s="251"/>
      <c r="E36" s="251"/>
      <c r="F36" s="252"/>
      <c r="G36" s="253"/>
      <c r="H36" s="253"/>
      <c r="I36" s="253"/>
      <c r="J36" s="397"/>
      <c r="K36" s="266"/>
      <c r="L36" s="397"/>
      <c r="M36" s="397"/>
      <c r="N36" s="397"/>
    </row>
    <row r="37" spans="1:14" x14ac:dyDescent="0.25">
      <c r="A37" s="249"/>
      <c r="B37" s="250"/>
      <c r="C37" s="251"/>
      <c r="D37" s="251"/>
      <c r="E37" s="251"/>
      <c r="F37" s="252"/>
      <c r="G37" s="253"/>
      <c r="H37" s="253"/>
      <c r="I37" s="253"/>
      <c r="J37" s="397"/>
      <c r="K37" s="266"/>
      <c r="L37" s="397"/>
      <c r="M37" s="397"/>
      <c r="N37" s="397"/>
    </row>
    <row r="38" spans="1:14" x14ac:dyDescent="0.25">
      <c r="A38" s="249"/>
      <c r="B38" s="250"/>
      <c r="C38" s="251"/>
      <c r="D38" s="251"/>
      <c r="E38" s="251"/>
      <c r="F38" s="252"/>
      <c r="G38" s="253"/>
      <c r="H38" s="253"/>
      <c r="I38" s="253"/>
      <c r="J38" s="397"/>
      <c r="K38" s="266"/>
      <c r="L38" s="397"/>
      <c r="M38" s="397"/>
      <c r="N38" s="397"/>
    </row>
    <row r="39" spans="1:14" x14ac:dyDescent="0.25">
      <c r="A39" s="249"/>
      <c r="B39" s="250"/>
      <c r="C39" s="251"/>
      <c r="D39" s="251"/>
      <c r="E39" s="251"/>
      <c r="F39" s="252"/>
      <c r="G39" s="253"/>
      <c r="H39" s="253"/>
      <c r="I39" s="253"/>
      <c r="J39" s="397"/>
      <c r="K39" s="266"/>
      <c r="L39" s="397"/>
      <c r="M39" s="397"/>
      <c r="N39" s="397"/>
    </row>
    <row r="40" spans="1:14" x14ac:dyDescent="0.25">
      <c r="A40" s="249"/>
      <c r="B40" s="250"/>
      <c r="C40" s="251"/>
      <c r="D40" s="251"/>
      <c r="E40" s="251"/>
      <c r="F40" s="252"/>
      <c r="G40" s="253"/>
      <c r="H40" s="253"/>
      <c r="I40" s="253"/>
      <c r="J40" s="397"/>
      <c r="K40" s="266"/>
      <c r="L40" s="397"/>
      <c r="M40" s="397"/>
      <c r="N40" s="397"/>
    </row>
    <row r="41" spans="1:14" x14ac:dyDescent="0.25">
      <c r="A41" s="249"/>
      <c r="B41" s="250"/>
      <c r="C41" s="251"/>
      <c r="D41" s="251"/>
      <c r="E41" s="251"/>
      <c r="F41" s="252"/>
      <c r="G41" s="253"/>
      <c r="H41" s="253"/>
      <c r="I41" s="253"/>
      <c r="J41" s="397"/>
      <c r="K41" s="266"/>
      <c r="L41" s="397"/>
      <c r="M41" s="397"/>
      <c r="N41" s="397"/>
    </row>
    <row r="42" spans="1:14" x14ac:dyDescent="0.25">
      <c r="A42" s="249"/>
      <c r="B42" s="250"/>
      <c r="C42" s="251"/>
      <c r="D42" s="251"/>
      <c r="E42" s="251"/>
      <c r="F42" s="252"/>
      <c r="G42" s="253"/>
      <c r="H42" s="253"/>
      <c r="I42" s="253"/>
      <c r="J42" s="397"/>
      <c r="K42" s="266"/>
      <c r="L42" s="397"/>
      <c r="M42" s="397"/>
      <c r="N42" s="397"/>
    </row>
    <row r="43" spans="1:14" x14ac:dyDescent="0.25">
      <c r="A43" s="249"/>
      <c r="B43" s="250"/>
      <c r="C43" s="251"/>
      <c r="D43" s="251"/>
      <c r="E43" s="251"/>
      <c r="F43" s="252"/>
      <c r="G43" s="253"/>
      <c r="H43" s="253"/>
      <c r="I43" s="253"/>
      <c r="J43" s="397"/>
      <c r="K43" s="266"/>
      <c r="L43" s="397"/>
      <c r="M43" s="397"/>
      <c r="N43" s="397"/>
    </row>
    <row r="44" spans="1:14" x14ac:dyDescent="0.25">
      <c r="A44" s="249"/>
      <c r="B44" s="250"/>
      <c r="C44" s="251"/>
      <c r="D44" s="251"/>
      <c r="E44" s="251"/>
      <c r="F44" s="252"/>
      <c r="G44" s="253"/>
      <c r="H44" s="253"/>
      <c r="I44" s="253"/>
      <c r="J44" s="397"/>
      <c r="K44" s="266"/>
      <c r="L44" s="397"/>
      <c r="M44" s="397"/>
      <c r="N44" s="397"/>
    </row>
    <row r="45" spans="1:14" x14ac:dyDescent="0.25">
      <c r="A45" s="249"/>
      <c r="B45" s="250"/>
      <c r="C45" s="251"/>
      <c r="D45" s="251"/>
      <c r="E45" s="251"/>
      <c r="F45" s="252"/>
      <c r="G45" s="253"/>
      <c r="H45" s="253"/>
      <c r="I45" s="253"/>
      <c r="J45" s="397"/>
      <c r="K45" s="266"/>
      <c r="L45" s="397"/>
      <c r="M45" s="397"/>
      <c r="N45" s="397"/>
    </row>
    <row r="46" spans="1:14" x14ac:dyDescent="0.25">
      <c r="A46" s="249"/>
      <c r="B46" s="250"/>
      <c r="C46" s="251"/>
      <c r="D46" s="251"/>
      <c r="E46" s="251"/>
      <c r="F46" s="252"/>
      <c r="G46" s="253"/>
      <c r="H46" s="253"/>
      <c r="I46" s="253"/>
      <c r="J46" s="397"/>
      <c r="K46" s="266"/>
      <c r="L46" s="397"/>
      <c r="M46" s="397"/>
      <c r="N46" s="397"/>
    </row>
    <row r="47" spans="1:14" x14ac:dyDescent="0.25">
      <c r="A47" s="249"/>
      <c r="B47" s="250"/>
      <c r="C47" s="251"/>
      <c r="D47" s="251"/>
      <c r="E47" s="251"/>
      <c r="F47" s="252"/>
      <c r="G47" s="253"/>
      <c r="H47" s="253"/>
      <c r="I47" s="253"/>
      <c r="J47" s="397"/>
      <c r="K47" s="266"/>
      <c r="L47" s="397"/>
      <c r="M47" s="397"/>
      <c r="N47" s="397"/>
    </row>
    <row r="48" spans="1:14" x14ac:dyDescent="0.25">
      <c r="A48" s="249"/>
      <c r="B48" s="250"/>
      <c r="C48" s="251"/>
      <c r="D48" s="251"/>
      <c r="E48" s="251"/>
      <c r="F48" s="252"/>
      <c r="G48" s="253"/>
      <c r="H48" s="253"/>
      <c r="I48" s="253"/>
      <c r="J48" s="397"/>
      <c r="K48" s="266"/>
      <c r="L48" s="397"/>
      <c r="M48" s="397"/>
      <c r="N48" s="397"/>
    </row>
    <row r="49" spans="1:14" x14ac:dyDescent="0.25">
      <c r="A49" s="249"/>
      <c r="B49" s="250"/>
      <c r="C49" s="251"/>
      <c r="D49" s="251"/>
      <c r="E49" s="251"/>
      <c r="F49" s="252"/>
      <c r="G49" s="253"/>
      <c r="H49" s="253"/>
      <c r="I49" s="253"/>
      <c r="J49" s="397"/>
      <c r="K49" s="266"/>
      <c r="L49" s="397"/>
      <c r="M49" s="397"/>
      <c r="N49" s="397"/>
    </row>
    <row r="50" spans="1:14" x14ac:dyDescent="0.25">
      <c r="A50" s="249"/>
      <c r="B50" s="250"/>
      <c r="C50" s="251"/>
      <c r="D50" s="251"/>
      <c r="E50" s="251"/>
      <c r="F50" s="252"/>
      <c r="G50" s="253"/>
      <c r="H50" s="253"/>
      <c r="I50" s="253"/>
      <c r="J50" s="397"/>
      <c r="K50" s="266"/>
      <c r="L50" s="397"/>
      <c r="M50" s="397"/>
      <c r="N50" s="397"/>
    </row>
    <row r="51" spans="1:14" x14ac:dyDescent="0.25">
      <c r="A51" s="249"/>
      <c r="B51" s="250"/>
      <c r="C51" s="251"/>
      <c r="D51" s="251"/>
      <c r="E51" s="251"/>
      <c r="F51" s="252"/>
      <c r="G51" s="253"/>
      <c r="H51" s="253"/>
      <c r="I51" s="253"/>
      <c r="J51" s="397"/>
      <c r="K51" s="266"/>
      <c r="L51" s="397"/>
      <c r="M51" s="397"/>
      <c r="N51" s="397"/>
    </row>
    <row r="52" spans="1:14" x14ac:dyDescent="0.25">
      <c r="A52" s="249"/>
      <c r="B52" s="250"/>
      <c r="C52" s="251"/>
      <c r="D52" s="251"/>
      <c r="E52" s="251"/>
      <c r="F52" s="252"/>
      <c r="G52" s="253"/>
      <c r="H52" s="253"/>
      <c r="I52" s="253"/>
      <c r="J52" s="397"/>
      <c r="K52" s="266"/>
      <c r="L52" s="397"/>
      <c r="M52" s="397"/>
      <c r="N52" s="397"/>
    </row>
    <row r="53" spans="1:14" x14ac:dyDescent="0.25">
      <c r="A53" s="249"/>
      <c r="B53" s="250"/>
      <c r="C53" s="251"/>
      <c r="D53" s="251"/>
      <c r="E53" s="251"/>
      <c r="F53" s="252"/>
      <c r="G53" s="253"/>
      <c r="H53" s="253"/>
      <c r="I53" s="253"/>
      <c r="J53" s="397"/>
      <c r="K53" s="266"/>
      <c r="L53" s="397"/>
      <c r="M53" s="397"/>
      <c r="N53" s="397"/>
    </row>
    <row r="54" spans="1:14" x14ac:dyDescent="0.25">
      <c r="A54" s="249"/>
      <c r="B54" s="250"/>
      <c r="C54" s="251"/>
      <c r="D54" s="251"/>
      <c r="E54" s="251"/>
      <c r="F54" s="252"/>
      <c r="G54" s="253"/>
      <c r="H54" s="253"/>
      <c r="I54" s="253"/>
      <c r="J54" s="397"/>
      <c r="K54" s="266"/>
      <c r="L54" s="397"/>
      <c r="M54" s="397"/>
      <c r="N54" s="397"/>
    </row>
    <row r="55" spans="1:14" x14ac:dyDescent="0.25">
      <c r="A55" s="249"/>
      <c r="B55" s="250"/>
      <c r="C55" s="251"/>
      <c r="D55" s="251"/>
      <c r="E55" s="251"/>
      <c r="F55" s="252"/>
      <c r="G55" s="253"/>
      <c r="H55" s="253"/>
      <c r="I55" s="253"/>
      <c r="J55" s="397"/>
      <c r="K55" s="266"/>
      <c r="L55" s="397"/>
      <c r="M55" s="397"/>
      <c r="N55" s="397"/>
    </row>
    <row r="56" spans="1:14" x14ac:dyDescent="0.25">
      <c r="A56" s="249"/>
      <c r="B56" s="250"/>
      <c r="C56" s="251"/>
      <c r="D56" s="251"/>
      <c r="E56" s="251"/>
      <c r="F56" s="252"/>
      <c r="G56" s="253"/>
      <c r="H56" s="253"/>
      <c r="I56" s="253"/>
      <c r="J56" s="397"/>
      <c r="K56" s="266"/>
      <c r="L56" s="397"/>
      <c r="M56" s="397"/>
      <c r="N56" s="397"/>
    </row>
    <row r="57" spans="1:14" x14ac:dyDescent="0.25">
      <c r="A57" s="249"/>
      <c r="B57" s="250"/>
      <c r="C57" s="251"/>
      <c r="D57" s="251"/>
      <c r="E57" s="251"/>
      <c r="F57" s="252"/>
      <c r="G57" s="253"/>
      <c r="H57" s="253"/>
      <c r="I57" s="253"/>
      <c r="J57" s="397"/>
      <c r="K57" s="266"/>
      <c r="L57" s="397"/>
      <c r="M57" s="397"/>
      <c r="N57" s="397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86" t="s">
        <v>824</v>
      </c>
      <c r="B1" s="384"/>
      <c r="C1" s="385"/>
      <c r="D1" s="385"/>
      <c r="E1" s="385"/>
      <c r="F1" s="38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86" t="s">
        <v>825</v>
      </c>
      <c r="B2" s="384"/>
      <c r="C2" s="385"/>
      <c r="D2" s="385"/>
      <c r="E2" s="385"/>
      <c r="F2" s="38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86" t="s">
        <v>826</v>
      </c>
      <c r="B3" s="384"/>
      <c r="C3" s="385"/>
      <c r="D3" s="385"/>
      <c r="E3" s="385"/>
      <c r="F3" s="38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83" t="s">
        <v>827</v>
      </c>
      <c r="B4" s="384"/>
      <c r="C4" s="385"/>
      <c r="D4" s="385"/>
      <c r="E4" s="385"/>
      <c r="F4" s="38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83" t="s">
        <v>831</v>
      </c>
      <c r="B5" s="384"/>
      <c r="C5" s="385"/>
      <c r="D5" s="385"/>
      <c r="E5" s="385"/>
      <c r="F5" s="38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83" t="s">
        <v>832</v>
      </c>
      <c r="B6" s="384"/>
      <c r="C6" s="385"/>
      <c r="D6" s="385"/>
      <c r="E6" s="385"/>
      <c r="F6" s="38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83" t="s">
        <v>828</v>
      </c>
      <c r="B7" s="384"/>
      <c r="C7" s="385"/>
      <c r="D7" s="385"/>
      <c r="E7" s="385"/>
      <c r="F7" s="38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86" t="s">
        <v>829</v>
      </c>
      <c r="B8" s="384"/>
      <c r="C8" s="385"/>
      <c r="D8" s="385"/>
      <c r="E8" s="385"/>
      <c r="F8" s="38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86" t="s">
        <v>818</v>
      </c>
      <c r="B9" s="384"/>
      <c r="C9" s="385"/>
      <c r="D9" s="385"/>
      <c r="E9" s="385"/>
      <c r="F9" s="38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86" t="s">
        <v>830</v>
      </c>
      <c r="B10" s="384"/>
      <c r="C10" s="385"/>
      <c r="D10" s="385"/>
      <c r="E10" s="385"/>
      <c r="F10" s="38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87" t="s">
        <v>819</v>
      </c>
      <c r="B11" s="387"/>
      <c r="C11" s="387"/>
      <c r="D11" s="387"/>
      <c r="E11" s="194">
        <v>3</v>
      </c>
      <c r="F11" s="195" t="s">
        <v>820</v>
      </c>
      <c r="G11" s="388">
        <v>3</v>
      </c>
      <c r="H11" s="389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81" t="s">
        <v>821</v>
      </c>
      <c r="B12" s="382"/>
      <c r="C12" s="382"/>
      <c r="D12" s="382"/>
      <c r="E12" s="194">
        <f>COUNTIF(J17:J196,"Pass")</f>
        <v>0</v>
      </c>
      <c r="F12" s="195" t="s">
        <v>822</v>
      </c>
      <c r="G12" s="388"/>
      <c r="H12" s="389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81" t="s">
        <v>823</v>
      </c>
      <c r="B13" s="382"/>
      <c r="C13" s="382"/>
      <c r="D13" s="382"/>
      <c r="E13" s="194">
        <f>COUNTIF(J17:J196,"Fail")</f>
        <v>3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81"/>
      <c r="B14" s="382"/>
      <c r="C14" s="382"/>
      <c r="D14" s="382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19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841</v>
      </c>
      <c r="L16" s="20" t="s">
        <v>218</v>
      </c>
      <c r="M16" s="20" t="s">
        <v>219</v>
      </c>
      <c r="N16" s="132" t="s">
        <v>220</v>
      </c>
    </row>
    <row r="17" spans="1:14" ht="27.75" customHeight="1" x14ac:dyDescent="0.25">
      <c r="A17" s="308">
        <v>1</v>
      </c>
      <c r="B17" s="306" t="s">
        <v>1095</v>
      </c>
      <c r="C17" s="344" t="s">
        <v>715</v>
      </c>
      <c r="D17" s="344" t="s">
        <v>716</v>
      </c>
      <c r="E17" s="23"/>
      <c r="F17" s="23"/>
      <c r="G17" s="23"/>
      <c r="H17" s="35" t="s">
        <v>929</v>
      </c>
      <c r="I17" s="35"/>
      <c r="J17" s="306" t="s">
        <v>823</v>
      </c>
      <c r="K17" s="306" t="s">
        <v>846</v>
      </c>
      <c r="L17" s="319">
        <v>43043</v>
      </c>
      <c r="M17" s="306" t="s">
        <v>910</v>
      </c>
      <c r="N17" s="304" t="s">
        <v>930</v>
      </c>
    </row>
    <row r="18" spans="1:14" ht="111" thickBot="1" x14ac:dyDescent="0.3">
      <c r="A18" s="309"/>
      <c r="B18" s="307"/>
      <c r="C18" s="398"/>
      <c r="D18" s="398"/>
      <c r="E18" s="23"/>
      <c r="F18" s="23"/>
      <c r="G18" s="23"/>
      <c r="H18" s="176" t="s">
        <v>718</v>
      </c>
      <c r="I18" s="37"/>
      <c r="J18" s="307"/>
      <c r="K18" s="307"/>
      <c r="L18" s="307"/>
      <c r="M18" s="307"/>
      <c r="N18" s="305"/>
    </row>
    <row r="19" spans="1:14" ht="63.75" customHeight="1" x14ac:dyDescent="0.25">
      <c r="A19" s="308">
        <v>2</v>
      </c>
      <c r="B19" s="306" t="s">
        <v>1096</v>
      </c>
      <c r="C19" s="344" t="s">
        <v>719</v>
      </c>
      <c r="D19" s="344" t="s">
        <v>720</v>
      </c>
      <c r="E19" s="23"/>
      <c r="F19" s="23"/>
      <c r="G19" s="23"/>
      <c r="H19" s="35" t="s">
        <v>929</v>
      </c>
      <c r="I19" s="35"/>
      <c r="J19" s="306" t="s">
        <v>823</v>
      </c>
      <c r="K19" s="306" t="s">
        <v>846</v>
      </c>
      <c r="L19" s="319">
        <v>43043</v>
      </c>
      <c r="M19" s="306" t="s">
        <v>910</v>
      </c>
      <c r="N19" s="304" t="s">
        <v>1153</v>
      </c>
    </row>
    <row r="20" spans="1:14" ht="90" customHeight="1" thickBot="1" x14ac:dyDescent="0.3">
      <c r="A20" s="309"/>
      <c r="B20" s="307"/>
      <c r="C20" s="398"/>
      <c r="D20" s="398"/>
      <c r="E20" s="23"/>
      <c r="F20" s="23"/>
      <c r="G20" s="23"/>
      <c r="H20" s="37" t="s">
        <v>640</v>
      </c>
      <c r="I20" s="226"/>
      <c r="J20" s="307"/>
      <c r="K20" s="307"/>
      <c r="L20" s="307"/>
      <c r="M20" s="307"/>
      <c r="N20" s="305"/>
    </row>
    <row r="21" spans="1:14" ht="31.5" x14ac:dyDescent="0.25">
      <c r="A21" s="308">
        <v>3</v>
      </c>
      <c r="B21" s="306" t="s">
        <v>1097</v>
      </c>
      <c r="C21" s="344" t="s">
        <v>721</v>
      </c>
      <c r="D21" s="344" t="s">
        <v>716</v>
      </c>
      <c r="E21" s="346"/>
      <c r="F21" s="125">
        <v>1</v>
      </c>
      <c r="G21" s="33" t="s">
        <v>931</v>
      </c>
      <c r="H21" s="35" t="s">
        <v>929</v>
      </c>
      <c r="I21" s="35"/>
      <c r="J21" s="306" t="s">
        <v>823</v>
      </c>
      <c r="K21" s="306" t="s">
        <v>846</v>
      </c>
      <c r="L21" s="319">
        <v>43043</v>
      </c>
      <c r="M21" s="306" t="s">
        <v>910</v>
      </c>
      <c r="N21" s="304" t="s">
        <v>932</v>
      </c>
    </row>
    <row r="22" spans="1:14" ht="57.75" customHeight="1" thickBot="1" x14ac:dyDescent="0.3">
      <c r="A22" s="309"/>
      <c r="B22" s="307"/>
      <c r="C22" s="398"/>
      <c r="D22" s="398"/>
      <c r="E22" s="360"/>
      <c r="F22" s="36">
        <v>2</v>
      </c>
      <c r="G22" s="24" t="s">
        <v>933</v>
      </c>
      <c r="H22" s="37" t="s">
        <v>934</v>
      </c>
      <c r="I22" s="37"/>
      <c r="J22" s="307"/>
      <c r="K22" s="307"/>
      <c r="L22" s="307"/>
      <c r="M22" s="307"/>
      <c r="N22" s="305"/>
    </row>
    <row r="23" spans="1:14" ht="117.75" customHeight="1" x14ac:dyDescent="0.25">
      <c r="A23" s="227"/>
      <c r="B23" s="211"/>
      <c r="C23" s="228"/>
      <c r="D23" s="228"/>
      <c r="E23" s="229"/>
      <c r="F23" s="230"/>
      <c r="G23" s="46"/>
      <c r="H23" s="46"/>
      <c r="I23" s="231"/>
      <c r="J23" s="211"/>
      <c r="K23" s="211"/>
      <c r="L23" s="211"/>
      <c r="M23" s="211"/>
      <c r="N23" s="211"/>
    </row>
    <row r="24" spans="1:14" ht="75.75" customHeight="1" x14ac:dyDescent="0.25"/>
    <row r="25" spans="1:14" ht="25.5" customHeight="1" x14ac:dyDescent="0.25"/>
    <row r="26" spans="1:14" x14ac:dyDescent="0.25">
      <c r="A26" s="232"/>
      <c r="B26" s="231"/>
      <c r="C26" s="233"/>
      <c r="D26" s="233"/>
      <c r="E26" s="234"/>
      <c r="F26" s="235"/>
      <c r="G26" s="231"/>
      <c r="H26" s="236"/>
      <c r="I26" s="231"/>
      <c r="J26" s="231"/>
      <c r="K26" s="231"/>
      <c r="L26" s="231"/>
      <c r="M26" s="231"/>
      <c r="N26" s="231"/>
    </row>
    <row r="27" spans="1:14" x14ac:dyDescent="0.25">
      <c r="A27" s="232"/>
      <c r="B27" s="231"/>
      <c r="C27" s="233"/>
      <c r="D27" s="233"/>
      <c r="E27" s="234"/>
      <c r="F27" s="230"/>
      <c r="G27" s="231"/>
      <c r="H27" s="236"/>
      <c r="I27" s="231"/>
      <c r="J27" s="231"/>
      <c r="K27" s="231"/>
      <c r="L27" s="231"/>
      <c r="M27" s="231"/>
      <c r="N27" s="231"/>
    </row>
    <row r="28" spans="1:14" x14ac:dyDescent="0.25">
      <c r="A28" s="232"/>
      <c r="B28" s="231"/>
      <c r="C28" s="233"/>
      <c r="D28" s="233"/>
      <c r="E28" s="234"/>
      <c r="F28" s="230"/>
      <c r="G28" s="231"/>
      <c r="H28" s="231"/>
      <c r="I28" s="231"/>
      <c r="J28" s="231"/>
      <c r="K28" s="231"/>
      <c r="L28" s="231"/>
      <c r="M28" s="231"/>
      <c r="N28" s="231"/>
    </row>
    <row r="29" spans="1:14" x14ac:dyDescent="0.25">
      <c r="A29" s="232"/>
      <c r="B29" s="231"/>
      <c r="C29" s="233"/>
      <c r="D29" s="233"/>
      <c r="E29" s="234"/>
      <c r="F29" s="230"/>
      <c r="G29" s="231"/>
      <c r="H29" s="231"/>
      <c r="I29" s="231"/>
      <c r="J29" s="231"/>
      <c r="K29" s="231"/>
      <c r="L29" s="231"/>
      <c r="M29" s="231"/>
      <c r="N29" s="231"/>
    </row>
    <row r="30" spans="1:14" x14ac:dyDescent="0.25">
      <c r="A30" s="232"/>
      <c r="B30" s="231"/>
      <c r="C30" s="233"/>
      <c r="D30" s="233"/>
      <c r="E30" s="234"/>
      <c r="F30" s="230"/>
      <c r="G30" s="231"/>
      <c r="H30" s="231"/>
      <c r="I30" s="231"/>
      <c r="J30" s="231"/>
      <c r="K30" s="231"/>
      <c r="L30" s="231"/>
      <c r="M30" s="231"/>
      <c r="N30" s="231"/>
    </row>
    <row r="31" spans="1:14" x14ac:dyDescent="0.25">
      <c r="A31" s="232"/>
      <c r="B31" s="231"/>
      <c r="C31" s="233"/>
      <c r="D31" s="233"/>
      <c r="E31" s="234"/>
      <c r="F31" s="230"/>
      <c r="G31" s="231"/>
      <c r="H31" s="231"/>
      <c r="I31" s="231"/>
      <c r="J31" s="231"/>
      <c r="K31" s="231"/>
      <c r="L31" s="231"/>
      <c r="M31" s="231"/>
      <c r="N31" s="231"/>
    </row>
    <row r="32" spans="1:14" x14ac:dyDescent="0.25">
      <c r="A32" s="232"/>
      <c r="B32" s="231"/>
      <c r="C32" s="233"/>
      <c r="D32" s="233"/>
      <c r="E32" s="234"/>
      <c r="F32" s="230"/>
      <c r="G32" s="231"/>
      <c r="H32" s="231"/>
      <c r="I32" s="231"/>
      <c r="J32" s="231"/>
      <c r="K32" s="231"/>
      <c r="L32" s="231"/>
      <c r="M32" s="231"/>
      <c r="N32" s="231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90"/>
      <c r="K34" s="211"/>
      <c r="L34" s="390"/>
      <c r="M34" s="390"/>
      <c r="N34" s="390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0"/>
      <c r="K35" s="211"/>
      <c r="L35" s="390"/>
      <c r="M35" s="390"/>
      <c r="N35" s="390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0"/>
      <c r="K36" s="211"/>
      <c r="L36" s="390"/>
      <c r="M36" s="390"/>
      <c r="N36" s="390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0"/>
      <c r="K37" s="211"/>
      <c r="L37" s="390"/>
      <c r="M37" s="390"/>
      <c r="N37" s="390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0"/>
      <c r="K38" s="211"/>
      <c r="L38" s="390"/>
      <c r="M38" s="390"/>
      <c r="N38" s="390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0"/>
      <c r="K39" s="211"/>
      <c r="L39" s="390"/>
      <c r="M39" s="390"/>
      <c r="N39" s="390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0"/>
      <c r="K40" s="211"/>
      <c r="L40" s="390"/>
      <c r="M40" s="390"/>
      <c r="N40" s="390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0"/>
      <c r="K41" s="211"/>
      <c r="L41" s="390"/>
      <c r="M41" s="390"/>
      <c r="N41" s="390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0"/>
      <c r="K42" s="211"/>
      <c r="L42" s="390"/>
      <c r="M42" s="390"/>
      <c r="N42" s="390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0"/>
      <c r="K43" s="211"/>
      <c r="L43" s="390"/>
      <c r="M43" s="390"/>
      <c r="N43" s="390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0"/>
      <c r="K44" s="211"/>
      <c r="L44" s="390"/>
      <c r="M44" s="390"/>
      <c r="N44" s="390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0"/>
      <c r="K45" s="211"/>
      <c r="L45" s="390"/>
      <c r="M45" s="390"/>
      <c r="N45" s="390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0"/>
      <c r="K46" s="211"/>
      <c r="L46" s="390"/>
      <c r="M46" s="390"/>
      <c r="N46" s="390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0"/>
      <c r="K47" s="211"/>
      <c r="L47" s="390"/>
      <c r="M47" s="390"/>
      <c r="N47" s="390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0"/>
      <c r="K48" s="211"/>
      <c r="L48" s="390"/>
      <c r="M48" s="390"/>
      <c r="N48" s="390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0"/>
      <c r="K49" s="211"/>
      <c r="L49" s="390"/>
      <c r="M49" s="390"/>
      <c r="N49" s="390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0"/>
      <c r="K50" s="211"/>
      <c r="L50" s="390"/>
      <c r="M50" s="390"/>
      <c r="N50" s="390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0"/>
      <c r="K51" s="211"/>
      <c r="L51" s="390"/>
      <c r="M51" s="390"/>
      <c r="N51" s="390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0"/>
      <c r="K52" s="211"/>
      <c r="L52" s="390"/>
      <c r="M52" s="390"/>
      <c r="N52" s="390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0"/>
      <c r="K53" s="211"/>
      <c r="L53" s="390"/>
      <c r="M53" s="390"/>
      <c r="N53" s="390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0"/>
      <c r="K54" s="211"/>
      <c r="L54" s="390"/>
      <c r="M54" s="390"/>
      <c r="N54" s="390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0"/>
      <c r="K55" s="211"/>
      <c r="L55" s="390"/>
      <c r="M55" s="390"/>
      <c r="N55" s="390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0"/>
      <c r="K56" s="211"/>
      <c r="L56" s="390"/>
      <c r="M56" s="390"/>
      <c r="N56" s="390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0"/>
      <c r="K57" s="211"/>
      <c r="L57" s="390"/>
      <c r="M57" s="390"/>
      <c r="N57" s="390"/>
    </row>
  </sheetData>
  <mergeCells count="92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8"/>
    <mergeCell ref="B17:B18"/>
    <mergeCell ref="C17:C18"/>
    <mergeCell ref="D17:D18"/>
    <mergeCell ref="J17:J18"/>
    <mergeCell ref="K17:K18"/>
    <mergeCell ref="L17:L18"/>
    <mergeCell ref="M17:M18"/>
    <mergeCell ref="N17:N18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A19:A20"/>
    <mergeCell ref="B19:B20"/>
    <mergeCell ref="C19:C20"/>
    <mergeCell ref="D19:D20"/>
    <mergeCell ref="J19:J20"/>
    <mergeCell ref="K21:K22"/>
    <mergeCell ref="L21:L22"/>
    <mergeCell ref="M21:M22"/>
    <mergeCell ref="N21:N22"/>
    <mergeCell ref="J34:J35"/>
    <mergeCell ref="L34:L35"/>
    <mergeCell ref="M34:M35"/>
    <mergeCell ref="N34:N35"/>
    <mergeCell ref="J36:J37"/>
    <mergeCell ref="L36:L37"/>
    <mergeCell ref="M36:M37"/>
    <mergeCell ref="N36:N37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13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86" t="s">
        <v>824</v>
      </c>
      <c r="B1" s="384"/>
      <c r="C1" s="385"/>
      <c r="D1" s="385"/>
      <c r="E1" s="385"/>
      <c r="F1" s="38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86" t="s">
        <v>825</v>
      </c>
      <c r="B2" s="384"/>
      <c r="C2" s="385"/>
      <c r="D2" s="385"/>
      <c r="E2" s="385"/>
      <c r="F2" s="38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86" t="s">
        <v>826</v>
      </c>
      <c r="B3" s="384"/>
      <c r="C3" s="385"/>
      <c r="D3" s="385"/>
      <c r="E3" s="385"/>
      <c r="F3" s="38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83" t="s">
        <v>827</v>
      </c>
      <c r="B4" s="384"/>
      <c r="C4" s="385"/>
      <c r="D4" s="385"/>
      <c r="E4" s="385"/>
      <c r="F4" s="38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83" t="s">
        <v>831</v>
      </c>
      <c r="B5" s="384"/>
      <c r="C5" s="385"/>
      <c r="D5" s="385"/>
      <c r="E5" s="385"/>
      <c r="F5" s="38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83" t="s">
        <v>832</v>
      </c>
      <c r="B6" s="384"/>
      <c r="C6" s="385"/>
      <c r="D6" s="385"/>
      <c r="E6" s="385"/>
      <c r="F6" s="38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83" t="s">
        <v>828</v>
      </c>
      <c r="B7" s="384"/>
      <c r="C7" s="385"/>
      <c r="D7" s="385"/>
      <c r="E7" s="385"/>
      <c r="F7" s="38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86" t="s">
        <v>829</v>
      </c>
      <c r="B8" s="384"/>
      <c r="C8" s="385"/>
      <c r="D8" s="385"/>
      <c r="E8" s="385"/>
      <c r="F8" s="38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86" t="s">
        <v>818</v>
      </c>
      <c r="B9" s="384"/>
      <c r="C9" s="385"/>
      <c r="D9" s="385"/>
      <c r="E9" s="385"/>
      <c r="F9" s="38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86" t="s">
        <v>830</v>
      </c>
      <c r="B10" s="384"/>
      <c r="C10" s="385"/>
      <c r="D10" s="385"/>
      <c r="E10" s="385"/>
      <c r="F10" s="38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87" t="s">
        <v>819</v>
      </c>
      <c r="B11" s="387"/>
      <c r="C11" s="387"/>
      <c r="D11" s="387"/>
      <c r="E11" s="194">
        <v>6</v>
      </c>
      <c r="F11" s="195" t="s">
        <v>820</v>
      </c>
      <c r="G11" s="388">
        <v>6</v>
      </c>
      <c r="H11" s="389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81" t="s">
        <v>821</v>
      </c>
      <c r="B12" s="382"/>
      <c r="C12" s="382"/>
      <c r="D12" s="382"/>
      <c r="E12" s="194">
        <f>COUNTIF(J17:J196,"Pass")</f>
        <v>0</v>
      </c>
      <c r="F12" s="195" t="s">
        <v>822</v>
      </c>
      <c r="G12" s="388"/>
      <c r="H12" s="389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81" t="s">
        <v>823</v>
      </c>
      <c r="B13" s="382"/>
      <c r="C13" s="382"/>
      <c r="D13" s="382"/>
      <c r="E13" s="194">
        <f>COUNTIF(J17:J196,"Fail")</f>
        <v>6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81"/>
      <c r="B14" s="382"/>
      <c r="C14" s="382"/>
      <c r="D14" s="382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19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841</v>
      </c>
      <c r="L16" s="20" t="s">
        <v>218</v>
      </c>
      <c r="M16" s="20" t="s">
        <v>219</v>
      </c>
      <c r="N16" s="132" t="s">
        <v>220</v>
      </c>
    </row>
    <row r="17" spans="1:14" ht="27.75" customHeight="1" x14ac:dyDescent="0.25">
      <c r="A17" s="308">
        <v>1</v>
      </c>
      <c r="B17" s="306" t="s">
        <v>1089</v>
      </c>
      <c r="C17" s="344" t="s">
        <v>722</v>
      </c>
      <c r="D17" s="344" t="s">
        <v>723</v>
      </c>
      <c r="E17" s="23"/>
      <c r="F17" s="23"/>
      <c r="G17" s="23"/>
      <c r="H17" s="221" t="s">
        <v>724</v>
      </c>
      <c r="I17" s="35"/>
      <c r="J17" s="306" t="s">
        <v>823</v>
      </c>
      <c r="K17" s="306" t="s">
        <v>846</v>
      </c>
      <c r="L17" s="319">
        <v>43043</v>
      </c>
      <c r="M17" s="306" t="s">
        <v>910</v>
      </c>
      <c r="N17" s="304" t="s">
        <v>935</v>
      </c>
    </row>
    <row r="18" spans="1:14" ht="111" thickBot="1" x14ac:dyDescent="0.3">
      <c r="A18" s="309"/>
      <c r="B18" s="307"/>
      <c r="C18" s="398"/>
      <c r="D18" s="398"/>
      <c r="E18" s="23"/>
      <c r="F18" s="23"/>
      <c r="G18" s="23"/>
      <c r="H18" s="176" t="s">
        <v>936</v>
      </c>
      <c r="I18" s="37"/>
      <c r="J18" s="307"/>
      <c r="K18" s="307"/>
      <c r="L18" s="307"/>
      <c r="M18" s="307"/>
      <c r="N18" s="305"/>
    </row>
    <row r="19" spans="1:14" ht="90" customHeight="1" x14ac:dyDescent="0.25">
      <c r="A19" s="308">
        <v>2</v>
      </c>
      <c r="B19" s="306" t="s">
        <v>1090</v>
      </c>
      <c r="C19" s="344" t="s">
        <v>725</v>
      </c>
      <c r="D19" s="344" t="s">
        <v>726</v>
      </c>
      <c r="E19" s="23"/>
      <c r="F19" s="23"/>
      <c r="G19" s="23"/>
      <c r="H19" s="35" t="s">
        <v>724</v>
      </c>
      <c r="I19" s="35"/>
      <c r="J19" s="306" t="s">
        <v>823</v>
      </c>
      <c r="K19" s="306" t="s">
        <v>846</v>
      </c>
      <c r="L19" s="319">
        <v>43043</v>
      </c>
      <c r="M19" s="306" t="s">
        <v>910</v>
      </c>
      <c r="N19" s="304" t="s">
        <v>1153</v>
      </c>
    </row>
    <row r="20" spans="1:14" ht="90" customHeight="1" thickBot="1" x14ac:dyDescent="0.3">
      <c r="A20" s="316"/>
      <c r="B20" s="314"/>
      <c r="C20" s="396"/>
      <c r="D20" s="396"/>
      <c r="E20" s="23"/>
      <c r="F20" s="23"/>
      <c r="G20" s="23"/>
      <c r="H20" s="50" t="s">
        <v>640</v>
      </c>
      <c r="I20" s="178"/>
      <c r="J20" s="307"/>
      <c r="K20" s="307"/>
      <c r="L20" s="307"/>
      <c r="M20" s="307"/>
      <c r="N20" s="305"/>
    </row>
    <row r="21" spans="1:14" ht="89.25" customHeight="1" x14ac:dyDescent="0.25">
      <c r="A21" s="379">
        <v>3</v>
      </c>
      <c r="B21" s="373" t="s">
        <v>1091</v>
      </c>
      <c r="C21" s="399" t="s">
        <v>727</v>
      </c>
      <c r="D21" s="399" t="s">
        <v>728</v>
      </c>
      <c r="E21" s="401"/>
      <c r="F21" s="125">
        <v>1</v>
      </c>
      <c r="G21" s="33" t="s">
        <v>937</v>
      </c>
      <c r="H21" s="35" t="s">
        <v>724</v>
      </c>
      <c r="I21" s="35"/>
      <c r="J21" s="306" t="s">
        <v>823</v>
      </c>
      <c r="K21" s="306" t="s">
        <v>846</v>
      </c>
      <c r="L21" s="319">
        <v>43043</v>
      </c>
      <c r="M21" s="306" t="s">
        <v>910</v>
      </c>
      <c r="N21" s="304" t="s">
        <v>935</v>
      </c>
    </row>
    <row r="22" spans="1:14" ht="86.25" customHeight="1" thickBot="1" x14ac:dyDescent="0.3">
      <c r="A22" s="380"/>
      <c r="B22" s="374"/>
      <c r="C22" s="400"/>
      <c r="D22" s="400"/>
      <c r="E22" s="372"/>
      <c r="F22" s="36">
        <v>2</v>
      </c>
      <c r="G22" s="37" t="s">
        <v>729</v>
      </c>
      <c r="H22" s="37" t="s">
        <v>938</v>
      </c>
      <c r="I22" s="37"/>
      <c r="J22" s="307"/>
      <c r="K22" s="307"/>
      <c r="L22" s="314"/>
      <c r="M22" s="307"/>
      <c r="N22" s="305"/>
    </row>
    <row r="23" spans="1:14" ht="31.5" x14ac:dyDescent="0.25">
      <c r="A23" s="316">
        <v>4</v>
      </c>
      <c r="B23" s="314" t="s">
        <v>1092</v>
      </c>
      <c r="C23" s="396" t="s">
        <v>730</v>
      </c>
      <c r="D23" s="396" t="s">
        <v>731</v>
      </c>
      <c r="E23" s="346"/>
      <c r="F23" s="125">
        <v>1</v>
      </c>
      <c r="G23" s="23" t="s">
        <v>939</v>
      </c>
      <c r="H23" s="222" t="s">
        <v>732</v>
      </c>
      <c r="I23" s="33"/>
      <c r="J23" s="306" t="s">
        <v>823</v>
      </c>
      <c r="K23" s="306" t="s">
        <v>846</v>
      </c>
      <c r="L23" s="319">
        <v>43043</v>
      </c>
      <c r="M23" s="306" t="s">
        <v>910</v>
      </c>
      <c r="N23" s="304" t="s">
        <v>940</v>
      </c>
    </row>
    <row r="24" spans="1:14" ht="111" thickBot="1" x14ac:dyDescent="0.3">
      <c r="A24" s="309"/>
      <c r="B24" s="307"/>
      <c r="C24" s="398"/>
      <c r="D24" s="398"/>
      <c r="E24" s="360"/>
      <c r="F24" s="36">
        <v>2</v>
      </c>
      <c r="G24" s="37" t="s">
        <v>717</v>
      </c>
      <c r="H24" s="176" t="s">
        <v>941</v>
      </c>
      <c r="I24" s="37"/>
      <c r="J24" s="307"/>
      <c r="K24" s="307"/>
      <c r="L24" s="314"/>
      <c r="M24" s="307"/>
      <c r="N24" s="305"/>
    </row>
    <row r="25" spans="1:14" ht="89.25" customHeight="1" x14ac:dyDescent="0.25">
      <c r="A25" s="308">
        <v>5</v>
      </c>
      <c r="B25" s="306" t="s">
        <v>1093</v>
      </c>
      <c r="C25" s="344" t="s">
        <v>733</v>
      </c>
      <c r="D25" s="344" t="s">
        <v>734</v>
      </c>
      <c r="E25" s="345"/>
      <c r="F25" s="223">
        <v>1</v>
      </c>
      <c r="G25" s="23" t="s">
        <v>939</v>
      </c>
      <c r="H25" s="23" t="s">
        <v>732</v>
      </c>
      <c r="I25" s="35"/>
      <c r="J25" s="306" t="s">
        <v>823</v>
      </c>
      <c r="K25" s="306" t="s">
        <v>846</v>
      </c>
      <c r="L25" s="319">
        <v>43044</v>
      </c>
      <c r="M25" s="306" t="s">
        <v>910</v>
      </c>
      <c r="N25" s="304" t="s">
        <v>1153</v>
      </c>
    </row>
    <row r="26" spans="1:14" ht="32.25" thickBot="1" x14ac:dyDescent="0.3">
      <c r="A26" s="316"/>
      <c r="B26" s="314"/>
      <c r="C26" s="396"/>
      <c r="D26" s="396"/>
      <c r="E26" s="346"/>
      <c r="F26" s="224">
        <v>2</v>
      </c>
      <c r="G26" s="50" t="s">
        <v>717</v>
      </c>
      <c r="H26" s="50" t="s">
        <v>640</v>
      </c>
      <c r="I26" s="178"/>
      <c r="J26" s="314"/>
      <c r="K26" s="314"/>
      <c r="L26" s="314"/>
      <c r="M26" s="307"/>
      <c r="N26" s="305"/>
    </row>
    <row r="27" spans="1:14" ht="84" customHeight="1" x14ac:dyDescent="0.25">
      <c r="A27" s="308">
        <v>6</v>
      </c>
      <c r="B27" s="306" t="s">
        <v>1094</v>
      </c>
      <c r="C27" s="344" t="s">
        <v>735</v>
      </c>
      <c r="D27" s="344" t="s">
        <v>736</v>
      </c>
      <c r="E27" s="375"/>
      <c r="F27" s="223">
        <v>1</v>
      </c>
      <c r="G27" s="35" t="s">
        <v>939</v>
      </c>
      <c r="H27" s="35" t="s">
        <v>732</v>
      </c>
      <c r="I27" s="35"/>
      <c r="J27" s="306" t="s">
        <v>823</v>
      </c>
      <c r="K27" s="306" t="s">
        <v>846</v>
      </c>
      <c r="L27" s="319">
        <v>43043</v>
      </c>
      <c r="M27" s="306" t="s">
        <v>910</v>
      </c>
      <c r="N27" s="304" t="s">
        <v>940</v>
      </c>
    </row>
    <row r="28" spans="1:14" ht="75.75" customHeight="1" thickBot="1" x14ac:dyDescent="0.3">
      <c r="A28" s="309"/>
      <c r="B28" s="307"/>
      <c r="C28" s="398"/>
      <c r="D28" s="398"/>
      <c r="E28" s="378"/>
      <c r="F28" s="225">
        <v>2</v>
      </c>
      <c r="G28" s="37" t="s">
        <v>729</v>
      </c>
      <c r="H28" s="37" t="s">
        <v>938</v>
      </c>
      <c r="I28" s="37"/>
      <c r="J28" s="307"/>
      <c r="K28" s="307"/>
      <c r="L28" s="307"/>
      <c r="M28" s="307"/>
      <c r="N28" s="305"/>
    </row>
    <row r="29" spans="1:14" ht="79.5" customHeight="1" x14ac:dyDescent="0.25"/>
    <row r="30" spans="1:14" ht="113.25" customHeight="1" x14ac:dyDescent="0.25"/>
    <row r="31" spans="1:14" ht="42" customHeight="1" x14ac:dyDescent="0.25"/>
    <row r="32" spans="1:14" ht="48.75" customHeight="1" x14ac:dyDescent="0.25"/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90"/>
      <c r="K34" s="211"/>
      <c r="L34" s="390"/>
      <c r="M34" s="390"/>
      <c r="N34" s="390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0"/>
      <c r="K35" s="211"/>
      <c r="L35" s="390"/>
      <c r="M35" s="390"/>
      <c r="N35" s="390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0"/>
      <c r="K36" s="211"/>
      <c r="L36" s="390"/>
      <c r="M36" s="390"/>
      <c r="N36" s="390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0"/>
      <c r="K37" s="211"/>
      <c r="L37" s="390"/>
      <c r="M37" s="390"/>
      <c r="N37" s="390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0"/>
      <c r="K38" s="211"/>
      <c r="L38" s="390"/>
      <c r="M38" s="390"/>
      <c r="N38" s="390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0"/>
      <c r="K39" s="211"/>
      <c r="L39" s="390"/>
      <c r="M39" s="390"/>
      <c r="N39" s="390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0"/>
      <c r="K40" s="211"/>
      <c r="L40" s="390"/>
      <c r="M40" s="390"/>
      <c r="N40" s="390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0"/>
      <c r="K41" s="211"/>
      <c r="L41" s="390"/>
      <c r="M41" s="390"/>
      <c r="N41" s="390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0"/>
      <c r="K42" s="211"/>
      <c r="L42" s="390"/>
      <c r="M42" s="390"/>
      <c r="N42" s="390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0"/>
      <c r="K43" s="211"/>
      <c r="L43" s="390"/>
      <c r="M43" s="390"/>
      <c r="N43" s="390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0"/>
      <c r="K44" s="211"/>
      <c r="L44" s="390"/>
      <c r="M44" s="390"/>
      <c r="N44" s="390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0"/>
      <c r="K45" s="211"/>
      <c r="L45" s="390"/>
      <c r="M45" s="390"/>
      <c r="N45" s="390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0"/>
      <c r="K46" s="211"/>
      <c r="L46" s="390"/>
      <c r="M46" s="390"/>
      <c r="N46" s="390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0"/>
      <c r="K47" s="211"/>
      <c r="L47" s="390"/>
      <c r="M47" s="390"/>
      <c r="N47" s="390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0"/>
      <c r="K48" s="211"/>
      <c r="L48" s="390"/>
      <c r="M48" s="390"/>
      <c r="N48" s="390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0"/>
      <c r="K49" s="211"/>
      <c r="L49" s="390"/>
      <c r="M49" s="390"/>
      <c r="N49" s="390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0"/>
      <c r="K50" s="211"/>
      <c r="L50" s="390"/>
      <c r="M50" s="390"/>
      <c r="N50" s="390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0"/>
      <c r="K51" s="211"/>
      <c r="L51" s="390"/>
      <c r="M51" s="390"/>
      <c r="N51" s="390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0"/>
      <c r="K52" s="211"/>
      <c r="L52" s="390"/>
      <c r="M52" s="390"/>
      <c r="N52" s="390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0"/>
      <c r="K53" s="211"/>
      <c r="L53" s="390"/>
      <c r="M53" s="390"/>
      <c r="N53" s="390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0"/>
      <c r="K54" s="211"/>
      <c r="L54" s="390"/>
      <c r="M54" s="390"/>
      <c r="N54" s="390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0"/>
      <c r="K55" s="211"/>
      <c r="L55" s="390"/>
      <c r="M55" s="390"/>
      <c r="N55" s="390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0"/>
      <c r="K56" s="211"/>
      <c r="L56" s="390"/>
      <c r="M56" s="390"/>
      <c r="N56" s="390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0"/>
      <c r="K57" s="211"/>
      <c r="L57" s="390"/>
      <c r="M57" s="390"/>
      <c r="N57" s="390"/>
    </row>
  </sheetData>
  <mergeCells count="122"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N23:N24"/>
    <mergeCell ref="A25:A26"/>
    <mergeCell ref="B25:B26"/>
    <mergeCell ref="C25:C26"/>
    <mergeCell ref="D25:D26"/>
    <mergeCell ref="E25:E26"/>
    <mergeCell ref="J25:J26"/>
    <mergeCell ref="K21:K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A27:A28"/>
    <mergeCell ref="B27:B28"/>
    <mergeCell ref="C27:C28"/>
    <mergeCell ref="D27:D28"/>
    <mergeCell ref="E27:E28"/>
    <mergeCell ref="J27:J28"/>
    <mergeCell ref="K23:K24"/>
    <mergeCell ref="L23:L24"/>
    <mergeCell ref="M23:M24"/>
    <mergeCell ref="K27:K28"/>
    <mergeCell ref="L27:L28"/>
    <mergeCell ref="M27:M28"/>
    <mergeCell ref="N27:N28"/>
    <mergeCell ref="J34:J35"/>
    <mergeCell ref="L34:L35"/>
    <mergeCell ref="M34:M35"/>
    <mergeCell ref="N34:N35"/>
    <mergeCell ref="K25:K26"/>
    <mergeCell ref="L25:L26"/>
    <mergeCell ref="M25:M26"/>
    <mergeCell ref="N25:N26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11" zoomScale="70" zoomScaleNormal="70" workbookViewId="0">
      <selection activeCell="E14" activeCellId="1" sqref="A14:D14 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2.28515625" style="18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86" t="s">
        <v>824</v>
      </c>
      <c r="B1" s="384"/>
      <c r="C1" s="385"/>
      <c r="D1" s="385"/>
      <c r="E1" s="385"/>
      <c r="F1" s="38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86" t="s">
        <v>825</v>
      </c>
      <c r="B2" s="384"/>
      <c r="C2" s="385"/>
      <c r="D2" s="385"/>
      <c r="E2" s="385"/>
      <c r="F2" s="38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86" t="s">
        <v>826</v>
      </c>
      <c r="B3" s="384"/>
      <c r="C3" s="385"/>
      <c r="D3" s="385"/>
      <c r="E3" s="385"/>
      <c r="F3" s="38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83" t="s">
        <v>827</v>
      </c>
      <c r="B4" s="384"/>
      <c r="C4" s="385"/>
      <c r="D4" s="385"/>
      <c r="E4" s="385"/>
      <c r="F4" s="38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83" t="s">
        <v>831</v>
      </c>
      <c r="B5" s="384"/>
      <c r="C5" s="385"/>
      <c r="D5" s="385"/>
      <c r="E5" s="385"/>
      <c r="F5" s="38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83" t="s">
        <v>832</v>
      </c>
      <c r="B6" s="384"/>
      <c r="C6" s="385"/>
      <c r="D6" s="385"/>
      <c r="E6" s="385"/>
      <c r="F6" s="38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83" t="s">
        <v>828</v>
      </c>
      <c r="B7" s="384"/>
      <c r="C7" s="385"/>
      <c r="D7" s="385"/>
      <c r="E7" s="385"/>
      <c r="F7" s="38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86" t="s">
        <v>829</v>
      </c>
      <c r="B8" s="384"/>
      <c r="C8" s="385"/>
      <c r="D8" s="385"/>
      <c r="E8" s="385"/>
      <c r="F8" s="38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86" t="s">
        <v>818</v>
      </c>
      <c r="B9" s="384"/>
      <c r="C9" s="385"/>
      <c r="D9" s="385"/>
      <c r="E9" s="385"/>
      <c r="F9" s="38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86" t="s">
        <v>830</v>
      </c>
      <c r="B10" s="384"/>
      <c r="C10" s="385"/>
      <c r="D10" s="385"/>
      <c r="E10" s="385"/>
      <c r="F10" s="38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87" t="s">
        <v>819</v>
      </c>
      <c r="B11" s="387"/>
      <c r="C11" s="387"/>
      <c r="D11" s="387"/>
      <c r="E11" s="194">
        <v>3</v>
      </c>
      <c r="F11" s="195" t="s">
        <v>820</v>
      </c>
      <c r="G11" s="388">
        <v>3</v>
      </c>
      <c r="H11" s="389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81" t="s">
        <v>821</v>
      </c>
      <c r="B12" s="382"/>
      <c r="C12" s="382"/>
      <c r="D12" s="382"/>
      <c r="E12" s="194">
        <f>COUNTIF(J17:J196,"Pass")</f>
        <v>2</v>
      </c>
      <c r="F12" s="195" t="s">
        <v>822</v>
      </c>
      <c r="G12" s="388"/>
      <c r="H12" s="389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81" t="s">
        <v>823</v>
      </c>
      <c r="B13" s="382"/>
      <c r="C13" s="382"/>
      <c r="D13" s="382"/>
      <c r="E13" s="194">
        <f>COUNTIF(J17:J196,"Fail")</f>
        <v>1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81"/>
      <c r="B14" s="382"/>
      <c r="C14" s="382"/>
      <c r="D14" s="382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19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841</v>
      </c>
      <c r="L16" s="20" t="s">
        <v>218</v>
      </c>
      <c r="M16" s="20" t="s">
        <v>219</v>
      </c>
      <c r="N16" s="132" t="s">
        <v>220</v>
      </c>
    </row>
    <row r="17" spans="1:14" ht="79.5" thickBot="1" x14ac:dyDescent="0.3">
      <c r="A17" s="213">
        <v>1</v>
      </c>
      <c r="B17" s="220" t="s">
        <v>1086</v>
      </c>
      <c r="C17" s="186" t="s">
        <v>942</v>
      </c>
      <c r="D17" s="186" t="s">
        <v>788</v>
      </c>
      <c r="E17" s="126"/>
      <c r="F17" s="126"/>
      <c r="G17" s="126"/>
      <c r="H17" s="51" t="s">
        <v>789</v>
      </c>
      <c r="I17" s="51"/>
      <c r="J17" s="51" t="s">
        <v>821</v>
      </c>
      <c r="K17" s="51"/>
      <c r="L17" s="51" t="s">
        <v>943</v>
      </c>
      <c r="M17" s="51" t="s">
        <v>910</v>
      </c>
      <c r="N17" s="189"/>
    </row>
    <row r="18" spans="1:14" ht="96.75" customHeight="1" thickBot="1" x14ac:dyDescent="0.3">
      <c r="A18" s="213">
        <v>2</v>
      </c>
      <c r="B18" s="185" t="s">
        <v>1087</v>
      </c>
      <c r="C18" s="186" t="s">
        <v>944</v>
      </c>
      <c r="D18" s="186" t="s">
        <v>945</v>
      </c>
      <c r="E18" s="126"/>
      <c r="F18" s="126"/>
      <c r="G18" s="126"/>
      <c r="H18" s="51" t="s">
        <v>946</v>
      </c>
      <c r="I18" s="51"/>
      <c r="J18" s="51" t="s">
        <v>821</v>
      </c>
      <c r="K18" s="51"/>
      <c r="L18" s="51" t="s">
        <v>943</v>
      </c>
      <c r="M18" s="51" t="s">
        <v>910</v>
      </c>
      <c r="N18" s="189"/>
    </row>
    <row r="19" spans="1:14" ht="126.75" thickBot="1" x14ac:dyDescent="0.3">
      <c r="A19" s="213">
        <v>3</v>
      </c>
      <c r="B19" s="185" t="s">
        <v>1088</v>
      </c>
      <c r="C19" s="186" t="s">
        <v>790</v>
      </c>
      <c r="D19" s="186" t="s">
        <v>791</v>
      </c>
      <c r="E19" s="126"/>
      <c r="F19" s="126"/>
      <c r="G19" s="126"/>
      <c r="H19" s="51" t="s">
        <v>792</v>
      </c>
      <c r="I19" s="51"/>
      <c r="J19" s="51" t="s">
        <v>823</v>
      </c>
      <c r="K19" s="51" t="s">
        <v>846</v>
      </c>
      <c r="L19" s="51" t="s">
        <v>1075</v>
      </c>
      <c r="M19" s="51" t="s">
        <v>910</v>
      </c>
      <c r="N19" s="189" t="s">
        <v>1153</v>
      </c>
    </row>
    <row r="20" spans="1:14" x14ac:dyDescent="0.25">
      <c r="A20" s="55"/>
      <c r="B20" s="209"/>
      <c r="C20" s="210"/>
      <c r="D20" s="210"/>
      <c r="E20" s="67"/>
      <c r="F20" s="67"/>
      <c r="G20" s="67"/>
      <c r="H20" s="46"/>
      <c r="I20" s="46"/>
      <c r="J20" s="46"/>
      <c r="K20" s="46"/>
      <c r="L20" s="46"/>
      <c r="M20" s="46"/>
      <c r="N20" s="46"/>
    </row>
    <row r="21" spans="1:14" x14ac:dyDescent="0.25">
      <c r="A21" s="55"/>
      <c r="B21" s="209"/>
      <c r="C21" s="210"/>
      <c r="D21" s="210"/>
      <c r="E21" s="210"/>
      <c r="F21" s="211"/>
      <c r="G21" s="46"/>
      <c r="H21" s="46"/>
      <c r="I21" s="46"/>
      <c r="J21" s="46"/>
      <c r="K21" s="46"/>
      <c r="L21" s="46"/>
      <c r="M21" s="46"/>
      <c r="N21" s="46"/>
    </row>
    <row r="22" spans="1:14" x14ac:dyDescent="0.25">
      <c r="A22" s="55"/>
      <c r="B22" s="209"/>
      <c r="C22" s="210"/>
      <c r="D22" s="210"/>
      <c r="E22" s="210"/>
      <c r="F22" s="211"/>
      <c r="G22" s="46"/>
      <c r="H22" s="209"/>
      <c r="I22" s="46"/>
      <c r="J22" s="46"/>
      <c r="K22" s="46"/>
      <c r="L22" s="46"/>
      <c r="M22" s="46"/>
      <c r="N22" s="46"/>
    </row>
    <row r="23" spans="1:14" x14ac:dyDescent="0.25">
      <c r="A23" s="55"/>
      <c r="B23" s="209"/>
      <c r="C23" s="210"/>
      <c r="D23" s="210"/>
      <c r="E23" s="210"/>
      <c r="F23" s="211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55"/>
      <c r="B24" s="209"/>
      <c r="C24" s="210"/>
      <c r="D24" s="210"/>
      <c r="E24" s="210"/>
      <c r="F24" s="211"/>
      <c r="G24" s="46"/>
      <c r="H24" s="209"/>
      <c r="I24" s="46"/>
      <c r="J24" s="46"/>
      <c r="K24" s="46"/>
      <c r="L24" s="46"/>
      <c r="M24" s="46"/>
      <c r="N24" s="46"/>
    </row>
    <row r="25" spans="1:14" x14ac:dyDescent="0.25">
      <c r="A25" s="55"/>
      <c r="B25" s="209"/>
      <c r="C25" s="210"/>
      <c r="D25" s="210"/>
      <c r="E25" s="210"/>
      <c r="F25" s="211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209"/>
      <c r="C26" s="210"/>
      <c r="D26" s="210"/>
      <c r="E26" s="210"/>
      <c r="F26" s="211"/>
      <c r="G26" s="46"/>
      <c r="H26" s="209"/>
      <c r="I26" s="46"/>
      <c r="J26" s="46"/>
      <c r="K26" s="46"/>
      <c r="L26" s="46"/>
      <c r="M26" s="46"/>
      <c r="N26" s="46"/>
    </row>
    <row r="27" spans="1:14" x14ac:dyDescent="0.25">
      <c r="A27" s="55"/>
      <c r="B27" s="209"/>
      <c r="C27" s="210"/>
      <c r="D27" s="210"/>
      <c r="E27" s="210"/>
      <c r="F27" s="211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209"/>
      <c r="C28" s="210"/>
      <c r="D28" s="210"/>
      <c r="E28" s="210"/>
      <c r="F28" s="21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8"/>
      <c r="B29" s="209"/>
      <c r="C29" s="210"/>
      <c r="D29" s="210"/>
      <c r="E29" s="210"/>
      <c r="F29" s="211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218"/>
      <c r="B30" s="209"/>
      <c r="C30" s="210"/>
      <c r="D30" s="210"/>
      <c r="E30" s="210"/>
      <c r="F30" s="21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90"/>
      <c r="K34" s="211"/>
      <c r="L34" s="390"/>
      <c r="M34" s="390"/>
      <c r="N34" s="390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0"/>
      <c r="K35" s="211"/>
      <c r="L35" s="390"/>
      <c r="M35" s="390"/>
      <c r="N35" s="390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0"/>
      <c r="K36" s="211"/>
      <c r="L36" s="390"/>
      <c r="M36" s="390"/>
      <c r="N36" s="390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0"/>
      <c r="K37" s="211"/>
      <c r="L37" s="390"/>
      <c r="M37" s="390"/>
      <c r="N37" s="390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0"/>
      <c r="K38" s="211"/>
      <c r="L38" s="390"/>
      <c r="M38" s="390"/>
      <c r="N38" s="390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0"/>
      <c r="K39" s="211"/>
      <c r="L39" s="390"/>
      <c r="M39" s="390"/>
      <c r="N39" s="390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0"/>
      <c r="K40" s="211"/>
      <c r="L40" s="390"/>
      <c r="M40" s="390"/>
      <c r="N40" s="390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0"/>
      <c r="K41" s="211"/>
      <c r="L41" s="390"/>
      <c r="M41" s="390"/>
      <c r="N41" s="390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0"/>
      <c r="K42" s="211"/>
      <c r="L42" s="390"/>
      <c r="M42" s="390"/>
      <c r="N42" s="390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0"/>
      <c r="K43" s="211"/>
      <c r="L43" s="390"/>
      <c r="M43" s="390"/>
      <c r="N43" s="390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0"/>
      <c r="K44" s="211"/>
      <c r="L44" s="390"/>
      <c r="M44" s="390"/>
      <c r="N44" s="390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0"/>
      <c r="K45" s="211"/>
      <c r="L45" s="390"/>
      <c r="M45" s="390"/>
      <c r="N45" s="390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0"/>
      <c r="K46" s="211"/>
      <c r="L46" s="390"/>
      <c r="M46" s="390"/>
      <c r="N46" s="390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0"/>
      <c r="K47" s="211"/>
      <c r="L47" s="390"/>
      <c r="M47" s="390"/>
      <c r="N47" s="390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0"/>
      <c r="K48" s="211"/>
      <c r="L48" s="390"/>
      <c r="M48" s="390"/>
      <c r="N48" s="390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0"/>
      <c r="K49" s="211"/>
      <c r="L49" s="390"/>
      <c r="M49" s="390"/>
      <c r="N49" s="390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0"/>
      <c r="K50" s="211"/>
      <c r="L50" s="390"/>
      <c r="M50" s="390"/>
      <c r="N50" s="390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0"/>
      <c r="K51" s="211"/>
      <c r="L51" s="390"/>
      <c r="M51" s="390"/>
      <c r="N51" s="390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0"/>
      <c r="K52" s="211"/>
      <c r="L52" s="390"/>
      <c r="M52" s="390"/>
      <c r="N52" s="390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0"/>
      <c r="K53" s="211"/>
      <c r="L53" s="390"/>
      <c r="M53" s="390"/>
      <c r="N53" s="390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0"/>
      <c r="K54" s="211"/>
      <c r="L54" s="390"/>
      <c r="M54" s="390"/>
      <c r="N54" s="390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0"/>
      <c r="K55" s="211"/>
      <c r="L55" s="390"/>
      <c r="M55" s="390"/>
      <c r="N55" s="390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0"/>
      <c r="K56" s="211"/>
      <c r="L56" s="390"/>
      <c r="M56" s="390"/>
      <c r="N56" s="390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0"/>
      <c r="K57" s="211"/>
      <c r="L57" s="390"/>
      <c r="M57" s="390"/>
      <c r="N57" s="390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7"/>
  <sheetViews>
    <sheetView tabSelected="1" topLeftCell="A130" zoomScale="70" zoomScaleNormal="70" workbookViewId="0">
      <selection activeCell="E136" sqref="E136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8</v>
      </c>
      <c r="C1" s="2"/>
    </row>
    <row r="2" spans="2:7" ht="18.75" customHeight="1" x14ac:dyDescent="0.25">
      <c r="D2" s="13" t="s">
        <v>9</v>
      </c>
      <c r="E2" s="292" t="s">
        <v>10</v>
      </c>
      <c r="F2" s="292"/>
      <c r="G2" s="292"/>
    </row>
    <row r="3" spans="2:7" ht="18.75" customHeight="1" x14ac:dyDescent="0.25">
      <c r="D3" s="13" t="s">
        <v>11</v>
      </c>
      <c r="E3" s="292" t="s">
        <v>835</v>
      </c>
      <c r="F3" s="292"/>
      <c r="G3" s="292"/>
    </row>
    <row r="4" spans="2:7" ht="18.75" customHeight="1" x14ac:dyDescent="0.25">
      <c r="D4" s="13" t="s">
        <v>12</v>
      </c>
      <c r="E4" s="292"/>
      <c r="F4" s="292"/>
      <c r="G4" s="292"/>
    </row>
    <row r="5" spans="2:7" ht="18.75" customHeight="1" x14ac:dyDescent="0.25">
      <c r="D5" s="13" t="s">
        <v>13</v>
      </c>
      <c r="E5" s="292"/>
      <c r="F5" s="292"/>
      <c r="G5" s="292"/>
    </row>
    <row r="6" spans="2:7" ht="18.75" customHeight="1" x14ac:dyDescent="0.25">
      <c r="D6" s="13" t="s">
        <v>14</v>
      </c>
      <c r="E6" s="292"/>
      <c r="F6" s="292"/>
      <c r="G6" s="292"/>
    </row>
    <row r="7" spans="2:7" ht="18.75" customHeight="1" x14ac:dyDescent="0.25">
      <c r="D7" s="13" t="s">
        <v>15</v>
      </c>
      <c r="E7" s="292"/>
      <c r="F7" s="292"/>
      <c r="G7" s="292"/>
    </row>
    <row r="8" spans="2:7" ht="18.75" customHeight="1" x14ac:dyDescent="0.25">
      <c r="D8" s="13" t="s">
        <v>16</v>
      </c>
      <c r="E8" s="292"/>
      <c r="F8" s="292"/>
      <c r="G8" s="292"/>
    </row>
    <row r="10" spans="2:7" ht="18.75" customHeight="1" x14ac:dyDescent="0.25">
      <c r="B10" s="2" t="s">
        <v>17</v>
      </c>
      <c r="C10" s="2"/>
    </row>
    <row r="11" spans="2:7" ht="18.75" customHeight="1" x14ac:dyDescent="0.25">
      <c r="B11" s="25" t="s">
        <v>208</v>
      </c>
      <c r="C11" s="25" t="s">
        <v>18</v>
      </c>
      <c r="D11" s="25" t="s">
        <v>19</v>
      </c>
      <c r="E11" s="25" t="s">
        <v>20</v>
      </c>
      <c r="F11" s="25" t="s">
        <v>21</v>
      </c>
      <c r="G11" s="25" t="s">
        <v>22</v>
      </c>
    </row>
    <row r="12" spans="2:7" x14ac:dyDescent="0.25">
      <c r="B12" s="285" t="s">
        <v>207</v>
      </c>
      <c r="C12" s="284">
        <v>1</v>
      </c>
      <c r="D12" s="278" t="s">
        <v>23</v>
      </c>
      <c r="E12" s="14" t="s">
        <v>24</v>
      </c>
      <c r="F12" s="15" t="s">
        <v>25</v>
      </c>
      <c r="G12" s="15" t="s">
        <v>26</v>
      </c>
    </row>
    <row r="13" spans="2:7" ht="37.5" x14ac:dyDescent="0.25">
      <c r="B13" s="286"/>
      <c r="C13" s="284"/>
      <c r="D13" s="278"/>
      <c r="E13" s="14" t="s">
        <v>27</v>
      </c>
      <c r="F13" s="26" t="s">
        <v>28</v>
      </c>
      <c r="G13" s="15" t="s">
        <v>29</v>
      </c>
    </row>
    <row r="14" spans="2:7" x14ac:dyDescent="0.3">
      <c r="B14" s="286"/>
      <c r="C14" s="284"/>
      <c r="D14" s="278"/>
      <c r="E14" s="86" t="s">
        <v>30</v>
      </c>
      <c r="F14" s="26" t="s">
        <v>31</v>
      </c>
      <c r="G14" s="15" t="s">
        <v>32</v>
      </c>
    </row>
    <row r="15" spans="2:7" ht="37.5" x14ac:dyDescent="0.25">
      <c r="B15" s="286"/>
      <c r="C15" s="284">
        <v>2</v>
      </c>
      <c r="D15" s="293" t="s">
        <v>33</v>
      </c>
      <c r="E15" s="14" t="s">
        <v>34</v>
      </c>
      <c r="F15" s="15" t="s">
        <v>35</v>
      </c>
      <c r="G15" s="15" t="s">
        <v>36</v>
      </c>
    </row>
    <row r="16" spans="2:7" ht="37.5" x14ac:dyDescent="0.25">
      <c r="B16" s="286"/>
      <c r="C16" s="284"/>
      <c r="D16" s="293"/>
      <c r="E16" s="14" t="s">
        <v>37</v>
      </c>
      <c r="F16" s="15" t="s">
        <v>38</v>
      </c>
      <c r="G16" s="15" t="s">
        <v>39</v>
      </c>
    </row>
    <row r="17" spans="2:7" ht="56.25" hidden="1" customHeight="1" x14ac:dyDescent="0.25">
      <c r="B17" s="286"/>
      <c r="C17" s="284"/>
      <c r="D17" s="293"/>
      <c r="E17" s="14" t="s">
        <v>40</v>
      </c>
      <c r="F17" s="15" t="s">
        <v>41</v>
      </c>
      <c r="G17" s="15" t="s">
        <v>42</v>
      </c>
    </row>
    <row r="18" spans="2:7" ht="68.25" customHeight="1" x14ac:dyDescent="0.25">
      <c r="B18" s="286"/>
      <c r="C18" s="284">
        <v>3</v>
      </c>
      <c r="D18" s="278" t="s">
        <v>43</v>
      </c>
      <c r="E18" s="14" t="s">
        <v>44</v>
      </c>
      <c r="F18" s="15" t="s">
        <v>45</v>
      </c>
      <c r="G18" s="15" t="s">
        <v>46</v>
      </c>
    </row>
    <row r="19" spans="2:7" ht="68.25" customHeight="1" x14ac:dyDescent="0.25">
      <c r="B19" s="286"/>
      <c r="C19" s="284"/>
      <c r="D19" s="278"/>
      <c r="E19" s="14" t="s">
        <v>47</v>
      </c>
      <c r="F19" s="15" t="s">
        <v>48</v>
      </c>
      <c r="G19" s="15" t="s">
        <v>49</v>
      </c>
    </row>
    <row r="20" spans="2:7" ht="56.25" customHeight="1" x14ac:dyDescent="0.25">
      <c r="B20" s="286"/>
      <c r="C20" s="284">
        <v>4</v>
      </c>
      <c r="D20" s="278" t="s">
        <v>50</v>
      </c>
      <c r="E20" s="14" t="s">
        <v>51</v>
      </c>
      <c r="F20" s="15" t="s">
        <v>52</v>
      </c>
      <c r="G20" s="15" t="s">
        <v>53</v>
      </c>
    </row>
    <row r="21" spans="2:7" ht="56.25" x14ac:dyDescent="0.25">
      <c r="B21" s="286"/>
      <c r="C21" s="284"/>
      <c r="D21" s="278"/>
      <c r="E21" s="14" t="s">
        <v>54</v>
      </c>
      <c r="F21" s="15" t="s">
        <v>55</v>
      </c>
      <c r="G21" s="15" t="s">
        <v>56</v>
      </c>
    </row>
    <row r="22" spans="2:7" ht="56.25" x14ac:dyDescent="0.25">
      <c r="B22" s="286"/>
      <c r="C22" s="284"/>
      <c r="D22" s="278"/>
      <c r="E22" s="14" t="s">
        <v>57</v>
      </c>
      <c r="F22" s="15" t="s">
        <v>58</v>
      </c>
      <c r="G22" s="15" t="s">
        <v>59</v>
      </c>
    </row>
    <row r="23" spans="2:7" ht="56.25" x14ac:dyDescent="0.25">
      <c r="B23" s="286"/>
      <c r="C23" s="284"/>
      <c r="D23" s="278"/>
      <c r="E23" s="14" t="s">
        <v>60</v>
      </c>
      <c r="F23" s="15" t="s">
        <v>61</v>
      </c>
      <c r="G23" s="15" t="s">
        <v>62</v>
      </c>
    </row>
    <row r="24" spans="2:7" ht="56.25" x14ac:dyDescent="0.25">
      <c r="B24" s="286"/>
      <c r="C24" s="284"/>
      <c r="D24" s="278"/>
      <c r="E24" s="14" t="s">
        <v>63</v>
      </c>
      <c r="F24" s="15" t="s">
        <v>64</v>
      </c>
      <c r="G24" s="15" t="s">
        <v>65</v>
      </c>
    </row>
    <row r="25" spans="2:7" ht="56.25" x14ac:dyDescent="0.25">
      <c r="B25" s="286"/>
      <c r="C25" s="284"/>
      <c r="D25" s="278"/>
      <c r="E25" s="14" t="s">
        <v>66</v>
      </c>
      <c r="F25" s="15" t="s">
        <v>67</v>
      </c>
      <c r="G25" s="15" t="s">
        <v>68</v>
      </c>
    </row>
    <row r="26" spans="2:7" x14ac:dyDescent="0.25">
      <c r="B26" s="286"/>
      <c r="C26" s="284"/>
      <c r="D26" s="278"/>
      <c r="E26" s="14" t="s">
        <v>69</v>
      </c>
      <c r="F26" s="15" t="s">
        <v>70</v>
      </c>
      <c r="G26" s="15" t="s">
        <v>71</v>
      </c>
    </row>
    <row r="27" spans="2:7" ht="37.5" x14ac:dyDescent="0.25">
      <c r="B27" s="286"/>
      <c r="C27" s="284"/>
      <c r="D27" s="278"/>
      <c r="E27" s="14" t="s">
        <v>72</v>
      </c>
      <c r="F27" s="15" t="s">
        <v>73</v>
      </c>
      <c r="G27" s="15" t="s">
        <v>74</v>
      </c>
    </row>
    <row r="28" spans="2:7" ht="37.5" x14ac:dyDescent="0.25">
      <c r="B28" s="286"/>
      <c r="C28" s="284"/>
      <c r="D28" s="278"/>
      <c r="E28" s="14" t="s">
        <v>75</v>
      </c>
      <c r="F28" s="15" t="s">
        <v>76</v>
      </c>
      <c r="G28" s="15" t="s">
        <v>77</v>
      </c>
    </row>
    <row r="29" spans="2:7" ht="37.5" x14ac:dyDescent="0.25">
      <c r="B29" s="286"/>
      <c r="C29" s="284"/>
      <c r="D29" s="278"/>
      <c r="E29" s="14" t="s">
        <v>78</v>
      </c>
      <c r="F29" s="15" t="s">
        <v>79</v>
      </c>
      <c r="G29" s="15" t="s">
        <v>80</v>
      </c>
    </row>
    <row r="30" spans="2:7" ht="56.25" x14ac:dyDescent="0.25">
      <c r="B30" s="286"/>
      <c r="C30" s="284"/>
      <c r="D30" s="278"/>
      <c r="E30" s="14" t="s">
        <v>81</v>
      </c>
      <c r="F30" s="15" t="s">
        <v>82</v>
      </c>
      <c r="G30" s="15" t="s">
        <v>83</v>
      </c>
    </row>
    <row r="31" spans="2:7" ht="37.5" x14ac:dyDescent="0.25">
      <c r="B31" s="286"/>
      <c r="C31" s="284"/>
      <c r="D31" s="278"/>
      <c r="E31" s="14" t="s">
        <v>84</v>
      </c>
      <c r="F31" s="15" t="s">
        <v>85</v>
      </c>
      <c r="G31" s="15" t="s">
        <v>86</v>
      </c>
    </row>
    <row r="32" spans="2:7" ht="56.25" x14ac:dyDescent="0.25">
      <c r="B32" s="286"/>
      <c r="C32" s="284"/>
      <c r="D32" s="278"/>
      <c r="E32" s="14" t="s">
        <v>87</v>
      </c>
      <c r="F32" s="15" t="s">
        <v>88</v>
      </c>
      <c r="G32" s="15" t="s">
        <v>89</v>
      </c>
    </row>
    <row r="33" spans="2:7" x14ac:dyDescent="0.25">
      <c r="B33" s="286"/>
      <c r="C33" s="284"/>
      <c r="D33" s="278"/>
      <c r="E33" s="14" t="s">
        <v>90</v>
      </c>
      <c r="F33" s="15" t="s">
        <v>91</v>
      </c>
      <c r="G33" s="15" t="s">
        <v>92</v>
      </c>
    </row>
    <row r="34" spans="2:7" ht="56.25" customHeight="1" x14ac:dyDescent="0.25">
      <c r="B34" s="286"/>
      <c r="C34" s="284">
        <v>5</v>
      </c>
      <c r="D34" s="278" t="s">
        <v>93</v>
      </c>
      <c r="E34" s="14" t="s">
        <v>94</v>
      </c>
      <c r="F34" s="15" t="s">
        <v>95</v>
      </c>
      <c r="G34" s="15" t="s">
        <v>96</v>
      </c>
    </row>
    <row r="35" spans="2:7" ht="56.25" x14ac:dyDescent="0.25">
      <c r="B35" s="286"/>
      <c r="C35" s="284"/>
      <c r="D35" s="278"/>
      <c r="E35" s="14" t="s">
        <v>97</v>
      </c>
      <c r="F35" s="15" t="s">
        <v>98</v>
      </c>
      <c r="G35" s="15" t="s">
        <v>99</v>
      </c>
    </row>
    <row r="36" spans="2:7" ht="56.25" hidden="1" customHeight="1" x14ac:dyDescent="0.25">
      <c r="B36" s="286"/>
      <c r="C36" s="284"/>
      <c r="D36" s="278"/>
      <c r="E36" s="14" t="s">
        <v>100</v>
      </c>
      <c r="F36" s="15" t="s">
        <v>101</v>
      </c>
      <c r="G36" s="15" t="s">
        <v>102</v>
      </c>
    </row>
    <row r="37" spans="2:7" x14ac:dyDescent="0.25">
      <c r="B37" s="286"/>
      <c r="C37" s="284"/>
      <c r="D37" s="278"/>
      <c r="E37" s="14" t="s">
        <v>100</v>
      </c>
      <c r="F37" s="15" t="s">
        <v>103</v>
      </c>
      <c r="G37" s="15" t="s">
        <v>104</v>
      </c>
    </row>
    <row r="38" spans="2:7" ht="37.5" x14ac:dyDescent="0.25">
      <c r="B38" s="286"/>
      <c r="C38" s="284"/>
      <c r="D38" s="278"/>
      <c r="E38" s="14" t="s">
        <v>105</v>
      </c>
      <c r="F38" s="15" t="s">
        <v>106</v>
      </c>
      <c r="G38" s="15" t="s">
        <v>107</v>
      </c>
    </row>
    <row r="39" spans="2:7" ht="37.5" hidden="1" customHeight="1" x14ac:dyDescent="0.25">
      <c r="B39" s="286"/>
      <c r="C39" s="284"/>
      <c r="D39" s="278"/>
      <c r="E39" s="14" t="s">
        <v>108</v>
      </c>
      <c r="F39" s="15" t="s">
        <v>109</v>
      </c>
      <c r="G39" s="15" t="s">
        <v>110</v>
      </c>
    </row>
    <row r="40" spans="2:7" ht="56.25" customHeight="1" x14ac:dyDescent="0.25">
      <c r="B40" s="286"/>
      <c r="C40" s="284">
        <v>6</v>
      </c>
      <c r="D40" s="278" t="s">
        <v>111</v>
      </c>
      <c r="E40" s="14" t="s">
        <v>112</v>
      </c>
      <c r="F40" s="15" t="s">
        <v>113</v>
      </c>
      <c r="G40" s="15" t="s">
        <v>114</v>
      </c>
    </row>
    <row r="41" spans="2:7" ht="56.25" x14ac:dyDescent="0.25">
      <c r="B41" s="286"/>
      <c r="C41" s="284"/>
      <c r="D41" s="278"/>
      <c r="E41" s="14" t="s">
        <v>115</v>
      </c>
      <c r="F41" s="15" t="s">
        <v>116</v>
      </c>
      <c r="G41" s="15" t="s">
        <v>117</v>
      </c>
    </row>
    <row r="42" spans="2:7" ht="56.25" x14ac:dyDescent="0.25">
      <c r="B42" s="286"/>
      <c r="C42" s="284"/>
      <c r="D42" s="278"/>
      <c r="E42" s="14" t="s">
        <v>118</v>
      </c>
      <c r="F42" s="15" t="s">
        <v>119</v>
      </c>
      <c r="G42" s="15" t="s">
        <v>120</v>
      </c>
    </row>
    <row r="43" spans="2:7" ht="56.25" x14ac:dyDescent="0.25">
      <c r="B43" s="286"/>
      <c r="C43" s="284"/>
      <c r="D43" s="278"/>
      <c r="E43" s="14" t="s">
        <v>121</v>
      </c>
      <c r="F43" s="15" t="s">
        <v>122</v>
      </c>
      <c r="G43" s="15" t="s">
        <v>123</v>
      </c>
    </row>
    <row r="44" spans="2:7" ht="56.25" x14ac:dyDescent="0.25">
      <c r="B44" s="286"/>
      <c r="C44" s="284"/>
      <c r="D44" s="278"/>
      <c r="E44" s="14" t="s">
        <v>124</v>
      </c>
      <c r="F44" s="15" t="s">
        <v>125</v>
      </c>
      <c r="G44" s="15" t="s">
        <v>126</v>
      </c>
    </row>
    <row r="45" spans="2:7" ht="56.25" x14ac:dyDescent="0.25">
      <c r="B45" s="286"/>
      <c r="C45" s="284"/>
      <c r="D45" s="278"/>
      <c r="E45" s="14" t="s">
        <v>127</v>
      </c>
      <c r="F45" s="15" t="s">
        <v>128</v>
      </c>
      <c r="G45" s="15" t="s">
        <v>129</v>
      </c>
    </row>
    <row r="46" spans="2:7" ht="38.25" customHeight="1" x14ac:dyDescent="0.25">
      <c r="B46" s="286"/>
      <c r="C46" s="284"/>
      <c r="D46" s="278"/>
      <c r="E46" s="14" t="s">
        <v>130</v>
      </c>
      <c r="F46" s="15" t="s">
        <v>131</v>
      </c>
      <c r="G46" s="15" t="s">
        <v>71</v>
      </c>
    </row>
    <row r="47" spans="2:7" ht="37.5" x14ac:dyDescent="0.25">
      <c r="B47" s="286"/>
      <c r="C47" s="284"/>
      <c r="D47" s="278"/>
      <c r="E47" s="14" t="s">
        <v>132</v>
      </c>
      <c r="F47" s="15" t="s">
        <v>133</v>
      </c>
      <c r="G47" s="15" t="s">
        <v>134</v>
      </c>
    </row>
    <row r="48" spans="2:7" ht="37.5" x14ac:dyDescent="0.25">
      <c r="B48" s="286"/>
      <c r="C48" s="284"/>
      <c r="D48" s="278"/>
      <c r="E48" s="14" t="s">
        <v>135</v>
      </c>
      <c r="F48" s="15" t="s">
        <v>136</v>
      </c>
      <c r="G48" s="15" t="s">
        <v>137</v>
      </c>
    </row>
    <row r="49" spans="2:7" ht="37.5" x14ac:dyDescent="0.25">
      <c r="B49" s="286"/>
      <c r="C49" s="284"/>
      <c r="D49" s="278"/>
      <c r="E49" s="14" t="s">
        <v>138</v>
      </c>
      <c r="F49" s="15" t="s">
        <v>139</v>
      </c>
      <c r="G49" s="15" t="s">
        <v>140</v>
      </c>
    </row>
    <row r="50" spans="2:7" ht="56.25" x14ac:dyDescent="0.25">
      <c r="B50" s="286"/>
      <c r="C50" s="284"/>
      <c r="D50" s="278"/>
      <c r="E50" s="14" t="s">
        <v>141</v>
      </c>
      <c r="F50" s="15" t="s">
        <v>142</v>
      </c>
      <c r="G50" s="15" t="s">
        <v>143</v>
      </c>
    </row>
    <row r="51" spans="2:7" ht="37.5" x14ac:dyDescent="0.25">
      <c r="B51" s="286"/>
      <c r="C51" s="284"/>
      <c r="D51" s="278"/>
      <c r="E51" s="14" t="s">
        <v>144</v>
      </c>
      <c r="F51" s="15" t="s">
        <v>145</v>
      </c>
      <c r="G51" s="15" t="s">
        <v>146</v>
      </c>
    </row>
    <row r="52" spans="2:7" ht="56.25" x14ac:dyDescent="0.25">
      <c r="B52" s="286"/>
      <c r="C52" s="284"/>
      <c r="D52" s="278"/>
      <c r="E52" s="14" t="s">
        <v>147</v>
      </c>
      <c r="F52" s="15" t="s">
        <v>148</v>
      </c>
      <c r="G52" s="15" t="s">
        <v>149</v>
      </c>
    </row>
    <row r="53" spans="2:7" ht="37.5" x14ac:dyDescent="0.25">
      <c r="B53" s="286"/>
      <c r="C53" s="284"/>
      <c r="D53" s="278"/>
      <c r="E53" s="14" t="s">
        <v>150</v>
      </c>
      <c r="F53" s="15" t="s">
        <v>151</v>
      </c>
      <c r="G53" s="15" t="s">
        <v>152</v>
      </c>
    </row>
    <row r="54" spans="2:7" ht="37.5" x14ac:dyDescent="0.25">
      <c r="B54" s="286"/>
      <c r="C54" s="284">
        <v>7</v>
      </c>
      <c r="D54" s="278" t="s">
        <v>153</v>
      </c>
      <c r="E54" s="14" t="s">
        <v>154</v>
      </c>
      <c r="F54" s="15" t="s">
        <v>155</v>
      </c>
      <c r="G54" s="15" t="s">
        <v>156</v>
      </c>
    </row>
    <row r="55" spans="2:7" ht="56.25" x14ac:dyDescent="0.25">
      <c r="B55" s="286"/>
      <c r="C55" s="284"/>
      <c r="D55" s="278"/>
      <c r="E55" s="14" t="s">
        <v>157</v>
      </c>
      <c r="F55" s="15" t="s">
        <v>158</v>
      </c>
      <c r="G55" s="15" t="s">
        <v>159</v>
      </c>
    </row>
    <row r="56" spans="2:7" ht="56.25" x14ac:dyDescent="0.25">
      <c r="B56" s="286"/>
      <c r="C56" s="284"/>
      <c r="D56" s="278"/>
      <c r="E56" s="14" t="s">
        <v>160</v>
      </c>
      <c r="F56" s="15" t="s">
        <v>161</v>
      </c>
      <c r="G56" s="15" t="s">
        <v>162</v>
      </c>
    </row>
    <row r="57" spans="2:7" x14ac:dyDescent="0.25">
      <c r="B57" s="286"/>
      <c r="C57" s="284"/>
      <c r="D57" s="278"/>
      <c r="E57" s="14" t="s">
        <v>163</v>
      </c>
      <c r="F57" s="15" t="s">
        <v>164</v>
      </c>
      <c r="G57" s="15" t="s">
        <v>165</v>
      </c>
    </row>
    <row r="58" spans="2:7" ht="37.5" customHeight="1" x14ac:dyDescent="0.25">
      <c r="B58" s="286"/>
      <c r="C58" s="284">
        <v>8</v>
      </c>
      <c r="D58" s="278" t="s">
        <v>166</v>
      </c>
      <c r="E58" s="14" t="s">
        <v>167</v>
      </c>
      <c r="F58" s="15" t="s">
        <v>168</v>
      </c>
      <c r="G58" s="15" t="s">
        <v>169</v>
      </c>
    </row>
    <row r="59" spans="2:7" ht="37.5" x14ac:dyDescent="0.25">
      <c r="B59" s="286"/>
      <c r="C59" s="284"/>
      <c r="D59" s="278"/>
      <c r="E59" s="14" t="s">
        <v>170</v>
      </c>
      <c r="F59" s="15" t="s">
        <v>171</v>
      </c>
      <c r="G59" s="15" t="s">
        <v>172</v>
      </c>
    </row>
    <row r="60" spans="2:7" ht="37.5" customHeight="1" x14ac:dyDescent="0.25">
      <c r="B60" s="286"/>
      <c r="C60" s="284">
        <v>9</v>
      </c>
      <c r="D60" s="278" t="s">
        <v>173</v>
      </c>
      <c r="E60" s="14" t="s">
        <v>174</v>
      </c>
      <c r="F60" s="15" t="s">
        <v>175</v>
      </c>
      <c r="G60" s="15" t="s">
        <v>176</v>
      </c>
    </row>
    <row r="61" spans="2:7" ht="37.5" x14ac:dyDescent="0.25">
      <c r="B61" s="286"/>
      <c r="C61" s="284"/>
      <c r="D61" s="278"/>
      <c r="E61" s="14" t="s">
        <v>177</v>
      </c>
      <c r="F61" s="15" t="s">
        <v>178</v>
      </c>
      <c r="G61" s="15" t="s">
        <v>179</v>
      </c>
    </row>
    <row r="62" spans="2:7" ht="56.25" hidden="1" customHeight="1" x14ac:dyDescent="0.25">
      <c r="B62" s="286"/>
      <c r="C62" s="284"/>
      <c r="D62" s="278"/>
      <c r="E62" s="14" t="s">
        <v>180</v>
      </c>
      <c r="F62" s="15" t="s">
        <v>181</v>
      </c>
      <c r="G62" s="15" t="s">
        <v>182</v>
      </c>
    </row>
    <row r="63" spans="2:7" ht="56.25" customHeight="1" x14ac:dyDescent="0.25">
      <c r="B63" s="286"/>
      <c r="C63" s="287">
        <v>10</v>
      </c>
      <c r="D63" s="281" t="s">
        <v>183</v>
      </c>
      <c r="E63" s="14" t="s">
        <v>184</v>
      </c>
      <c r="F63" s="15" t="s">
        <v>429</v>
      </c>
      <c r="G63" s="15" t="s">
        <v>430</v>
      </c>
    </row>
    <row r="64" spans="2:7" ht="45" customHeight="1" x14ac:dyDescent="0.25">
      <c r="B64" s="286"/>
      <c r="C64" s="288"/>
      <c r="D64" s="290"/>
      <c r="E64" s="14" t="s">
        <v>426</v>
      </c>
      <c r="F64" s="15" t="s">
        <v>428</v>
      </c>
      <c r="G64" s="15" t="s">
        <v>431</v>
      </c>
    </row>
    <row r="65" spans="2:7" ht="27" customHeight="1" x14ac:dyDescent="0.25">
      <c r="B65" s="286"/>
      <c r="C65" s="289"/>
      <c r="D65" s="291"/>
      <c r="E65" s="14" t="s">
        <v>427</v>
      </c>
      <c r="F65" s="15" t="s">
        <v>432</v>
      </c>
      <c r="G65" s="15" t="s">
        <v>433</v>
      </c>
    </row>
    <row r="66" spans="2:7" ht="37.5" x14ac:dyDescent="0.25">
      <c r="B66" s="286"/>
      <c r="C66" s="284">
        <v>11</v>
      </c>
      <c r="D66" s="278" t="s">
        <v>185</v>
      </c>
      <c r="E66" s="14" t="s">
        <v>186</v>
      </c>
      <c r="F66" s="15" t="s">
        <v>187</v>
      </c>
      <c r="G66" s="15" t="s">
        <v>188</v>
      </c>
    </row>
    <row r="67" spans="2:7" ht="37.5" x14ac:dyDescent="0.25">
      <c r="B67" s="286"/>
      <c r="C67" s="284"/>
      <c r="D67" s="278"/>
      <c r="E67" s="14" t="s">
        <v>189</v>
      </c>
      <c r="F67" s="15" t="s">
        <v>190</v>
      </c>
      <c r="G67" s="15" t="s">
        <v>188</v>
      </c>
    </row>
    <row r="68" spans="2:7" ht="37.5" x14ac:dyDescent="0.25">
      <c r="B68" s="286"/>
      <c r="C68" s="284"/>
      <c r="D68" s="278"/>
      <c r="E68" s="14" t="s">
        <v>191</v>
      </c>
      <c r="F68" s="15" t="s">
        <v>192</v>
      </c>
      <c r="G68" s="15" t="s">
        <v>188</v>
      </c>
    </row>
    <row r="69" spans="2:7" ht="18.75" customHeight="1" x14ac:dyDescent="0.25">
      <c r="B69" s="286"/>
      <c r="C69" s="284">
        <v>12</v>
      </c>
      <c r="D69" s="278" t="s">
        <v>193</v>
      </c>
      <c r="E69" s="14" t="s">
        <v>194</v>
      </c>
      <c r="F69" s="15" t="s">
        <v>195</v>
      </c>
      <c r="G69" s="15" t="s">
        <v>196</v>
      </c>
    </row>
    <row r="70" spans="2:7" ht="37.5" x14ac:dyDescent="0.25">
      <c r="B70" s="286"/>
      <c r="C70" s="284"/>
      <c r="D70" s="278"/>
      <c r="E70" s="14" t="s">
        <v>197</v>
      </c>
      <c r="F70" s="15" t="s">
        <v>198</v>
      </c>
      <c r="G70" s="15" t="s">
        <v>199</v>
      </c>
    </row>
    <row r="71" spans="2:7" ht="56.25" x14ac:dyDescent="0.25">
      <c r="B71" s="286"/>
      <c r="C71" s="284"/>
      <c r="D71" s="278"/>
      <c r="E71" s="14" t="s">
        <v>200</v>
      </c>
      <c r="F71" s="15" t="s">
        <v>201</v>
      </c>
      <c r="G71" s="15" t="s">
        <v>202</v>
      </c>
    </row>
    <row r="72" spans="2:7" ht="35.25" customHeight="1" x14ac:dyDescent="0.25">
      <c r="B72" s="286"/>
      <c r="C72" s="64">
        <v>13</v>
      </c>
      <c r="D72" s="83" t="s">
        <v>203</v>
      </c>
      <c r="E72" s="85" t="s">
        <v>204</v>
      </c>
      <c r="F72" s="84" t="s">
        <v>205</v>
      </c>
      <c r="G72" s="84" t="s">
        <v>206</v>
      </c>
    </row>
    <row r="73" spans="2:7" ht="61.5" customHeight="1" x14ac:dyDescent="0.25">
      <c r="B73" s="282" t="s">
        <v>618</v>
      </c>
      <c r="C73" s="27">
        <v>1</v>
      </c>
      <c r="D73" s="278" t="s">
        <v>473</v>
      </c>
      <c r="E73" s="14" t="s">
        <v>474</v>
      </c>
      <c r="F73" s="15" t="s">
        <v>1160</v>
      </c>
      <c r="G73" s="15" t="s">
        <v>909</v>
      </c>
    </row>
    <row r="74" spans="2:7" ht="48" customHeight="1" x14ac:dyDescent="0.25">
      <c r="B74" s="283"/>
      <c r="C74" s="27">
        <v>2</v>
      </c>
      <c r="D74" s="278"/>
      <c r="E74" s="14" t="s">
        <v>475</v>
      </c>
      <c r="F74" s="15" t="s">
        <v>1161</v>
      </c>
      <c r="G74" s="15" t="s">
        <v>912</v>
      </c>
    </row>
    <row r="75" spans="2:7" ht="58.5" customHeight="1" x14ac:dyDescent="0.25">
      <c r="B75" s="283"/>
      <c r="C75" s="27">
        <v>3</v>
      </c>
      <c r="D75" s="278"/>
      <c r="E75" s="14" t="s">
        <v>477</v>
      </c>
      <c r="F75" s="15" t="s">
        <v>1162</v>
      </c>
      <c r="G75" s="15" t="s">
        <v>913</v>
      </c>
    </row>
    <row r="76" spans="2:7" ht="75" customHeight="1" x14ac:dyDescent="0.25">
      <c r="B76" s="283"/>
      <c r="C76" s="27">
        <v>4</v>
      </c>
      <c r="D76" s="278"/>
      <c r="E76" s="14" t="s">
        <v>478</v>
      </c>
      <c r="F76" s="15" t="s">
        <v>476</v>
      </c>
      <c r="G76" s="15" t="s">
        <v>623</v>
      </c>
    </row>
    <row r="77" spans="2:7" ht="75.75" customHeight="1" x14ac:dyDescent="0.25">
      <c r="B77" s="283"/>
      <c r="C77" s="27">
        <v>5</v>
      </c>
      <c r="D77" s="278"/>
      <c r="E77" s="14" t="s">
        <v>480</v>
      </c>
      <c r="F77" s="15" t="s">
        <v>1163</v>
      </c>
      <c r="G77" s="15" t="s">
        <v>626</v>
      </c>
    </row>
    <row r="78" spans="2:7" ht="56.25" x14ac:dyDescent="0.25">
      <c r="B78" s="283"/>
      <c r="C78" s="27">
        <v>6</v>
      </c>
      <c r="D78" s="278"/>
      <c r="E78" s="14" t="s">
        <v>481</v>
      </c>
      <c r="F78" s="15" t="s">
        <v>479</v>
      </c>
      <c r="G78" s="15" t="s">
        <v>628</v>
      </c>
    </row>
    <row r="79" spans="2:7" ht="79.5" customHeight="1" x14ac:dyDescent="0.25">
      <c r="B79" s="283"/>
      <c r="C79" s="270"/>
      <c r="D79" s="278"/>
      <c r="E79" s="14" t="s">
        <v>483</v>
      </c>
      <c r="F79" s="15" t="s">
        <v>1164</v>
      </c>
      <c r="G79" s="15" t="s">
        <v>632</v>
      </c>
    </row>
    <row r="80" spans="2:7" ht="56.25" x14ac:dyDescent="0.25">
      <c r="B80" s="283"/>
      <c r="C80" s="270"/>
      <c r="D80" s="278"/>
      <c r="E80" s="14" t="s">
        <v>1034</v>
      </c>
      <c r="F80" s="15" t="s">
        <v>482</v>
      </c>
      <c r="G80" s="15" t="s">
        <v>635</v>
      </c>
    </row>
    <row r="81" spans="2:7" ht="75" x14ac:dyDescent="0.25">
      <c r="B81" s="283"/>
      <c r="C81" s="27">
        <v>7</v>
      </c>
      <c r="D81" s="278"/>
      <c r="E81" s="14" t="s">
        <v>1035</v>
      </c>
      <c r="F81" s="15" t="s">
        <v>484</v>
      </c>
      <c r="G81" s="15" t="s">
        <v>638</v>
      </c>
    </row>
    <row r="82" spans="2:7" ht="53.25" customHeight="1" x14ac:dyDescent="0.25">
      <c r="B82" s="283"/>
      <c r="C82" s="27">
        <v>8</v>
      </c>
      <c r="D82" s="278" t="s">
        <v>485</v>
      </c>
      <c r="E82" s="14" t="s">
        <v>486</v>
      </c>
      <c r="F82" s="15" t="s">
        <v>487</v>
      </c>
      <c r="G82" s="15" t="s">
        <v>488</v>
      </c>
    </row>
    <row r="83" spans="2:7" ht="56.25" x14ac:dyDescent="0.25">
      <c r="B83" s="283"/>
      <c r="C83" s="27">
        <v>9</v>
      </c>
      <c r="D83" s="278"/>
      <c r="E83" s="14" t="s">
        <v>489</v>
      </c>
      <c r="F83" s="15" t="s">
        <v>490</v>
      </c>
      <c r="G83" s="15" t="s">
        <v>491</v>
      </c>
    </row>
    <row r="84" spans="2:7" ht="25.5" customHeight="1" x14ac:dyDescent="0.25">
      <c r="B84" s="283"/>
      <c r="C84" s="27">
        <v>10</v>
      </c>
      <c r="D84" s="278" t="s">
        <v>492</v>
      </c>
      <c r="E84" s="14" t="s">
        <v>493</v>
      </c>
      <c r="F84" s="15" t="s">
        <v>494</v>
      </c>
      <c r="G84" s="15" t="s">
        <v>495</v>
      </c>
    </row>
    <row r="85" spans="2:7" ht="56.25" x14ac:dyDescent="0.25">
      <c r="B85" s="283"/>
      <c r="C85" s="27">
        <v>11</v>
      </c>
      <c r="D85" s="278"/>
      <c r="E85" s="14" t="s">
        <v>496</v>
      </c>
      <c r="F85" s="15" t="s">
        <v>497</v>
      </c>
      <c r="G85" s="15" t="s">
        <v>498</v>
      </c>
    </row>
    <row r="86" spans="2:7" ht="37.5" x14ac:dyDescent="0.25">
      <c r="B86" s="283"/>
      <c r="C86" s="27">
        <v>12</v>
      </c>
      <c r="D86" s="278"/>
      <c r="E86" s="14" t="s">
        <v>499</v>
      </c>
      <c r="F86" s="15" t="s">
        <v>500</v>
      </c>
      <c r="G86" s="15" t="s">
        <v>501</v>
      </c>
    </row>
    <row r="87" spans="2:7" ht="56.25" x14ac:dyDescent="0.25">
      <c r="B87" s="283"/>
      <c r="C87" s="27">
        <v>13</v>
      </c>
      <c r="D87" s="278"/>
      <c r="E87" s="14" t="s">
        <v>502</v>
      </c>
      <c r="F87" s="15" t="s">
        <v>503</v>
      </c>
      <c r="G87" s="15" t="s">
        <v>504</v>
      </c>
    </row>
    <row r="88" spans="2:7" ht="37.5" x14ac:dyDescent="0.25">
      <c r="B88" s="283"/>
      <c r="C88" s="27">
        <v>14</v>
      </c>
      <c r="D88" s="278"/>
      <c r="E88" s="14" t="s">
        <v>505</v>
      </c>
      <c r="F88" s="15" t="s">
        <v>506</v>
      </c>
      <c r="G88" s="15" t="s">
        <v>507</v>
      </c>
    </row>
    <row r="89" spans="2:7" ht="37.5" x14ac:dyDescent="0.25">
      <c r="B89" s="283"/>
      <c r="C89" s="27">
        <v>15</v>
      </c>
      <c r="D89" s="278"/>
      <c r="E89" s="14" t="s">
        <v>508</v>
      </c>
      <c r="F89" s="15" t="s">
        <v>509</v>
      </c>
      <c r="G89" s="15" t="s">
        <v>510</v>
      </c>
    </row>
    <row r="90" spans="2:7" ht="37.5" x14ac:dyDescent="0.25">
      <c r="B90" s="283"/>
      <c r="C90" s="27">
        <v>16</v>
      </c>
      <c r="D90" s="278"/>
      <c r="E90" s="14" t="s">
        <v>511</v>
      </c>
      <c r="F90" s="15" t="s">
        <v>512</v>
      </c>
      <c r="G90" s="15" t="s">
        <v>513</v>
      </c>
    </row>
    <row r="91" spans="2:7" ht="37.5" x14ac:dyDescent="0.25">
      <c r="B91" s="283"/>
      <c r="C91" s="27">
        <v>17</v>
      </c>
      <c r="D91" s="278"/>
      <c r="E91" s="14" t="s">
        <v>514</v>
      </c>
      <c r="F91" s="15" t="s">
        <v>515</v>
      </c>
      <c r="G91" s="15" t="s">
        <v>516</v>
      </c>
    </row>
    <row r="92" spans="2:7" ht="37.5" x14ac:dyDescent="0.25">
      <c r="B92" s="283"/>
      <c r="C92" s="27">
        <v>18</v>
      </c>
      <c r="D92" s="278"/>
      <c r="E92" s="14" t="s">
        <v>517</v>
      </c>
      <c r="F92" s="15" t="s">
        <v>518</v>
      </c>
      <c r="G92" s="15" t="s">
        <v>519</v>
      </c>
    </row>
    <row r="93" spans="2:7" ht="18.75" customHeight="1" x14ac:dyDescent="0.25">
      <c r="B93" s="283"/>
      <c r="C93" s="27">
        <v>19</v>
      </c>
      <c r="D93" s="278" t="s">
        <v>520</v>
      </c>
      <c r="E93" s="14" t="s">
        <v>521</v>
      </c>
      <c r="F93" s="15" t="s">
        <v>522</v>
      </c>
      <c r="G93" s="15" t="s">
        <v>523</v>
      </c>
    </row>
    <row r="94" spans="2:7" ht="56.25" x14ac:dyDescent="0.25">
      <c r="B94" s="283"/>
      <c r="C94" s="27">
        <v>20</v>
      </c>
      <c r="D94" s="278"/>
      <c r="E94" s="14" t="s">
        <v>524</v>
      </c>
      <c r="F94" s="15" t="s">
        <v>525</v>
      </c>
      <c r="G94" s="15" t="s">
        <v>526</v>
      </c>
    </row>
    <row r="95" spans="2:7" ht="37.5" x14ac:dyDescent="0.25">
      <c r="B95" s="283"/>
      <c r="C95" s="27">
        <v>21</v>
      </c>
      <c r="D95" s="278"/>
      <c r="E95" s="14" t="s">
        <v>527</v>
      </c>
      <c r="F95" s="15" t="s">
        <v>528</v>
      </c>
      <c r="G95" s="15" t="s">
        <v>529</v>
      </c>
    </row>
    <row r="96" spans="2:7" ht="37.5" x14ac:dyDescent="0.25">
      <c r="B96" s="283"/>
      <c r="C96" s="27">
        <v>22</v>
      </c>
      <c r="D96" s="278"/>
      <c r="E96" s="14" t="s">
        <v>530</v>
      </c>
      <c r="F96" s="15" t="s">
        <v>531</v>
      </c>
      <c r="G96" s="15" t="s">
        <v>532</v>
      </c>
    </row>
    <row r="97" spans="2:7" ht="37.5" x14ac:dyDescent="0.25">
      <c r="B97" s="283"/>
      <c r="C97" s="27">
        <v>23</v>
      </c>
      <c r="D97" s="278"/>
      <c r="E97" s="14" t="s">
        <v>533</v>
      </c>
      <c r="F97" s="15" t="s">
        <v>534</v>
      </c>
      <c r="G97" s="15" t="s">
        <v>535</v>
      </c>
    </row>
    <row r="98" spans="2:7" ht="37.5" x14ac:dyDescent="0.25">
      <c r="B98" s="283"/>
      <c r="C98" s="27">
        <v>24</v>
      </c>
      <c r="D98" s="278"/>
      <c r="E98" s="14" t="s">
        <v>536</v>
      </c>
      <c r="F98" s="15" t="s">
        <v>537</v>
      </c>
      <c r="G98" s="15" t="s">
        <v>538</v>
      </c>
    </row>
    <row r="99" spans="2:7" ht="37.5" x14ac:dyDescent="0.25">
      <c r="B99" s="283"/>
      <c r="C99" s="27">
        <v>25</v>
      </c>
      <c r="D99" s="278"/>
      <c r="E99" s="14" t="s">
        <v>539</v>
      </c>
      <c r="F99" s="15" t="s">
        <v>540</v>
      </c>
      <c r="G99" s="15" t="s">
        <v>541</v>
      </c>
    </row>
    <row r="100" spans="2:7" ht="37.5" x14ac:dyDescent="0.25">
      <c r="B100" s="283"/>
      <c r="C100" s="27">
        <v>26</v>
      </c>
      <c r="D100" s="278"/>
      <c r="E100" s="14" t="s">
        <v>542</v>
      </c>
      <c r="F100" s="15" t="s">
        <v>543</v>
      </c>
      <c r="G100" s="15" t="s">
        <v>544</v>
      </c>
    </row>
    <row r="101" spans="2:7" ht="37.5" x14ac:dyDescent="0.25">
      <c r="B101" s="283"/>
      <c r="C101" s="27">
        <v>27</v>
      </c>
      <c r="D101" s="278"/>
      <c r="E101" s="14" t="s">
        <v>545</v>
      </c>
      <c r="F101" s="15" t="s">
        <v>546</v>
      </c>
      <c r="G101" s="15" t="s">
        <v>547</v>
      </c>
    </row>
    <row r="102" spans="2:7" x14ac:dyDescent="0.25">
      <c r="B102" s="283"/>
      <c r="C102" s="27">
        <v>28</v>
      </c>
      <c r="D102" s="278" t="s">
        <v>548</v>
      </c>
      <c r="E102" s="14" t="s">
        <v>549</v>
      </c>
      <c r="F102" s="15" t="s">
        <v>550</v>
      </c>
      <c r="G102" s="15" t="s">
        <v>551</v>
      </c>
    </row>
    <row r="103" spans="2:7" ht="56.25" x14ac:dyDescent="0.25">
      <c r="B103" s="283"/>
      <c r="C103" s="27">
        <v>29</v>
      </c>
      <c r="D103" s="278"/>
      <c r="E103" s="14" t="s">
        <v>552</v>
      </c>
      <c r="F103" s="15" t="s">
        <v>553</v>
      </c>
      <c r="G103" s="15" t="s">
        <v>554</v>
      </c>
    </row>
    <row r="104" spans="2:7" x14ac:dyDescent="0.25">
      <c r="B104" s="283"/>
      <c r="C104" s="27">
        <v>30</v>
      </c>
      <c r="D104" s="278" t="s">
        <v>555</v>
      </c>
      <c r="E104" s="14" t="s">
        <v>556</v>
      </c>
      <c r="F104" s="15" t="s">
        <v>557</v>
      </c>
      <c r="G104" s="15" t="s">
        <v>558</v>
      </c>
    </row>
    <row r="105" spans="2:7" ht="37.5" x14ac:dyDescent="0.25">
      <c r="B105" s="283"/>
      <c r="C105" s="27">
        <v>31</v>
      </c>
      <c r="D105" s="278"/>
      <c r="E105" s="14" t="s">
        <v>559</v>
      </c>
      <c r="F105" s="15" t="s">
        <v>560</v>
      </c>
      <c r="G105" s="15" t="s">
        <v>561</v>
      </c>
    </row>
    <row r="106" spans="2:7" ht="37.5" x14ac:dyDescent="0.25">
      <c r="B106" s="283"/>
      <c r="C106" s="27">
        <v>32</v>
      </c>
      <c r="D106" s="278"/>
      <c r="E106" s="14" t="s">
        <v>562</v>
      </c>
      <c r="F106" s="15" t="s">
        <v>563</v>
      </c>
      <c r="G106" s="15" t="s">
        <v>564</v>
      </c>
    </row>
    <row r="107" spans="2:7" ht="37.5" x14ac:dyDescent="0.25">
      <c r="B107" s="283"/>
      <c r="C107" s="27">
        <v>33</v>
      </c>
      <c r="D107" s="278"/>
      <c r="E107" s="14" t="s">
        <v>565</v>
      </c>
      <c r="F107" s="15" t="s">
        <v>566</v>
      </c>
      <c r="G107" s="15" t="s">
        <v>567</v>
      </c>
    </row>
    <row r="108" spans="2:7" ht="37.5" x14ac:dyDescent="0.25">
      <c r="B108" s="283"/>
      <c r="C108" s="27">
        <v>34</v>
      </c>
      <c r="D108" s="278"/>
      <c r="E108" s="14" t="s">
        <v>568</v>
      </c>
      <c r="F108" s="15" t="s">
        <v>569</v>
      </c>
      <c r="G108" s="15" t="s">
        <v>570</v>
      </c>
    </row>
    <row r="109" spans="2:7" ht="37.5" x14ac:dyDescent="0.25">
      <c r="B109" s="283"/>
      <c r="C109" s="27">
        <v>35</v>
      </c>
      <c r="D109" s="278"/>
      <c r="E109" s="14" t="s">
        <v>571</v>
      </c>
      <c r="F109" s="15" t="s">
        <v>572</v>
      </c>
      <c r="G109" s="15" t="s">
        <v>573</v>
      </c>
    </row>
    <row r="110" spans="2:7" x14ac:dyDescent="0.25">
      <c r="B110" s="283"/>
      <c r="C110" s="27">
        <v>36</v>
      </c>
      <c r="D110" s="278" t="s">
        <v>574</v>
      </c>
      <c r="E110" s="14" t="s">
        <v>575</v>
      </c>
      <c r="F110" s="15" t="s">
        <v>576</v>
      </c>
      <c r="G110" s="15" t="s">
        <v>577</v>
      </c>
    </row>
    <row r="111" spans="2:7" ht="56.25" x14ac:dyDescent="0.25">
      <c r="B111" s="283"/>
      <c r="C111" s="27">
        <v>37</v>
      </c>
      <c r="D111" s="278"/>
      <c r="E111" s="14" t="s">
        <v>578</v>
      </c>
      <c r="F111" s="15" t="s">
        <v>579</v>
      </c>
      <c r="G111" s="15" t="s">
        <v>580</v>
      </c>
    </row>
    <row r="112" spans="2:7" x14ac:dyDescent="0.25">
      <c r="B112" s="283"/>
      <c r="C112" s="27">
        <v>38</v>
      </c>
      <c r="D112" s="278" t="s">
        <v>581</v>
      </c>
      <c r="E112" s="14" t="s">
        <v>582</v>
      </c>
      <c r="F112" s="15" t="s">
        <v>583</v>
      </c>
      <c r="G112" s="15" t="s">
        <v>584</v>
      </c>
    </row>
    <row r="113" spans="2:7" ht="56.25" x14ac:dyDescent="0.25">
      <c r="B113" s="283"/>
      <c r="C113" s="27">
        <v>39</v>
      </c>
      <c r="D113" s="278"/>
      <c r="E113" s="14" t="s">
        <v>585</v>
      </c>
      <c r="F113" s="15" t="s">
        <v>586</v>
      </c>
      <c r="G113" s="15" t="s">
        <v>587</v>
      </c>
    </row>
    <row r="114" spans="2:7" x14ac:dyDescent="0.25">
      <c r="B114" s="283"/>
      <c r="C114" s="27">
        <v>40</v>
      </c>
      <c r="D114" s="278" t="s">
        <v>588</v>
      </c>
      <c r="E114" s="14" t="s">
        <v>589</v>
      </c>
      <c r="F114" s="15" t="s">
        <v>590</v>
      </c>
      <c r="G114" s="15" t="s">
        <v>591</v>
      </c>
    </row>
    <row r="115" spans="2:7" ht="37.5" x14ac:dyDescent="0.25">
      <c r="B115" s="283"/>
      <c r="C115" s="27">
        <v>41</v>
      </c>
      <c r="D115" s="278"/>
      <c r="E115" s="14" t="s">
        <v>592</v>
      </c>
      <c r="F115" s="15" t="s">
        <v>593</v>
      </c>
      <c r="G115" s="15" t="s">
        <v>594</v>
      </c>
    </row>
    <row r="116" spans="2:7" ht="37.5" x14ac:dyDescent="0.25">
      <c r="B116" s="283"/>
      <c r="C116" s="27">
        <v>42</v>
      </c>
      <c r="D116" s="278"/>
      <c r="E116" s="14" t="s">
        <v>595</v>
      </c>
      <c r="F116" s="15" t="s">
        <v>596</v>
      </c>
      <c r="G116" s="15" t="s">
        <v>597</v>
      </c>
    </row>
    <row r="117" spans="2:7" x14ac:dyDescent="0.25">
      <c r="B117" s="283"/>
      <c r="C117" s="27">
        <v>43</v>
      </c>
      <c r="D117" s="278" t="s">
        <v>598</v>
      </c>
      <c r="E117" s="14" t="s">
        <v>599</v>
      </c>
      <c r="F117" s="15" t="s">
        <v>600</v>
      </c>
      <c r="G117" s="15" t="s">
        <v>601</v>
      </c>
    </row>
    <row r="118" spans="2:7" ht="37.5" x14ac:dyDescent="0.25">
      <c r="B118" s="283"/>
      <c r="C118" s="27">
        <v>44</v>
      </c>
      <c r="D118" s="278"/>
      <c r="E118" s="14" t="s">
        <v>602</v>
      </c>
      <c r="F118" s="15" t="s">
        <v>603</v>
      </c>
      <c r="G118" s="15" t="s">
        <v>604</v>
      </c>
    </row>
    <row r="119" spans="2:7" ht="37.5" x14ac:dyDescent="0.25">
      <c r="B119" s="283"/>
      <c r="C119" s="27">
        <v>45</v>
      </c>
      <c r="D119" s="278"/>
      <c r="E119" s="14" t="s">
        <v>605</v>
      </c>
      <c r="F119" s="15" t="s">
        <v>606</v>
      </c>
      <c r="G119" s="15" t="s">
        <v>607</v>
      </c>
    </row>
    <row r="120" spans="2:7" x14ac:dyDescent="0.25">
      <c r="B120" s="283"/>
      <c r="C120" s="27">
        <v>46</v>
      </c>
      <c r="D120" s="278" t="s">
        <v>608</v>
      </c>
      <c r="E120" s="14" t="s">
        <v>609</v>
      </c>
      <c r="F120" s="15" t="s">
        <v>610</v>
      </c>
      <c r="G120" s="15" t="s">
        <v>611</v>
      </c>
    </row>
    <row r="121" spans="2:7" ht="37.5" x14ac:dyDescent="0.25">
      <c r="B121" s="283"/>
      <c r="C121" s="27">
        <v>47</v>
      </c>
      <c r="D121" s="278"/>
      <c r="E121" s="14" t="s">
        <v>612</v>
      </c>
      <c r="F121" s="15" t="s">
        <v>613</v>
      </c>
      <c r="G121" s="15" t="s">
        <v>614</v>
      </c>
    </row>
    <row r="122" spans="2:7" ht="37.5" x14ac:dyDescent="0.25">
      <c r="B122" s="283"/>
      <c r="C122" s="64">
        <v>48</v>
      </c>
      <c r="D122" s="281"/>
      <c r="E122" s="85" t="s">
        <v>615</v>
      </c>
      <c r="F122" s="84" t="s">
        <v>616</v>
      </c>
      <c r="G122" s="84" t="s">
        <v>617</v>
      </c>
    </row>
    <row r="123" spans="2:7" ht="75" x14ac:dyDescent="0.25">
      <c r="B123" s="279" t="s">
        <v>787</v>
      </c>
      <c r="C123" s="27">
        <v>1</v>
      </c>
      <c r="D123" s="13" t="s">
        <v>737</v>
      </c>
      <c r="E123" s="14" t="s">
        <v>738</v>
      </c>
      <c r="F123" s="15" t="s">
        <v>739</v>
      </c>
      <c r="G123" s="15" t="s">
        <v>740</v>
      </c>
    </row>
    <row r="124" spans="2:7" ht="37.5" x14ac:dyDescent="0.25">
      <c r="B124" s="280"/>
      <c r="C124" s="27">
        <v>2</v>
      </c>
      <c r="D124" s="278" t="s">
        <v>741</v>
      </c>
      <c r="E124" s="14" t="s">
        <v>742</v>
      </c>
      <c r="F124" s="15" t="s">
        <v>743</v>
      </c>
      <c r="G124" s="15" t="s">
        <v>744</v>
      </c>
    </row>
    <row r="125" spans="2:7" ht="56.25" x14ac:dyDescent="0.25">
      <c r="B125" s="280"/>
      <c r="C125" s="27">
        <v>3</v>
      </c>
      <c r="D125" s="278"/>
      <c r="E125" s="14" t="s">
        <v>745</v>
      </c>
      <c r="F125" s="15" t="s">
        <v>746</v>
      </c>
      <c r="G125" s="15" t="s">
        <v>747</v>
      </c>
    </row>
    <row r="126" spans="2:7" x14ac:dyDescent="0.25">
      <c r="B126" s="280"/>
      <c r="C126" s="27">
        <v>4</v>
      </c>
      <c r="D126" s="278" t="s">
        <v>748</v>
      </c>
      <c r="E126" s="14" t="s">
        <v>749</v>
      </c>
      <c r="F126" s="15" t="s">
        <v>750</v>
      </c>
      <c r="G126" s="15" t="s">
        <v>751</v>
      </c>
    </row>
    <row r="127" spans="2:7" ht="37.5" x14ac:dyDescent="0.25">
      <c r="B127" s="280"/>
      <c r="C127" s="27">
        <v>5</v>
      </c>
      <c r="D127" s="278"/>
      <c r="E127" s="14" t="s">
        <v>752</v>
      </c>
      <c r="F127" s="15" t="s">
        <v>753</v>
      </c>
      <c r="G127" s="15" t="s">
        <v>754</v>
      </c>
    </row>
    <row r="128" spans="2:7" ht="37.5" x14ac:dyDescent="0.25">
      <c r="B128" s="280"/>
      <c r="C128" s="27">
        <v>6</v>
      </c>
      <c r="D128" s="278"/>
      <c r="E128" s="14" t="s">
        <v>755</v>
      </c>
      <c r="F128" s="15" t="s">
        <v>756</v>
      </c>
      <c r="G128" s="15" t="s">
        <v>757</v>
      </c>
    </row>
    <row r="129" spans="2:7" ht="37.5" x14ac:dyDescent="0.25">
      <c r="B129" s="280"/>
      <c r="C129" s="27">
        <v>7</v>
      </c>
      <c r="D129" s="278"/>
      <c r="E129" s="14" t="s">
        <v>758</v>
      </c>
      <c r="F129" s="15" t="s">
        <v>759</v>
      </c>
      <c r="G129" s="15" t="s">
        <v>760</v>
      </c>
    </row>
    <row r="130" spans="2:7" ht="37.5" x14ac:dyDescent="0.25">
      <c r="B130" s="280"/>
      <c r="C130" s="27">
        <v>8</v>
      </c>
      <c r="D130" s="278"/>
      <c r="E130" s="14" t="s">
        <v>761</v>
      </c>
      <c r="F130" s="15" t="s">
        <v>762</v>
      </c>
      <c r="G130" s="15" t="s">
        <v>763</v>
      </c>
    </row>
    <row r="131" spans="2:7" ht="37.5" x14ac:dyDescent="0.25">
      <c r="B131" s="280"/>
      <c r="C131" s="27">
        <v>9</v>
      </c>
      <c r="D131" s="278" t="s">
        <v>764</v>
      </c>
      <c r="E131" s="14" t="s">
        <v>765</v>
      </c>
      <c r="F131" s="15" t="s">
        <v>766</v>
      </c>
      <c r="G131" s="15" t="s">
        <v>767</v>
      </c>
    </row>
    <row r="132" spans="2:7" ht="37.5" x14ac:dyDescent="0.25">
      <c r="B132" s="280"/>
      <c r="C132" s="27">
        <v>10</v>
      </c>
      <c r="D132" s="278"/>
      <c r="E132" s="14" t="s">
        <v>768</v>
      </c>
      <c r="F132" s="15" t="s">
        <v>769</v>
      </c>
      <c r="G132" s="15" t="s">
        <v>770</v>
      </c>
    </row>
    <row r="133" spans="2:7" ht="37.5" x14ac:dyDescent="0.25">
      <c r="B133" s="280"/>
      <c r="C133" s="27">
        <v>11</v>
      </c>
      <c r="D133" s="278"/>
      <c r="E133" s="14" t="s">
        <v>771</v>
      </c>
      <c r="F133" s="15" t="s">
        <v>772</v>
      </c>
      <c r="G133" s="15" t="s">
        <v>773</v>
      </c>
    </row>
    <row r="134" spans="2:7" ht="37.5" x14ac:dyDescent="0.25">
      <c r="B134" s="280"/>
      <c r="C134" s="27">
        <v>12</v>
      </c>
      <c r="D134" s="278"/>
      <c r="E134" s="14" t="s">
        <v>774</v>
      </c>
      <c r="F134" s="15" t="s">
        <v>775</v>
      </c>
      <c r="G134" s="15" t="s">
        <v>776</v>
      </c>
    </row>
    <row r="135" spans="2:7" ht="37.5" x14ac:dyDescent="0.25">
      <c r="B135" s="280"/>
      <c r="C135" s="27">
        <v>13</v>
      </c>
      <c r="D135" s="278"/>
      <c r="E135" s="14" t="s">
        <v>777</v>
      </c>
      <c r="F135" s="15" t="s">
        <v>778</v>
      </c>
      <c r="G135" s="15" t="s">
        <v>779</v>
      </c>
    </row>
    <row r="136" spans="2:7" ht="37.5" x14ac:dyDescent="0.25">
      <c r="B136" s="280"/>
      <c r="C136" s="27">
        <v>14</v>
      </c>
      <c r="D136" s="278" t="s">
        <v>780</v>
      </c>
      <c r="E136" s="14" t="s">
        <v>781</v>
      </c>
      <c r="F136" s="15" t="s">
        <v>782</v>
      </c>
      <c r="G136" s="15" t="s">
        <v>783</v>
      </c>
    </row>
    <row r="137" spans="2:7" ht="37.5" x14ac:dyDescent="0.25">
      <c r="B137" s="280"/>
      <c r="C137" s="27">
        <v>15</v>
      </c>
      <c r="D137" s="278"/>
      <c r="E137" s="14" t="s">
        <v>784</v>
      </c>
      <c r="F137" s="15" t="s">
        <v>785</v>
      </c>
      <c r="G137" s="15" t="s">
        <v>786</v>
      </c>
    </row>
  </sheetData>
  <mergeCells count="49">
    <mergeCell ref="E2:G2"/>
    <mergeCell ref="E3:G3"/>
    <mergeCell ref="E4:G4"/>
    <mergeCell ref="E5:G5"/>
    <mergeCell ref="E6:G6"/>
    <mergeCell ref="E8:G8"/>
    <mergeCell ref="D12:D14"/>
    <mergeCell ref="D15:D17"/>
    <mergeCell ref="D18:D19"/>
    <mergeCell ref="E7:G7"/>
    <mergeCell ref="D60:D62"/>
    <mergeCell ref="C54:C57"/>
    <mergeCell ref="C58:C59"/>
    <mergeCell ref="C60:C62"/>
    <mergeCell ref="D20:D33"/>
    <mergeCell ref="D34:D39"/>
    <mergeCell ref="D40:D53"/>
    <mergeCell ref="D112:D113"/>
    <mergeCell ref="C66:C68"/>
    <mergeCell ref="C69:C71"/>
    <mergeCell ref="B12:B72"/>
    <mergeCell ref="C63:C65"/>
    <mergeCell ref="D63:D65"/>
    <mergeCell ref="D66:D68"/>
    <mergeCell ref="D69:D71"/>
    <mergeCell ref="C12:C14"/>
    <mergeCell ref="C15:C17"/>
    <mergeCell ref="C18:C19"/>
    <mergeCell ref="C20:C33"/>
    <mergeCell ref="C34:C39"/>
    <mergeCell ref="C40:C53"/>
    <mergeCell ref="D54:D57"/>
    <mergeCell ref="D58:D59"/>
    <mergeCell ref="D131:D135"/>
    <mergeCell ref="D136:D137"/>
    <mergeCell ref="B123:B137"/>
    <mergeCell ref="D126:D130"/>
    <mergeCell ref="D114:D116"/>
    <mergeCell ref="D117:D119"/>
    <mergeCell ref="D120:D122"/>
    <mergeCell ref="B73:B122"/>
    <mergeCell ref="D124:D125"/>
    <mergeCell ref="D73:D81"/>
    <mergeCell ref="D82:D83"/>
    <mergeCell ref="D84:D92"/>
    <mergeCell ref="D93:D101"/>
    <mergeCell ref="D102:D103"/>
    <mergeCell ref="D104:D109"/>
    <mergeCell ref="D110:D111"/>
  </mergeCells>
  <hyperlinks>
    <hyperlink ref="E12" location="'Testcase ViewNews'!A3" display="TC-VLA-ViewNews-001"/>
    <hyperlink ref="E13" location="'Testcase ViewNews'!A28" display="TC-VLA-ViewNews-002"/>
    <hyperlink ref="E14" location="'Testcase ViewNews'!A32" display="TC-VLA-ViewNews-003"/>
    <hyperlink ref="E18" location="'Testcase ViewDrafts'!A3" display="TC-VLA-ViewDrafts-001"/>
    <hyperlink ref="E19" location="'Testcase ViewDrafts'!A26" display="TC-VLA-ViewDrafts-002"/>
    <hyperlink ref="E15" location="'Testcase PostNews'!A3" display="TC-VLA-PostNews-001"/>
    <hyperlink ref="E16" location="'Testcase PostNews'!A6" display="TC-VLA-PostNews-002"/>
    <hyperlink ref="E40" location="'Testcase CreateDrafts'!A3" display="TC-VLA-CreateDrafts-001"/>
    <hyperlink ref="E41" location="'Testcase CreateDrafts'!A6" display="TC-VLA-CreateDrafts-002"/>
    <hyperlink ref="E42" location="'Testcase CreateDrafts'!A9" display="TC-VLA-CreateDrafts-003"/>
    <hyperlink ref="E43" location="'Testcase CreateDrafts'!A18" display="TC-VLA-CreateDrafts-004"/>
    <hyperlink ref="E44" location="'Testcase CreateDrafts'!A21" display="TC-VLA-CreateDrafts-005"/>
    <hyperlink ref="E45" location="'Testcase CreateDrafts'!A24" display="TC-VLA-CreateDrafts-006"/>
    <hyperlink ref="E46" location="'Testcase CreateDrafts'!A27" display="TC-VLA-CreateDrafts-007"/>
    <hyperlink ref="E47" location="'Testcase CreateDrafts'!A30" display="TC-VLA-CreateDrafts-008"/>
    <hyperlink ref="E48" location="'Testcase CreateDrafts'!A33" display="TC-VLA-CreateDrafts-009"/>
    <hyperlink ref="E49" location="'Testcase CreateDrafts'!A42" display="TC-VLA-CreateDrafts-010"/>
    <hyperlink ref="E50" location="'Testcase CreateDrafts'!A45" display="TC-VLA-CreateDrafts-011"/>
    <hyperlink ref="E51" location="'Testcase CreateDrafts'!A48" display="TC-VLA-CreateDrafts-012"/>
    <hyperlink ref="E52" location="'Testcase CreateDrafts'!A51" display="TC-VLA-CreateDrafts-013"/>
    <hyperlink ref="E53" location="'Testcase CreateDrafts'!A54" display="TC-VLA-CreateDrafts-014"/>
    <hyperlink ref="E20" location="'Testcase EditDrafts'!A3" display="TC-VLA-EditDrafts-001"/>
    <hyperlink ref="E21" location="'Testcase EditDrafts'!A6" display="TC-VLA-EditDrafts-002"/>
    <hyperlink ref="E22" location="'Testcase EditDrafts'!A9" display="TC-VLA-EditDrafts-003"/>
    <hyperlink ref="E23" location="'Testcase EditDrafts'!A18" display="TC-VLA-EditDrafts-004"/>
    <hyperlink ref="E24" location="'Testcase EditDrafts'!A21" display="TC-VLA-EditDrafts-005"/>
    <hyperlink ref="E25" location="'Testcase EditDrafts'!A24" display="TC-VLA-EditDrafts-006"/>
    <hyperlink ref="E26" location="'Testcase EditDrafts'!A27" display="TC-VLA-EditDrafts-007"/>
    <hyperlink ref="E27" location="'Testcase EditDrafts'!A30" display="TC-VLA-EditDrafts-008"/>
    <hyperlink ref="E28" location="'Testcase EditDrafts'!A33" display="TC-VLA-EditDrafts-009"/>
    <hyperlink ref="E29" location="'Testcase EditDrafts'!A42" display="TC-VLA-EditDrafts-010"/>
    <hyperlink ref="E30" location="'Testcase EditDrafts'!A45" display="TC-VLA-EditDrafts-011"/>
    <hyperlink ref="E31" location="'Testcase EditDrafts'!A48" display="TC-VLA-EditDrafts-012"/>
    <hyperlink ref="E32" location="'Testcase EditDrafts'!A51" display="TC-VLA-EditDrafts-013"/>
    <hyperlink ref="E33" location="'Testcase EditDrafts'!A54" display="TC-VLA-EditDrafts-014"/>
    <hyperlink ref="E34" location="'Testcase DeleteDrafts'!A3" display="TC-VLA-DeleteDrafts-001"/>
    <hyperlink ref="E35" location="'Testcase DeleteDrafts'!A6" display="TC-VLA-DeleteDrafts-002"/>
    <hyperlink ref="E37" location="'Testcase DeleteDrafts'!A29" display="TC-VLA-DeleteDrafts-003"/>
    <hyperlink ref="E38" location="'Testcase DeleteDrafts'!A32" display="TC-VLA-DeleteDrafts-004"/>
    <hyperlink ref="E54" location="'Testcase TransferDrafts'!A3" display="TC-VLA-TransferDrafts-001"/>
    <hyperlink ref="E55" location="'Testcase TransferDrafts'!A6" display="TC-VLA-TransferDrafts-002"/>
    <hyperlink ref="E56" location="'Testcase TransferDrafts'!A9" display="TC-VLA-TransferDrafts-003"/>
    <hyperlink ref="E57" location="'Testcase TransferDrafts'!A32" display="TC-VLA-TransferDrafts-004"/>
    <hyperlink ref="E58" location="'Testcase ApproveDrafts'!A3" display="TC-VLA-ApproveDrafts-001"/>
    <hyperlink ref="E59" location="'Testcase ApproveDrafts'!A7" display="TC-VLA-ApproveDrafts-002"/>
    <hyperlink ref="E60" location="'Testcase DeactiveNews'!A3" display="TC-VLA-DeactivateNews-001"/>
    <hyperlink ref="E61" location="'Testcase DeactiveNews'!A6" display="TC-VLA-DeactivateNews-002"/>
    <hyperlink ref="E63" location="'Testcase SearchNews'!A3" display="TC-VLA-SearchNews-001"/>
    <hyperlink ref="E64" location="'Testcase SearchNews'!A35" display="TC-VLA-SearchNews-002"/>
    <hyperlink ref="E65" location="'Testcase SearchNews'!A39" display="TC-VLA-SearchNews-003"/>
    <hyperlink ref="E66" location="'Testcase SortNews'!A3" display="TC-VLA-SortNews-001"/>
    <hyperlink ref="E67" location="'Testcase SortNews'!A35" display="TC-VLA-SortNews-002"/>
    <hyperlink ref="E68" location="'Testcase SortNews'!A39" display="TC-VLA-SortNews-003"/>
    <hyperlink ref="E69" location="'Testcase PushNews'!A3" display="TC-VLA-PushNews-001"/>
    <hyperlink ref="E70" location="'Testcase PushNews'!A6" display="TC-VLA-PushNews-002"/>
    <hyperlink ref="E71" location="'Testcase PushNews'!A9" display="TC-VLA-PushNews-003"/>
    <hyperlink ref="E72" location="'Testcase ShareNews'!A3" display="TC-VLA-ShareNews-001"/>
    <hyperlink ref="E73" location="'Login-Logout'!A3" display="TC-VLA-Login-001"/>
    <hyperlink ref="E74" location="'Login-Logout'!A5" display="TC-VLA-Login-002"/>
    <hyperlink ref="E75" location="'Login-Logout'!A7" display="TC-VLA-Login-003"/>
    <hyperlink ref="E76" location="'Login-Logout'!A9" display="TC-VLA-Login-004"/>
    <hyperlink ref="E77" location="'Login-Logout'!A11" display="TC-VLA-Login-005"/>
    <hyperlink ref="E78" location="'Login-Logout'!A13" display="TC-VLA-Login-006"/>
    <hyperlink ref="E82" location="'Login-Logout'!A17" display="TC-VLA-Logout-001"/>
    <hyperlink ref="E83" location="'Login-Logout'!A18" display="TC-VLA-Logout-002"/>
    <hyperlink ref="E84" location="'Create Account'!A3" display="TC-VLA-CreateAC-001"/>
    <hyperlink ref="E88" location="'Create Account'!A9" display="TC-VLA-CreateAC-005"/>
    <hyperlink ref="E89" location="'Create Account'!A13" display="TC-VLA-CreateAC-006"/>
    <hyperlink ref="E90" location="'Create Account'!A15" display="TC-VLA-CreateAC-007"/>
    <hyperlink ref="E85" location="'Create Account'!A5" display="TC-VLA-CreateAC-002"/>
    <hyperlink ref="E86" location="'Create Account'!A7" display="TC-VLA-CreateAC-003"/>
    <hyperlink ref="E87" location="'Create Account'!A9" display="TC-VLA-CreateAC-004"/>
    <hyperlink ref="E91" location="'Create Account'!A17" display="TC-VLA-CreateAC-008"/>
    <hyperlink ref="E92" location="'Create Account'!A19" display="TC-VLA-CreateAC-009"/>
    <hyperlink ref="E93" location="'Edit Account'!A3" display="TC-VLA-EditAC-001"/>
    <hyperlink ref="E97" location="'Edit Account'!A11" display="TC-VLA-EditAC-005"/>
    <hyperlink ref="E98" location="'Edit Account'!A13" display="TC-VLA-EditAC-006"/>
    <hyperlink ref="E99" location="'Edit Account'!A15" display="TC-VLA-EditAC-007"/>
    <hyperlink ref="E94" location="'Edit Account'!A5" display="TC-VLA-EditAC-002"/>
    <hyperlink ref="E95" location="'Edit Account'!A7" display="TC-VLA-EditAC-003"/>
    <hyperlink ref="E96" location="'Edit Account'!A9" display="TC-VLA-EditAC-004"/>
    <hyperlink ref="E100" location="'Edit Account'!A17" display="TC-VLA-EditAC-008"/>
    <hyperlink ref="E101" location="'Edit Account'!A19" display="TC-VLA-EditAC-009"/>
    <hyperlink ref="E102" location="'Search Account'!A3" display="TC-VLA-SearchAC-001"/>
    <hyperlink ref="E103" location="'Search Account'!A4" display="TC-VLA-SearchAC-002"/>
    <hyperlink ref="E104" location="'Forget Password'!A3" display="TC-VLA-ForgetPW-001"/>
    <hyperlink ref="E105" location="'Forget Password'!A5" display="TC-VLA-ForgetPW-002"/>
    <hyperlink ref="E106" location="'Forget Password'!A6" display="TC-VLA-ForgetPW-003"/>
    <hyperlink ref="E107" location="'Forget Password'!A7" display="TC-VLA-ForgetPW-004"/>
    <hyperlink ref="E108" location="'Forget Password'!A8" display="TC-VLA-ForgetPW-005"/>
    <hyperlink ref="E109" location="'Forget Password'!A9" display="TC-VLA-ForgetPW-006"/>
    <hyperlink ref="E110" location="'View Profile Account'!A3" display="TC-VLA-ViewProfileAC-001"/>
    <hyperlink ref="E111" location="'View Profile Account'!A4" display="TC-VLA-ViewProfileAC-002"/>
    <hyperlink ref="E112" location="'View List Account'!A3" display="TC-VLA-ViewListAC-001"/>
    <hyperlink ref="E113" location="'View List Account'!A4" display="TC-VLA-ViewListAC-002"/>
    <hyperlink ref="E114" location="Authorize!A3" display="TC-VLA-Authorize-001"/>
    <hyperlink ref="E115" location="Authorize!A6" display="TC-VLA-Authorize-002"/>
    <hyperlink ref="E116" location="Authorize!A9" display="TC-VLA-Authorize-003"/>
    <hyperlink ref="E117" location="'Deactivate-Activate Account'!A3" display="TC-VLA-DeactAC-001"/>
    <hyperlink ref="E118" location="'Deactivate-Activate Account'!A6" display="TC-VLA-DeactAC-002"/>
    <hyperlink ref="E119" location="'Deactivate-Activate Account'!A9" display="TC-VLA-DeactAC-003"/>
    <hyperlink ref="E120" location="'Deactivate-Activate Account'!A11" display="TC-VLA-ActAC-001"/>
    <hyperlink ref="E121" location="'Deactivate-Activate Account'!A15" display="TC-VLA-ActAC-002"/>
    <hyperlink ref="E122" location="'Deactivate-Activate Account'!A17" display="TC-VLA-ActAC-003"/>
    <hyperlink ref="E123" location="'Login-Logout'!A3" display="TC-VLA-ViewCateHP-001"/>
    <hyperlink ref="E126" location="'Add Category'!A3" display="TC-VLA-AddCate-001"/>
    <hyperlink ref="E124" location="'View Category'!A4" display="TC-VLA-ViewCateCMS-001"/>
    <hyperlink ref="E125" location="'View Category'!A5" display="TC-VLA-ViewCateCMS-002"/>
    <hyperlink ref="E127" location="'Add Category'!A4" display="TC-VLA-AddCate-002"/>
    <hyperlink ref="E128" location="'Add Category'!A5" display="TC-VLA-AddCate-003"/>
    <hyperlink ref="E129" location="'Add Category'!A6" display="TC-VLA-AddCate-004"/>
    <hyperlink ref="E130" location="'Add Category'!A7" display="TC-VLA-AddCate-005"/>
    <hyperlink ref="E131" location="'Edit Category'!A3" display="TC-VLA-EditCate-001"/>
    <hyperlink ref="E132" location="'Edit Category'!A4" display="TC-VLA-EditCate-002"/>
    <hyperlink ref="E133" location="'Edit Category'!A5" display="TC-VLA-EditCate-003"/>
    <hyperlink ref="E134" location="'Add Category'!A6" display="TC-VLA-EditCate-004"/>
    <hyperlink ref="E135" location="'Add Category'!A7" display="TC-VLA-EditCate-005"/>
    <hyperlink ref="E136" location="'Delete Category'!A3" display="TC-VLA-DelCate-001"/>
    <hyperlink ref="E137" location="'Delete Category'!A4" display="TC-VLA-DelCate-002"/>
    <hyperlink ref="E79:E81" location="'Login-Logout'!A13" display="TC-VLA-Login-006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4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37.5703125" style="18" bestFit="1" customWidth="1"/>
    <col min="3" max="3" width="38" style="18" bestFit="1" customWidth="1"/>
    <col min="4" max="4" width="37.28515625" style="18" bestFit="1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2" width="12.28515625" style="18" customWidth="1"/>
    <col min="13" max="13" width="11.28515625" style="18" customWidth="1"/>
    <col min="14" max="14" width="26.42578125" style="18" bestFit="1" customWidth="1"/>
    <col min="15" max="16384" width="9.140625" style="18"/>
  </cols>
  <sheetData>
    <row r="1" spans="1:22" x14ac:dyDescent="0.25">
      <c r="A1" s="386" t="s">
        <v>824</v>
      </c>
      <c r="B1" s="384"/>
      <c r="C1" s="385"/>
      <c r="D1" s="385"/>
      <c r="E1" s="385"/>
      <c r="F1" s="38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86" t="s">
        <v>825</v>
      </c>
      <c r="B2" s="384"/>
      <c r="C2" s="385"/>
      <c r="D2" s="385"/>
      <c r="E2" s="385"/>
      <c r="F2" s="38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86" t="s">
        <v>826</v>
      </c>
      <c r="B3" s="384"/>
      <c r="C3" s="385"/>
      <c r="D3" s="385"/>
      <c r="E3" s="385"/>
      <c r="F3" s="38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83" t="s">
        <v>827</v>
      </c>
      <c r="B4" s="384"/>
      <c r="C4" s="385"/>
      <c r="D4" s="385"/>
      <c r="E4" s="385"/>
      <c r="F4" s="38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83" t="s">
        <v>831</v>
      </c>
      <c r="B5" s="384"/>
      <c r="C5" s="385"/>
      <c r="D5" s="385"/>
      <c r="E5" s="385"/>
      <c r="F5" s="38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83" t="s">
        <v>832</v>
      </c>
      <c r="B6" s="384"/>
      <c r="C6" s="385"/>
      <c r="D6" s="385"/>
      <c r="E6" s="385"/>
      <c r="F6" s="38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83" t="s">
        <v>828</v>
      </c>
      <c r="B7" s="384"/>
      <c r="C7" s="385"/>
      <c r="D7" s="385"/>
      <c r="E7" s="385"/>
      <c r="F7" s="38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86" t="s">
        <v>829</v>
      </c>
      <c r="B8" s="384"/>
      <c r="C8" s="385"/>
      <c r="D8" s="385"/>
      <c r="E8" s="385"/>
      <c r="F8" s="38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86" t="s">
        <v>818</v>
      </c>
      <c r="B9" s="384"/>
      <c r="C9" s="385"/>
      <c r="D9" s="385"/>
      <c r="E9" s="385"/>
      <c r="F9" s="38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86" t="s">
        <v>830</v>
      </c>
      <c r="B10" s="384"/>
      <c r="C10" s="385"/>
      <c r="D10" s="385"/>
      <c r="E10" s="385"/>
      <c r="F10" s="38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87" t="s">
        <v>819</v>
      </c>
      <c r="B11" s="387"/>
      <c r="C11" s="387"/>
      <c r="D11" s="387"/>
      <c r="E11" s="194">
        <v>5</v>
      </c>
      <c r="F11" s="195" t="s">
        <v>820</v>
      </c>
      <c r="G11" s="388">
        <v>5</v>
      </c>
      <c r="H11" s="389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81" t="s">
        <v>821</v>
      </c>
      <c r="B12" s="382"/>
      <c r="C12" s="382"/>
      <c r="D12" s="382"/>
      <c r="E12" s="194">
        <f>COUNTIF(J17:J196,"Pass")</f>
        <v>0</v>
      </c>
      <c r="F12" s="195" t="s">
        <v>822</v>
      </c>
      <c r="G12" s="388"/>
      <c r="H12" s="389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81" t="s">
        <v>823</v>
      </c>
      <c r="B13" s="382"/>
      <c r="C13" s="382"/>
      <c r="D13" s="382"/>
      <c r="E13" s="194">
        <f>COUNTIF(J17:J196,"Fail")</f>
        <v>5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81"/>
      <c r="B14" s="382"/>
      <c r="C14" s="382"/>
      <c r="D14" s="382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841</v>
      </c>
      <c r="L16" s="21" t="s">
        <v>218</v>
      </c>
      <c r="M16" s="21" t="s">
        <v>219</v>
      </c>
      <c r="N16" s="22" t="s">
        <v>220</v>
      </c>
    </row>
    <row r="17" spans="1:14" ht="142.5" thickBot="1" x14ac:dyDescent="0.3">
      <c r="A17" s="213">
        <v>1</v>
      </c>
      <c r="B17" s="185" t="s">
        <v>1081</v>
      </c>
      <c r="C17" s="214" t="s">
        <v>793</v>
      </c>
      <c r="D17" s="186" t="s">
        <v>794</v>
      </c>
      <c r="E17" s="23"/>
      <c r="F17" s="23"/>
      <c r="G17" s="23"/>
      <c r="H17" s="185" t="s">
        <v>795</v>
      </c>
      <c r="I17" s="51"/>
      <c r="J17" s="51" t="s">
        <v>823</v>
      </c>
      <c r="K17" s="51" t="s">
        <v>846</v>
      </c>
      <c r="L17" s="51" t="s">
        <v>943</v>
      </c>
      <c r="M17" s="51" t="s">
        <v>910</v>
      </c>
      <c r="N17" s="215" t="s">
        <v>947</v>
      </c>
    </row>
    <row r="18" spans="1:14" ht="111" thickBot="1" x14ac:dyDescent="0.3">
      <c r="A18" s="213">
        <v>2</v>
      </c>
      <c r="B18" s="185" t="s">
        <v>1082</v>
      </c>
      <c r="C18" s="186" t="s">
        <v>796</v>
      </c>
      <c r="D18" s="186" t="s">
        <v>797</v>
      </c>
      <c r="E18" s="23"/>
      <c r="F18" s="23"/>
      <c r="G18" s="23"/>
      <c r="H18" s="185" t="s">
        <v>798</v>
      </c>
      <c r="I18" s="51"/>
      <c r="J18" s="51" t="s">
        <v>823</v>
      </c>
      <c r="K18" s="51" t="s">
        <v>846</v>
      </c>
      <c r="L18" s="51" t="s">
        <v>943</v>
      </c>
      <c r="M18" s="51" t="s">
        <v>910</v>
      </c>
      <c r="N18" s="215" t="s">
        <v>948</v>
      </c>
    </row>
    <row r="19" spans="1:14" ht="111" thickBot="1" x14ac:dyDescent="0.3">
      <c r="A19" s="213">
        <v>3</v>
      </c>
      <c r="B19" s="185" t="s">
        <v>1083</v>
      </c>
      <c r="C19" s="186" t="s">
        <v>796</v>
      </c>
      <c r="D19" s="186" t="s">
        <v>797</v>
      </c>
      <c r="E19" s="23"/>
      <c r="F19" s="23"/>
      <c r="G19" s="23"/>
      <c r="H19" s="185" t="s">
        <v>799</v>
      </c>
      <c r="I19" s="216"/>
      <c r="J19" s="51" t="s">
        <v>823</v>
      </c>
      <c r="K19" s="51" t="s">
        <v>846</v>
      </c>
      <c r="L19" s="51" t="s">
        <v>943</v>
      </c>
      <c r="M19" s="51" t="s">
        <v>910</v>
      </c>
      <c r="N19" s="215" t="s">
        <v>948</v>
      </c>
    </row>
    <row r="20" spans="1:14" ht="63.75" thickBot="1" x14ac:dyDescent="0.3">
      <c r="A20" s="213">
        <v>4</v>
      </c>
      <c r="B20" s="127" t="s">
        <v>1084</v>
      </c>
      <c r="C20" s="129" t="s">
        <v>800</v>
      </c>
      <c r="D20" s="129" t="s">
        <v>801</v>
      </c>
      <c r="E20" s="23"/>
      <c r="F20" s="23"/>
      <c r="G20" s="23"/>
      <c r="H20" s="181" t="s">
        <v>666</v>
      </c>
      <c r="I20" s="181"/>
      <c r="J20" s="181" t="s">
        <v>823</v>
      </c>
      <c r="K20" s="181" t="s">
        <v>846</v>
      </c>
      <c r="L20" s="51" t="s">
        <v>1075</v>
      </c>
      <c r="M20" s="51" t="s">
        <v>910</v>
      </c>
      <c r="N20" s="217" t="s">
        <v>1153</v>
      </c>
    </row>
    <row r="21" spans="1:14" ht="86.25" customHeight="1" thickBot="1" x14ac:dyDescent="0.3">
      <c r="A21" s="213">
        <v>5</v>
      </c>
      <c r="B21" s="185" t="s">
        <v>1085</v>
      </c>
      <c r="C21" s="186" t="s">
        <v>802</v>
      </c>
      <c r="D21" s="186" t="s">
        <v>797</v>
      </c>
      <c r="E21" s="131"/>
      <c r="F21" s="119">
        <v>1</v>
      </c>
      <c r="G21" s="52" t="s">
        <v>729</v>
      </c>
      <c r="H21" s="51" t="s">
        <v>803</v>
      </c>
      <c r="I21" s="51"/>
      <c r="J21" s="51" t="s">
        <v>823</v>
      </c>
      <c r="K21" s="51" t="s">
        <v>846</v>
      </c>
      <c r="L21" s="51" t="s">
        <v>943</v>
      </c>
      <c r="M21" s="51" t="s">
        <v>910</v>
      </c>
      <c r="N21" s="215" t="s">
        <v>949</v>
      </c>
    </row>
    <row r="22" spans="1:14" x14ac:dyDescent="0.25">
      <c r="A22" s="55"/>
      <c r="B22" s="209"/>
      <c r="C22" s="210"/>
      <c r="D22" s="210"/>
      <c r="E22" s="210"/>
      <c r="F22" s="211"/>
      <c r="G22" s="46"/>
      <c r="H22" s="209"/>
      <c r="I22" s="46"/>
      <c r="J22" s="46"/>
      <c r="K22" s="46"/>
      <c r="L22" s="46"/>
      <c r="M22" s="46"/>
      <c r="N22" s="46"/>
    </row>
    <row r="23" spans="1:14" x14ac:dyDescent="0.25">
      <c r="A23" s="218"/>
      <c r="B23" s="46"/>
      <c r="C23" s="46"/>
      <c r="D23" s="46"/>
      <c r="E23" s="46"/>
      <c r="F23" s="211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218"/>
      <c r="B24" s="46"/>
      <c r="C24" s="46"/>
      <c r="D24" s="46"/>
      <c r="E24" s="46"/>
      <c r="F24" s="211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218"/>
      <c r="B25" s="46"/>
      <c r="C25" s="46"/>
      <c r="D25" s="46"/>
      <c r="E25" s="46"/>
      <c r="F25" s="211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218"/>
      <c r="B26" s="46"/>
      <c r="C26" s="46"/>
      <c r="D26" s="46"/>
      <c r="E26" s="46"/>
      <c r="F26" s="211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218"/>
      <c r="B27" s="46"/>
      <c r="C27" s="46"/>
      <c r="D27" s="46"/>
      <c r="E27" s="46"/>
      <c r="F27" s="211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218"/>
      <c r="B28" s="209"/>
      <c r="C28" s="210"/>
      <c r="D28" s="210"/>
      <c r="E28" s="210"/>
      <c r="F28" s="21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8"/>
      <c r="B29" s="209"/>
      <c r="C29" s="210"/>
      <c r="D29" s="210"/>
      <c r="E29" s="210"/>
      <c r="F29" s="211"/>
      <c r="G29" s="46"/>
      <c r="H29" s="209"/>
      <c r="I29" s="46"/>
      <c r="J29" s="46"/>
      <c r="K29" s="46"/>
      <c r="L29" s="46"/>
      <c r="M29" s="46"/>
      <c r="N29" s="46"/>
    </row>
    <row r="30" spans="1:14" x14ac:dyDescent="0.25">
      <c r="A30" s="55"/>
      <c r="B30" s="209"/>
      <c r="C30" s="210"/>
      <c r="D30" s="210"/>
      <c r="E30" s="210"/>
      <c r="F30" s="21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209"/>
      <c r="C34" s="210"/>
      <c r="D34" s="210"/>
      <c r="E34" s="210"/>
      <c r="F34" s="211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0"/>
      <c r="K35" s="211"/>
      <c r="L35" s="390"/>
      <c r="M35" s="390"/>
      <c r="N35" s="390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0"/>
      <c r="K36" s="211"/>
      <c r="L36" s="390"/>
      <c r="M36" s="390"/>
      <c r="N36" s="390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0"/>
      <c r="K37" s="211"/>
      <c r="L37" s="390"/>
      <c r="M37" s="390"/>
      <c r="N37" s="390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0"/>
      <c r="K38" s="211"/>
      <c r="L38" s="390"/>
      <c r="M38" s="390"/>
      <c r="N38" s="390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0"/>
      <c r="K39" s="211"/>
      <c r="L39" s="390"/>
      <c r="M39" s="390"/>
      <c r="N39" s="390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0"/>
      <c r="K40" s="211"/>
      <c r="L40" s="390"/>
      <c r="M40" s="390"/>
      <c r="N40" s="390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0"/>
      <c r="K41" s="211"/>
      <c r="L41" s="390"/>
      <c r="M41" s="390"/>
      <c r="N41" s="390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0"/>
      <c r="K42" s="211"/>
      <c r="L42" s="390"/>
      <c r="M42" s="390"/>
      <c r="N42" s="390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0"/>
      <c r="K43" s="211"/>
      <c r="L43" s="390"/>
      <c r="M43" s="390"/>
      <c r="N43" s="390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0"/>
      <c r="K44" s="211"/>
      <c r="L44" s="390"/>
      <c r="M44" s="390"/>
      <c r="N44" s="390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0"/>
      <c r="K45" s="211"/>
      <c r="L45" s="390"/>
      <c r="M45" s="390"/>
      <c r="N45" s="390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0"/>
      <c r="K46" s="211"/>
      <c r="L46" s="390"/>
      <c r="M46" s="390"/>
      <c r="N46" s="390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0"/>
      <c r="K47" s="211"/>
      <c r="L47" s="390"/>
      <c r="M47" s="390"/>
      <c r="N47" s="390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0"/>
      <c r="K48" s="211"/>
      <c r="L48" s="390"/>
      <c r="M48" s="390"/>
      <c r="N48" s="390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0"/>
      <c r="K49" s="211"/>
      <c r="L49" s="390"/>
      <c r="M49" s="390"/>
      <c r="N49" s="390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0"/>
      <c r="K50" s="211"/>
      <c r="L50" s="390"/>
      <c r="M50" s="390"/>
      <c r="N50" s="390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0"/>
      <c r="K51" s="211"/>
      <c r="L51" s="390"/>
      <c r="M51" s="390"/>
      <c r="N51" s="390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0"/>
      <c r="K52" s="211"/>
      <c r="L52" s="390"/>
      <c r="M52" s="390"/>
      <c r="N52" s="390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0"/>
      <c r="K53" s="211"/>
      <c r="L53" s="390"/>
      <c r="M53" s="390"/>
      <c r="N53" s="390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0"/>
      <c r="K54" s="211"/>
      <c r="L54" s="390"/>
      <c r="M54" s="390"/>
      <c r="N54" s="390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0"/>
      <c r="K55" s="211"/>
      <c r="L55" s="390"/>
      <c r="M55" s="390"/>
      <c r="N55" s="390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0"/>
      <c r="K56" s="211"/>
      <c r="L56" s="390"/>
      <c r="M56" s="390"/>
      <c r="N56" s="390"/>
    </row>
  </sheetData>
  <mergeCells count="6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5:J36"/>
    <mergeCell ref="M35:M36"/>
    <mergeCell ref="N35:N36"/>
    <mergeCell ref="J37:J38"/>
    <mergeCell ref="L37:L38"/>
    <mergeCell ref="M37:M38"/>
    <mergeCell ref="N37:N38"/>
    <mergeCell ref="L35:L36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zoomScale="55" zoomScaleNormal="55" workbookViewId="0">
      <selection activeCell="D17" sqref="D17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1.7109375" style="18" bestFit="1" customWidth="1"/>
    <col min="12" max="12" width="12.28515625" style="18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86" t="s">
        <v>824</v>
      </c>
      <c r="B1" s="384"/>
      <c r="C1" s="385"/>
      <c r="D1" s="385"/>
      <c r="E1" s="385"/>
      <c r="F1" s="38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86" t="s">
        <v>825</v>
      </c>
      <c r="B2" s="384"/>
      <c r="C2" s="385"/>
      <c r="D2" s="385"/>
      <c r="E2" s="385"/>
      <c r="F2" s="38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86" t="s">
        <v>826</v>
      </c>
      <c r="B3" s="384"/>
      <c r="C3" s="385"/>
      <c r="D3" s="385"/>
      <c r="E3" s="385"/>
      <c r="F3" s="38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83" t="s">
        <v>827</v>
      </c>
      <c r="B4" s="384"/>
      <c r="C4" s="385"/>
      <c r="D4" s="385"/>
      <c r="E4" s="385"/>
      <c r="F4" s="38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83" t="s">
        <v>831</v>
      </c>
      <c r="B5" s="384"/>
      <c r="C5" s="385"/>
      <c r="D5" s="385"/>
      <c r="E5" s="385"/>
      <c r="F5" s="38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83" t="s">
        <v>832</v>
      </c>
      <c r="B6" s="384"/>
      <c r="C6" s="385"/>
      <c r="D6" s="385"/>
      <c r="E6" s="385"/>
      <c r="F6" s="38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83" t="s">
        <v>828</v>
      </c>
      <c r="B7" s="384"/>
      <c r="C7" s="385"/>
      <c r="D7" s="385"/>
      <c r="E7" s="385"/>
      <c r="F7" s="38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86" t="s">
        <v>829</v>
      </c>
      <c r="B8" s="384"/>
      <c r="C8" s="385"/>
      <c r="D8" s="385"/>
      <c r="E8" s="385"/>
      <c r="F8" s="38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86" t="s">
        <v>818</v>
      </c>
      <c r="B9" s="384"/>
      <c r="C9" s="385"/>
      <c r="D9" s="385"/>
      <c r="E9" s="385"/>
      <c r="F9" s="38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86" t="s">
        <v>830</v>
      </c>
      <c r="B10" s="384"/>
      <c r="C10" s="385"/>
      <c r="D10" s="385"/>
      <c r="E10" s="385"/>
      <c r="F10" s="38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87" t="s">
        <v>819</v>
      </c>
      <c r="B11" s="387"/>
      <c r="C11" s="387"/>
      <c r="D11" s="387"/>
      <c r="E11" s="194">
        <v>5</v>
      </c>
      <c r="F11" s="195" t="s">
        <v>820</v>
      </c>
      <c r="G11" s="388">
        <v>5</v>
      </c>
      <c r="H11" s="389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81" t="s">
        <v>821</v>
      </c>
      <c r="B12" s="382"/>
      <c r="C12" s="382"/>
      <c r="D12" s="382"/>
      <c r="E12" s="194">
        <f>COUNTIF(J17:J196,"Pass")</f>
        <v>0</v>
      </c>
      <c r="F12" s="195" t="s">
        <v>822</v>
      </c>
      <c r="G12" s="388"/>
      <c r="H12" s="389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81" t="s">
        <v>823</v>
      </c>
      <c r="B13" s="382"/>
      <c r="C13" s="382"/>
      <c r="D13" s="382"/>
      <c r="E13" s="194">
        <f>COUNTIF(J17:J196,"Fail")</f>
        <v>5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81"/>
      <c r="B14" s="382"/>
      <c r="C14" s="382"/>
      <c r="D14" s="382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841</v>
      </c>
      <c r="L16" s="21" t="s">
        <v>218</v>
      </c>
      <c r="M16" s="21" t="s">
        <v>219</v>
      </c>
      <c r="N16" s="22" t="s">
        <v>220</v>
      </c>
    </row>
    <row r="17" spans="1:14" ht="158.25" thickBot="1" x14ac:dyDescent="0.3">
      <c r="A17" s="213">
        <v>1</v>
      </c>
      <c r="B17" s="185" t="s">
        <v>1124</v>
      </c>
      <c r="C17" s="214" t="s">
        <v>804</v>
      </c>
      <c r="D17" s="186" t="s">
        <v>805</v>
      </c>
      <c r="E17" s="23"/>
      <c r="F17" s="23"/>
      <c r="G17" s="23"/>
      <c r="H17" s="185" t="s">
        <v>806</v>
      </c>
      <c r="I17" s="51"/>
      <c r="J17" s="51" t="s">
        <v>823</v>
      </c>
      <c r="K17" s="51" t="s">
        <v>846</v>
      </c>
      <c r="L17" s="51" t="s">
        <v>943</v>
      </c>
      <c r="M17" s="51" t="s">
        <v>910</v>
      </c>
      <c r="N17" s="215" t="s">
        <v>950</v>
      </c>
    </row>
    <row r="18" spans="1:14" ht="111" thickBot="1" x14ac:dyDescent="0.3">
      <c r="A18" s="213">
        <v>2</v>
      </c>
      <c r="B18" s="185" t="s">
        <v>1125</v>
      </c>
      <c r="C18" s="186" t="s">
        <v>807</v>
      </c>
      <c r="D18" s="186" t="s">
        <v>808</v>
      </c>
      <c r="E18" s="23"/>
      <c r="F18" s="23"/>
      <c r="G18" s="23"/>
      <c r="H18" s="185" t="s">
        <v>798</v>
      </c>
      <c r="I18" s="51"/>
      <c r="J18" s="51" t="s">
        <v>823</v>
      </c>
      <c r="K18" s="51" t="s">
        <v>846</v>
      </c>
      <c r="L18" s="51" t="s">
        <v>943</v>
      </c>
      <c r="M18" s="51" t="s">
        <v>910</v>
      </c>
      <c r="N18" s="215" t="s">
        <v>948</v>
      </c>
    </row>
    <row r="19" spans="1:14" ht="111" thickBot="1" x14ac:dyDescent="0.3">
      <c r="A19" s="213">
        <v>3</v>
      </c>
      <c r="B19" s="185" t="s">
        <v>1126</v>
      </c>
      <c r="C19" s="186" t="s">
        <v>807</v>
      </c>
      <c r="D19" s="186" t="s">
        <v>808</v>
      </c>
      <c r="E19" s="23"/>
      <c r="F19" s="23"/>
      <c r="G19" s="23"/>
      <c r="H19" s="185" t="s">
        <v>799</v>
      </c>
      <c r="I19" s="216"/>
      <c r="J19" s="51" t="s">
        <v>823</v>
      </c>
      <c r="K19" s="51" t="s">
        <v>846</v>
      </c>
      <c r="L19" s="51" t="s">
        <v>943</v>
      </c>
      <c r="M19" s="51" t="s">
        <v>910</v>
      </c>
      <c r="N19" s="215" t="s">
        <v>948</v>
      </c>
    </row>
    <row r="20" spans="1:14" ht="111" thickBot="1" x14ac:dyDescent="0.3">
      <c r="A20" s="213">
        <v>4</v>
      </c>
      <c r="B20" s="127" t="s">
        <v>1127</v>
      </c>
      <c r="C20" s="129" t="s">
        <v>809</v>
      </c>
      <c r="D20" s="129" t="s">
        <v>810</v>
      </c>
      <c r="E20" s="23"/>
      <c r="F20" s="23"/>
      <c r="G20" s="23"/>
      <c r="H20" s="181" t="s">
        <v>666</v>
      </c>
      <c r="I20" s="181"/>
      <c r="J20" s="181" t="s">
        <v>823</v>
      </c>
      <c r="K20" s="181" t="s">
        <v>846</v>
      </c>
      <c r="L20" s="51" t="s">
        <v>943</v>
      </c>
      <c r="M20" s="51" t="s">
        <v>910</v>
      </c>
      <c r="N20" s="217" t="s">
        <v>1153</v>
      </c>
    </row>
    <row r="21" spans="1:14" ht="86.25" customHeight="1" thickBot="1" x14ac:dyDescent="0.3">
      <c r="A21" s="213">
        <v>5</v>
      </c>
      <c r="B21" s="185" t="s">
        <v>1128</v>
      </c>
      <c r="C21" s="186" t="s">
        <v>811</v>
      </c>
      <c r="D21" s="186" t="s">
        <v>812</v>
      </c>
      <c r="E21" s="131"/>
      <c r="F21" s="119">
        <v>1</v>
      </c>
      <c r="G21" s="52" t="s">
        <v>729</v>
      </c>
      <c r="H21" s="51" t="s">
        <v>803</v>
      </c>
      <c r="I21" s="51"/>
      <c r="J21" s="51" t="s">
        <v>823</v>
      </c>
      <c r="K21" s="51" t="s">
        <v>846</v>
      </c>
      <c r="L21" s="51" t="s">
        <v>943</v>
      </c>
      <c r="M21" s="51" t="s">
        <v>910</v>
      </c>
      <c r="N21" s="215" t="s">
        <v>951</v>
      </c>
    </row>
    <row r="22" spans="1:14" x14ac:dyDescent="0.25">
      <c r="A22" s="55"/>
      <c r="B22" s="209"/>
      <c r="C22" s="210"/>
      <c r="D22" s="210"/>
      <c r="E22" s="210"/>
      <c r="F22" s="211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209"/>
      <c r="C23" s="210"/>
      <c r="D23" s="210"/>
      <c r="E23" s="210"/>
      <c r="F23" s="211"/>
      <c r="G23" s="46"/>
      <c r="H23" s="209"/>
      <c r="I23" s="46"/>
      <c r="J23" s="46"/>
      <c r="K23" s="46"/>
      <c r="L23" s="46"/>
      <c r="M23" s="46"/>
      <c r="N23" s="46"/>
    </row>
    <row r="24" spans="1:14" x14ac:dyDescent="0.25">
      <c r="A24" s="55"/>
      <c r="B24" s="209"/>
      <c r="C24" s="210"/>
      <c r="D24" s="210"/>
      <c r="E24" s="210"/>
      <c r="F24" s="211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55"/>
      <c r="B25" s="209"/>
      <c r="C25" s="210"/>
      <c r="D25" s="210"/>
      <c r="E25" s="210"/>
      <c r="F25" s="211"/>
      <c r="G25" s="46"/>
      <c r="H25" s="209"/>
      <c r="I25" s="46"/>
      <c r="J25" s="46"/>
      <c r="K25" s="46"/>
      <c r="L25" s="46"/>
      <c r="M25" s="46"/>
      <c r="N25" s="46"/>
    </row>
    <row r="26" spans="1:14" x14ac:dyDescent="0.25">
      <c r="A26" s="55"/>
      <c r="B26" s="209"/>
      <c r="C26" s="210"/>
      <c r="D26" s="210"/>
      <c r="E26" s="210"/>
      <c r="F26" s="211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55"/>
      <c r="B27" s="209"/>
      <c r="C27" s="210"/>
      <c r="D27" s="210"/>
      <c r="E27" s="210"/>
      <c r="F27" s="211"/>
      <c r="G27" s="46"/>
      <c r="H27" s="209"/>
      <c r="I27" s="46"/>
      <c r="J27" s="46"/>
      <c r="K27" s="46"/>
      <c r="L27" s="46"/>
      <c r="M27" s="46"/>
      <c r="N27" s="46"/>
    </row>
    <row r="28" spans="1:14" x14ac:dyDescent="0.25">
      <c r="A28" s="218"/>
      <c r="B28" s="209"/>
      <c r="C28" s="210"/>
      <c r="D28" s="210"/>
      <c r="E28" s="210"/>
      <c r="F28" s="21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8"/>
      <c r="B29" s="209"/>
      <c r="C29" s="210"/>
      <c r="D29" s="210"/>
      <c r="E29" s="210"/>
      <c r="F29" s="211"/>
      <c r="G29" s="46"/>
      <c r="H29" s="209"/>
      <c r="I29" s="46"/>
      <c r="J29" s="46"/>
      <c r="K29" s="46"/>
      <c r="L29" s="46"/>
      <c r="M29" s="46"/>
      <c r="N29" s="46"/>
    </row>
    <row r="30" spans="1:14" x14ac:dyDescent="0.25">
      <c r="A30" s="55"/>
      <c r="B30" s="209"/>
      <c r="C30" s="210"/>
      <c r="D30" s="210"/>
      <c r="E30" s="210"/>
      <c r="F30" s="21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209"/>
      <c r="C34" s="210"/>
      <c r="D34" s="210"/>
      <c r="E34" s="210"/>
      <c r="F34" s="211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0"/>
      <c r="K35" s="211"/>
      <c r="L35" s="390"/>
      <c r="M35" s="390"/>
      <c r="N35" s="390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0"/>
      <c r="K36" s="211"/>
      <c r="L36" s="390"/>
      <c r="M36" s="390"/>
      <c r="N36" s="390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0"/>
      <c r="K37" s="211"/>
      <c r="L37" s="390"/>
      <c r="M37" s="390"/>
      <c r="N37" s="390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0"/>
      <c r="K38" s="211"/>
      <c r="L38" s="390"/>
      <c r="M38" s="390"/>
      <c r="N38" s="390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0"/>
      <c r="K39" s="211"/>
      <c r="L39" s="390"/>
      <c r="M39" s="390"/>
      <c r="N39" s="390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0"/>
      <c r="K40" s="211"/>
      <c r="L40" s="390"/>
      <c r="M40" s="390"/>
      <c r="N40" s="390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0"/>
      <c r="K41" s="211"/>
      <c r="L41" s="390"/>
      <c r="M41" s="390"/>
      <c r="N41" s="390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0"/>
      <c r="K42" s="211"/>
      <c r="L42" s="390"/>
      <c r="M42" s="390"/>
      <c r="N42" s="390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0"/>
      <c r="K43" s="211"/>
      <c r="L43" s="390"/>
      <c r="M43" s="390"/>
      <c r="N43" s="390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0"/>
      <c r="K44" s="211"/>
      <c r="L44" s="390"/>
      <c r="M44" s="390"/>
      <c r="N44" s="390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0"/>
      <c r="K45" s="211"/>
      <c r="L45" s="390"/>
      <c r="M45" s="390"/>
      <c r="N45" s="390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0"/>
      <c r="K46" s="211"/>
      <c r="L46" s="390"/>
      <c r="M46" s="390"/>
      <c r="N46" s="390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0"/>
      <c r="K47" s="211"/>
      <c r="L47" s="390"/>
      <c r="M47" s="390"/>
      <c r="N47" s="390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0"/>
      <c r="K48" s="211"/>
      <c r="L48" s="390"/>
      <c r="M48" s="390"/>
      <c r="N48" s="390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0"/>
      <c r="K49" s="211"/>
      <c r="L49" s="390"/>
      <c r="M49" s="390"/>
      <c r="N49" s="390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0"/>
      <c r="K50" s="211"/>
      <c r="L50" s="390"/>
      <c r="M50" s="390"/>
      <c r="N50" s="390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0"/>
      <c r="K51" s="211"/>
      <c r="L51" s="390"/>
      <c r="M51" s="390"/>
      <c r="N51" s="390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0"/>
      <c r="K52" s="211"/>
      <c r="L52" s="390"/>
      <c r="M52" s="390"/>
      <c r="N52" s="390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0"/>
      <c r="K53" s="211"/>
      <c r="L53" s="390"/>
      <c r="M53" s="390"/>
      <c r="N53" s="390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0"/>
      <c r="K54" s="211"/>
      <c r="L54" s="390"/>
      <c r="M54" s="390"/>
      <c r="N54" s="390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0"/>
      <c r="K55" s="211"/>
      <c r="L55" s="390"/>
      <c r="M55" s="390"/>
      <c r="N55" s="390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0"/>
      <c r="K56" s="211"/>
      <c r="L56" s="390"/>
      <c r="M56" s="390"/>
      <c r="N56" s="390"/>
    </row>
  </sheetData>
  <mergeCells count="6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5:J36"/>
    <mergeCell ref="M35:M36"/>
    <mergeCell ref="N35:N36"/>
    <mergeCell ref="J37:J38"/>
    <mergeCell ref="L37:L38"/>
    <mergeCell ref="M37:M38"/>
    <mergeCell ref="N37:N38"/>
    <mergeCell ref="L35:L36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7" zoomScale="70" zoomScaleNormal="70" workbookViewId="0">
      <selection activeCell="E15" sqref="E15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1.71093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86" t="s">
        <v>824</v>
      </c>
      <c r="B1" s="384"/>
      <c r="C1" s="385"/>
      <c r="D1" s="385"/>
      <c r="E1" s="385"/>
      <c r="F1" s="385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86" t="s">
        <v>825</v>
      </c>
      <c r="B2" s="384"/>
      <c r="C2" s="385"/>
      <c r="D2" s="385"/>
      <c r="E2" s="385"/>
      <c r="F2" s="385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86" t="s">
        <v>826</v>
      </c>
      <c r="B3" s="384"/>
      <c r="C3" s="385"/>
      <c r="D3" s="385"/>
      <c r="E3" s="385"/>
      <c r="F3" s="385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83" t="s">
        <v>827</v>
      </c>
      <c r="B4" s="384"/>
      <c r="C4" s="385"/>
      <c r="D4" s="385"/>
      <c r="E4" s="385"/>
      <c r="F4" s="385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83" t="s">
        <v>831</v>
      </c>
      <c r="B5" s="384"/>
      <c r="C5" s="385"/>
      <c r="D5" s="385"/>
      <c r="E5" s="385"/>
      <c r="F5" s="385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83" t="s">
        <v>832</v>
      </c>
      <c r="B6" s="384"/>
      <c r="C6" s="385"/>
      <c r="D6" s="385"/>
      <c r="E6" s="385"/>
      <c r="F6" s="385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83" t="s">
        <v>828</v>
      </c>
      <c r="B7" s="384"/>
      <c r="C7" s="385"/>
      <c r="D7" s="385"/>
      <c r="E7" s="385"/>
      <c r="F7" s="38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86" t="s">
        <v>829</v>
      </c>
      <c r="B8" s="384"/>
      <c r="C8" s="385"/>
      <c r="D8" s="385"/>
      <c r="E8" s="385"/>
      <c r="F8" s="385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86" t="s">
        <v>818</v>
      </c>
      <c r="B9" s="384"/>
      <c r="C9" s="385"/>
      <c r="D9" s="385"/>
      <c r="E9" s="385"/>
      <c r="F9" s="385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86" t="s">
        <v>830</v>
      </c>
      <c r="B10" s="384"/>
      <c r="C10" s="385"/>
      <c r="D10" s="385"/>
      <c r="E10" s="385"/>
      <c r="F10" s="385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87" t="s">
        <v>819</v>
      </c>
      <c r="B11" s="387"/>
      <c r="C11" s="387"/>
      <c r="D11" s="387"/>
      <c r="E11" s="194">
        <v>2</v>
      </c>
      <c r="F11" s="195" t="s">
        <v>820</v>
      </c>
      <c r="G11" s="388">
        <v>2</v>
      </c>
      <c r="H11" s="389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81" t="s">
        <v>821</v>
      </c>
      <c r="B12" s="382"/>
      <c r="C12" s="382"/>
      <c r="D12" s="382"/>
      <c r="E12" s="194">
        <f>COUNTIF(J17:J196,"Pass")</f>
        <v>0</v>
      </c>
      <c r="F12" s="195" t="s">
        <v>822</v>
      </c>
      <c r="G12" s="388"/>
      <c r="H12" s="389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81" t="s">
        <v>823</v>
      </c>
      <c r="B13" s="382"/>
      <c r="C13" s="382"/>
      <c r="D13" s="382"/>
      <c r="E13" s="194">
        <f>COUNTIF(J17:J196,"Fail")</f>
        <v>2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81"/>
      <c r="B14" s="382"/>
      <c r="C14" s="382"/>
      <c r="D14" s="382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841</v>
      </c>
      <c r="L16" s="21" t="s">
        <v>218</v>
      </c>
      <c r="M16" s="21" t="s">
        <v>219</v>
      </c>
      <c r="N16" s="22" t="s">
        <v>220</v>
      </c>
    </row>
    <row r="17" spans="1:14" ht="111" thickBot="1" x14ac:dyDescent="0.3">
      <c r="A17" s="213">
        <v>1</v>
      </c>
      <c r="B17" s="185" t="s">
        <v>1131</v>
      </c>
      <c r="C17" s="214" t="s">
        <v>813</v>
      </c>
      <c r="D17" s="186" t="s">
        <v>814</v>
      </c>
      <c r="E17" s="186"/>
      <c r="F17" s="54">
        <v>1</v>
      </c>
      <c r="G17" s="51" t="s">
        <v>815</v>
      </c>
      <c r="H17" s="185" t="s">
        <v>952</v>
      </c>
      <c r="I17" s="51"/>
      <c r="J17" s="51" t="s">
        <v>823</v>
      </c>
      <c r="K17" s="51" t="s">
        <v>846</v>
      </c>
      <c r="L17" s="51" t="s">
        <v>943</v>
      </c>
      <c r="M17" s="51" t="s">
        <v>910</v>
      </c>
      <c r="N17" s="215" t="s">
        <v>953</v>
      </c>
    </row>
    <row r="18" spans="1:14" ht="111" thickBot="1" x14ac:dyDescent="0.3">
      <c r="A18" s="213">
        <v>2</v>
      </c>
      <c r="B18" s="185" t="s">
        <v>1132</v>
      </c>
      <c r="C18" s="186" t="s">
        <v>816</v>
      </c>
      <c r="D18" s="186" t="s">
        <v>814</v>
      </c>
      <c r="E18" s="264"/>
      <c r="F18" s="265">
        <v>1</v>
      </c>
      <c r="G18" s="51" t="s">
        <v>815</v>
      </c>
      <c r="H18" s="51" t="s">
        <v>817</v>
      </c>
      <c r="I18" s="51"/>
      <c r="J18" s="51" t="s">
        <v>823</v>
      </c>
      <c r="K18" s="51" t="s">
        <v>846</v>
      </c>
      <c r="L18" s="51" t="s">
        <v>1075</v>
      </c>
      <c r="M18" s="51" t="s">
        <v>910</v>
      </c>
      <c r="N18" s="189" t="s">
        <v>1153</v>
      </c>
    </row>
    <row r="19" spans="1:14" x14ac:dyDescent="0.25">
      <c r="A19" s="227"/>
      <c r="B19" s="209"/>
      <c r="C19" s="210"/>
      <c r="D19" s="210"/>
      <c r="E19" s="210"/>
      <c r="F19" s="211"/>
      <c r="G19" s="46"/>
      <c r="H19" s="209"/>
      <c r="I19" s="46"/>
      <c r="J19" s="46"/>
      <c r="K19" s="46"/>
      <c r="L19" s="46"/>
      <c r="M19" s="46"/>
      <c r="N19" s="46"/>
    </row>
    <row r="20" spans="1:14" x14ac:dyDescent="0.25">
      <c r="A20" s="227"/>
      <c r="B20" s="209"/>
      <c r="C20" s="210"/>
      <c r="D20" s="210"/>
      <c r="E20" s="210"/>
      <c r="F20" s="211"/>
      <c r="G20" s="46"/>
      <c r="H20" s="46"/>
      <c r="I20" s="46"/>
      <c r="J20" s="46"/>
      <c r="K20" s="46"/>
      <c r="L20" s="46"/>
      <c r="M20" s="46"/>
      <c r="N20" s="46"/>
    </row>
    <row r="21" spans="1:14" ht="86.25" customHeight="1" x14ac:dyDescent="0.25">
      <c r="A21" s="227"/>
      <c r="B21" s="209"/>
      <c r="C21" s="210"/>
      <c r="D21" s="210"/>
      <c r="E21" s="210"/>
      <c r="F21" s="211"/>
      <c r="G21" s="46"/>
      <c r="H21" s="46"/>
      <c r="I21" s="46"/>
      <c r="J21" s="46"/>
      <c r="K21" s="46"/>
      <c r="L21" s="46"/>
      <c r="M21" s="46"/>
      <c r="N21" s="46"/>
    </row>
    <row r="22" spans="1:14" x14ac:dyDescent="0.25">
      <c r="A22" s="55"/>
      <c r="B22" s="209"/>
      <c r="C22" s="210"/>
      <c r="D22" s="210"/>
      <c r="E22" s="210"/>
      <c r="F22" s="211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209"/>
      <c r="C23" s="210"/>
      <c r="D23" s="210"/>
      <c r="E23" s="210"/>
      <c r="F23" s="211"/>
      <c r="G23" s="46"/>
      <c r="H23" s="209"/>
      <c r="I23" s="46"/>
      <c r="J23" s="46"/>
      <c r="K23" s="46"/>
      <c r="L23" s="46"/>
      <c r="M23" s="46"/>
      <c r="N23" s="46"/>
    </row>
    <row r="24" spans="1:14" x14ac:dyDescent="0.25">
      <c r="A24" s="55"/>
      <c r="B24" s="209"/>
      <c r="C24" s="210"/>
      <c r="D24" s="210"/>
      <c r="E24" s="210"/>
      <c r="F24" s="211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55"/>
      <c r="B25" s="209"/>
      <c r="C25" s="210"/>
      <c r="D25" s="210"/>
      <c r="E25" s="210"/>
      <c r="F25" s="211"/>
      <c r="G25" s="46"/>
      <c r="H25" s="209"/>
      <c r="I25" s="46"/>
      <c r="J25" s="46"/>
      <c r="K25" s="46"/>
      <c r="L25" s="46"/>
      <c r="M25" s="46"/>
      <c r="N25" s="46"/>
    </row>
    <row r="26" spans="1:14" x14ac:dyDescent="0.25">
      <c r="A26" s="55"/>
      <c r="B26" s="209"/>
      <c r="C26" s="210"/>
      <c r="D26" s="210"/>
      <c r="E26" s="210"/>
      <c r="F26" s="211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55"/>
      <c r="B27" s="209"/>
      <c r="C27" s="210"/>
      <c r="D27" s="210"/>
      <c r="E27" s="210"/>
      <c r="F27" s="211"/>
      <c r="G27" s="46"/>
      <c r="H27" s="209"/>
      <c r="I27" s="46"/>
      <c r="J27" s="46"/>
      <c r="K27" s="46"/>
      <c r="L27" s="46"/>
      <c r="M27" s="46"/>
      <c r="N27" s="46"/>
    </row>
    <row r="28" spans="1:14" x14ac:dyDescent="0.25">
      <c r="A28" s="218"/>
      <c r="B28" s="209"/>
      <c r="C28" s="210"/>
      <c r="D28" s="210"/>
      <c r="E28" s="210"/>
      <c r="F28" s="21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8"/>
      <c r="B29" s="209"/>
      <c r="C29" s="210"/>
      <c r="D29" s="210"/>
      <c r="E29" s="210"/>
      <c r="F29" s="211"/>
      <c r="G29" s="46"/>
      <c r="H29" s="209"/>
      <c r="I29" s="46"/>
      <c r="J29" s="46"/>
      <c r="K29" s="46"/>
      <c r="L29" s="46"/>
      <c r="M29" s="46"/>
      <c r="N29" s="46"/>
    </row>
    <row r="30" spans="1:14" x14ac:dyDescent="0.25">
      <c r="A30" s="55"/>
      <c r="B30" s="209"/>
      <c r="C30" s="210"/>
      <c r="D30" s="210"/>
      <c r="E30" s="210"/>
      <c r="F30" s="21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209"/>
      <c r="C34" s="210"/>
      <c r="D34" s="210"/>
      <c r="E34" s="210"/>
      <c r="F34" s="211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0"/>
      <c r="K35" s="211"/>
      <c r="L35" s="390"/>
      <c r="M35" s="390"/>
      <c r="N35" s="390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0"/>
      <c r="K36" s="211"/>
      <c r="L36" s="390"/>
      <c r="M36" s="390"/>
      <c r="N36" s="390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0"/>
      <c r="K37" s="211"/>
      <c r="L37" s="390"/>
      <c r="M37" s="390"/>
      <c r="N37" s="390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0"/>
      <c r="K38" s="211"/>
      <c r="L38" s="390"/>
      <c r="M38" s="390"/>
      <c r="N38" s="390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0"/>
      <c r="K39" s="211"/>
      <c r="L39" s="390"/>
      <c r="M39" s="390"/>
      <c r="N39" s="390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0"/>
      <c r="K40" s="211"/>
      <c r="L40" s="390"/>
      <c r="M40" s="390"/>
      <c r="N40" s="390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0"/>
      <c r="K41" s="211"/>
      <c r="L41" s="390"/>
      <c r="M41" s="390"/>
      <c r="N41" s="390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0"/>
      <c r="K42" s="211"/>
      <c r="L42" s="390"/>
      <c r="M42" s="390"/>
      <c r="N42" s="390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0"/>
      <c r="K43" s="211"/>
      <c r="L43" s="390"/>
      <c r="M43" s="390"/>
      <c r="N43" s="390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0"/>
      <c r="K44" s="211"/>
      <c r="L44" s="390"/>
      <c r="M44" s="390"/>
      <c r="N44" s="390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0"/>
      <c r="K45" s="211"/>
      <c r="L45" s="390"/>
      <c r="M45" s="390"/>
      <c r="N45" s="390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0"/>
      <c r="K46" s="211"/>
      <c r="L46" s="390"/>
      <c r="M46" s="390"/>
      <c r="N46" s="390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0"/>
      <c r="K47" s="211"/>
      <c r="L47" s="390"/>
      <c r="M47" s="390"/>
      <c r="N47" s="390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0"/>
      <c r="K48" s="211"/>
      <c r="L48" s="390"/>
      <c r="M48" s="390"/>
      <c r="N48" s="390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0"/>
      <c r="K49" s="211"/>
      <c r="L49" s="390"/>
      <c r="M49" s="390"/>
      <c r="N49" s="390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0"/>
      <c r="K50" s="211"/>
      <c r="L50" s="390"/>
      <c r="M50" s="390"/>
      <c r="N50" s="390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0"/>
      <c r="K51" s="211"/>
      <c r="L51" s="390"/>
      <c r="M51" s="390"/>
      <c r="N51" s="390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0"/>
      <c r="K52" s="211"/>
      <c r="L52" s="390"/>
      <c r="M52" s="390"/>
      <c r="N52" s="390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0"/>
      <c r="K53" s="211"/>
      <c r="L53" s="390"/>
      <c r="M53" s="390"/>
      <c r="N53" s="390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0"/>
      <c r="K54" s="211"/>
      <c r="L54" s="390"/>
      <c r="M54" s="390"/>
      <c r="N54" s="390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0"/>
      <c r="K55" s="211"/>
      <c r="L55" s="390"/>
      <c r="M55" s="390"/>
      <c r="N55" s="390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0"/>
      <c r="K56" s="211"/>
      <c r="L56" s="390"/>
      <c r="M56" s="390"/>
      <c r="N56" s="390"/>
    </row>
  </sheetData>
  <mergeCells count="6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5:J36"/>
    <mergeCell ref="M35:M36"/>
    <mergeCell ref="N35:N36"/>
    <mergeCell ref="J37:J38"/>
    <mergeCell ref="L37:L38"/>
    <mergeCell ref="M37:M38"/>
    <mergeCell ref="N37:N38"/>
    <mergeCell ref="L35:L36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7"/>
  <sheetViews>
    <sheetView zoomScale="70" zoomScaleNormal="70" workbookViewId="0">
      <selection activeCell="E9" sqref="E9"/>
    </sheetView>
  </sheetViews>
  <sheetFormatPr defaultRowHeight="15.75" x14ac:dyDescent="0.25"/>
  <cols>
    <col min="1" max="1" width="9.140625" style="151"/>
    <col min="2" max="2" width="18.140625" style="151" bestFit="1" customWidth="1"/>
    <col min="3" max="3" width="22.140625" style="151" bestFit="1" customWidth="1"/>
    <col min="4" max="4" width="29.7109375" style="151" bestFit="1" customWidth="1"/>
    <col min="5" max="5" width="84.42578125" style="152" bestFit="1" customWidth="1"/>
    <col min="6" max="6" width="44" style="151" bestFit="1" customWidth="1"/>
    <col min="7" max="7" width="47.28515625" style="151" bestFit="1" customWidth="1"/>
    <col min="8" max="8" width="13.42578125" style="153" customWidth="1"/>
    <col min="9" max="9" width="11.140625" style="153" customWidth="1"/>
    <col min="10" max="10" width="11" style="153" customWidth="1"/>
    <col min="11" max="11" width="22.140625" style="153" bestFit="1" customWidth="1"/>
    <col min="12" max="12" width="20.140625" style="153" bestFit="1" customWidth="1"/>
    <col min="13" max="261" width="9.140625" style="151"/>
    <col min="262" max="262" width="23.85546875" style="151" customWidth="1"/>
    <col min="263" max="263" width="17.42578125" style="151" customWidth="1"/>
    <col min="264" max="265" width="34.85546875" style="151" customWidth="1"/>
    <col min="266" max="266" width="34" style="151" customWidth="1"/>
    <col min="267" max="267" width="13.42578125" style="151" customWidth="1"/>
    <col min="268" max="268" width="16.42578125" style="151" customWidth="1"/>
    <col min="269" max="517" width="9.140625" style="151"/>
    <col min="518" max="518" width="23.85546875" style="151" customWidth="1"/>
    <col min="519" max="519" width="17.42578125" style="151" customWidth="1"/>
    <col min="520" max="521" width="34.85546875" style="151" customWidth="1"/>
    <col min="522" max="522" width="34" style="151" customWidth="1"/>
    <col min="523" max="523" width="13.42578125" style="151" customWidth="1"/>
    <col min="524" max="524" width="16.42578125" style="151" customWidth="1"/>
    <col min="525" max="773" width="9.140625" style="151"/>
    <col min="774" max="774" width="23.85546875" style="151" customWidth="1"/>
    <col min="775" max="775" width="17.42578125" style="151" customWidth="1"/>
    <col min="776" max="777" width="34.85546875" style="151" customWidth="1"/>
    <col min="778" max="778" width="34" style="151" customWidth="1"/>
    <col min="779" max="779" width="13.42578125" style="151" customWidth="1"/>
    <col min="780" max="780" width="16.42578125" style="151" customWidth="1"/>
    <col min="781" max="1029" width="9.140625" style="151"/>
    <col min="1030" max="1030" width="23.85546875" style="151" customWidth="1"/>
    <col min="1031" max="1031" width="17.42578125" style="151" customWidth="1"/>
    <col min="1032" max="1033" width="34.85546875" style="151" customWidth="1"/>
    <col min="1034" max="1034" width="34" style="151" customWidth="1"/>
    <col min="1035" max="1035" width="13.42578125" style="151" customWidth="1"/>
    <col min="1036" max="1036" width="16.42578125" style="151" customWidth="1"/>
    <col min="1037" max="1285" width="9.140625" style="151"/>
    <col min="1286" max="1286" width="23.85546875" style="151" customWidth="1"/>
    <col min="1287" max="1287" width="17.42578125" style="151" customWidth="1"/>
    <col min="1288" max="1289" width="34.85546875" style="151" customWidth="1"/>
    <col min="1290" max="1290" width="34" style="151" customWidth="1"/>
    <col min="1291" max="1291" width="13.42578125" style="151" customWidth="1"/>
    <col min="1292" max="1292" width="16.42578125" style="151" customWidth="1"/>
    <col min="1293" max="1541" width="9.140625" style="151"/>
    <col min="1542" max="1542" width="23.85546875" style="151" customWidth="1"/>
    <col min="1543" max="1543" width="17.42578125" style="151" customWidth="1"/>
    <col min="1544" max="1545" width="34.85546875" style="151" customWidth="1"/>
    <col min="1546" max="1546" width="34" style="151" customWidth="1"/>
    <col min="1547" max="1547" width="13.42578125" style="151" customWidth="1"/>
    <col min="1548" max="1548" width="16.42578125" style="151" customWidth="1"/>
    <col min="1549" max="1797" width="9.140625" style="151"/>
    <col min="1798" max="1798" width="23.85546875" style="151" customWidth="1"/>
    <col min="1799" max="1799" width="17.42578125" style="151" customWidth="1"/>
    <col min="1800" max="1801" width="34.85546875" style="151" customWidth="1"/>
    <col min="1802" max="1802" width="34" style="151" customWidth="1"/>
    <col min="1803" max="1803" width="13.42578125" style="151" customWidth="1"/>
    <col min="1804" max="1804" width="16.42578125" style="151" customWidth="1"/>
    <col min="1805" max="2053" width="9.140625" style="151"/>
    <col min="2054" max="2054" width="23.85546875" style="151" customWidth="1"/>
    <col min="2055" max="2055" width="17.42578125" style="151" customWidth="1"/>
    <col min="2056" max="2057" width="34.85546875" style="151" customWidth="1"/>
    <col min="2058" max="2058" width="34" style="151" customWidth="1"/>
    <col min="2059" max="2059" width="13.42578125" style="151" customWidth="1"/>
    <col min="2060" max="2060" width="16.42578125" style="151" customWidth="1"/>
    <col min="2061" max="2309" width="9.140625" style="151"/>
    <col min="2310" max="2310" width="23.85546875" style="151" customWidth="1"/>
    <col min="2311" max="2311" width="17.42578125" style="151" customWidth="1"/>
    <col min="2312" max="2313" width="34.85546875" style="151" customWidth="1"/>
    <col min="2314" max="2314" width="34" style="151" customWidth="1"/>
    <col min="2315" max="2315" width="13.42578125" style="151" customWidth="1"/>
    <col min="2316" max="2316" width="16.42578125" style="151" customWidth="1"/>
    <col min="2317" max="2565" width="9.140625" style="151"/>
    <col min="2566" max="2566" width="23.85546875" style="151" customWidth="1"/>
    <col min="2567" max="2567" width="17.42578125" style="151" customWidth="1"/>
    <col min="2568" max="2569" width="34.85546875" style="151" customWidth="1"/>
    <col min="2570" max="2570" width="34" style="151" customWidth="1"/>
    <col min="2571" max="2571" width="13.42578125" style="151" customWidth="1"/>
    <col min="2572" max="2572" width="16.42578125" style="151" customWidth="1"/>
    <col min="2573" max="2821" width="9.140625" style="151"/>
    <col min="2822" max="2822" width="23.85546875" style="151" customWidth="1"/>
    <col min="2823" max="2823" width="17.42578125" style="151" customWidth="1"/>
    <col min="2824" max="2825" width="34.85546875" style="151" customWidth="1"/>
    <col min="2826" max="2826" width="34" style="151" customWidth="1"/>
    <col min="2827" max="2827" width="13.42578125" style="151" customWidth="1"/>
    <col min="2828" max="2828" width="16.42578125" style="151" customWidth="1"/>
    <col min="2829" max="3077" width="9.140625" style="151"/>
    <col min="3078" max="3078" width="23.85546875" style="151" customWidth="1"/>
    <col min="3079" max="3079" width="17.42578125" style="151" customWidth="1"/>
    <col min="3080" max="3081" width="34.85546875" style="151" customWidth="1"/>
    <col min="3082" max="3082" width="34" style="151" customWidth="1"/>
    <col min="3083" max="3083" width="13.42578125" style="151" customWidth="1"/>
    <col min="3084" max="3084" width="16.42578125" style="151" customWidth="1"/>
    <col min="3085" max="3333" width="9.140625" style="151"/>
    <col min="3334" max="3334" width="23.85546875" style="151" customWidth="1"/>
    <col min="3335" max="3335" width="17.42578125" style="151" customWidth="1"/>
    <col min="3336" max="3337" width="34.85546875" style="151" customWidth="1"/>
    <col min="3338" max="3338" width="34" style="151" customWidth="1"/>
    <col min="3339" max="3339" width="13.42578125" style="151" customWidth="1"/>
    <col min="3340" max="3340" width="16.42578125" style="151" customWidth="1"/>
    <col min="3341" max="3589" width="9.140625" style="151"/>
    <col min="3590" max="3590" width="23.85546875" style="151" customWidth="1"/>
    <col min="3591" max="3591" width="17.42578125" style="151" customWidth="1"/>
    <col min="3592" max="3593" width="34.85546875" style="151" customWidth="1"/>
    <col min="3594" max="3594" width="34" style="151" customWidth="1"/>
    <col min="3595" max="3595" width="13.42578125" style="151" customWidth="1"/>
    <col min="3596" max="3596" width="16.42578125" style="151" customWidth="1"/>
    <col min="3597" max="3845" width="9.140625" style="151"/>
    <col min="3846" max="3846" width="23.85546875" style="151" customWidth="1"/>
    <col min="3847" max="3847" width="17.42578125" style="151" customWidth="1"/>
    <col min="3848" max="3849" width="34.85546875" style="151" customWidth="1"/>
    <col min="3850" max="3850" width="34" style="151" customWidth="1"/>
    <col min="3851" max="3851" width="13.42578125" style="151" customWidth="1"/>
    <col min="3852" max="3852" width="16.42578125" style="151" customWidth="1"/>
    <col min="3853" max="4101" width="9.140625" style="151"/>
    <col min="4102" max="4102" width="23.85546875" style="151" customWidth="1"/>
    <col min="4103" max="4103" width="17.42578125" style="151" customWidth="1"/>
    <col min="4104" max="4105" width="34.85546875" style="151" customWidth="1"/>
    <col min="4106" max="4106" width="34" style="151" customWidth="1"/>
    <col min="4107" max="4107" width="13.42578125" style="151" customWidth="1"/>
    <col min="4108" max="4108" width="16.42578125" style="151" customWidth="1"/>
    <col min="4109" max="4357" width="9.140625" style="151"/>
    <col min="4358" max="4358" width="23.85546875" style="151" customWidth="1"/>
    <col min="4359" max="4359" width="17.42578125" style="151" customWidth="1"/>
    <col min="4360" max="4361" width="34.85546875" style="151" customWidth="1"/>
    <col min="4362" max="4362" width="34" style="151" customWidth="1"/>
    <col min="4363" max="4363" width="13.42578125" style="151" customWidth="1"/>
    <col min="4364" max="4364" width="16.42578125" style="151" customWidth="1"/>
    <col min="4365" max="4613" width="9.140625" style="151"/>
    <col min="4614" max="4614" width="23.85546875" style="151" customWidth="1"/>
    <col min="4615" max="4615" width="17.42578125" style="151" customWidth="1"/>
    <col min="4616" max="4617" width="34.85546875" style="151" customWidth="1"/>
    <col min="4618" max="4618" width="34" style="151" customWidth="1"/>
    <col min="4619" max="4619" width="13.42578125" style="151" customWidth="1"/>
    <col min="4620" max="4620" width="16.42578125" style="151" customWidth="1"/>
    <col min="4621" max="4869" width="9.140625" style="151"/>
    <col min="4870" max="4870" width="23.85546875" style="151" customWidth="1"/>
    <col min="4871" max="4871" width="17.42578125" style="151" customWidth="1"/>
    <col min="4872" max="4873" width="34.85546875" style="151" customWidth="1"/>
    <col min="4874" max="4874" width="34" style="151" customWidth="1"/>
    <col min="4875" max="4875" width="13.42578125" style="151" customWidth="1"/>
    <col min="4876" max="4876" width="16.42578125" style="151" customWidth="1"/>
    <col min="4877" max="5125" width="9.140625" style="151"/>
    <col min="5126" max="5126" width="23.85546875" style="151" customWidth="1"/>
    <col min="5127" max="5127" width="17.42578125" style="151" customWidth="1"/>
    <col min="5128" max="5129" width="34.85546875" style="151" customWidth="1"/>
    <col min="5130" max="5130" width="34" style="151" customWidth="1"/>
    <col min="5131" max="5131" width="13.42578125" style="151" customWidth="1"/>
    <col min="5132" max="5132" width="16.42578125" style="151" customWidth="1"/>
    <col min="5133" max="5381" width="9.140625" style="151"/>
    <col min="5382" max="5382" width="23.85546875" style="151" customWidth="1"/>
    <col min="5383" max="5383" width="17.42578125" style="151" customWidth="1"/>
    <col min="5384" max="5385" width="34.85546875" style="151" customWidth="1"/>
    <col min="5386" max="5386" width="34" style="151" customWidth="1"/>
    <col min="5387" max="5387" width="13.42578125" style="151" customWidth="1"/>
    <col min="5388" max="5388" width="16.42578125" style="151" customWidth="1"/>
    <col min="5389" max="5637" width="9.140625" style="151"/>
    <col min="5638" max="5638" width="23.85546875" style="151" customWidth="1"/>
    <col min="5639" max="5639" width="17.42578125" style="151" customWidth="1"/>
    <col min="5640" max="5641" width="34.85546875" style="151" customWidth="1"/>
    <col min="5642" max="5642" width="34" style="151" customWidth="1"/>
    <col min="5643" max="5643" width="13.42578125" style="151" customWidth="1"/>
    <col min="5644" max="5644" width="16.42578125" style="151" customWidth="1"/>
    <col min="5645" max="5893" width="9.140625" style="151"/>
    <col min="5894" max="5894" width="23.85546875" style="151" customWidth="1"/>
    <col min="5895" max="5895" width="17.42578125" style="151" customWidth="1"/>
    <col min="5896" max="5897" width="34.85546875" style="151" customWidth="1"/>
    <col min="5898" max="5898" width="34" style="151" customWidth="1"/>
    <col min="5899" max="5899" width="13.42578125" style="151" customWidth="1"/>
    <col min="5900" max="5900" width="16.42578125" style="151" customWidth="1"/>
    <col min="5901" max="6149" width="9.140625" style="151"/>
    <col min="6150" max="6150" width="23.85546875" style="151" customWidth="1"/>
    <col min="6151" max="6151" width="17.42578125" style="151" customWidth="1"/>
    <col min="6152" max="6153" width="34.85546875" style="151" customWidth="1"/>
    <col min="6154" max="6154" width="34" style="151" customWidth="1"/>
    <col min="6155" max="6155" width="13.42578125" style="151" customWidth="1"/>
    <col min="6156" max="6156" width="16.42578125" style="151" customWidth="1"/>
    <col min="6157" max="6405" width="9.140625" style="151"/>
    <col min="6406" max="6406" width="23.85546875" style="151" customWidth="1"/>
    <col min="6407" max="6407" width="17.42578125" style="151" customWidth="1"/>
    <col min="6408" max="6409" width="34.85546875" style="151" customWidth="1"/>
    <col min="6410" max="6410" width="34" style="151" customWidth="1"/>
    <col min="6411" max="6411" width="13.42578125" style="151" customWidth="1"/>
    <col min="6412" max="6412" width="16.42578125" style="151" customWidth="1"/>
    <col min="6413" max="6661" width="9.140625" style="151"/>
    <col min="6662" max="6662" width="23.85546875" style="151" customWidth="1"/>
    <col min="6663" max="6663" width="17.42578125" style="151" customWidth="1"/>
    <col min="6664" max="6665" width="34.85546875" style="151" customWidth="1"/>
    <col min="6666" max="6666" width="34" style="151" customWidth="1"/>
    <col min="6667" max="6667" width="13.42578125" style="151" customWidth="1"/>
    <col min="6668" max="6668" width="16.42578125" style="151" customWidth="1"/>
    <col min="6669" max="6917" width="9.140625" style="151"/>
    <col min="6918" max="6918" width="23.85546875" style="151" customWidth="1"/>
    <col min="6919" max="6919" width="17.42578125" style="151" customWidth="1"/>
    <col min="6920" max="6921" width="34.85546875" style="151" customWidth="1"/>
    <col min="6922" max="6922" width="34" style="151" customWidth="1"/>
    <col min="6923" max="6923" width="13.42578125" style="151" customWidth="1"/>
    <col min="6924" max="6924" width="16.42578125" style="151" customWidth="1"/>
    <col min="6925" max="7173" width="9.140625" style="151"/>
    <col min="7174" max="7174" width="23.85546875" style="151" customWidth="1"/>
    <col min="7175" max="7175" width="17.42578125" style="151" customWidth="1"/>
    <col min="7176" max="7177" width="34.85546875" style="151" customWidth="1"/>
    <col min="7178" max="7178" width="34" style="151" customWidth="1"/>
    <col min="7179" max="7179" width="13.42578125" style="151" customWidth="1"/>
    <col min="7180" max="7180" width="16.42578125" style="151" customWidth="1"/>
    <col min="7181" max="7429" width="9.140625" style="151"/>
    <col min="7430" max="7430" width="23.85546875" style="151" customWidth="1"/>
    <col min="7431" max="7431" width="17.42578125" style="151" customWidth="1"/>
    <col min="7432" max="7433" width="34.85546875" style="151" customWidth="1"/>
    <col min="7434" max="7434" width="34" style="151" customWidth="1"/>
    <col min="7435" max="7435" width="13.42578125" style="151" customWidth="1"/>
    <col min="7436" max="7436" width="16.42578125" style="151" customWidth="1"/>
    <col min="7437" max="7685" width="9.140625" style="151"/>
    <col min="7686" max="7686" width="23.85546875" style="151" customWidth="1"/>
    <col min="7687" max="7687" width="17.42578125" style="151" customWidth="1"/>
    <col min="7688" max="7689" width="34.85546875" style="151" customWidth="1"/>
    <col min="7690" max="7690" width="34" style="151" customWidth="1"/>
    <col min="7691" max="7691" width="13.42578125" style="151" customWidth="1"/>
    <col min="7692" max="7692" width="16.42578125" style="151" customWidth="1"/>
    <col min="7693" max="7941" width="9.140625" style="151"/>
    <col min="7942" max="7942" width="23.85546875" style="151" customWidth="1"/>
    <col min="7943" max="7943" width="17.42578125" style="151" customWidth="1"/>
    <col min="7944" max="7945" width="34.85546875" style="151" customWidth="1"/>
    <col min="7946" max="7946" width="34" style="151" customWidth="1"/>
    <col min="7947" max="7947" width="13.42578125" style="151" customWidth="1"/>
    <col min="7948" max="7948" width="16.42578125" style="151" customWidth="1"/>
    <col min="7949" max="8197" width="9.140625" style="151"/>
    <col min="8198" max="8198" width="23.85546875" style="151" customWidth="1"/>
    <col min="8199" max="8199" width="17.42578125" style="151" customWidth="1"/>
    <col min="8200" max="8201" width="34.85546875" style="151" customWidth="1"/>
    <col min="8202" max="8202" width="34" style="151" customWidth="1"/>
    <col min="8203" max="8203" width="13.42578125" style="151" customWidth="1"/>
    <col min="8204" max="8204" width="16.42578125" style="151" customWidth="1"/>
    <col min="8205" max="8453" width="9.140625" style="151"/>
    <col min="8454" max="8454" width="23.85546875" style="151" customWidth="1"/>
    <col min="8455" max="8455" width="17.42578125" style="151" customWidth="1"/>
    <col min="8456" max="8457" width="34.85546875" style="151" customWidth="1"/>
    <col min="8458" max="8458" width="34" style="151" customWidth="1"/>
    <col min="8459" max="8459" width="13.42578125" style="151" customWidth="1"/>
    <col min="8460" max="8460" width="16.42578125" style="151" customWidth="1"/>
    <col min="8461" max="8709" width="9.140625" style="151"/>
    <col min="8710" max="8710" width="23.85546875" style="151" customWidth="1"/>
    <col min="8711" max="8711" width="17.42578125" style="151" customWidth="1"/>
    <col min="8712" max="8713" width="34.85546875" style="151" customWidth="1"/>
    <col min="8714" max="8714" width="34" style="151" customWidth="1"/>
    <col min="8715" max="8715" width="13.42578125" style="151" customWidth="1"/>
    <col min="8716" max="8716" width="16.42578125" style="151" customWidth="1"/>
    <col min="8717" max="8965" width="9.140625" style="151"/>
    <col min="8966" max="8966" width="23.85546875" style="151" customWidth="1"/>
    <col min="8967" max="8967" width="17.42578125" style="151" customWidth="1"/>
    <col min="8968" max="8969" width="34.85546875" style="151" customWidth="1"/>
    <col min="8970" max="8970" width="34" style="151" customWidth="1"/>
    <col min="8971" max="8971" width="13.42578125" style="151" customWidth="1"/>
    <col min="8972" max="8972" width="16.42578125" style="151" customWidth="1"/>
    <col min="8973" max="9221" width="9.140625" style="151"/>
    <col min="9222" max="9222" width="23.85546875" style="151" customWidth="1"/>
    <col min="9223" max="9223" width="17.42578125" style="151" customWidth="1"/>
    <col min="9224" max="9225" width="34.85546875" style="151" customWidth="1"/>
    <col min="9226" max="9226" width="34" style="151" customWidth="1"/>
    <col min="9227" max="9227" width="13.42578125" style="151" customWidth="1"/>
    <col min="9228" max="9228" width="16.42578125" style="151" customWidth="1"/>
    <col min="9229" max="9477" width="9.140625" style="151"/>
    <col min="9478" max="9478" width="23.85546875" style="151" customWidth="1"/>
    <col min="9479" max="9479" width="17.42578125" style="151" customWidth="1"/>
    <col min="9480" max="9481" width="34.85546875" style="151" customWidth="1"/>
    <col min="9482" max="9482" width="34" style="151" customWidth="1"/>
    <col min="9483" max="9483" width="13.42578125" style="151" customWidth="1"/>
    <col min="9484" max="9484" width="16.42578125" style="151" customWidth="1"/>
    <col min="9485" max="9733" width="9.140625" style="151"/>
    <col min="9734" max="9734" width="23.85546875" style="151" customWidth="1"/>
    <col min="9735" max="9735" width="17.42578125" style="151" customWidth="1"/>
    <col min="9736" max="9737" width="34.85546875" style="151" customWidth="1"/>
    <col min="9738" max="9738" width="34" style="151" customWidth="1"/>
    <col min="9739" max="9739" width="13.42578125" style="151" customWidth="1"/>
    <col min="9740" max="9740" width="16.42578125" style="151" customWidth="1"/>
    <col min="9741" max="9989" width="9.140625" style="151"/>
    <col min="9990" max="9990" width="23.85546875" style="151" customWidth="1"/>
    <col min="9991" max="9991" width="17.42578125" style="151" customWidth="1"/>
    <col min="9992" max="9993" width="34.85546875" style="151" customWidth="1"/>
    <col min="9994" max="9994" width="34" style="151" customWidth="1"/>
    <col min="9995" max="9995" width="13.42578125" style="151" customWidth="1"/>
    <col min="9996" max="9996" width="16.42578125" style="151" customWidth="1"/>
    <col min="9997" max="10245" width="9.140625" style="151"/>
    <col min="10246" max="10246" width="23.85546875" style="151" customWidth="1"/>
    <col min="10247" max="10247" width="17.42578125" style="151" customWidth="1"/>
    <col min="10248" max="10249" width="34.85546875" style="151" customWidth="1"/>
    <col min="10250" max="10250" width="34" style="151" customWidth="1"/>
    <col min="10251" max="10251" width="13.42578125" style="151" customWidth="1"/>
    <col min="10252" max="10252" width="16.42578125" style="151" customWidth="1"/>
    <col min="10253" max="10501" width="9.140625" style="151"/>
    <col min="10502" max="10502" width="23.85546875" style="151" customWidth="1"/>
    <col min="10503" max="10503" width="17.42578125" style="151" customWidth="1"/>
    <col min="10504" max="10505" width="34.85546875" style="151" customWidth="1"/>
    <col min="10506" max="10506" width="34" style="151" customWidth="1"/>
    <col min="10507" max="10507" width="13.42578125" style="151" customWidth="1"/>
    <col min="10508" max="10508" width="16.42578125" style="151" customWidth="1"/>
    <col min="10509" max="10757" width="9.140625" style="151"/>
    <col min="10758" max="10758" width="23.85546875" style="151" customWidth="1"/>
    <col min="10759" max="10759" width="17.42578125" style="151" customWidth="1"/>
    <col min="10760" max="10761" width="34.85546875" style="151" customWidth="1"/>
    <col min="10762" max="10762" width="34" style="151" customWidth="1"/>
    <col min="10763" max="10763" width="13.42578125" style="151" customWidth="1"/>
    <col min="10764" max="10764" width="16.42578125" style="151" customWidth="1"/>
    <col min="10765" max="11013" width="9.140625" style="151"/>
    <col min="11014" max="11014" width="23.85546875" style="151" customWidth="1"/>
    <col min="11015" max="11015" width="17.42578125" style="151" customWidth="1"/>
    <col min="11016" max="11017" width="34.85546875" style="151" customWidth="1"/>
    <col min="11018" max="11018" width="34" style="151" customWidth="1"/>
    <col min="11019" max="11019" width="13.42578125" style="151" customWidth="1"/>
    <col min="11020" max="11020" width="16.42578125" style="151" customWidth="1"/>
    <col min="11021" max="11269" width="9.140625" style="151"/>
    <col min="11270" max="11270" width="23.85546875" style="151" customWidth="1"/>
    <col min="11271" max="11271" width="17.42578125" style="151" customWidth="1"/>
    <col min="11272" max="11273" width="34.85546875" style="151" customWidth="1"/>
    <col min="11274" max="11274" width="34" style="151" customWidth="1"/>
    <col min="11275" max="11275" width="13.42578125" style="151" customWidth="1"/>
    <col min="11276" max="11276" width="16.42578125" style="151" customWidth="1"/>
    <col min="11277" max="11525" width="9.140625" style="151"/>
    <col min="11526" max="11526" width="23.85546875" style="151" customWidth="1"/>
    <col min="11527" max="11527" width="17.42578125" style="151" customWidth="1"/>
    <col min="11528" max="11529" width="34.85546875" style="151" customWidth="1"/>
    <col min="11530" max="11530" width="34" style="151" customWidth="1"/>
    <col min="11531" max="11531" width="13.42578125" style="151" customWidth="1"/>
    <col min="11532" max="11532" width="16.42578125" style="151" customWidth="1"/>
    <col min="11533" max="11781" width="9.140625" style="151"/>
    <col min="11782" max="11782" width="23.85546875" style="151" customWidth="1"/>
    <col min="11783" max="11783" width="17.42578125" style="151" customWidth="1"/>
    <col min="11784" max="11785" width="34.85546875" style="151" customWidth="1"/>
    <col min="11786" max="11786" width="34" style="151" customWidth="1"/>
    <col min="11787" max="11787" width="13.42578125" style="151" customWidth="1"/>
    <col min="11788" max="11788" width="16.42578125" style="151" customWidth="1"/>
    <col min="11789" max="12037" width="9.140625" style="151"/>
    <col min="12038" max="12038" width="23.85546875" style="151" customWidth="1"/>
    <col min="12039" max="12039" width="17.42578125" style="151" customWidth="1"/>
    <col min="12040" max="12041" width="34.85546875" style="151" customWidth="1"/>
    <col min="12042" max="12042" width="34" style="151" customWidth="1"/>
    <col min="12043" max="12043" width="13.42578125" style="151" customWidth="1"/>
    <col min="12044" max="12044" width="16.42578125" style="151" customWidth="1"/>
    <col min="12045" max="12293" width="9.140625" style="151"/>
    <col min="12294" max="12294" width="23.85546875" style="151" customWidth="1"/>
    <col min="12295" max="12295" width="17.42578125" style="151" customWidth="1"/>
    <col min="12296" max="12297" width="34.85546875" style="151" customWidth="1"/>
    <col min="12298" max="12298" width="34" style="151" customWidth="1"/>
    <col min="12299" max="12299" width="13.42578125" style="151" customWidth="1"/>
    <col min="12300" max="12300" width="16.42578125" style="151" customWidth="1"/>
    <col min="12301" max="12549" width="9.140625" style="151"/>
    <col min="12550" max="12550" width="23.85546875" style="151" customWidth="1"/>
    <col min="12551" max="12551" width="17.42578125" style="151" customWidth="1"/>
    <col min="12552" max="12553" width="34.85546875" style="151" customWidth="1"/>
    <col min="12554" max="12554" width="34" style="151" customWidth="1"/>
    <col min="12555" max="12555" width="13.42578125" style="151" customWidth="1"/>
    <col min="12556" max="12556" width="16.42578125" style="151" customWidth="1"/>
    <col min="12557" max="12805" width="9.140625" style="151"/>
    <col min="12806" max="12806" width="23.85546875" style="151" customWidth="1"/>
    <col min="12807" max="12807" width="17.42578125" style="151" customWidth="1"/>
    <col min="12808" max="12809" width="34.85546875" style="151" customWidth="1"/>
    <col min="12810" max="12810" width="34" style="151" customWidth="1"/>
    <col min="12811" max="12811" width="13.42578125" style="151" customWidth="1"/>
    <col min="12812" max="12812" width="16.42578125" style="151" customWidth="1"/>
    <col min="12813" max="13061" width="9.140625" style="151"/>
    <col min="13062" max="13062" width="23.85546875" style="151" customWidth="1"/>
    <col min="13063" max="13063" width="17.42578125" style="151" customWidth="1"/>
    <col min="13064" max="13065" width="34.85546875" style="151" customWidth="1"/>
    <col min="13066" max="13066" width="34" style="151" customWidth="1"/>
    <col min="13067" max="13067" width="13.42578125" style="151" customWidth="1"/>
    <col min="13068" max="13068" width="16.42578125" style="151" customWidth="1"/>
    <col min="13069" max="13317" width="9.140625" style="151"/>
    <col min="13318" max="13318" width="23.85546875" style="151" customWidth="1"/>
    <col min="13319" max="13319" width="17.42578125" style="151" customWidth="1"/>
    <col min="13320" max="13321" width="34.85546875" style="151" customWidth="1"/>
    <col min="13322" max="13322" width="34" style="151" customWidth="1"/>
    <col min="13323" max="13323" width="13.42578125" style="151" customWidth="1"/>
    <col min="13324" max="13324" width="16.42578125" style="151" customWidth="1"/>
    <col min="13325" max="13573" width="9.140625" style="151"/>
    <col min="13574" max="13574" width="23.85546875" style="151" customWidth="1"/>
    <col min="13575" max="13575" width="17.42578125" style="151" customWidth="1"/>
    <col min="13576" max="13577" width="34.85546875" style="151" customWidth="1"/>
    <col min="13578" max="13578" width="34" style="151" customWidth="1"/>
    <col min="13579" max="13579" width="13.42578125" style="151" customWidth="1"/>
    <col min="13580" max="13580" width="16.42578125" style="151" customWidth="1"/>
    <col min="13581" max="13829" width="9.140625" style="151"/>
    <col min="13830" max="13830" width="23.85546875" style="151" customWidth="1"/>
    <col min="13831" max="13831" width="17.42578125" style="151" customWidth="1"/>
    <col min="13832" max="13833" width="34.85546875" style="151" customWidth="1"/>
    <col min="13834" max="13834" width="34" style="151" customWidth="1"/>
    <col min="13835" max="13835" width="13.42578125" style="151" customWidth="1"/>
    <col min="13836" max="13836" width="16.42578125" style="151" customWidth="1"/>
    <col min="13837" max="14085" width="9.140625" style="151"/>
    <col min="14086" max="14086" width="23.85546875" style="151" customWidth="1"/>
    <col min="14087" max="14087" width="17.42578125" style="151" customWidth="1"/>
    <col min="14088" max="14089" width="34.85546875" style="151" customWidth="1"/>
    <col min="14090" max="14090" width="34" style="151" customWidth="1"/>
    <col min="14091" max="14091" width="13.42578125" style="151" customWidth="1"/>
    <col min="14092" max="14092" width="16.42578125" style="151" customWidth="1"/>
    <col min="14093" max="14341" width="9.140625" style="151"/>
    <col min="14342" max="14342" width="23.85546875" style="151" customWidth="1"/>
    <col min="14343" max="14343" width="17.42578125" style="151" customWidth="1"/>
    <col min="14344" max="14345" width="34.85546875" style="151" customWidth="1"/>
    <col min="14346" max="14346" width="34" style="151" customWidth="1"/>
    <col min="14347" max="14347" width="13.42578125" style="151" customWidth="1"/>
    <col min="14348" max="14348" width="16.42578125" style="151" customWidth="1"/>
    <col min="14349" max="14597" width="9.140625" style="151"/>
    <col min="14598" max="14598" width="23.85546875" style="151" customWidth="1"/>
    <col min="14599" max="14599" width="17.42578125" style="151" customWidth="1"/>
    <col min="14600" max="14601" width="34.85546875" style="151" customWidth="1"/>
    <col min="14602" max="14602" width="34" style="151" customWidth="1"/>
    <col min="14603" max="14603" width="13.42578125" style="151" customWidth="1"/>
    <col min="14604" max="14604" width="16.42578125" style="151" customWidth="1"/>
    <col min="14605" max="14853" width="9.140625" style="151"/>
    <col min="14854" max="14854" width="23.85546875" style="151" customWidth="1"/>
    <col min="14855" max="14855" width="17.42578125" style="151" customWidth="1"/>
    <col min="14856" max="14857" width="34.85546875" style="151" customWidth="1"/>
    <col min="14858" max="14858" width="34" style="151" customWidth="1"/>
    <col min="14859" max="14859" width="13.42578125" style="151" customWidth="1"/>
    <col min="14860" max="14860" width="16.42578125" style="151" customWidth="1"/>
    <col min="14861" max="15109" width="9.140625" style="151"/>
    <col min="15110" max="15110" width="23.85546875" style="151" customWidth="1"/>
    <col min="15111" max="15111" width="17.42578125" style="151" customWidth="1"/>
    <col min="15112" max="15113" width="34.85546875" style="151" customWidth="1"/>
    <col min="15114" max="15114" width="34" style="151" customWidth="1"/>
    <col min="15115" max="15115" width="13.42578125" style="151" customWidth="1"/>
    <col min="15116" max="15116" width="16.42578125" style="151" customWidth="1"/>
    <col min="15117" max="15365" width="9.140625" style="151"/>
    <col min="15366" max="15366" width="23.85546875" style="151" customWidth="1"/>
    <col min="15367" max="15367" width="17.42578125" style="151" customWidth="1"/>
    <col min="15368" max="15369" width="34.85546875" style="151" customWidth="1"/>
    <col min="15370" max="15370" width="34" style="151" customWidth="1"/>
    <col min="15371" max="15371" width="13.42578125" style="151" customWidth="1"/>
    <col min="15372" max="15372" width="16.42578125" style="151" customWidth="1"/>
    <col min="15373" max="15621" width="9.140625" style="151"/>
    <col min="15622" max="15622" width="23.85546875" style="151" customWidth="1"/>
    <col min="15623" max="15623" width="17.42578125" style="151" customWidth="1"/>
    <col min="15624" max="15625" width="34.85546875" style="151" customWidth="1"/>
    <col min="15626" max="15626" width="34" style="151" customWidth="1"/>
    <col min="15627" max="15627" width="13.42578125" style="151" customWidth="1"/>
    <col min="15628" max="15628" width="16.42578125" style="151" customWidth="1"/>
    <col min="15629" max="15877" width="9.140625" style="151"/>
    <col min="15878" max="15878" width="23.85546875" style="151" customWidth="1"/>
    <col min="15879" max="15879" width="17.42578125" style="151" customWidth="1"/>
    <col min="15880" max="15881" width="34.85546875" style="151" customWidth="1"/>
    <col min="15882" max="15882" width="34" style="151" customWidth="1"/>
    <col min="15883" max="15883" width="13.42578125" style="151" customWidth="1"/>
    <col min="15884" max="15884" width="16.42578125" style="151" customWidth="1"/>
    <col min="15885" max="16133" width="9.140625" style="151"/>
    <col min="16134" max="16134" width="23.85546875" style="151" customWidth="1"/>
    <col min="16135" max="16135" width="17.42578125" style="151" customWidth="1"/>
    <col min="16136" max="16137" width="34.85546875" style="151" customWidth="1"/>
    <col min="16138" max="16138" width="34" style="151" customWidth="1"/>
    <col min="16139" max="16139" width="13.42578125" style="151" customWidth="1"/>
    <col min="16140" max="16140" width="16.42578125" style="151" customWidth="1"/>
    <col min="16141" max="16384" width="9.140625" style="151"/>
  </cols>
  <sheetData>
    <row r="1" spans="2:12" ht="16.5" thickBot="1" x14ac:dyDescent="0.3"/>
    <row r="2" spans="2:12" ht="17.25" thickTop="1" thickBot="1" x14ac:dyDescent="0.3">
      <c r="B2" s="144" t="s">
        <v>1009</v>
      </c>
      <c r="C2" s="144" t="s">
        <v>19</v>
      </c>
      <c r="D2" s="144" t="s">
        <v>958</v>
      </c>
      <c r="E2" s="146" t="s">
        <v>959</v>
      </c>
      <c r="F2" s="144" t="s">
        <v>215</v>
      </c>
      <c r="G2" s="144" t="s">
        <v>216</v>
      </c>
      <c r="H2" s="148" t="s">
        <v>960</v>
      </c>
      <c r="I2" s="148" t="s">
        <v>1138</v>
      </c>
      <c r="J2" s="148" t="s">
        <v>1139</v>
      </c>
      <c r="K2" s="148" t="s">
        <v>1152</v>
      </c>
      <c r="L2" s="148" t="s">
        <v>961</v>
      </c>
    </row>
    <row r="3" spans="2:12" ht="17.25" thickTop="1" thickBot="1" x14ac:dyDescent="0.3">
      <c r="B3" s="133" t="s">
        <v>207</v>
      </c>
      <c r="C3" s="133" t="s">
        <v>23</v>
      </c>
      <c r="D3" s="134" t="s">
        <v>27</v>
      </c>
      <c r="E3" s="147" t="s">
        <v>843</v>
      </c>
      <c r="F3" s="267" t="s">
        <v>226</v>
      </c>
      <c r="G3" s="135" t="s">
        <v>962</v>
      </c>
      <c r="H3" s="149" t="s">
        <v>846</v>
      </c>
      <c r="I3" s="149" t="s">
        <v>1141</v>
      </c>
      <c r="J3" s="149" t="s">
        <v>1140</v>
      </c>
      <c r="K3" s="149" t="s">
        <v>1140</v>
      </c>
      <c r="L3" s="149" t="s">
        <v>7</v>
      </c>
    </row>
    <row r="4" spans="2:12" ht="28.5" customHeight="1" thickTop="1" thickBot="1" x14ac:dyDescent="0.3">
      <c r="B4" s="133" t="s">
        <v>207</v>
      </c>
      <c r="C4" s="150" t="s">
        <v>23</v>
      </c>
      <c r="D4" s="134" t="s">
        <v>30</v>
      </c>
      <c r="E4" s="145" t="s">
        <v>228</v>
      </c>
      <c r="F4" s="136" t="s">
        <v>226</v>
      </c>
      <c r="G4" s="136"/>
      <c r="H4" s="149" t="s">
        <v>871</v>
      </c>
      <c r="I4" s="149" t="s">
        <v>1141</v>
      </c>
      <c r="J4" s="149" t="s">
        <v>1140</v>
      </c>
      <c r="K4" s="149" t="s">
        <v>1140</v>
      </c>
      <c r="L4" s="149" t="s">
        <v>7</v>
      </c>
    </row>
    <row r="5" spans="2:12" ht="48.75" thickTop="1" thickBot="1" x14ac:dyDescent="0.3">
      <c r="B5" s="133" t="s">
        <v>207</v>
      </c>
      <c r="C5" s="150" t="s">
        <v>33</v>
      </c>
      <c r="D5" s="134" t="s">
        <v>34</v>
      </c>
      <c r="E5" s="145" t="s">
        <v>247</v>
      </c>
      <c r="F5" s="137" t="s">
        <v>254</v>
      </c>
      <c r="G5" s="157" t="s">
        <v>964</v>
      </c>
      <c r="H5" s="149" t="s">
        <v>846</v>
      </c>
      <c r="I5" s="149" t="s">
        <v>1143</v>
      </c>
      <c r="J5" s="149" t="s">
        <v>1140</v>
      </c>
      <c r="K5" s="149" t="s">
        <v>1140</v>
      </c>
      <c r="L5" s="149" t="s">
        <v>7</v>
      </c>
    </row>
    <row r="6" spans="2:12" ht="48.75" thickTop="1" thickBot="1" x14ac:dyDescent="0.3">
      <c r="B6" s="133" t="s">
        <v>207</v>
      </c>
      <c r="C6" s="150" t="s">
        <v>33</v>
      </c>
      <c r="D6" s="134" t="s">
        <v>37</v>
      </c>
      <c r="E6" s="145" t="s">
        <v>256</v>
      </c>
      <c r="F6" s="137" t="s">
        <v>963</v>
      </c>
      <c r="G6" s="157" t="s">
        <v>852</v>
      </c>
      <c r="H6" s="149" t="s">
        <v>846</v>
      </c>
      <c r="I6" s="149" t="s">
        <v>1142</v>
      </c>
      <c r="J6" s="149" t="s">
        <v>1142</v>
      </c>
      <c r="K6" s="149" t="s">
        <v>1142</v>
      </c>
      <c r="L6" s="149" t="s">
        <v>7</v>
      </c>
    </row>
    <row r="7" spans="2:12" ht="31.5" customHeight="1" thickTop="1" thickBot="1" x14ac:dyDescent="0.3">
      <c r="B7" s="133" t="s">
        <v>207</v>
      </c>
      <c r="C7" s="150" t="s">
        <v>965</v>
      </c>
      <c r="D7" s="134" t="s">
        <v>44</v>
      </c>
      <c r="E7" s="145" t="s">
        <v>970</v>
      </c>
      <c r="F7" s="137" t="s">
        <v>238</v>
      </c>
      <c r="G7" s="157" t="s">
        <v>861</v>
      </c>
      <c r="H7" s="149" t="s">
        <v>846</v>
      </c>
      <c r="I7" s="149" t="s">
        <v>1141</v>
      </c>
      <c r="J7" s="149" t="s">
        <v>1140</v>
      </c>
      <c r="K7" s="149" t="s">
        <v>1140</v>
      </c>
      <c r="L7" s="149" t="s">
        <v>7</v>
      </c>
    </row>
    <row r="8" spans="2:12" ht="47.25" customHeight="1" thickTop="1" thickBot="1" x14ac:dyDescent="0.3">
      <c r="B8" s="133" t="s">
        <v>207</v>
      </c>
      <c r="C8" s="150" t="s">
        <v>965</v>
      </c>
      <c r="D8" s="134" t="s">
        <v>47</v>
      </c>
      <c r="E8" s="145" t="s">
        <v>969</v>
      </c>
      <c r="F8" s="137" t="s">
        <v>238</v>
      </c>
      <c r="G8" s="157" t="s">
        <v>861</v>
      </c>
      <c r="H8" s="149" t="s">
        <v>846</v>
      </c>
      <c r="I8" s="149" t="s">
        <v>1141</v>
      </c>
      <c r="J8" s="149" t="s">
        <v>1140</v>
      </c>
      <c r="K8" s="149" t="s">
        <v>1140</v>
      </c>
      <c r="L8" s="149" t="s">
        <v>7</v>
      </c>
    </row>
    <row r="9" spans="2:12" ht="33" thickTop="1" thickBot="1" x14ac:dyDescent="0.3">
      <c r="B9" s="133" t="s">
        <v>207</v>
      </c>
      <c r="C9" s="150" t="s">
        <v>971</v>
      </c>
      <c r="D9" s="134" t="s">
        <v>112</v>
      </c>
      <c r="E9" s="145" t="s">
        <v>264</v>
      </c>
      <c r="F9" s="137" t="s">
        <v>864</v>
      </c>
      <c r="G9" s="157" t="s">
        <v>991</v>
      </c>
      <c r="H9" s="149" t="s">
        <v>846</v>
      </c>
      <c r="I9" s="149" t="s">
        <v>1141</v>
      </c>
      <c r="J9" s="149" t="s">
        <v>1140</v>
      </c>
      <c r="K9" s="149" t="s">
        <v>1140</v>
      </c>
      <c r="L9" s="149" t="s">
        <v>7</v>
      </c>
    </row>
    <row r="10" spans="2:12" ht="40.5" customHeight="1" thickTop="1" thickBot="1" x14ac:dyDescent="0.3">
      <c r="B10" s="133" t="s">
        <v>207</v>
      </c>
      <c r="C10" s="150" t="s">
        <v>971</v>
      </c>
      <c r="D10" s="134" t="s">
        <v>115</v>
      </c>
      <c r="E10" s="145" t="s">
        <v>972</v>
      </c>
      <c r="F10" s="138" t="s">
        <v>992</v>
      </c>
      <c r="G10" s="158" t="s">
        <v>869</v>
      </c>
      <c r="H10" s="149" t="s">
        <v>846</v>
      </c>
      <c r="I10" s="149" t="s">
        <v>1143</v>
      </c>
      <c r="J10" s="149" t="s">
        <v>1140</v>
      </c>
      <c r="K10" s="149" t="s">
        <v>1140</v>
      </c>
      <c r="L10" s="149" t="s">
        <v>7</v>
      </c>
    </row>
    <row r="11" spans="2:12" ht="33" thickTop="1" thickBot="1" x14ac:dyDescent="0.3">
      <c r="B11" s="133" t="s">
        <v>207</v>
      </c>
      <c r="C11" s="150" t="s">
        <v>971</v>
      </c>
      <c r="D11" s="134" t="s">
        <v>118</v>
      </c>
      <c r="E11" s="145" t="s">
        <v>973</v>
      </c>
      <c r="F11" s="138" t="s">
        <v>993</v>
      </c>
      <c r="G11" s="158" t="s">
        <v>869</v>
      </c>
      <c r="H11" s="149" t="s">
        <v>846</v>
      </c>
      <c r="I11" s="149" t="s">
        <v>1143</v>
      </c>
      <c r="J11" s="149" t="s">
        <v>1140</v>
      </c>
      <c r="K11" s="149" t="s">
        <v>1140</v>
      </c>
      <c r="L11" s="149" t="s">
        <v>7</v>
      </c>
    </row>
    <row r="12" spans="2:12" ht="33" thickTop="1" thickBot="1" x14ac:dyDescent="0.3">
      <c r="B12" s="133" t="s">
        <v>207</v>
      </c>
      <c r="C12" s="150" t="s">
        <v>971</v>
      </c>
      <c r="D12" s="134" t="s">
        <v>121</v>
      </c>
      <c r="E12" s="145" t="s">
        <v>974</v>
      </c>
      <c r="F12" s="137" t="s">
        <v>994</v>
      </c>
      <c r="G12" s="158" t="s">
        <v>869</v>
      </c>
      <c r="H12" s="149" t="s">
        <v>846</v>
      </c>
      <c r="I12" s="149" t="s">
        <v>1143</v>
      </c>
      <c r="J12" s="149" t="s">
        <v>1140</v>
      </c>
      <c r="K12" s="149" t="s">
        <v>1140</v>
      </c>
      <c r="L12" s="149" t="s">
        <v>7</v>
      </c>
    </row>
    <row r="13" spans="2:12" ht="53.25" customHeight="1" thickTop="1" thickBot="1" x14ac:dyDescent="0.3">
      <c r="B13" s="133" t="s">
        <v>207</v>
      </c>
      <c r="C13" s="150" t="s">
        <v>971</v>
      </c>
      <c r="D13" s="134" t="s">
        <v>124</v>
      </c>
      <c r="E13" s="145" t="s">
        <v>288</v>
      </c>
      <c r="F13" s="137" t="s">
        <v>995</v>
      </c>
      <c r="G13" s="137"/>
      <c r="H13" s="149" t="s">
        <v>871</v>
      </c>
      <c r="I13" s="149"/>
      <c r="J13" s="149"/>
      <c r="K13" s="149"/>
      <c r="L13" s="149" t="s">
        <v>7</v>
      </c>
    </row>
    <row r="14" spans="2:12" ht="33" thickTop="1" thickBot="1" x14ac:dyDescent="0.3">
      <c r="B14" s="133" t="s">
        <v>207</v>
      </c>
      <c r="C14" s="150" t="s">
        <v>971</v>
      </c>
      <c r="D14" s="134" t="s">
        <v>127</v>
      </c>
      <c r="E14" s="145" t="s">
        <v>975</v>
      </c>
      <c r="F14" s="137" t="s">
        <v>996</v>
      </c>
      <c r="G14" s="158" t="s">
        <v>869</v>
      </c>
      <c r="H14" s="149" t="s">
        <v>846</v>
      </c>
      <c r="I14" s="149" t="s">
        <v>1143</v>
      </c>
      <c r="J14" s="149" t="s">
        <v>1143</v>
      </c>
      <c r="K14" s="149" t="s">
        <v>1143</v>
      </c>
      <c r="L14" s="149" t="s">
        <v>7</v>
      </c>
    </row>
    <row r="15" spans="2:12" ht="33" thickTop="1" thickBot="1" x14ac:dyDescent="0.3">
      <c r="B15" s="133" t="s">
        <v>207</v>
      </c>
      <c r="C15" s="150" t="s">
        <v>971</v>
      </c>
      <c r="D15" s="134" t="s">
        <v>130</v>
      </c>
      <c r="E15" s="145" t="s">
        <v>297</v>
      </c>
      <c r="F15" s="137" t="s">
        <v>864</v>
      </c>
      <c r="G15" s="157" t="s">
        <v>991</v>
      </c>
      <c r="H15" s="149" t="s">
        <v>846</v>
      </c>
      <c r="I15" s="149" t="s">
        <v>1141</v>
      </c>
      <c r="J15" s="149" t="s">
        <v>1140</v>
      </c>
      <c r="K15" s="149" t="s">
        <v>1140</v>
      </c>
      <c r="L15" s="149" t="s">
        <v>7</v>
      </c>
    </row>
    <row r="16" spans="2:12" ht="33" thickTop="1" thickBot="1" x14ac:dyDescent="0.3">
      <c r="B16" s="133" t="s">
        <v>207</v>
      </c>
      <c r="C16" s="150" t="s">
        <v>971</v>
      </c>
      <c r="D16" s="134" t="s">
        <v>132</v>
      </c>
      <c r="E16" s="145" t="s">
        <v>976</v>
      </c>
      <c r="F16" s="138" t="s">
        <v>992</v>
      </c>
      <c r="G16" s="158" t="s">
        <v>869</v>
      </c>
      <c r="H16" s="149" t="s">
        <v>846</v>
      </c>
      <c r="I16" s="149" t="s">
        <v>1143</v>
      </c>
      <c r="J16" s="149" t="s">
        <v>1140</v>
      </c>
      <c r="K16" s="149" t="s">
        <v>1140</v>
      </c>
      <c r="L16" s="149" t="s">
        <v>7</v>
      </c>
    </row>
    <row r="17" spans="2:12" ht="33" thickTop="1" thickBot="1" x14ac:dyDescent="0.3">
      <c r="B17" s="133" t="s">
        <v>207</v>
      </c>
      <c r="C17" s="150" t="s">
        <v>971</v>
      </c>
      <c r="D17" s="134" t="s">
        <v>135</v>
      </c>
      <c r="E17" s="145" t="s">
        <v>977</v>
      </c>
      <c r="F17" s="138" t="s">
        <v>993</v>
      </c>
      <c r="G17" s="158" t="s">
        <v>869</v>
      </c>
      <c r="H17" s="149" t="s">
        <v>846</v>
      </c>
      <c r="I17" s="149" t="s">
        <v>1143</v>
      </c>
      <c r="J17" s="149" t="s">
        <v>1140</v>
      </c>
      <c r="K17" s="149" t="s">
        <v>1140</v>
      </c>
      <c r="L17" s="149" t="s">
        <v>7</v>
      </c>
    </row>
    <row r="18" spans="2:12" ht="33" thickTop="1" thickBot="1" x14ac:dyDescent="0.3">
      <c r="B18" s="133" t="s">
        <v>207</v>
      </c>
      <c r="C18" s="150" t="s">
        <v>971</v>
      </c>
      <c r="D18" s="134" t="s">
        <v>138</v>
      </c>
      <c r="E18" s="145" t="s">
        <v>978</v>
      </c>
      <c r="F18" s="137" t="s">
        <v>994</v>
      </c>
      <c r="G18" s="158" t="s">
        <v>869</v>
      </c>
      <c r="H18" s="149" t="s">
        <v>846</v>
      </c>
      <c r="I18" s="149" t="s">
        <v>1143</v>
      </c>
      <c r="J18" s="149" t="s">
        <v>1140</v>
      </c>
      <c r="K18" s="149" t="s">
        <v>1140</v>
      </c>
      <c r="L18" s="149" t="s">
        <v>7</v>
      </c>
    </row>
    <row r="19" spans="2:12" ht="33" thickTop="1" thickBot="1" x14ac:dyDescent="0.3">
      <c r="B19" s="133" t="s">
        <v>207</v>
      </c>
      <c r="C19" s="150" t="s">
        <v>971</v>
      </c>
      <c r="D19" s="134" t="s">
        <v>141</v>
      </c>
      <c r="E19" s="145" t="s">
        <v>309</v>
      </c>
      <c r="F19" s="137" t="s">
        <v>995</v>
      </c>
      <c r="G19" s="139"/>
      <c r="H19" s="149" t="s">
        <v>871</v>
      </c>
      <c r="I19" s="149"/>
      <c r="J19" s="149"/>
      <c r="K19" s="149"/>
      <c r="L19" s="149" t="s">
        <v>7</v>
      </c>
    </row>
    <row r="20" spans="2:12" ht="33" thickTop="1" thickBot="1" x14ac:dyDescent="0.3">
      <c r="B20" s="133" t="s">
        <v>207</v>
      </c>
      <c r="C20" s="150" t="s">
        <v>971</v>
      </c>
      <c r="D20" s="134" t="s">
        <v>144</v>
      </c>
      <c r="E20" s="145" t="s">
        <v>979</v>
      </c>
      <c r="F20" s="137" t="s">
        <v>996</v>
      </c>
      <c r="G20" s="158" t="s">
        <v>869</v>
      </c>
      <c r="H20" s="149" t="s">
        <v>846</v>
      </c>
      <c r="I20" s="149" t="s">
        <v>1143</v>
      </c>
      <c r="J20" s="149" t="s">
        <v>1143</v>
      </c>
      <c r="K20" s="149" t="s">
        <v>1143</v>
      </c>
      <c r="L20" s="149" t="s">
        <v>7</v>
      </c>
    </row>
    <row r="21" spans="2:12" ht="33" thickTop="1" thickBot="1" x14ac:dyDescent="0.3">
      <c r="B21" s="133" t="s">
        <v>207</v>
      </c>
      <c r="C21" s="150" t="s">
        <v>971</v>
      </c>
      <c r="D21" s="134" t="s">
        <v>147</v>
      </c>
      <c r="E21" s="145" t="s">
        <v>982</v>
      </c>
      <c r="F21" s="140" t="s">
        <v>316</v>
      </c>
      <c r="G21" s="141" t="s">
        <v>870</v>
      </c>
      <c r="H21" s="149" t="s">
        <v>846</v>
      </c>
      <c r="I21" s="149" t="s">
        <v>1142</v>
      </c>
      <c r="J21" s="149" t="s">
        <v>1142</v>
      </c>
      <c r="K21" s="149" t="s">
        <v>1142</v>
      </c>
      <c r="L21" s="149" t="s">
        <v>7</v>
      </c>
    </row>
    <row r="22" spans="2:12" ht="46.5" customHeight="1" thickTop="1" thickBot="1" x14ac:dyDescent="0.3">
      <c r="B22" s="133" t="s">
        <v>207</v>
      </c>
      <c r="C22" s="150" t="s">
        <v>971</v>
      </c>
      <c r="D22" s="134" t="s">
        <v>150</v>
      </c>
      <c r="E22" s="145" t="s">
        <v>981</v>
      </c>
      <c r="F22" s="140" t="s">
        <v>316</v>
      </c>
      <c r="G22" s="141" t="s">
        <v>870</v>
      </c>
      <c r="H22" s="149" t="s">
        <v>846</v>
      </c>
      <c r="I22" s="149" t="s">
        <v>1142</v>
      </c>
      <c r="J22" s="149" t="s">
        <v>1142</v>
      </c>
      <c r="K22" s="149" t="s">
        <v>1142</v>
      </c>
      <c r="L22" s="149" t="s">
        <v>7</v>
      </c>
    </row>
    <row r="23" spans="2:12" ht="54" customHeight="1" thickTop="1" thickBot="1" x14ac:dyDescent="0.3">
      <c r="B23" s="133" t="s">
        <v>207</v>
      </c>
      <c r="C23" s="150" t="s">
        <v>980</v>
      </c>
      <c r="D23" s="134" t="s">
        <v>51</v>
      </c>
      <c r="E23" s="145" t="s">
        <v>321</v>
      </c>
      <c r="F23" s="140" t="s">
        <v>324</v>
      </c>
      <c r="G23" s="159" t="s">
        <v>877</v>
      </c>
      <c r="H23" s="149" t="s">
        <v>846</v>
      </c>
      <c r="I23" s="149" t="s">
        <v>1141</v>
      </c>
      <c r="J23" s="149" t="s">
        <v>1140</v>
      </c>
      <c r="K23" s="149" t="s">
        <v>1140</v>
      </c>
      <c r="L23" s="149" t="s">
        <v>7</v>
      </c>
    </row>
    <row r="24" spans="2:12" ht="33" thickTop="1" thickBot="1" x14ac:dyDescent="0.3">
      <c r="B24" s="133" t="s">
        <v>207</v>
      </c>
      <c r="C24" s="150" t="s">
        <v>980</v>
      </c>
      <c r="D24" s="134" t="s">
        <v>54</v>
      </c>
      <c r="E24" s="145" t="s">
        <v>990</v>
      </c>
      <c r="F24" s="138" t="s">
        <v>992</v>
      </c>
      <c r="G24" s="159" t="s">
        <v>877</v>
      </c>
      <c r="H24" s="149" t="s">
        <v>846</v>
      </c>
      <c r="I24" s="149" t="s">
        <v>1143</v>
      </c>
      <c r="J24" s="149" t="s">
        <v>1140</v>
      </c>
      <c r="K24" s="149" t="s">
        <v>1140</v>
      </c>
      <c r="L24" s="149" t="s">
        <v>7</v>
      </c>
    </row>
    <row r="25" spans="2:12" ht="33" thickTop="1" thickBot="1" x14ac:dyDescent="0.3">
      <c r="B25" s="133" t="s">
        <v>207</v>
      </c>
      <c r="C25" s="150" t="s">
        <v>980</v>
      </c>
      <c r="D25" s="134" t="s">
        <v>57</v>
      </c>
      <c r="E25" s="145" t="s">
        <v>989</v>
      </c>
      <c r="F25" s="138" t="s">
        <v>993</v>
      </c>
      <c r="G25" s="160" t="s">
        <v>877</v>
      </c>
      <c r="H25" s="149" t="s">
        <v>846</v>
      </c>
      <c r="I25" s="149" t="s">
        <v>1143</v>
      </c>
      <c r="J25" s="149" t="s">
        <v>1140</v>
      </c>
      <c r="K25" s="149" t="s">
        <v>1140</v>
      </c>
      <c r="L25" s="149" t="s">
        <v>7</v>
      </c>
    </row>
    <row r="26" spans="2:12" ht="33" thickTop="1" thickBot="1" x14ac:dyDescent="0.3">
      <c r="B26" s="133" t="s">
        <v>207</v>
      </c>
      <c r="C26" s="150" t="s">
        <v>980</v>
      </c>
      <c r="D26" s="134" t="s">
        <v>60</v>
      </c>
      <c r="E26" s="145" t="s">
        <v>988</v>
      </c>
      <c r="F26" s="137" t="s">
        <v>994</v>
      </c>
      <c r="G26" s="158" t="s">
        <v>877</v>
      </c>
      <c r="H26" s="149" t="s">
        <v>846</v>
      </c>
      <c r="I26" s="149" t="s">
        <v>1143</v>
      </c>
      <c r="J26" s="149" t="s">
        <v>1140</v>
      </c>
      <c r="K26" s="149" t="s">
        <v>1140</v>
      </c>
      <c r="L26" s="149" t="s">
        <v>7</v>
      </c>
    </row>
    <row r="27" spans="2:12" ht="55.5" customHeight="1" thickTop="1" thickBot="1" x14ac:dyDescent="0.3">
      <c r="B27" s="133" t="s">
        <v>207</v>
      </c>
      <c r="C27" s="150" t="s">
        <v>980</v>
      </c>
      <c r="D27" s="134" t="s">
        <v>63</v>
      </c>
      <c r="E27" s="145" t="s">
        <v>332</v>
      </c>
      <c r="F27" s="137" t="s">
        <v>995</v>
      </c>
      <c r="G27" s="158"/>
      <c r="H27" s="149" t="s">
        <v>871</v>
      </c>
      <c r="I27" s="149"/>
      <c r="J27" s="149"/>
      <c r="K27" s="149"/>
      <c r="L27" s="149" t="s">
        <v>7</v>
      </c>
    </row>
    <row r="28" spans="2:12" ht="33" thickTop="1" thickBot="1" x14ac:dyDescent="0.3">
      <c r="B28" s="133" t="s">
        <v>207</v>
      </c>
      <c r="C28" s="150" t="s">
        <v>980</v>
      </c>
      <c r="D28" s="134" t="s">
        <v>66</v>
      </c>
      <c r="E28" s="145" t="s">
        <v>987</v>
      </c>
      <c r="F28" s="137" t="s">
        <v>996</v>
      </c>
      <c r="G28" s="158" t="s">
        <v>877</v>
      </c>
      <c r="H28" s="149" t="s">
        <v>846</v>
      </c>
      <c r="I28" s="149" t="s">
        <v>1143</v>
      </c>
      <c r="J28" s="149" t="s">
        <v>1143</v>
      </c>
      <c r="K28" s="149" t="s">
        <v>1143</v>
      </c>
      <c r="L28" s="149" t="s">
        <v>7</v>
      </c>
    </row>
    <row r="29" spans="2:12" ht="53.25" customHeight="1" thickTop="1" thickBot="1" x14ac:dyDescent="0.3">
      <c r="B29" s="133" t="s">
        <v>207</v>
      </c>
      <c r="C29" s="150" t="s">
        <v>980</v>
      </c>
      <c r="D29" s="134" t="s">
        <v>69</v>
      </c>
      <c r="E29" s="145" t="s">
        <v>336</v>
      </c>
      <c r="F29" s="138" t="s">
        <v>324</v>
      </c>
      <c r="G29" s="158" t="s">
        <v>877</v>
      </c>
      <c r="H29" s="149" t="s">
        <v>846</v>
      </c>
      <c r="I29" s="149" t="s">
        <v>1141</v>
      </c>
      <c r="J29" s="149" t="s">
        <v>1140</v>
      </c>
      <c r="K29" s="149" t="s">
        <v>1140</v>
      </c>
      <c r="L29" s="149" t="s">
        <v>7</v>
      </c>
    </row>
    <row r="30" spans="2:12" ht="33" thickTop="1" thickBot="1" x14ac:dyDescent="0.3">
      <c r="B30" s="133" t="s">
        <v>207</v>
      </c>
      <c r="C30" s="150" t="s">
        <v>980</v>
      </c>
      <c r="D30" s="134" t="s">
        <v>72</v>
      </c>
      <c r="E30" s="145" t="s">
        <v>986</v>
      </c>
      <c r="F30" s="138" t="s">
        <v>992</v>
      </c>
      <c r="G30" s="161" t="s">
        <v>877</v>
      </c>
      <c r="H30" s="149" t="s">
        <v>846</v>
      </c>
      <c r="I30" s="149" t="s">
        <v>1143</v>
      </c>
      <c r="J30" s="149" t="s">
        <v>1140</v>
      </c>
      <c r="K30" s="149" t="s">
        <v>1140</v>
      </c>
      <c r="L30" s="149" t="s">
        <v>7</v>
      </c>
    </row>
    <row r="31" spans="2:12" ht="33" thickTop="1" thickBot="1" x14ac:dyDescent="0.3">
      <c r="B31" s="133" t="s">
        <v>207</v>
      </c>
      <c r="C31" s="150" t="s">
        <v>980</v>
      </c>
      <c r="D31" s="134" t="s">
        <v>75</v>
      </c>
      <c r="E31" s="145" t="s">
        <v>985</v>
      </c>
      <c r="F31" s="138" t="s">
        <v>993</v>
      </c>
      <c r="G31" s="161" t="s">
        <v>877</v>
      </c>
      <c r="H31" s="149" t="s">
        <v>846</v>
      </c>
      <c r="I31" s="149" t="s">
        <v>1143</v>
      </c>
      <c r="J31" s="149" t="s">
        <v>1140</v>
      </c>
      <c r="K31" s="149" t="s">
        <v>1140</v>
      </c>
      <c r="L31" s="149" t="s">
        <v>7</v>
      </c>
    </row>
    <row r="32" spans="2:12" ht="42.75" customHeight="1" thickTop="1" thickBot="1" x14ac:dyDescent="0.3">
      <c r="B32" s="133" t="s">
        <v>207</v>
      </c>
      <c r="C32" s="150" t="s">
        <v>980</v>
      </c>
      <c r="D32" s="134" t="s">
        <v>78</v>
      </c>
      <c r="E32" s="145" t="s">
        <v>984</v>
      </c>
      <c r="F32" s="137" t="s">
        <v>994</v>
      </c>
      <c r="G32" s="161" t="s">
        <v>877</v>
      </c>
      <c r="H32" s="149" t="s">
        <v>846</v>
      </c>
      <c r="I32" s="149" t="s">
        <v>1143</v>
      </c>
      <c r="J32" s="149" t="s">
        <v>1140</v>
      </c>
      <c r="K32" s="149" t="s">
        <v>1140</v>
      </c>
      <c r="L32" s="149" t="s">
        <v>7</v>
      </c>
    </row>
    <row r="33" spans="2:12" ht="33" thickTop="1" thickBot="1" x14ac:dyDescent="0.3">
      <c r="B33" s="133" t="s">
        <v>207</v>
      </c>
      <c r="C33" s="150" t="s">
        <v>980</v>
      </c>
      <c r="D33" s="134" t="s">
        <v>81</v>
      </c>
      <c r="E33" s="145" t="s">
        <v>345</v>
      </c>
      <c r="F33" s="137" t="s">
        <v>995</v>
      </c>
      <c r="G33" s="143"/>
      <c r="H33" s="149" t="s">
        <v>871</v>
      </c>
      <c r="I33" s="149"/>
      <c r="J33" s="149"/>
      <c r="K33" s="149"/>
      <c r="L33" s="149" t="s">
        <v>7</v>
      </c>
    </row>
    <row r="34" spans="2:12" ht="33" thickTop="1" thickBot="1" x14ac:dyDescent="0.3">
      <c r="B34" s="133" t="s">
        <v>207</v>
      </c>
      <c r="C34" s="150" t="s">
        <v>980</v>
      </c>
      <c r="D34" s="134" t="s">
        <v>84</v>
      </c>
      <c r="E34" s="145" t="s">
        <v>983</v>
      </c>
      <c r="F34" s="137" t="s">
        <v>996</v>
      </c>
      <c r="G34" s="161" t="s">
        <v>877</v>
      </c>
      <c r="H34" s="149" t="s">
        <v>846</v>
      </c>
      <c r="I34" s="149" t="s">
        <v>1143</v>
      </c>
      <c r="J34" s="149" t="s">
        <v>1143</v>
      </c>
      <c r="K34" s="149" t="s">
        <v>1143</v>
      </c>
      <c r="L34" s="149" t="s">
        <v>7</v>
      </c>
    </row>
    <row r="35" spans="2:12" ht="33" thickTop="1" thickBot="1" x14ac:dyDescent="0.3">
      <c r="B35" s="133" t="s">
        <v>207</v>
      </c>
      <c r="C35" s="150" t="s">
        <v>980</v>
      </c>
      <c r="D35" s="134" t="s">
        <v>87</v>
      </c>
      <c r="E35" s="145" t="s">
        <v>314</v>
      </c>
      <c r="F35" s="142" t="s">
        <v>316</v>
      </c>
      <c r="G35" s="143" t="s">
        <v>870</v>
      </c>
      <c r="H35" s="149" t="s">
        <v>846</v>
      </c>
      <c r="I35" s="149"/>
      <c r="J35" s="149"/>
      <c r="K35" s="149"/>
      <c r="L35" s="149" t="s">
        <v>7</v>
      </c>
    </row>
    <row r="36" spans="2:12" ht="39.75" customHeight="1" thickTop="1" thickBot="1" x14ac:dyDescent="0.3">
      <c r="B36" s="133" t="s">
        <v>207</v>
      </c>
      <c r="C36" s="150" t="s">
        <v>980</v>
      </c>
      <c r="D36" s="134" t="s">
        <v>90</v>
      </c>
      <c r="E36" s="145" t="s">
        <v>318</v>
      </c>
      <c r="F36" s="142" t="s">
        <v>316</v>
      </c>
      <c r="G36" s="143" t="s">
        <v>870</v>
      </c>
      <c r="H36" s="149" t="s">
        <v>846</v>
      </c>
      <c r="I36" s="149" t="s">
        <v>1142</v>
      </c>
      <c r="J36" s="149" t="s">
        <v>1142</v>
      </c>
      <c r="K36" s="149" t="s">
        <v>1142</v>
      </c>
      <c r="L36" s="149" t="s">
        <v>7</v>
      </c>
    </row>
    <row r="37" spans="2:12" ht="33" thickTop="1" thickBot="1" x14ac:dyDescent="0.3">
      <c r="B37" s="133" t="s">
        <v>207</v>
      </c>
      <c r="C37" s="150" t="s">
        <v>997</v>
      </c>
      <c r="D37" s="134" t="s">
        <v>94</v>
      </c>
      <c r="E37" s="145" t="s">
        <v>351</v>
      </c>
      <c r="F37" s="142" t="s">
        <v>998</v>
      </c>
      <c r="G37" s="161" t="s">
        <v>874</v>
      </c>
      <c r="H37" s="149" t="s">
        <v>846</v>
      </c>
      <c r="I37" s="149" t="s">
        <v>1141</v>
      </c>
      <c r="J37" s="149" t="s">
        <v>1140</v>
      </c>
      <c r="K37" s="149" t="s">
        <v>1140</v>
      </c>
      <c r="L37" s="149" t="s">
        <v>7</v>
      </c>
    </row>
    <row r="38" spans="2:12" ht="33" thickTop="1" thickBot="1" x14ac:dyDescent="0.3">
      <c r="B38" s="133" t="s">
        <v>207</v>
      </c>
      <c r="C38" s="150" t="s">
        <v>997</v>
      </c>
      <c r="D38" s="134" t="s">
        <v>97</v>
      </c>
      <c r="E38" s="145" t="s">
        <v>357</v>
      </c>
      <c r="F38" s="142" t="s">
        <v>316</v>
      </c>
      <c r="G38" s="161" t="s">
        <v>1002</v>
      </c>
      <c r="H38" s="149" t="s">
        <v>846</v>
      </c>
      <c r="I38" s="149" t="s">
        <v>1143</v>
      </c>
      <c r="J38" s="149" t="s">
        <v>1143</v>
      </c>
      <c r="K38" s="149" t="s">
        <v>1143</v>
      </c>
      <c r="L38" s="149" t="s">
        <v>7</v>
      </c>
    </row>
    <row r="39" spans="2:12" ht="33" thickTop="1" thickBot="1" x14ac:dyDescent="0.3">
      <c r="B39" s="133" t="s">
        <v>207</v>
      </c>
      <c r="C39" s="150" t="s">
        <v>997</v>
      </c>
      <c r="D39" s="134" t="s">
        <v>100</v>
      </c>
      <c r="E39" s="145" t="s">
        <v>364</v>
      </c>
      <c r="F39" s="142" t="s">
        <v>998</v>
      </c>
      <c r="G39" s="161" t="s">
        <v>874</v>
      </c>
      <c r="H39" s="149" t="s">
        <v>846</v>
      </c>
      <c r="I39" s="149" t="s">
        <v>1141</v>
      </c>
      <c r="J39" s="149" t="s">
        <v>1140</v>
      </c>
      <c r="K39" s="149" t="s">
        <v>1140</v>
      </c>
      <c r="L39" s="149" t="s">
        <v>7</v>
      </c>
    </row>
    <row r="40" spans="2:12" ht="40.5" customHeight="1" thickTop="1" thickBot="1" x14ac:dyDescent="0.3">
      <c r="B40" s="133" t="s">
        <v>207</v>
      </c>
      <c r="C40" s="150" t="s">
        <v>997</v>
      </c>
      <c r="D40" s="134" t="s">
        <v>105</v>
      </c>
      <c r="E40" s="145" t="s">
        <v>368</v>
      </c>
      <c r="F40" s="142" t="s">
        <v>316</v>
      </c>
      <c r="G40" s="161" t="s">
        <v>1002</v>
      </c>
      <c r="H40" s="149" t="s">
        <v>846</v>
      </c>
      <c r="I40" s="149" t="s">
        <v>1142</v>
      </c>
      <c r="J40" s="149" t="s">
        <v>1142</v>
      </c>
      <c r="K40" s="149" t="s">
        <v>1142</v>
      </c>
      <c r="L40" s="149" t="s">
        <v>7</v>
      </c>
    </row>
    <row r="41" spans="2:12" ht="48.75" thickTop="1" thickBot="1" x14ac:dyDescent="0.3">
      <c r="B41" s="133" t="s">
        <v>207</v>
      </c>
      <c r="C41" s="150" t="s">
        <v>1003</v>
      </c>
      <c r="D41" s="134" t="s">
        <v>154</v>
      </c>
      <c r="E41" s="145" t="s">
        <v>880</v>
      </c>
      <c r="F41" s="142" t="s">
        <v>380</v>
      </c>
      <c r="G41" s="143" t="s">
        <v>881</v>
      </c>
      <c r="H41" s="149" t="s">
        <v>846</v>
      </c>
      <c r="I41" s="149" t="s">
        <v>1141</v>
      </c>
      <c r="J41" s="149" t="s">
        <v>1140</v>
      </c>
      <c r="K41" s="149" t="s">
        <v>1140</v>
      </c>
      <c r="L41" s="149" t="s">
        <v>7</v>
      </c>
    </row>
    <row r="42" spans="2:12" ht="33" thickTop="1" thickBot="1" x14ac:dyDescent="0.3">
      <c r="B42" s="133" t="s">
        <v>207</v>
      </c>
      <c r="C42" s="150" t="s">
        <v>1003</v>
      </c>
      <c r="D42" s="134" t="s">
        <v>157</v>
      </c>
      <c r="E42" s="147" t="s">
        <v>382</v>
      </c>
      <c r="F42" s="142" t="s">
        <v>316</v>
      </c>
      <c r="G42" s="143" t="s">
        <v>881</v>
      </c>
      <c r="H42" s="149" t="s">
        <v>846</v>
      </c>
      <c r="I42" s="149" t="s">
        <v>1142</v>
      </c>
      <c r="J42" s="149" t="s">
        <v>1142</v>
      </c>
      <c r="K42" s="149" t="s">
        <v>1142</v>
      </c>
      <c r="L42" s="149" t="s">
        <v>7</v>
      </c>
    </row>
    <row r="43" spans="2:12" ht="44.25" customHeight="1" thickTop="1" thickBot="1" x14ac:dyDescent="0.3">
      <c r="B43" s="133" t="s">
        <v>207</v>
      </c>
      <c r="C43" s="150" t="s">
        <v>1003</v>
      </c>
      <c r="D43" s="134" t="s">
        <v>160</v>
      </c>
      <c r="E43" s="145" t="s">
        <v>386</v>
      </c>
      <c r="F43" s="142" t="s">
        <v>389</v>
      </c>
      <c r="G43" s="143" t="s">
        <v>881</v>
      </c>
      <c r="H43" s="149" t="s">
        <v>846</v>
      </c>
      <c r="I43" s="149" t="s">
        <v>1142</v>
      </c>
      <c r="J43" s="149" t="s">
        <v>1142</v>
      </c>
      <c r="K43" s="149" t="s">
        <v>1142</v>
      </c>
      <c r="L43" s="149" t="s">
        <v>7</v>
      </c>
    </row>
    <row r="44" spans="2:12" ht="48.75" thickTop="1" thickBot="1" x14ac:dyDescent="0.3">
      <c r="B44" s="133" t="s">
        <v>207</v>
      </c>
      <c r="C44" s="150" t="s">
        <v>1003</v>
      </c>
      <c r="D44" s="134" t="s">
        <v>163</v>
      </c>
      <c r="E44" s="145" t="s">
        <v>165</v>
      </c>
      <c r="F44" s="142" t="s">
        <v>392</v>
      </c>
      <c r="G44" s="143" t="s">
        <v>1004</v>
      </c>
      <c r="H44" s="149" t="s">
        <v>846</v>
      </c>
      <c r="I44" s="149" t="s">
        <v>1141</v>
      </c>
      <c r="J44" s="149" t="s">
        <v>1140</v>
      </c>
      <c r="K44" s="149" t="s">
        <v>1140</v>
      </c>
      <c r="L44" s="149" t="s">
        <v>7</v>
      </c>
    </row>
    <row r="45" spans="2:12" ht="25.5" customHeight="1" thickTop="1" thickBot="1" x14ac:dyDescent="0.3">
      <c r="B45" s="133" t="s">
        <v>207</v>
      </c>
      <c r="C45" s="150" t="s">
        <v>1005</v>
      </c>
      <c r="D45" s="134" t="s">
        <v>170</v>
      </c>
      <c r="E45" s="147" t="s">
        <v>396</v>
      </c>
      <c r="F45" s="142" t="s">
        <v>316</v>
      </c>
      <c r="G45" s="143" t="s">
        <v>889</v>
      </c>
      <c r="H45" s="149" t="s">
        <v>846</v>
      </c>
      <c r="I45" s="149" t="s">
        <v>1142</v>
      </c>
      <c r="J45" s="149" t="s">
        <v>1142</v>
      </c>
      <c r="K45" s="149" t="s">
        <v>1142</v>
      </c>
      <c r="L45" s="149" t="s">
        <v>7</v>
      </c>
    </row>
    <row r="46" spans="2:12" ht="33" thickTop="1" thickBot="1" x14ac:dyDescent="0.3">
      <c r="B46" s="133" t="s">
        <v>207</v>
      </c>
      <c r="C46" s="150" t="s">
        <v>1007</v>
      </c>
      <c r="D46" s="134" t="s">
        <v>174</v>
      </c>
      <c r="E46" s="145" t="s">
        <v>400</v>
      </c>
      <c r="F46" s="142" t="s">
        <v>403</v>
      </c>
      <c r="G46" s="161" t="s">
        <v>892</v>
      </c>
      <c r="H46" s="149" t="s">
        <v>846</v>
      </c>
      <c r="I46" s="149" t="s">
        <v>1141</v>
      </c>
      <c r="J46" s="149" t="s">
        <v>1140</v>
      </c>
      <c r="K46" s="149" t="s">
        <v>1140</v>
      </c>
      <c r="L46" s="149" t="s">
        <v>7</v>
      </c>
    </row>
    <row r="47" spans="2:12" ht="46.5" customHeight="1" thickTop="1" thickBot="1" x14ac:dyDescent="0.3">
      <c r="B47" s="133" t="s">
        <v>207</v>
      </c>
      <c r="C47" s="150" t="s">
        <v>1007</v>
      </c>
      <c r="D47" s="134" t="s">
        <v>177</v>
      </c>
      <c r="E47" s="145" t="s">
        <v>405</v>
      </c>
      <c r="F47" s="142" t="s">
        <v>316</v>
      </c>
      <c r="G47" s="161" t="s">
        <v>1008</v>
      </c>
      <c r="H47" s="149" t="s">
        <v>846</v>
      </c>
      <c r="I47" s="149" t="s">
        <v>1142</v>
      </c>
      <c r="J47" s="149" t="s">
        <v>1142</v>
      </c>
      <c r="K47" s="149" t="s">
        <v>1142</v>
      </c>
      <c r="L47" s="149" t="s">
        <v>7</v>
      </c>
    </row>
    <row r="48" spans="2:12" ht="39.75" customHeight="1" thickTop="1" thickBot="1" x14ac:dyDescent="0.3">
      <c r="B48" s="133" t="s">
        <v>207</v>
      </c>
      <c r="C48" s="150" t="s">
        <v>183</v>
      </c>
      <c r="D48" s="134" t="s">
        <v>184</v>
      </c>
      <c r="E48" s="145" t="s">
        <v>412</v>
      </c>
      <c r="F48" s="142" t="s">
        <v>415</v>
      </c>
      <c r="G48" s="161" t="s">
        <v>1011</v>
      </c>
      <c r="H48" s="149" t="s">
        <v>846</v>
      </c>
      <c r="I48" s="149" t="s">
        <v>1143</v>
      </c>
      <c r="J48" s="149" t="s">
        <v>1140</v>
      </c>
      <c r="K48" s="149" t="s">
        <v>1140</v>
      </c>
      <c r="L48" s="149" t="s">
        <v>7</v>
      </c>
    </row>
    <row r="49" spans="2:12" ht="35.25" customHeight="1" thickTop="1" thickBot="1" x14ac:dyDescent="0.3">
      <c r="B49" s="133" t="s">
        <v>207</v>
      </c>
      <c r="C49" s="150" t="s">
        <v>183</v>
      </c>
      <c r="D49" s="134" t="s">
        <v>426</v>
      </c>
      <c r="E49" s="145" t="s">
        <v>418</v>
      </c>
      <c r="F49" s="142" t="s">
        <v>415</v>
      </c>
      <c r="G49" s="161" t="s">
        <v>1011</v>
      </c>
      <c r="H49" s="149" t="s">
        <v>846</v>
      </c>
      <c r="I49" s="149" t="s">
        <v>1143</v>
      </c>
      <c r="J49" s="149" t="s">
        <v>1140</v>
      </c>
      <c r="K49" s="149" t="s">
        <v>1140</v>
      </c>
      <c r="L49" s="149" t="s">
        <v>7</v>
      </c>
    </row>
    <row r="50" spans="2:12" ht="39.75" customHeight="1" thickTop="1" thickBot="1" x14ac:dyDescent="0.3">
      <c r="B50" s="133" t="s">
        <v>207</v>
      </c>
      <c r="C50" s="150" t="s">
        <v>183</v>
      </c>
      <c r="D50" s="134" t="s">
        <v>427</v>
      </c>
      <c r="E50" s="145" t="s">
        <v>424</v>
      </c>
      <c r="F50" s="142" t="s">
        <v>415</v>
      </c>
      <c r="G50" s="161" t="s">
        <v>1011</v>
      </c>
      <c r="H50" s="149" t="s">
        <v>846</v>
      </c>
      <c r="I50" s="149" t="s">
        <v>1143</v>
      </c>
      <c r="J50" s="149" t="s">
        <v>1140</v>
      </c>
      <c r="K50" s="149" t="s">
        <v>1140</v>
      </c>
      <c r="L50" s="149" t="s">
        <v>7</v>
      </c>
    </row>
    <row r="51" spans="2:12" ht="41.25" customHeight="1" thickTop="1" thickBot="1" x14ac:dyDescent="0.3">
      <c r="B51" s="133" t="s">
        <v>207</v>
      </c>
      <c r="C51" s="150" t="s">
        <v>185</v>
      </c>
      <c r="D51" s="134" t="s">
        <v>186</v>
      </c>
      <c r="E51" s="145" t="s">
        <v>435</v>
      </c>
      <c r="F51" s="142" t="s">
        <v>440</v>
      </c>
      <c r="G51" s="161" t="s">
        <v>1012</v>
      </c>
      <c r="H51" s="149" t="s">
        <v>846</v>
      </c>
      <c r="I51" s="149" t="s">
        <v>1143</v>
      </c>
      <c r="J51" s="149" t="s">
        <v>1143</v>
      </c>
      <c r="K51" s="149" t="s">
        <v>1143</v>
      </c>
      <c r="L51" s="149" t="s">
        <v>7</v>
      </c>
    </row>
    <row r="52" spans="2:12" ht="33" thickTop="1" thickBot="1" x14ac:dyDescent="0.3">
      <c r="B52" s="133" t="s">
        <v>207</v>
      </c>
      <c r="C52" s="150" t="s">
        <v>185</v>
      </c>
      <c r="D52" s="134" t="s">
        <v>189</v>
      </c>
      <c r="E52" s="145" t="s">
        <v>444</v>
      </c>
      <c r="F52" s="142" t="s">
        <v>440</v>
      </c>
      <c r="G52" s="161" t="s">
        <v>1012</v>
      </c>
      <c r="H52" s="149" t="s">
        <v>846</v>
      </c>
      <c r="I52" s="149" t="s">
        <v>1143</v>
      </c>
      <c r="J52" s="149" t="s">
        <v>1143</v>
      </c>
      <c r="K52" s="149" t="s">
        <v>1143</v>
      </c>
      <c r="L52" s="149" t="s">
        <v>7</v>
      </c>
    </row>
    <row r="53" spans="2:12" ht="33" thickTop="1" thickBot="1" x14ac:dyDescent="0.3">
      <c r="B53" s="133" t="s">
        <v>207</v>
      </c>
      <c r="C53" s="150" t="s">
        <v>185</v>
      </c>
      <c r="D53" s="134" t="s">
        <v>191</v>
      </c>
      <c r="E53" s="145" t="s">
        <v>444</v>
      </c>
      <c r="F53" s="142" t="s">
        <v>440</v>
      </c>
      <c r="G53" s="161" t="s">
        <v>1012</v>
      </c>
      <c r="H53" s="149" t="s">
        <v>846</v>
      </c>
      <c r="I53" s="149" t="s">
        <v>1143</v>
      </c>
      <c r="J53" s="149" t="s">
        <v>1143</v>
      </c>
      <c r="K53" s="149" t="s">
        <v>1143</v>
      </c>
      <c r="L53" s="149" t="s">
        <v>7</v>
      </c>
    </row>
    <row r="54" spans="2:12" ht="33" thickTop="1" thickBot="1" x14ac:dyDescent="0.3">
      <c r="B54" s="133" t="s">
        <v>207</v>
      </c>
      <c r="C54" s="150" t="s">
        <v>193</v>
      </c>
      <c r="D54" s="134" t="s">
        <v>194</v>
      </c>
      <c r="E54" s="145" t="s">
        <v>196</v>
      </c>
      <c r="F54" s="142" t="s">
        <v>455</v>
      </c>
      <c r="G54" s="143" t="s">
        <v>1147</v>
      </c>
      <c r="H54" s="149" t="s">
        <v>846</v>
      </c>
      <c r="I54" s="149" t="s">
        <v>1141</v>
      </c>
      <c r="J54" s="149" t="s">
        <v>1140</v>
      </c>
      <c r="K54" s="149" t="s">
        <v>1140</v>
      </c>
      <c r="L54" s="149" t="s">
        <v>7</v>
      </c>
    </row>
    <row r="55" spans="2:12" ht="33" thickTop="1" thickBot="1" x14ac:dyDescent="0.3">
      <c r="B55" s="133" t="s">
        <v>207</v>
      </c>
      <c r="C55" s="150" t="s">
        <v>193</v>
      </c>
      <c r="D55" s="134" t="s">
        <v>197</v>
      </c>
      <c r="E55" s="145" t="s">
        <v>457</v>
      </c>
      <c r="F55" s="142" t="s">
        <v>316</v>
      </c>
      <c r="G55" s="143" t="s">
        <v>1147</v>
      </c>
      <c r="H55" s="149" t="s">
        <v>846</v>
      </c>
      <c r="I55" s="149" t="s">
        <v>1148</v>
      </c>
      <c r="J55" s="149" t="s">
        <v>1142</v>
      </c>
      <c r="K55" s="149" t="s">
        <v>1142</v>
      </c>
      <c r="L55" s="149" t="s">
        <v>7</v>
      </c>
    </row>
    <row r="56" spans="2:12" ht="33" thickTop="1" thickBot="1" x14ac:dyDescent="0.3">
      <c r="B56" s="133" t="s">
        <v>207</v>
      </c>
      <c r="C56" s="150" t="s">
        <v>193</v>
      </c>
      <c r="D56" s="134" t="s">
        <v>200</v>
      </c>
      <c r="E56" s="145" t="s">
        <v>460</v>
      </c>
      <c r="F56" s="142" t="s">
        <v>462</v>
      </c>
      <c r="G56" s="143" t="s">
        <v>1147</v>
      </c>
      <c r="H56" s="149" t="s">
        <v>846</v>
      </c>
      <c r="I56" s="149" t="s">
        <v>1141</v>
      </c>
      <c r="J56" s="149" t="s">
        <v>1140</v>
      </c>
      <c r="K56" s="149" t="s">
        <v>1140</v>
      </c>
      <c r="L56" s="149" t="s">
        <v>7</v>
      </c>
    </row>
    <row r="57" spans="2:12" ht="59.25" customHeight="1" thickTop="1" thickBot="1" x14ac:dyDescent="0.3">
      <c r="B57" s="133" t="s">
        <v>207</v>
      </c>
      <c r="C57" s="150" t="s">
        <v>203</v>
      </c>
      <c r="D57" s="134" t="s">
        <v>204</v>
      </c>
      <c r="E57" s="145" t="s">
        <v>464</v>
      </c>
      <c r="F57" s="142" t="s">
        <v>472</v>
      </c>
      <c r="G57" s="161" t="s">
        <v>904</v>
      </c>
      <c r="H57" s="149" t="s">
        <v>846</v>
      </c>
      <c r="I57" s="149" t="s">
        <v>1141</v>
      </c>
      <c r="J57" s="149" t="s">
        <v>1140</v>
      </c>
      <c r="K57" s="149" t="s">
        <v>1140</v>
      </c>
      <c r="L57" s="149" t="s">
        <v>7</v>
      </c>
    </row>
    <row r="58" spans="2:12" ht="69.75" customHeight="1" thickTop="1" thickBot="1" x14ac:dyDescent="0.3">
      <c r="B58" s="150" t="s">
        <v>1010</v>
      </c>
      <c r="C58" s="150" t="s">
        <v>1016</v>
      </c>
      <c r="D58" s="134" t="s">
        <v>474</v>
      </c>
      <c r="E58" s="145" t="s">
        <v>909</v>
      </c>
      <c r="F58" s="142" t="s">
        <v>1021</v>
      </c>
      <c r="G58" s="143" t="s">
        <v>911</v>
      </c>
      <c r="H58" s="149" t="s">
        <v>846</v>
      </c>
      <c r="I58" s="149" t="s">
        <v>1141</v>
      </c>
      <c r="J58" s="149" t="s">
        <v>1140</v>
      </c>
      <c r="K58" s="149" t="s">
        <v>1140</v>
      </c>
      <c r="L58" s="149" t="s">
        <v>956</v>
      </c>
    </row>
    <row r="59" spans="2:12" ht="63.75" customHeight="1" thickTop="1" thickBot="1" x14ac:dyDescent="0.3">
      <c r="B59" s="150" t="s">
        <v>1010</v>
      </c>
      <c r="C59" s="150" t="s">
        <v>1016</v>
      </c>
      <c r="D59" s="134" t="s">
        <v>475</v>
      </c>
      <c r="E59" s="145" t="s">
        <v>912</v>
      </c>
      <c r="F59" s="142" t="s">
        <v>1022</v>
      </c>
      <c r="G59" s="143" t="s">
        <v>911</v>
      </c>
      <c r="H59" s="149" t="s">
        <v>846</v>
      </c>
      <c r="I59" s="149" t="s">
        <v>1141</v>
      </c>
      <c r="J59" s="149" t="s">
        <v>1140</v>
      </c>
      <c r="K59" s="149" t="s">
        <v>1140</v>
      </c>
      <c r="L59" s="149" t="s">
        <v>956</v>
      </c>
    </row>
    <row r="60" spans="2:12" ht="71.25" customHeight="1" thickTop="1" thickBot="1" x14ac:dyDescent="0.3">
      <c r="B60" s="150" t="s">
        <v>1010</v>
      </c>
      <c r="C60" s="150" t="s">
        <v>1016</v>
      </c>
      <c r="D60" s="134" t="s">
        <v>477</v>
      </c>
      <c r="E60" s="145" t="s">
        <v>913</v>
      </c>
      <c r="F60" s="142" t="s">
        <v>1022</v>
      </c>
      <c r="G60" s="143" t="s">
        <v>1023</v>
      </c>
      <c r="H60" s="149" t="s">
        <v>846</v>
      </c>
      <c r="I60" s="149" t="s">
        <v>1141</v>
      </c>
      <c r="J60" s="149" t="s">
        <v>1140</v>
      </c>
      <c r="K60" s="149" t="s">
        <v>1140</v>
      </c>
      <c r="L60" s="149" t="s">
        <v>956</v>
      </c>
    </row>
    <row r="61" spans="2:12" ht="81" customHeight="1" thickTop="1" thickBot="1" x14ac:dyDescent="0.3">
      <c r="B61" s="150" t="s">
        <v>1010</v>
      </c>
      <c r="C61" s="150" t="s">
        <v>1016</v>
      </c>
      <c r="D61" s="134" t="s">
        <v>483</v>
      </c>
      <c r="E61" s="145" t="s">
        <v>1032</v>
      </c>
      <c r="F61" s="142" t="s">
        <v>1033</v>
      </c>
      <c r="G61" s="143" t="s">
        <v>911</v>
      </c>
      <c r="H61" s="149" t="s">
        <v>846</v>
      </c>
      <c r="I61" s="149" t="s">
        <v>1141</v>
      </c>
      <c r="J61" s="149" t="s">
        <v>1140</v>
      </c>
      <c r="K61" s="149" t="s">
        <v>1140</v>
      </c>
      <c r="L61" s="149" t="s">
        <v>956</v>
      </c>
    </row>
    <row r="62" spans="2:12" ht="54.75" customHeight="1" thickTop="1" thickBot="1" x14ac:dyDescent="0.3">
      <c r="B62" s="150" t="s">
        <v>1010</v>
      </c>
      <c r="C62" s="150" t="s">
        <v>1016</v>
      </c>
      <c r="D62" s="134" t="s">
        <v>1034</v>
      </c>
      <c r="E62" s="145" t="s">
        <v>635</v>
      </c>
      <c r="F62" s="142" t="s">
        <v>637</v>
      </c>
      <c r="G62" s="143"/>
      <c r="H62" s="149" t="s">
        <v>871</v>
      </c>
      <c r="I62" s="149"/>
      <c r="J62" s="149"/>
      <c r="K62" s="149"/>
      <c r="L62" s="149" t="s">
        <v>956</v>
      </c>
    </row>
    <row r="63" spans="2:12" ht="67.5" customHeight="1" thickTop="1" thickBot="1" x14ac:dyDescent="0.3">
      <c r="B63" s="150" t="s">
        <v>1010</v>
      </c>
      <c r="C63" s="150" t="s">
        <v>1016</v>
      </c>
      <c r="D63" s="134" t="s">
        <v>1035</v>
      </c>
      <c r="E63" s="145" t="s">
        <v>638</v>
      </c>
      <c r="F63" s="142" t="s">
        <v>1036</v>
      </c>
      <c r="G63" s="143" t="s">
        <v>1154</v>
      </c>
      <c r="H63" s="149" t="s">
        <v>846</v>
      </c>
      <c r="I63" s="149" t="s">
        <v>1143</v>
      </c>
      <c r="J63" s="149" t="s">
        <v>1140</v>
      </c>
      <c r="K63" s="149" t="s">
        <v>1143</v>
      </c>
      <c r="L63" s="149" t="s">
        <v>956</v>
      </c>
    </row>
    <row r="64" spans="2:12" ht="55.5" customHeight="1" thickTop="1" thickBot="1" x14ac:dyDescent="0.3">
      <c r="B64" s="150" t="s">
        <v>1010</v>
      </c>
      <c r="C64" s="150" t="s">
        <v>1016</v>
      </c>
      <c r="D64" s="134" t="s">
        <v>489</v>
      </c>
      <c r="E64" s="147" t="s">
        <v>644</v>
      </c>
      <c r="F64" s="142" t="s">
        <v>1036</v>
      </c>
      <c r="G64" s="143" t="s">
        <v>1154</v>
      </c>
      <c r="H64" s="149" t="s">
        <v>846</v>
      </c>
      <c r="I64" s="149" t="s">
        <v>1143</v>
      </c>
      <c r="J64" s="149" t="s">
        <v>1140</v>
      </c>
      <c r="K64" s="149" t="s">
        <v>1143</v>
      </c>
      <c r="L64" s="149" t="s">
        <v>956</v>
      </c>
    </row>
    <row r="65" spans="2:12" ht="51" customHeight="1" thickTop="1" thickBot="1" x14ac:dyDescent="0.3">
      <c r="B65" s="150" t="s">
        <v>1010</v>
      </c>
      <c r="C65" s="150" t="s">
        <v>1037</v>
      </c>
      <c r="D65" s="134" t="s">
        <v>493</v>
      </c>
      <c r="E65" s="145" t="s">
        <v>646</v>
      </c>
      <c r="F65" s="142" t="s">
        <v>1048</v>
      </c>
      <c r="G65" s="143" t="s">
        <v>918</v>
      </c>
      <c r="H65" s="149" t="s">
        <v>846</v>
      </c>
      <c r="I65" s="149" t="s">
        <v>1143</v>
      </c>
      <c r="J65" s="149" t="s">
        <v>1140</v>
      </c>
      <c r="K65" s="149" t="s">
        <v>1143</v>
      </c>
      <c r="L65" s="149" t="s">
        <v>956</v>
      </c>
    </row>
    <row r="66" spans="2:12" ht="56.25" customHeight="1" thickTop="1" thickBot="1" x14ac:dyDescent="0.3">
      <c r="B66" s="150" t="s">
        <v>1010</v>
      </c>
      <c r="C66" s="150" t="s">
        <v>1037</v>
      </c>
      <c r="D66" s="134" t="s">
        <v>496</v>
      </c>
      <c r="E66" s="145" t="s">
        <v>652</v>
      </c>
      <c r="F66" s="142" t="s">
        <v>1049</v>
      </c>
      <c r="G66" s="143" t="s">
        <v>918</v>
      </c>
      <c r="H66" s="149" t="s">
        <v>846</v>
      </c>
      <c r="I66" s="149" t="s">
        <v>1143</v>
      </c>
      <c r="J66" s="149" t="s">
        <v>1140</v>
      </c>
      <c r="K66" s="149" t="s">
        <v>1143</v>
      </c>
      <c r="L66" s="149" t="s">
        <v>956</v>
      </c>
    </row>
    <row r="67" spans="2:12" ht="17.25" thickTop="1" thickBot="1" x14ac:dyDescent="0.3">
      <c r="B67" s="150" t="s">
        <v>1010</v>
      </c>
      <c r="C67" s="150" t="s">
        <v>1037</v>
      </c>
      <c r="D67" s="134" t="s">
        <v>499</v>
      </c>
      <c r="E67" s="145" t="s">
        <v>655</v>
      </c>
      <c r="F67" s="142" t="s">
        <v>1049</v>
      </c>
      <c r="G67" s="143" t="s">
        <v>918</v>
      </c>
      <c r="H67" s="149" t="s">
        <v>846</v>
      </c>
      <c r="I67" s="149" t="s">
        <v>1143</v>
      </c>
      <c r="J67" s="149" t="s">
        <v>1140</v>
      </c>
      <c r="K67" s="149" t="s">
        <v>1143</v>
      </c>
      <c r="L67" s="149" t="s">
        <v>956</v>
      </c>
    </row>
    <row r="68" spans="2:12" ht="33" thickTop="1" thickBot="1" x14ac:dyDescent="0.3">
      <c r="B68" s="150" t="s">
        <v>1010</v>
      </c>
      <c r="C68" s="150" t="s">
        <v>1037</v>
      </c>
      <c r="D68" s="134" t="s">
        <v>502</v>
      </c>
      <c r="E68" s="145" t="s">
        <v>656</v>
      </c>
      <c r="F68" s="142" t="s">
        <v>1049</v>
      </c>
      <c r="G68" s="143" t="s">
        <v>918</v>
      </c>
      <c r="H68" s="149" t="s">
        <v>846</v>
      </c>
      <c r="I68" s="149" t="s">
        <v>1143</v>
      </c>
      <c r="J68" s="149" t="s">
        <v>1140</v>
      </c>
      <c r="K68" s="149" t="s">
        <v>1143</v>
      </c>
      <c r="L68" s="149" t="s">
        <v>956</v>
      </c>
    </row>
    <row r="69" spans="2:12" ht="17.25" thickTop="1" thickBot="1" x14ac:dyDescent="0.3">
      <c r="B69" s="150" t="s">
        <v>1010</v>
      </c>
      <c r="C69" s="150" t="s">
        <v>1037</v>
      </c>
      <c r="D69" s="134" t="s">
        <v>505</v>
      </c>
      <c r="E69" s="145" t="s">
        <v>658</v>
      </c>
      <c r="F69" s="142" t="s">
        <v>1049</v>
      </c>
      <c r="G69" s="143" t="s">
        <v>918</v>
      </c>
      <c r="H69" s="149" t="s">
        <v>846</v>
      </c>
      <c r="I69" s="149" t="s">
        <v>1143</v>
      </c>
      <c r="J69" s="149" t="s">
        <v>1140</v>
      </c>
      <c r="K69" s="149" t="s">
        <v>1143</v>
      </c>
      <c r="L69" s="149" t="s">
        <v>956</v>
      </c>
    </row>
    <row r="70" spans="2:12" ht="17.25" thickTop="1" thickBot="1" x14ac:dyDescent="0.3">
      <c r="B70" s="150" t="s">
        <v>1010</v>
      </c>
      <c r="C70" s="150" t="s">
        <v>1037</v>
      </c>
      <c r="D70" s="134" t="s">
        <v>508</v>
      </c>
      <c r="E70" s="145" t="s">
        <v>659</v>
      </c>
      <c r="F70" s="142" t="s">
        <v>1049</v>
      </c>
      <c r="G70" s="143"/>
      <c r="H70" s="149" t="s">
        <v>871</v>
      </c>
      <c r="I70" s="149"/>
      <c r="J70" s="149"/>
      <c r="K70" s="149"/>
      <c r="L70" s="149" t="s">
        <v>956</v>
      </c>
    </row>
    <row r="71" spans="2:12" ht="17.25" thickTop="1" thickBot="1" x14ac:dyDescent="0.3">
      <c r="B71" s="150" t="s">
        <v>1010</v>
      </c>
      <c r="C71" s="150" t="s">
        <v>1037</v>
      </c>
      <c r="D71" s="134" t="s">
        <v>511</v>
      </c>
      <c r="E71" s="145" t="s">
        <v>662</v>
      </c>
      <c r="F71" s="142" t="s">
        <v>1049</v>
      </c>
      <c r="G71" s="143"/>
      <c r="H71" s="149" t="s">
        <v>871</v>
      </c>
      <c r="I71" s="149"/>
      <c r="J71" s="149"/>
      <c r="K71" s="149"/>
      <c r="L71" s="149" t="s">
        <v>956</v>
      </c>
    </row>
    <row r="72" spans="2:12" ht="17.25" thickTop="1" thickBot="1" x14ac:dyDescent="0.3">
      <c r="B72" s="150" t="s">
        <v>1010</v>
      </c>
      <c r="C72" s="150" t="s">
        <v>1037</v>
      </c>
      <c r="D72" s="134" t="s">
        <v>514</v>
      </c>
      <c r="E72" s="145" t="s">
        <v>664</v>
      </c>
      <c r="F72" s="142" t="s">
        <v>1050</v>
      </c>
      <c r="G72" s="143" t="s">
        <v>1154</v>
      </c>
      <c r="H72" s="149" t="s">
        <v>846</v>
      </c>
      <c r="I72" s="149" t="s">
        <v>1143</v>
      </c>
      <c r="J72" s="149" t="s">
        <v>1140</v>
      </c>
      <c r="K72" s="149" t="s">
        <v>1143</v>
      </c>
      <c r="L72" s="149" t="s">
        <v>956</v>
      </c>
    </row>
    <row r="73" spans="2:12" ht="33" thickTop="1" thickBot="1" x14ac:dyDescent="0.3">
      <c r="B73" s="150" t="s">
        <v>1010</v>
      </c>
      <c r="C73" s="150" t="s">
        <v>1037</v>
      </c>
      <c r="D73" s="134" t="s">
        <v>517</v>
      </c>
      <c r="E73" s="145" t="s">
        <v>667</v>
      </c>
      <c r="F73" s="142" t="s">
        <v>1051</v>
      </c>
      <c r="G73" s="143" t="s">
        <v>922</v>
      </c>
      <c r="H73" s="149" t="s">
        <v>846</v>
      </c>
      <c r="I73" s="149" t="s">
        <v>1142</v>
      </c>
      <c r="J73" s="149" t="s">
        <v>1142</v>
      </c>
      <c r="K73" s="149" t="s">
        <v>1142</v>
      </c>
      <c r="L73" s="149" t="s">
        <v>956</v>
      </c>
    </row>
    <row r="74" spans="2:12" ht="17.25" thickTop="1" thickBot="1" x14ac:dyDescent="0.3">
      <c r="B74" s="150" t="s">
        <v>1010</v>
      </c>
      <c r="C74" s="150" t="s">
        <v>1055</v>
      </c>
      <c r="D74" s="134" t="s">
        <v>521</v>
      </c>
      <c r="E74" s="145" t="s">
        <v>671</v>
      </c>
      <c r="F74" s="142" t="s">
        <v>1054</v>
      </c>
      <c r="G74" s="143" t="s">
        <v>918</v>
      </c>
      <c r="H74" s="149" t="s">
        <v>846</v>
      </c>
      <c r="I74" s="149" t="s">
        <v>1143</v>
      </c>
      <c r="J74" s="149" t="s">
        <v>1140</v>
      </c>
      <c r="K74" s="149" t="s">
        <v>1143</v>
      </c>
      <c r="L74" s="149" t="s">
        <v>956</v>
      </c>
    </row>
    <row r="75" spans="2:12" ht="17.25" thickTop="1" thickBot="1" x14ac:dyDescent="0.3">
      <c r="B75" s="150" t="s">
        <v>1010</v>
      </c>
      <c r="C75" s="150" t="s">
        <v>1055</v>
      </c>
      <c r="D75" s="134" t="s">
        <v>524</v>
      </c>
      <c r="E75" s="145" t="s">
        <v>1052</v>
      </c>
      <c r="F75" s="142" t="s">
        <v>1049</v>
      </c>
      <c r="G75" s="143" t="s">
        <v>918</v>
      </c>
      <c r="H75" s="149" t="s">
        <v>846</v>
      </c>
      <c r="I75" s="149" t="s">
        <v>1143</v>
      </c>
      <c r="J75" s="149" t="s">
        <v>1140</v>
      </c>
      <c r="K75" s="149" t="s">
        <v>1143</v>
      </c>
      <c r="L75" s="149" t="s">
        <v>956</v>
      </c>
    </row>
    <row r="76" spans="2:12" ht="17.25" thickTop="1" thickBot="1" x14ac:dyDescent="0.3">
      <c r="B76" s="150" t="s">
        <v>1010</v>
      </c>
      <c r="C76" s="150" t="s">
        <v>1055</v>
      </c>
      <c r="D76" s="134" t="s">
        <v>527</v>
      </c>
      <c r="E76" s="145" t="s">
        <v>676</v>
      </c>
      <c r="F76" s="142" t="s">
        <v>1049</v>
      </c>
      <c r="G76" s="143" t="s">
        <v>918</v>
      </c>
      <c r="H76" s="149" t="s">
        <v>846</v>
      </c>
      <c r="I76" s="149" t="s">
        <v>1143</v>
      </c>
      <c r="J76" s="149" t="s">
        <v>1140</v>
      </c>
      <c r="K76" s="149" t="s">
        <v>1143</v>
      </c>
      <c r="L76" s="149" t="s">
        <v>956</v>
      </c>
    </row>
    <row r="77" spans="2:12" ht="33" thickTop="1" thickBot="1" x14ac:dyDescent="0.3">
      <c r="B77" s="150" t="s">
        <v>1010</v>
      </c>
      <c r="C77" s="150" t="s">
        <v>1055</v>
      </c>
      <c r="D77" s="134" t="s">
        <v>530</v>
      </c>
      <c r="E77" s="145" t="s">
        <v>677</v>
      </c>
      <c r="F77" s="142" t="s">
        <v>1049</v>
      </c>
      <c r="G77" s="143" t="s">
        <v>918</v>
      </c>
      <c r="H77" s="149" t="s">
        <v>846</v>
      </c>
      <c r="I77" s="149" t="s">
        <v>1143</v>
      </c>
      <c r="J77" s="149" t="s">
        <v>1140</v>
      </c>
      <c r="K77" s="149" t="s">
        <v>1143</v>
      </c>
      <c r="L77" s="149" t="s">
        <v>956</v>
      </c>
    </row>
    <row r="78" spans="2:12" ht="17.25" thickTop="1" thickBot="1" x14ac:dyDescent="0.3">
      <c r="B78" s="150" t="s">
        <v>1010</v>
      </c>
      <c r="C78" s="150" t="s">
        <v>1055</v>
      </c>
      <c r="D78" s="134" t="s">
        <v>533</v>
      </c>
      <c r="E78" s="145" t="s">
        <v>678</v>
      </c>
      <c r="F78" s="142" t="s">
        <v>1049</v>
      </c>
      <c r="G78" s="143" t="s">
        <v>918</v>
      </c>
      <c r="H78" s="149" t="s">
        <v>846</v>
      </c>
      <c r="I78" s="149" t="s">
        <v>1143</v>
      </c>
      <c r="J78" s="149" t="s">
        <v>1140</v>
      </c>
      <c r="K78" s="149" t="s">
        <v>1143</v>
      </c>
      <c r="L78" s="149" t="s">
        <v>956</v>
      </c>
    </row>
    <row r="79" spans="2:12" ht="17.25" thickTop="1" thickBot="1" x14ac:dyDescent="0.3">
      <c r="B79" s="150" t="s">
        <v>1010</v>
      </c>
      <c r="C79" s="150" t="s">
        <v>1055</v>
      </c>
      <c r="D79" s="134" t="s">
        <v>536</v>
      </c>
      <c r="E79" s="145" t="s">
        <v>1053</v>
      </c>
      <c r="F79" s="142" t="s">
        <v>1049</v>
      </c>
      <c r="G79" s="143"/>
      <c r="H79" s="149" t="s">
        <v>871</v>
      </c>
      <c r="I79" s="149"/>
      <c r="J79" s="149"/>
      <c r="K79" s="149"/>
      <c r="L79" s="149" t="s">
        <v>956</v>
      </c>
    </row>
    <row r="80" spans="2:12" ht="17.25" thickTop="1" thickBot="1" x14ac:dyDescent="0.3">
      <c r="B80" s="150" t="s">
        <v>1010</v>
      </c>
      <c r="C80" s="150" t="s">
        <v>1055</v>
      </c>
      <c r="D80" s="134" t="s">
        <v>539</v>
      </c>
      <c r="E80" s="145" t="s">
        <v>680</v>
      </c>
      <c r="F80" s="142" t="s">
        <v>1049</v>
      </c>
      <c r="G80" s="143"/>
      <c r="H80" s="149" t="s">
        <v>871</v>
      </c>
      <c r="I80" s="149"/>
      <c r="J80" s="149"/>
      <c r="K80" s="149"/>
      <c r="L80" s="149" t="s">
        <v>956</v>
      </c>
    </row>
    <row r="81" spans="2:12" ht="17.25" thickTop="1" thickBot="1" x14ac:dyDescent="0.3">
      <c r="B81" s="150" t="s">
        <v>1010</v>
      </c>
      <c r="C81" s="150" t="s">
        <v>1055</v>
      </c>
      <c r="D81" s="134" t="s">
        <v>542</v>
      </c>
      <c r="E81" s="145" t="s">
        <v>681</v>
      </c>
      <c r="F81" s="142" t="s">
        <v>1050</v>
      </c>
      <c r="G81" s="143" t="s">
        <v>1154</v>
      </c>
      <c r="H81" s="149" t="s">
        <v>846</v>
      </c>
      <c r="I81" s="149" t="s">
        <v>1143</v>
      </c>
      <c r="J81" s="149" t="s">
        <v>1140</v>
      </c>
      <c r="K81" s="149" t="s">
        <v>1143</v>
      </c>
      <c r="L81" s="149" t="s">
        <v>956</v>
      </c>
    </row>
    <row r="82" spans="2:12" ht="67.5" customHeight="1" thickTop="1" thickBot="1" x14ac:dyDescent="0.3">
      <c r="B82" s="150" t="s">
        <v>1010</v>
      </c>
      <c r="C82" s="150" t="s">
        <v>1055</v>
      </c>
      <c r="D82" s="134" t="s">
        <v>545</v>
      </c>
      <c r="E82" s="145" t="s">
        <v>682</v>
      </c>
      <c r="F82" s="142" t="s">
        <v>1051</v>
      </c>
      <c r="G82" s="143" t="s">
        <v>926</v>
      </c>
      <c r="H82" s="149" t="s">
        <v>846</v>
      </c>
      <c r="I82" s="149" t="s">
        <v>1142</v>
      </c>
      <c r="J82" s="149" t="s">
        <v>1142</v>
      </c>
      <c r="K82" s="149" t="s">
        <v>1142</v>
      </c>
      <c r="L82" s="149" t="s">
        <v>956</v>
      </c>
    </row>
    <row r="83" spans="2:12" ht="45" customHeight="1" thickTop="1" thickBot="1" x14ac:dyDescent="0.3">
      <c r="B83" s="150" t="s">
        <v>1010</v>
      </c>
      <c r="C83" s="150" t="s">
        <v>1056</v>
      </c>
      <c r="D83" s="134" t="s">
        <v>549</v>
      </c>
      <c r="E83" s="145" t="s">
        <v>683</v>
      </c>
      <c r="F83" s="142" t="s">
        <v>1057</v>
      </c>
      <c r="G83" s="143" t="s">
        <v>1058</v>
      </c>
      <c r="H83" s="149" t="s">
        <v>846</v>
      </c>
      <c r="I83" s="149" t="s">
        <v>1141</v>
      </c>
      <c r="J83" s="149" t="s">
        <v>1140</v>
      </c>
      <c r="K83" s="149" t="s">
        <v>1143</v>
      </c>
      <c r="L83" s="149" t="s">
        <v>956</v>
      </c>
    </row>
    <row r="84" spans="2:12" ht="17.25" thickTop="1" thickBot="1" x14ac:dyDescent="0.3">
      <c r="B84" s="150" t="s">
        <v>1010</v>
      </c>
      <c r="C84" s="150" t="s">
        <v>1056</v>
      </c>
      <c r="D84" s="134" t="s">
        <v>552</v>
      </c>
      <c r="E84" s="145" t="s">
        <v>686</v>
      </c>
      <c r="F84" s="142" t="s">
        <v>1050</v>
      </c>
      <c r="G84" s="143" t="s">
        <v>1058</v>
      </c>
      <c r="H84" s="149" t="s">
        <v>846</v>
      </c>
      <c r="I84" s="149" t="s">
        <v>1143</v>
      </c>
      <c r="J84" s="149" t="s">
        <v>1140</v>
      </c>
      <c r="K84" s="149" t="s">
        <v>1143</v>
      </c>
      <c r="L84" s="149" t="s">
        <v>956</v>
      </c>
    </row>
    <row r="85" spans="2:12" ht="17.25" thickTop="1" thickBot="1" x14ac:dyDescent="0.3">
      <c r="B85" s="150" t="s">
        <v>1010</v>
      </c>
      <c r="C85" s="150" t="s">
        <v>1059</v>
      </c>
      <c r="D85" s="134" t="s">
        <v>556</v>
      </c>
      <c r="E85" s="145" t="s">
        <v>688</v>
      </c>
      <c r="F85" s="142" t="s">
        <v>1060</v>
      </c>
      <c r="G85" s="143" t="s">
        <v>928</v>
      </c>
      <c r="H85" s="149" t="s">
        <v>846</v>
      </c>
      <c r="I85" s="149" t="s">
        <v>1143</v>
      </c>
      <c r="J85" s="149" t="s">
        <v>1140</v>
      </c>
      <c r="K85" s="149" t="s">
        <v>1143</v>
      </c>
      <c r="L85" s="149" t="s">
        <v>956</v>
      </c>
    </row>
    <row r="86" spans="2:12" ht="17.25" thickTop="1" thickBot="1" x14ac:dyDescent="0.3">
      <c r="B86" s="150" t="s">
        <v>1010</v>
      </c>
      <c r="C86" s="150" t="s">
        <v>1059</v>
      </c>
      <c r="D86" s="134" t="s">
        <v>559</v>
      </c>
      <c r="E86" s="145" t="s">
        <v>692</v>
      </c>
      <c r="F86" s="142" t="s">
        <v>1061</v>
      </c>
      <c r="G86" s="143" t="s">
        <v>928</v>
      </c>
      <c r="H86" s="149" t="s">
        <v>846</v>
      </c>
      <c r="I86" s="149" t="s">
        <v>1143</v>
      </c>
      <c r="J86" s="149" t="s">
        <v>1140</v>
      </c>
      <c r="K86" s="149" t="s">
        <v>1143</v>
      </c>
      <c r="L86" s="149" t="s">
        <v>956</v>
      </c>
    </row>
    <row r="87" spans="2:12" ht="47.25" customHeight="1" thickTop="1" thickBot="1" x14ac:dyDescent="0.3">
      <c r="B87" s="150" t="s">
        <v>1010</v>
      </c>
      <c r="C87" s="150" t="s">
        <v>1059</v>
      </c>
      <c r="D87" s="134" t="s">
        <v>562</v>
      </c>
      <c r="E87" s="145" t="s">
        <v>695</v>
      </c>
      <c r="F87" s="142" t="s">
        <v>1062</v>
      </c>
      <c r="G87" s="143" t="s">
        <v>928</v>
      </c>
      <c r="H87" s="149" t="s">
        <v>846</v>
      </c>
      <c r="I87" s="149" t="s">
        <v>1143</v>
      </c>
      <c r="J87" s="149" t="s">
        <v>1140</v>
      </c>
      <c r="K87" s="149" t="s">
        <v>1143</v>
      </c>
      <c r="L87" s="149" t="s">
        <v>956</v>
      </c>
    </row>
    <row r="88" spans="2:12" ht="51.75" customHeight="1" thickTop="1" thickBot="1" x14ac:dyDescent="0.3">
      <c r="B88" s="150" t="s">
        <v>1010</v>
      </c>
      <c r="C88" s="150" t="s">
        <v>1059</v>
      </c>
      <c r="D88" s="134" t="s">
        <v>565</v>
      </c>
      <c r="E88" s="145" t="s">
        <v>697</v>
      </c>
      <c r="F88" s="142" t="s">
        <v>1063</v>
      </c>
      <c r="G88" s="143" t="s">
        <v>928</v>
      </c>
      <c r="H88" s="149" t="s">
        <v>846</v>
      </c>
      <c r="I88" s="149" t="s">
        <v>1143</v>
      </c>
      <c r="J88" s="149" t="s">
        <v>1140</v>
      </c>
      <c r="K88" s="149" t="s">
        <v>1143</v>
      </c>
      <c r="L88" s="149" t="s">
        <v>956</v>
      </c>
    </row>
    <row r="89" spans="2:12" ht="47.25" customHeight="1" thickTop="1" thickBot="1" x14ac:dyDescent="0.3">
      <c r="B89" s="150" t="s">
        <v>1010</v>
      </c>
      <c r="C89" s="150" t="s">
        <v>1059</v>
      </c>
      <c r="D89" s="134" t="s">
        <v>568</v>
      </c>
      <c r="E89" s="145" t="s">
        <v>701</v>
      </c>
      <c r="F89" s="142" t="s">
        <v>1050</v>
      </c>
      <c r="G89" s="143" t="s">
        <v>928</v>
      </c>
      <c r="H89" s="149" t="s">
        <v>846</v>
      </c>
      <c r="I89" s="149" t="s">
        <v>1143</v>
      </c>
      <c r="J89" s="149" t="s">
        <v>1140</v>
      </c>
      <c r="K89" s="149" t="s">
        <v>1143</v>
      </c>
      <c r="L89" s="149" t="s">
        <v>956</v>
      </c>
    </row>
    <row r="90" spans="2:12" ht="17.25" thickTop="1" thickBot="1" x14ac:dyDescent="0.3">
      <c r="B90" s="150" t="s">
        <v>1010</v>
      </c>
      <c r="C90" s="150" t="s">
        <v>1059</v>
      </c>
      <c r="D90" s="134" t="s">
        <v>571</v>
      </c>
      <c r="E90" s="145" t="s">
        <v>704</v>
      </c>
      <c r="F90" s="142" t="s">
        <v>706</v>
      </c>
      <c r="G90" s="143" t="s">
        <v>928</v>
      </c>
      <c r="H90" s="149" t="s">
        <v>846</v>
      </c>
      <c r="I90" s="149" t="s">
        <v>1143</v>
      </c>
      <c r="J90" s="149" t="s">
        <v>1140</v>
      </c>
      <c r="K90" s="149" t="s">
        <v>1143</v>
      </c>
      <c r="L90" s="149" t="s">
        <v>956</v>
      </c>
    </row>
    <row r="91" spans="2:12" ht="17.25" thickTop="1" thickBot="1" x14ac:dyDescent="0.3">
      <c r="B91" s="150" t="s">
        <v>1010</v>
      </c>
      <c r="C91" s="150" t="s">
        <v>1064</v>
      </c>
      <c r="D91" s="134" t="s">
        <v>578</v>
      </c>
      <c r="E91" s="145" t="s">
        <v>710</v>
      </c>
      <c r="F91" s="142" t="s">
        <v>1050</v>
      </c>
      <c r="G91" s="143" t="s">
        <v>1154</v>
      </c>
      <c r="H91" s="149" t="s">
        <v>846</v>
      </c>
      <c r="I91" s="149" t="s">
        <v>1143</v>
      </c>
      <c r="J91" s="149" t="s">
        <v>1140</v>
      </c>
      <c r="K91" s="149" t="s">
        <v>1143</v>
      </c>
      <c r="L91" s="149" t="s">
        <v>956</v>
      </c>
    </row>
    <row r="92" spans="2:12" ht="39" customHeight="1" thickTop="1" thickBot="1" x14ac:dyDescent="0.3">
      <c r="B92" s="150" t="s">
        <v>1010</v>
      </c>
      <c r="C92" s="150" t="s">
        <v>1065</v>
      </c>
      <c r="D92" s="134" t="s">
        <v>585</v>
      </c>
      <c r="E92" s="145" t="s">
        <v>1066</v>
      </c>
      <c r="F92" s="142" t="s">
        <v>1050</v>
      </c>
      <c r="G92" s="143" t="s">
        <v>1154</v>
      </c>
      <c r="H92" s="149" t="s">
        <v>846</v>
      </c>
      <c r="I92" s="149" t="s">
        <v>1143</v>
      </c>
      <c r="J92" s="149" t="s">
        <v>1140</v>
      </c>
      <c r="K92" s="149" t="s">
        <v>1143</v>
      </c>
      <c r="L92" s="149" t="s">
        <v>956</v>
      </c>
    </row>
    <row r="93" spans="2:12" ht="39.75" customHeight="1" thickTop="1" thickBot="1" x14ac:dyDescent="0.3">
      <c r="B93" s="150" t="s">
        <v>1010</v>
      </c>
      <c r="C93" s="150" t="s">
        <v>1067</v>
      </c>
      <c r="D93" s="134" t="s">
        <v>589</v>
      </c>
      <c r="E93" s="145" t="s">
        <v>715</v>
      </c>
      <c r="F93" s="142" t="s">
        <v>1068</v>
      </c>
      <c r="G93" s="143" t="s">
        <v>930</v>
      </c>
      <c r="H93" s="149" t="s">
        <v>846</v>
      </c>
      <c r="I93" s="149" t="s">
        <v>1143</v>
      </c>
      <c r="J93" s="149" t="s">
        <v>1140</v>
      </c>
      <c r="K93" s="149" t="s">
        <v>1143</v>
      </c>
      <c r="L93" s="149" t="s">
        <v>956</v>
      </c>
    </row>
    <row r="94" spans="2:12" ht="36.75" customHeight="1" thickTop="1" thickBot="1" x14ac:dyDescent="0.3">
      <c r="B94" s="150" t="s">
        <v>1010</v>
      </c>
      <c r="C94" s="150" t="s">
        <v>1067</v>
      </c>
      <c r="D94" s="134" t="s">
        <v>592</v>
      </c>
      <c r="E94" s="145" t="s">
        <v>719</v>
      </c>
      <c r="F94" s="142" t="s">
        <v>1036</v>
      </c>
      <c r="G94" s="143" t="s">
        <v>1154</v>
      </c>
      <c r="H94" s="149" t="s">
        <v>846</v>
      </c>
      <c r="I94" s="149" t="s">
        <v>1143</v>
      </c>
      <c r="J94" s="149" t="s">
        <v>1140</v>
      </c>
      <c r="K94" s="149" t="s">
        <v>1143</v>
      </c>
      <c r="L94" s="149" t="s">
        <v>956</v>
      </c>
    </row>
    <row r="95" spans="2:12" ht="33" thickTop="1" thickBot="1" x14ac:dyDescent="0.3">
      <c r="B95" s="150" t="s">
        <v>1010</v>
      </c>
      <c r="C95" s="150" t="s">
        <v>1067</v>
      </c>
      <c r="D95" s="134" t="s">
        <v>595</v>
      </c>
      <c r="E95" s="145" t="s">
        <v>721</v>
      </c>
      <c r="F95" s="142" t="s">
        <v>938</v>
      </c>
      <c r="G95" s="143" t="s">
        <v>932</v>
      </c>
      <c r="H95" s="149" t="s">
        <v>846</v>
      </c>
      <c r="I95" s="149" t="s">
        <v>1143</v>
      </c>
      <c r="J95" s="149" t="s">
        <v>1140</v>
      </c>
      <c r="K95" s="149" t="s">
        <v>1143</v>
      </c>
      <c r="L95" s="149" t="s">
        <v>956</v>
      </c>
    </row>
    <row r="96" spans="2:12" ht="54" customHeight="1" thickTop="1" thickBot="1" x14ac:dyDescent="0.3">
      <c r="B96" s="150" t="s">
        <v>1010</v>
      </c>
      <c r="C96" s="212" t="s">
        <v>1079</v>
      </c>
      <c r="D96" s="134" t="s">
        <v>599</v>
      </c>
      <c r="E96" s="145" t="s">
        <v>722</v>
      </c>
      <c r="F96" s="142" t="s">
        <v>1072</v>
      </c>
      <c r="G96" s="143" t="s">
        <v>935</v>
      </c>
      <c r="H96" s="149" t="s">
        <v>846</v>
      </c>
      <c r="I96" s="149" t="s">
        <v>1143</v>
      </c>
      <c r="J96" s="149" t="s">
        <v>1140</v>
      </c>
      <c r="K96" s="149" t="s">
        <v>1143</v>
      </c>
      <c r="L96" s="149" t="s">
        <v>956</v>
      </c>
    </row>
    <row r="97" spans="2:12" ht="51" customHeight="1" thickTop="1" thickBot="1" x14ac:dyDescent="0.3">
      <c r="B97" s="150" t="s">
        <v>1010</v>
      </c>
      <c r="C97" s="212" t="s">
        <v>1079</v>
      </c>
      <c r="D97" s="134" t="s">
        <v>602</v>
      </c>
      <c r="E97" s="145" t="s">
        <v>725</v>
      </c>
      <c r="F97" s="142" t="s">
        <v>1036</v>
      </c>
      <c r="G97" s="143" t="s">
        <v>1154</v>
      </c>
      <c r="H97" s="149" t="s">
        <v>846</v>
      </c>
      <c r="I97" s="149" t="s">
        <v>1143</v>
      </c>
      <c r="J97" s="149" t="s">
        <v>1140</v>
      </c>
      <c r="K97" s="149" t="s">
        <v>1143</v>
      </c>
      <c r="L97" s="149" t="s">
        <v>956</v>
      </c>
    </row>
    <row r="98" spans="2:12" ht="38.25" customHeight="1" thickTop="1" thickBot="1" x14ac:dyDescent="0.3">
      <c r="B98" s="150" t="s">
        <v>1010</v>
      </c>
      <c r="C98" s="212" t="s">
        <v>1079</v>
      </c>
      <c r="D98" s="134" t="s">
        <v>605</v>
      </c>
      <c r="E98" s="145" t="s">
        <v>727</v>
      </c>
      <c r="F98" s="142" t="s">
        <v>938</v>
      </c>
      <c r="G98" s="143" t="s">
        <v>935</v>
      </c>
      <c r="H98" s="149" t="s">
        <v>846</v>
      </c>
      <c r="I98" s="149" t="s">
        <v>1142</v>
      </c>
      <c r="J98" s="149" t="s">
        <v>1140</v>
      </c>
      <c r="K98" s="149" t="s">
        <v>1143</v>
      </c>
      <c r="L98" s="149" t="s">
        <v>956</v>
      </c>
    </row>
    <row r="99" spans="2:12" ht="54.75" customHeight="1" thickTop="1" thickBot="1" x14ac:dyDescent="0.3">
      <c r="B99" s="150" t="s">
        <v>1010</v>
      </c>
      <c r="C99" s="212" t="s">
        <v>1079</v>
      </c>
      <c r="D99" s="134" t="s">
        <v>1069</v>
      </c>
      <c r="E99" s="145" t="s">
        <v>730</v>
      </c>
      <c r="F99" s="142" t="s">
        <v>1073</v>
      </c>
      <c r="G99" s="143" t="s">
        <v>940</v>
      </c>
      <c r="H99" s="149" t="s">
        <v>846</v>
      </c>
      <c r="I99" s="149" t="s">
        <v>1143</v>
      </c>
      <c r="J99" s="149" t="s">
        <v>1140</v>
      </c>
      <c r="K99" s="149" t="s">
        <v>1143</v>
      </c>
      <c r="L99" s="149" t="s">
        <v>956</v>
      </c>
    </row>
    <row r="100" spans="2:12" ht="33" thickTop="1" thickBot="1" x14ac:dyDescent="0.3">
      <c r="B100" s="150" t="s">
        <v>1010</v>
      </c>
      <c r="C100" s="212" t="s">
        <v>1079</v>
      </c>
      <c r="D100" s="134" t="s">
        <v>1070</v>
      </c>
      <c r="E100" s="145" t="s">
        <v>733</v>
      </c>
      <c r="F100" s="142" t="s">
        <v>1036</v>
      </c>
      <c r="G100" s="143" t="s">
        <v>1154</v>
      </c>
      <c r="H100" s="149" t="s">
        <v>846</v>
      </c>
      <c r="I100" s="149" t="s">
        <v>1143</v>
      </c>
      <c r="J100" s="149" t="s">
        <v>1140</v>
      </c>
      <c r="K100" s="149" t="s">
        <v>1143</v>
      </c>
      <c r="L100" s="149" t="s">
        <v>956</v>
      </c>
    </row>
    <row r="101" spans="2:12" ht="33" thickTop="1" thickBot="1" x14ac:dyDescent="0.3">
      <c r="B101" s="150" t="s">
        <v>1010</v>
      </c>
      <c r="C101" s="212" t="s">
        <v>1079</v>
      </c>
      <c r="D101" s="134" t="s">
        <v>1071</v>
      </c>
      <c r="E101" s="145" t="s">
        <v>735</v>
      </c>
      <c r="F101" s="142" t="s">
        <v>938</v>
      </c>
      <c r="G101" s="143" t="s">
        <v>940</v>
      </c>
      <c r="H101" s="149" t="s">
        <v>846</v>
      </c>
      <c r="I101" s="149" t="s">
        <v>1142</v>
      </c>
      <c r="J101" s="149" t="s">
        <v>1140</v>
      </c>
      <c r="K101" s="149" t="s">
        <v>1143</v>
      </c>
      <c r="L101" s="149" t="s">
        <v>956</v>
      </c>
    </row>
    <row r="102" spans="2:12" ht="38.25" customHeight="1" thickTop="1" thickBot="1" x14ac:dyDescent="0.3">
      <c r="B102" s="150" t="s">
        <v>1074</v>
      </c>
      <c r="C102" s="150" t="s">
        <v>1076</v>
      </c>
      <c r="D102" s="134" t="s">
        <v>742</v>
      </c>
      <c r="E102" s="145" t="s">
        <v>790</v>
      </c>
      <c r="F102" s="142" t="s">
        <v>1036</v>
      </c>
      <c r="G102" s="143" t="s">
        <v>1154</v>
      </c>
      <c r="H102" s="149" t="s">
        <v>846</v>
      </c>
      <c r="I102" s="149" t="s">
        <v>1143</v>
      </c>
      <c r="J102" s="149" t="s">
        <v>1140</v>
      </c>
      <c r="K102" s="149" t="s">
        <v>1143</v>
      </c>
      <c r="L102" s="149" t="s">
        <v>956</v>
      </c>
    </row>
    <row r="103" spans="2:12" ht="69.75" customHeight="1" thickTop="1" thickBot="1" x14ac:dyDescent="0.3">
      <c r="B103" s="150" t="s">
        <v>1074</v>
      </c>
      <c r="C103" s="150" t="s">
        <v>1077</v>
      </c>
      <c r="D103" s="134" t="s">
        <v>749</v>
      </c>
      <c r="E103" s="145" t="s">
        <v>793</v>
      </c>
      <c r="F103" s="142" t="s">
        <v>1078</v>
      </c>
      <c r="G103" s="161" t="s">
        <v>947</v>
      </c>
      <c r="H103" s="149" t="s">
        <v>846</v>
      </c>
      <c r="I103" s="149" t="s">
        <v>1141</v>
      </c>
      <c r="J103" s="149" t="s">
        <v>1140</v>
      </c>
      <c r="K103" s="149" t="s">
        <v>1140</v>
      </c>
      <c r="L103" s="149" t="s">
        <v>956</v>
      </c>
    </row>
    <row r="104" spans="2:12" ht="33" thickTop="1" thickBot="1" x14ac:dyDescent="0.3">
      <c r="B104" s="150" t="s">
        <v>1074</v>
      </c>
      <c r="C104" s="150" t="s">
        <v>1077</v>
      </c>
      <c r="D104" s="134" t="s">
        <v>752</v>
      </c>
      <c r="E104" s="145" t="s">
        <v>796</v>
      </c>
      <c r="F104" s="142" t="s">
        <v>1080</v>
      </c>
      <c r="G104" s="161" t="s">
        <v>948</v>
      </c>
      <c r="H104" s="149" t="s">
        <v>846</v>
      </c>
      <c r="I104" s="149" t="s">
        <v>1141</v>
      </c>
      <c r="J104" s="149" t="s">
        <v>1140</v>
      </c>
      <c r="K104" s="149" t="s">
        <v>1140</v>
      </c>
      <c r="L104" s="149" t="s">
        <v>956</v>
      </c>
    </row>
    <row r="105" spans="2:12" ht="33" thickTop="1" thickBot="1" x14ac:dyDescent="0.3">
      <c r="B105" s="150" t="s">
        <v>1074</v>
      </c>
      <c r="C105" s="150" t="s">
        <v>1077</v>
      </c>
      <c r="D105" s="134" t="s">
        <v>755</v>
      </c>
      <c r="E105" s="145" t="s">
        <v>796</v>
      </c>
      <c r="F105" s="142" t="s">
        <v>1080</v>
      </c>
      <c r="G105" s="161" t="s">
        <v>948</v>
      </c>
      <c r="H105" s="149" t="s">
        <v>846</v>
      </c>
      <c r="I105" s="149" t="s">
        <v>1141</v>
      </c>
      <c r="J105" s="149" t="s">
        <v>1140</v>
      </c>
      <c r="K105" s="149" t="s">
        <v>1140</v>
      </c>
      <c r="L105" s="149" t="s">
        <v>956</v>
      </c>
    </row>
    <row r="106" spans="2:12" ht="27" customHeight="1" thickTop="1" thickBot="1" x14ac:dyDescent="0.3">
      <c r="B106" s="150" t="s">
        <v>1074</v>
      </c>
      <c r="C106" s="150" t="s">
        <v>1077</v>
      </c>
      <c r="D106" s="134" t="s">
        <v>758</v>
      </c>
      <c r="E106" s="145" t="s">
        <v>800</v>
      </c>
      <c r="F106" s="142" t="s">
        <v>1036</v>
      </c>
      <c r="G106" s="143" t="s">
        <v>1154</v>
      </c>
      <c r="H106" s="149" t="s">
        <v>846</v>
      </c>
      <c r="I106" s="149" t="s">
        <v>1143</v>
      </c>
      <c r="J106" s="149" t="s">
        <v>1140</v>
      </c>
      <c r="K106" s="149" t="s">
        <v>1143</v>
      </c>
      <c r="L106" s="149" t="s">
        <v>956</v>
      </c>
    </row>
    <row r="107" spans="2:12" ht="33" thickTop="1" thickBot="1" x14ac:dyDescent="0.3">
      <c r="B107" s="150" t="s">
        <v>1074</v>
      </c>
      <c r="C107" s="150" t="s">
        <v>1077</v>
      </c>
      <c r="D107" s="134" t="s">
        <v>761</v>
      </c>
      <c r="E107" s="145" t="s">
        <v>802</v>
      </c>
      <c r="F107" s="51" t="s">
        <v>803</v>
      </c>
      <c r="G107" s="161" t="s">
        <v>949</v>
      </c>
      <c r="H107" s="149" t="s">
        <v>846</v>
      </c>
      <c r="I107" s="149" t="s">
        <v>1142</v>
      </c>
      <c r="J107" s="149" t="s">
        <v>1140</v>
      </c>
      <c r="K107" s="149" t="s">
        <v>1143</v>
      </c>
      <c r="L107" s="149" t="s">
        <v>956</v>
      </c>
    </row>
    <row r="108" spans="2:12" ht="30" customHeight="1" thickTop="1" thickBot="1" x14ac:dyDescent="0.3">
      <c r="B108" s="150" t="s">
        <v>1074</v>
      </c>
      <c r="C108" s="150" t="s">
        <v>1119</v>
      </c>
      <c r="D108" s="134" t="s">
        <v>765</v>
      </c>
      <c r="E108" s="145" t="s">
        <v>1120</v>
      </c>
      <c r="F108" s="142" t="s">
        <v>1078</v>
      </c>
      <c r="G108" s="161" t="s">
        <v>950</v>
      </c>
      <c r="H108" s="149" t="s">
        <v>846</v>
      </c>
      <c r="I108" s="149" t="s">
        <v>1141</v>
      </c>
      <c r="J108" s="149" t="s">
        <v>1140</v>
      </c>
      <c r="K108" s="149" t="s">
        <v>1140</v>
      </c>
      <c r="L108" s="149" t="s">
        <v>956</v>
      </c>
    </row>
    <row r="109" spans="2:12" ht="33" thickTop="1" thickBot="1" x14ac:dyDescent="0.3">
      <c r="B109" s="150" t="s">
        <v>1074</v>
      </c>
      <c r="C109" s="150" t="s">
        <v>1119</v>
      </c>
      <c r="D109" s="134" t="s">
        <v>768</v>
      </c>
      <c r="E109" s="145" t="s">
        <v>1121</v>
      </c>
      <c r="F109" s="142" t="s">
        <v>1080</v>
      </c>
      <c r="G109" s="161" t="s">
        <v>948</v>
      </c>
      <c r="H109" s="149" t="s">
        <v>846</v>
      </c>
      <c r="I109" s="149" t="s">
        <v>1141</v>
      </c>
      <c r="J109" s="149" t="s">
        <v>1140</v>
      </c>
      <c r="K109" s="149" t="s">
        <v>1140</v>
      </c>
      <c r="L109" s="149" t="s">
        <v>956</v>
      </c>
    </row>
    <row r="110" spans="2:12" ht="33" thickTop="1" thickBot="1" x14ac:dyDescent="0.3">
      <c r="B110" s="150" t="s">
        <v>1074</v>
      </c>
      <c r="C110" s="150" t="s">
        <v>1119</v>
      </c>
      <c r="D110" s="134" t="s">
        <v>771</v>
      </c>
      <c r="E110" s="145" t="s">
        <v>1121</v>
      </c>
      <c r="F110" s="142" t="s">
        <v>1080</v>
      </c>
      <c r="G110" s="161" t="s">
        <v>948</v>
      </c>
      <c r="H110" s="149" t="s">
        <v>846</v>
      </c>
      <c r="I110" s="149" t="s">
        <v>1141</v>
      </c>
      <c r="J110" s="149" t="s">
        <v>1140</v>
      </c>
      <c r="K110" s="149" t="s">
        <v>1140</v>
      </c>
      <c r="L110" s="149" t="s">
        <v>956</v>
      </c>
    </row>
    <row r="111" spans="2:12" ht="33" customHeight="1" thickTop="1" thickBot="1" x14ac:dyDescent="0.3">
      <c r="B111" s="150" t="s">
        <v>1074</v>
      </c>
      <c r="C111" s="150" t="s">
        <v>1119</v>
      </c>
      <c r="D111" s="134" t="s">
        <v>774</v>
      </c>
      <c r="E111" s="145" t="s">
        <v>1122</v>
      </c>
      <c r="F111" s="142" t="s">
        <v>1036</v>
      </c>
      <c r="G111" s="143" t="s">
        <v>1154</v>
      </c>
      <c r="H111" s="149" t="s">
        <v>846</v>
      </c>
      <c r="I111" s="149" t="s">
        <v>1143</v>
      </c>
      <c r="J111" s="149" t="s">
        <v>1140</v>
      </c>
      <c r="K111" s="149" t="s">
        <v>1143</v>
      </c>
      <c r="L111" s="149" t="s">
        <v>956</v>
      </c>
    </row>
    <row r="112" spans="2:12" ht="33" thickTop="1" thickBot="1" x14ac:dyDescent="0.3">
      <c r="B112" s="150" t="s">
        <v>1074</v>
      </c>
      <c r="C112" s="150" t="s">
        <v>1119</v>
      </c>
      <c r="D112" s="134" t="s">
        <v>777</v>
      </c>
      <c r="E112" s="145" t="s">
        <v>1123</v>
      </c>
      <c r="F112" s="51" t="s">
        <v>803</v>
      </c>
      <c r="G112" s="161" t="s">
        <v>1129</v>
      </c>
      <c r="H112" s="149" t="s">
        <v>846</v>
      </c>
      <c r="I112" s="149" t="s">
        <v>1142</v>
      </c>
      <c r="J112" s="149" t="s">
        <v>1140</v>
      </c>
      <c r="K112" s="149" t="s">
        <v>1143</v>
      </c>
      <c r="L112" s="149" t="s">
        <v>956</v>
      </c>
    </row>
    <row r="113" spans="2:12" ht="82.5" customHeight="1" thickTop="1" thickBot="1" x14ac:dyDescent="0.3">
      <c r="B113" s="150" t="s">
        <v>1074</v>
      </c>
      <c r="C113" s="150" t="s">
        <v>1130</v>
      </c>
      <c r="D113" s="134" t="s">
        <v>781</v>
      </c>
      <c r="E113" s="145" t="s">
        <v>813</v>
      </c>
      <c r="F113" s="142" t="s">
        <v>1133</v>
      </c>
      <c r="G113" s="161" t="s">
        <v>953</v>
      </c>
      <c r="H113" s="149" t="s">
        <v>846</v>
      </c>
      <c r="I113" s="149" t="s">
        <v>1143</v>
      </c>
      <c r="J113" s="149" t="s">
        <v>1140</v>
      </c>
      <c r="K113" s="149" t="s">
        <v>1140</v>
      </c>
      <c r="L113" s="149" t="s">
        <v>956</v>
      </c>
    </row>
    <row r="114" spans="2:12" ht="42" customHeight="1" thickTop="1" thickBot="1" x14ac:dyDescent="0.3">
      <c r="B114" s="150" t="s">
        <v>1074</v>
      </c>
      <c r="C114" s="150" t="s">
        <v>1130</v>
      </c>
      <c r="D114" s="134" t="s">
        <v>784</v>
      </c>
      <c r="E114" s="145" t="s">
        <v>816</v>
      </c>
      <c r="F114" s="142" t="s">
        <v>1036</v>
      </c>
      <c r="G114" s="143" t="s">
        <v>1154</v>
      </c>
      <c r="H114" s="149" t="s">
        <v>846</v>
      </c>
      <c r="I114" s="149" t="s">
        <v>1143</v>
      </c>
      <c r="J114" s="149" t="s">
        <v>1140</v>
      </c>
      <c r="K114" s="149" t="s">
        <v>1143</v>
      </c>
      <c r="L114" s="149" t="s">
        <v>956</v>
      </c>
    </row>
    <row r="115" spans="2:12" ht="17.25" thickTop="1" thickBot="1" x14ac:dyDescent="0.3">
      <c r="B115" s="150"/>
      <c r="C115" s="150"/>
      <c r="D115" s="134"/>
      <c r="E115" s="145"/>
      <c r="F115" s="142"/>
      <c r="G115" s="143"/>
      <c r="H115" s="149"/>
      <c r="I115" s="149"/>
      <c r="J115" s="149"/>
      <c r="K115" s="149"/>
      <c r="L115" s="149"/>
    </row>
    <row r="116" spans="2:12" ht="17.25" thickTop="1" thickBot="1" x14ac:dyDescent="0.3">
      <c r="B116" s="154"/>
      <c r="C116" s="154"/>
      <c r="D116" s="155"/>
      <c r="E116" s="145"/>
      <c r="F116" s="156"/>
      <c r="G116" s="156"/>
      <c r="H116" s="149"/>
      <c r="I116" s="149"/>
      <c r="J116" s="149"/>
      <c r="K116" s="149"/>
      <c r="L116" s="149"/>
    </row>
    <row r="117" spans="2:12" ht="16.5" thickTop="1" x14ac:dyDescent="0.25"/>
  </sheetData>
  <autoFilter ref="B2:L114"/>
  <sortState ref="B3:L47">
    <sortCondition sortBy="cellColor" ref="B2" dxfId="0"/>
  </sortState>
  <dataValidations count="6">
    <dataValidation type="list" allowBlank="1" showInputMessage="1" showErrorMessage="1" sqref="L65621:L65652 JH65621:JH65652 TD65621:TD65652 ACZ65621:ACZ65652 AMV65621:AMV65652 AWR65621:AWR65652 BGN65621:BGN65652 BQJ65621:BQJ65652 CAF65621:CAF65652 CKB65621:CKB65652 CTX65621:CTX65652 DDT65621:DDT65652 DNP65621:DNP65652 DXL65621:DXL65652 EHH65621:EHH65652 ERD65621:ERD65652 FAZ65621:FAZ65652 FKV65621:FKV65652 FUR65621:FUR65652 GEN65621:GEN65652 GOJ65621:GOJ65652 GYF65621:GYF65652 HIB65621:HIB65652 HRX65621:HRX65652 IBT65621:IBT65652 ILP65621:ILP65652 IVL65621:IVL65652 JFH65621:JFH65652 JPD65621:JPD65652 JYZ65621:JYZ65652 KIV65621:KIV65652 KSR65621:KSR65652 LCN65621:LCN65652 LMJ65621:LMJ65652 LWF65621:LWF65652 MGB65621:MGB65652 MPX65621:MPX65652 MZT65621:MZT65652 NJP65621:NJP65652 NTL65621:NTL65652 ODH65621:ODH65652 OND65621:OND65652 OWZ65621:OWZ65652 PGV65621:PGV65652 PQR65621:PQR65652 QAN65621:QAN65652 QKJ65621:QKJ65652 QUF65621:QUF65652 REB65621:REB65652 RNX65621:RNX65652 RXT65621:RXT65652 SHP65621:SHP65652 SRL65621:SRL65652 TBH65621:TBH65652 TLD65621:TLD65652 TUZ65621:TUZ65652 UEV65621:UEV65652 UOR65621:UOR65652 UYN65621:UYN65652 VIJ65621:VIJ65652 VSF65621:VSF65652 WCB65621:WCB65652 WLX65621:WLX65652 WVT65621:WVT65652 L131157:L131188 JH131157:JH131188 TD131157:TD131188 ACZ131157:ACZ131188 AMV131157:AMV131188 AWR131157:AWR131188 BGN131157:BGN131188 BQJ131157:BQJ131188 CAF131157:CAF131188 CKB131157:CKB131188 CTX131157:CTX131188 DDT131157:DDT131188 DNP131157:DNP131188 DXL131157:DXL131188 EHH131157:EHH131188 ERD131157:ERD131188 FAZ131157:FAZ131188 FKV131157:FKV131188 FUR131157:FUR131188 GEN131157:GEN131188 GOJ131157:GOJ131188 GYF131157:GYF131188 HIB131157:HIB131188 HRX131157:HRX131188 IBT131157:IBT131188 ILP131157:ILP131188 IVL131157:IVL131188 JFH131157:JFH131188 JPD131157:JPD131188 JYZ131157:JYZ131188 KIV131157:KIV131188 KSR131157:KSR131188 LCN131157:LCN131188 LMJ131157:LMJ131188 LWF131157:LWF131188 MGB131157:MGB131188 MPX131157:MPX131188 MZT131157:MZT131188 NJP131157:NJP131188 NTL131157:NTL131188 ODH131157:ODH131188 OND131157:OND131188 OWZ131157:OWZ131188 PGV131157:PGV131188 PQR131157:PQR131188 QAN131157:QAN131188 QKJ131157:QKJ131188 QUF131157:QUF131188 REB131157:REB131188 RNX131157:RNX131188 RXT131157:RXT131188 SHP131157:SHP131188 SRL131157:SRL131188 TBH131157:TBH131188 TLD131157:TLD131188 TUZ131157:TUZ131188 UEV131157:UEV131188 UOR131157:UOR131188 UYN131157:UYN131188 VIJ131157:VIJ131188 VSF131157:VSF131188 WCB131157:WCB131188 WLX131157:WLX131188 WVT131157:WVT131188 L196693:L196724 JH196693:JH196724 TD196693:TD196724 ACZ196693:ACZ196724 AMV196693:AMV196724 AWR196693:AWR196724 BGN196693:BGN196724 BQJ196693:BQJ196724 CAF196693:CAF196724 CKB196693:CKB196724 CTX196693:CTX196724 DDT196693:DDT196724 DNP196693:DNP196724 DXL196693:DXL196724 EHH196693:EHH196724 ERD196693:ERD196724 FAZ196693:FAZ196724 FKV196693:FKV196724 FUR196693:FUR196724 GEN196693:GEN196724 GOJ196693:GOJ196724 GYF196693:GYF196724 HIB196693:HIB196724 HRX196693:HRX196724 IBT196693:IBT196724 ILP196693:ILP196724 IVL196693:IVL196724 JFH196693:JFH196724 JPD196693:JPD196724 JYZ196693:JYZ196724 KIV196693:KIV196724 KSR196693:KSR196724 LCN196693:LCN196724 LMJ196693:LMJ196724 LWF196693:LWF196724 MGB196693:MGB196724 MPX196693:MPX196724 MZT196693:MZT196724 NJP196693:NJP196724 NTL196693:NTL196724 ODH196693:ODH196724 OND196693:OND196724 OWZ196693:OWZ196724 PGV196693:PGV196724 PQR196693:PQR196724 QAN196693:QAN196724 QKJ196693:QKJ196724 QUF196693:QUF196724 REB196693:REB196724 RNX196693:RNX196724 RXT196693:RXT196724 SHP196693:SHP196724 SRL196693:SRL196724 TBH196693:TBH196724 TLD196693:TLD196724 TUZ196693:TUZ196724 UEV196693:UEV196724 UOR196693:UOR196724 UYN196693:UYN196724 VIJ196693:VIJ196724 VSF196693:VSF196724 WCB196693:WCB196724 WLX196693:WLX196724 WVT196693:WVT196724 L262229:L262260 JH262229:JH262260 TD262229:TD262260 ACZ262229:ACZ262260 AMV262229:AMV262260 AWR262229:AWR262260 BGN262229:BGN262260 BQJ262229:BQJ262260 CAF262229:CAF262260 CKB262229:CKB262260 CTX262229:CTX262260 DDT262229:DDT262260 DNP262229:DNP262260 DXL262229:DXL262260 EHH262229:EHH262260 ERD262229:ERD262260 FAZ262229:FAZ262260 FKV262229:FKV262260 FUR262229:FUR262260 GEN262229:GEN262260 GOJ262229:GOJ262260 GYF262229:GYF262260 HIB262229:HIB262260 HRX262229:HRX262260 IBT262229:IBT262260 ILP262229:ILP262260 IVL262229:IVL262260 JFH262229:JFH262260 JPD262229:JPD262260 JYZ262229:JYZ262260 KIV262229:KIV262260 KSR262229:KSR262260 LCN262229:LCN262260 LMJ262229:LMJ262260 LWF262229:LWF262260 MGB262229:MGB262260 MPX262229:MPX262260 MZT262229:MZT262260 NJP262229:NJP262260 NTL262229:NTL262260 ODH262229:ODH262260 OND262229:OND262260 OWZ262229:OWZ262260 PGV262229:PGV262260 PQR262229:PQR262260 QAN262229:QAN262260 QKJ262229:QKJ262260 QUF262229:QUF262260 REB262229:REB262260 RNX262229:RNX262260 RXT262229:RXT262260 SHP262229:SHP262260 SRL262229:SRL262260 TBH262229:TBH262260 TLD262229:TLD262260 TUZ262229:TUZ262260 UEV262229:UEV262260 UOR262229:UOR262260 UYN262229:UYN262260 VIJ262229:VIJ262260 VSF262229:VSF262260 WCB262229:WCB262260 WLX262229:WLX262260 WVT262229:WVT262260 L327765:L327796 JH327765:JH327796 TD327765:TD327796 ACZ327765:ACZ327796 AMV327765:AMV327796 AWR327765:AWR327796 BGN327765:BGN327796 BQJ327765:BQJ327796 CAF327765:CAF327796 CKB327765:CKB327796 CTX327765:CTX327796 DDT327765:DDT327796 DNP327765:DNP327796 DXL327765:DXL327796 EHH327765:EHH327796 ERD327765:ERD327796 FAZ327765:FAZ327796 FKV327765:FKV327796 FUR327765:FUR327796 GEN327765:GEN327796 GOJ327765:GOJ327796 GYF327765:GYF327796 HIB327765:HIB327796 HRX327765:HRX327796 IBT327765:IBT327796 ILP327765:ILP327796 IVL327765:IVL327796 JFH327765:JFH327796 JPD327765:JPD327796 JYZ327765:JYZ327796 KIV327765:KIV327796 KSR327765:KSR327796 LCN327765:LCN327796 LMJ327765:LMJ327796 LWF327765:LWF327796 MGB327765:MGB327796 MPX327765:MPX327796 MZT327765:MZT327796 NJP327765:NJP327796 NTL327765:NTL327796 ODH327765:ODH327796 OND327765:OND327796 OWZ327765:OWZ327796 PGV327765:PGV327796 PQR327765:PQR327796 QAN327765:QAN327796 QKJ327765:QKJ327796 QUF327765:QUF327796 REB327765:REB327796 RNX327765:RNX327796 RXT327765:RXT327796 SHP327765:SHP327796 SRL327765:SRL327796 TBH327765:TBH327796 TLD327765:TLD327796 TUZ327765:TUZ327796 UEV327765:UEV327796 UOR327765:UOR327796 UYN327765:UYN327796 VIJ327765:VIJ327796 VSF327765:VSF327796 WCB327765:WCB327796 WLX327765:WLX327796 WVT327765:WVT327796 L393301:L393332 JH393301:JH393332 TD393301:TD393332 ACZ393301:ACZ393332 AMV393301:AMV393332 AWR393301:AWR393332 BGN393301:BGN393332 BQJ393301:BQJ393332 CAF393301:CAF393332 CKB393301:CKB393332 CTX393301:CTX393332 DDT393301:DDT393332 DNP393301:DNP393332 DXL393301:DXL393332 EHH393301:EHH393332 ERD393301:ERD393332 FAZ393301:FAZ393332 FKV393301:FKV393332 FUR393301:FUR393332 GEN393301:GEN393332 GOJ393301:GOJ393332 GYF393301:GYF393332 HIB393301:HIB393332 HRX393301:HRX393332 IBT393301:IBT393332 ILP393301:ILP393332 IVL393301:IVL393332 JFH393301:JFH393332 JPD393301:JPD393332 JYZ393301:JYZ393332 KIV393301:KIV393332 KSR393301:KSR393332 LCN393301:LCN393332 LMJ393301:LMJ393332 LWF393301:LWF393332 MGB393301:MGB393332 MPX393301:MPX393332 MZT393301:MZT393332 NJP393301:NJP393332 NTL393301:NTL393332 ODH393301:ODH393332 OND393301:OND393332 OWZ393301:OWZ393332 PGV393301:PGV393332 PQR393301:PQR393332 QAN393301:QAN393332 QKJ393301:QKJ393332 QUF393301:QUF393332 REB393301:REB393332 RNX393301:RNX393332 RXT393301:RXT393332 SHP393301:SHP393332 SRL393301:SRL393332 TBH393301:TBH393332 TLD393301:TLD393332 TUZ393301:TUZ393332 UEV393301:UEV393332 UOR393301:UOR393332 UYN393301:UYN393332 VIJ393301:VIJ393332 VSF393301:VSF393332 WCB393301:WCB393332 WLX393301:WLX393332 WVT393301:WVT393332 L458837:L458868 JH458837:JH458868 TD458837:TD458868 ACZ458837:ACZ458868 AMV458837:AMV458868 AWR458837:AWR458868 BGN458837:BGN458868 BQJ458837:BQJ458868 CAF458837:CAF458868 CKB458837:CKB458868 CTX458837:CTX458868 DDT458837:DDT458868 DNP458837:DNP458868 DXL458837:DXL458868 EHH458837:EHH458868 ERD458837:ERD458868 FAZ458837:FAZ458868 FKV458837:FKV458868 FUR458837:FUR458868 GEN458837:GEN458868 GOJ458837:GOJ458868 GYF458837:GYF458868 HIB458837:HIB458868 HRX458837:HRX458868 IBT458837:IBT458868 ILP458837:ILP458868 IVL458837:IVL458868 JFH458837:JFH458868 JPD458837:JPD458868 JYZ458837:JYZ458868 KIV458837:KIV458868 KSR458837:KSR458868 LCN458837:LCN458868 LMJ458837:LMJ458868 LWF458837:LWF458868 MGB458837:MGB458868 MPX458837:MPX458868 MZT458837:MZT458868 NJP458837:NJP458868 NTL458837:NTL458868 ODH458837:ODH458868 OND458837:OND458868 OWZ458837:OWZ458868 PGV458837:PGV458868 PQR458837:PQR458868 QAN458837:QAN458868 QKJ458837:QKJ458868 QUF458837:QUF458868 REB458837:REB458868 RNX458837:RNX458868 RXT458837:RXT458868 SHP458837:SHP458868 SRL458837:SRL458868 TBH458837:TBH458868 TLD458837:TLD458868 TUZ458837:TUZ458868 UEV458837:UEV458868 UOR458837:UOR458868 UYN458837:UYN458868 VIJ458837:VIJ458868 VSF458837:VSF458868 WCB458837:WCB458868 WLX458837:WLX458868 WVT458837:WVT458868 L524373:L524404 JH524373:JH524404 TD524373:TD524404 ACZ524373:ACZ524404 AMV524373:AMV524404 AWR524373:AWR524404 BGN524373:BGN524404 BQJ524373:BQJ524404 CAF524373:CAF524404 CKB524373:CKB524404 CTX524373:CTX524404 DDT524373:DDT524404 DNP524373:DNP524404 DXL524373:DXL524404 EHH524373:EHH524404 ERD524373:ERD524404 FAZ524373:FAZ524404 FKV524373:FKV524404 FUR524373:FUR524404 GEN524373:GEN524404 GOJ524373:GOJ524404 GYF524373:GYF524404 HIB524373:HIB524404 HRX524373:HRX524404 IBT524373:IBT524404 ILP524373:ILP524404 IVL524373:IVL524404 JFH524373:JFH524404 JPD524373:JPD524404 JYZ524373:JYZ524404 KIV524373:KIV524404 KSR524373:KSR524404 LCN524373:LCN524404 LMJ524373:LMJ524404 LWF524373:LWF524404 MGB524373:MGB524404 MPX524373:MPX524404 MZT524373:MZT524404 NJP524373:NJP524404 NTL524373:NTL524404 ODH524373:ODH524404 OND524373:OND524404 OWZ524373:OWZ524404 PGV524373:PGV524404 PQR524373:PQR524404 QAN524373:QAN524404 QKJ524373:QKJ524404 QUF524373:QUF524404 REB524373:REB524404 RNX524373:RNX524404 RXT524373:RXT524404 SHP524373:SHP524404 SRL524373:SRL524404 TBH524373:TBH524404 TLD524373:TLD524404 TUZ524373:TUZ524404 UEV524373:UEV524404 UOR524373:UOR524404 UYN524373:UYN524404 VIJ524373:VIJ524404 VSF524373:VSF524404 WCB524373:WCB524404 WLX524373:WLX524404 WVT524373:WVT524404 L589909:L589940 JH589909:JH589940 TD589909:TD589940 ACZ589909:ACZ589940 AMV589909:AMV589940 AWR589909:AWR589940 BGN589909:BGN589940 BQJ589909:BQJ589940 CAF589909:CAF589940 CKB589909:CKB589940 CTX589909:CTX589940 DDT589909:DDT589940 DNP589909:DNP589940 DXL589909:DXL589940 EHH589909:EHH589940 ERD589909:ERD589940 FAZ589909:FAZ589940 FKV589909:FKV589940 FUR589909:FUR589940 GEN589909:GEN589940 GOJ589909:GOJ589940 GYF589909:GYF589940 HIB589909:HIB589940 HRX589909:HRX589940 IBT589909:IBT589940 ILP589909:ILP589940 IVL589909:IVL589940 JFH589909:JFH589940 JPD589909:JPD589940 JYZ589909:JYZ589940 KIV589909:KIV589940 KSR589909:KSR589940 LCN589909:LCN589940 LMJ589909:LMJ589940 LWF589909:LWF589940 MGB589909:MGB589940 MPX589909:MPX589940 MZT589909:MZT589940 NJP589909:NJP589940 NTL589909:NTL589940 ODH589909:ODH589940 OND589909:OND589940 OWZ589909:OWZ589940 PGV589909:PGV589940 PQR589909:PQR589940 QAN589909:QAN589940 QKJ589909:QKJ589940 QUF589909:QUF589940 REB589909:REB589940 RNX589909:RNX589940 RXT589909:RXT589940 SHP589909:SHP589940 SRL589909:SRL589940 TBH589909:TBH589940 TLD589909:TLD589940 TUZ589909:TUZ589940 UEV589909:UEV589940 UOR589909:UOR589940 UYN589909:UYN589940 VIJ589909:VIJ589940 VSF589909:VSF589940 WCB589909:WCB589940 WLX589909:WLX589940 WVT589909:WVT589940 L655445:L655476 JH655445:JH655476 TD655445:TD655476 ACZ655445:ACZ655476 AMV655445:AMV655476 AWR655445:AWR655476 BGN655445:BGN655476 BQJ655445:BQJ655476 CAF655445:CAF655476 CKB655445:CKB655476 CTX655445:CTX655476 DDT655445:DDT655476 DNP655445:DNP655476 DXL655445:DXL655476 EHH655445:EHH655476 ERD655445:ERD655476 FAZ655445:FAZ655476 FKV655445:FKV655476 FUR655445:FUR655476 GEN655445:GEN655476 GOJ655445:GOJ655476 GYF655445:GYF655476 HIB655445:HIB655476 HRX655445:HRX655476 IBT655445:IBT655476 ILP655445:ILP655476 IVL655445:IVL655476 JFH655445:JFH655476 JPD655445:JPD655476 JYZ655445:JYZ655476 KIV655445:KIV655476 KSR655445:KSR655476 LCN655445:LCN655476 LMJ655445:LMJ655476 LWF655445:LWF655476 MGB655445:MGB655476 MPX655445:MPX655476 MZT655445:MZT655476 NJP655445:NJP655476 NTL655445:NTL655476 ODH655445:ODH655476 OND655445:OND655476 OWZ655445:OWZ655476 PGV655445:PGV655476 PQR655445:PQR655476 QAN655445:QAN655476 QKJ655445:QKJ655476 QUF655445:QUF655476 REB655445:REB655476 RNX655445:RNX655476 RXT655445:RXT655476 SHP655445:SHP655476 SRL655445:SRL655476 TBH655445:TBH655476 TLD655445:TLD655476 TUZ655445:TUZ655476 UEV655445:UEV655476 UOR655445:UOR655476 UYN655445:UYN655476 VIJ655445:VIJ655476 VSF655445:VSF655476 WCB655445:WCB655476 WLX655445:WLX655476 WVT655445:WVT655476 L720981:L721012 JH720981:JH721012 TD720981:TD721012 ACZ720981:ACZ721012 AMV720981:AMV721012 AWR720981:AWR721012 BGN720981:BGN721012 BQJ720981:BQJ721012 CAF720981:CAF721012 CKB720981:CKB721012 CTX720981:CTX721012 DDT720981:DDT721012 DNP720981:DNP721012 DXL720981:DXL721012 EHH720981:EHH721012 ERD720981:ERD721012 FAZ720981:FAZ721012 FKV720981:FKV721012 FUR720981:FUR721012 GEN720981:GEN721012 GOJ720981:GOJ721012 GYF720981:GYF721012 HIB720981:HIB721012 HRX720981:HRX721012 IBT720981:IBT721012 ILP720981:ILP721012 IVL720981:IVL721012 JFH720981:JFH721012 JPD720981:JPD721012 JYZ720981:JYZ721012 KIV720981:KIV721012 KSR720981:KSR721012 LCN720981:LCN721012 LMJ720981:LMJ721012 LWF720981:LWF721012 MGB720981:MGB721012 MPX720981:MPX721012 MZT720981:MZT721012 NJP720981:NJP721012 NTL720981:NTL721012 ODH720981:ODH721012 OND720981:OND721012 OWZ720981:OWZ721012 PGV720981:PGV721012 PQR720981:PQR721012 QAN720981:QAN721012 QKJ720981:QKJ721012 QUF720981:QUF721012 REB720981:REB721012 RNX720981:RNX721012 RXT720981:RXT721012 SHP720981:SHP721012 SRL720981:SRL721012 TBH720981:TBH721012 TLD720981:TLD721012 TUZ720981:TUZ721012 UEV720981:UEV721012 UOR720981:UOR721012 UYN720981:UYN721012 VIJ720981:VIJ721012 VSF720981:VSF721012 WCB720981:WCB721012 WLX720981:WLX721012 WVT720981:WVT721012 L786517:L786548 JH786517:JH786548 TD786517:TD786548 ACZ786517:ACZ786548 AMV786517:AMV786548 AWR786517:AWR786548 BGN786517:BGN786548 BQJ786517:BQJ786548 CAF786517:CAF786548 CKB786517:CKB786548 CTX786517:CTX786548 DDT786517:DDT786548 DNP786517:DNP786548 DXL786517:DXL786548 EHH786517:EHH786548 ERD786517:ERD786548 FAZ786517:FAZ786548 FKV786517:FKV786548 FUR786517:FUR786548 GEN786517:GEN786548 GOJ786517:GOJ786548 GYF786517:GYF786548 HIB786517:HIB786548 HRX786517:HRX786548 IBT786517:IBT786548 ILP786517:ILP786548 IVL786517:IVL786548 JFH786517:JFH786548 JPD786517:JPD786548 JYZ786517:JYZ786548 KIV786517:KIV786548 KSR786517:KSR786548 LCN786517:LCN786548 LMJ786517:LMJ786548 LWF786517:LWF786548 MGB786517:MGB786548 MPX786517:MPX786548 MZT786517:MZT786548 NJP786517:NJP786548 NTL786517:NTL786548 ODH786517:ODH786548 OND786517:OND786548 OWZ786517:OWZ786548 PGV786517:PGV786548 PQR786517:PQR786548 QAN786517:QAN786548 QKJ786517:QKJ786548 QUF786517:QUF786548 REB786517:REB786548 RNX786517:RNX786548 RXT786517:RXT786548 SHP786517:SHP786548 SRL786517:SRL786548 TBH786517:TBH786548 TLD786517:TLD786548 TUZ786517:TUZ786548 UEV786517:UEV786548 UOR786517:UOR786548 UYN786517:UYN786548 VIJ786517:VIJ786548 VSF786517:VSF786548 WCB786517:WCB786548 WLX786517:WLX786548 WVT786517:WVT786548 L852053:L852084 JH852053:JH852084 TD852053:TD852084 ACZ852053:ACZ852084 AMV852053:AMV852084 AWR852053:AWR852084 BGN852053:BGN852084 BQJ852053:BQJ852084 CAF852053:CAF852084 CKB852053:CKB852084 CTX852053:CTX852084 DDT852053:DDT852084 DNP852053:DNP852084 DXL852053:DXL852084 EHH852053:EHH852084 ERD852053:ERD852084 FAZ852053:FAZ852084 FKV852053:FKV852084 FUR852053:FUR852084 GEN852053:GEN852084 GOJ852053:GOJ852084 GYF852053:GYF852084 HIB852053:HIB852084 HRX852053:HRX852084 IBT852053:IBT852084 ILP852053:ILP852084 IVL852053:IVL852084 JFH852053:JFH852084 JPD852053:JPD852084 JYZ852053:JYZ852084 KIV852053:KIV852084 KSR852053:KSR852084 LCN852053:LCN852084 LMJ852053:LMJ852084 LWF852053:LWF852084 MGB852053:MGB852084 MPX852053:MPX852084 MZT852053:MZT852084 NJP852053:NJP852084 NTL852053:NTL852084 ODH852053:ODH852084 OND852053:OND852084 OWZ852053:OWZ852084 PGV852053:PGV852084 PQR852053:PQR852084 QAN852053:QAN852084 QKJ852053:QKJ852084 QUF852053:QUF852084 REB852053:REB852084 RNX852053:RNX852084 RXT852053:RXT852084 SHP852053:SHP852084 SRL852053:SRL852084 TBH852053:TBH852084 TLD852053:TLD852084 TUZ852053:TUZ852084 UEV852053:UEV852084 UOR852053:UOR852084 UYN852053:UYN852084 VIJ852053:VIJ852084 VSF852053:VSF852084 WCB852053:WCB852084 WLX852053:WLX852084 WVT852053:WVT852084 L917589:L917620 JH917589:JH917620 TD917589:TD917620 ACZ917589:ACZ917620 AMV917589:AMV917620 AWR917589:AWR917620 BGN917589:BGN917620 BQJ917589:BQJ917620 CAF917589:CAF917620 CKB917589:CKB917620 CTX917589:CTX917620 DDT917589:DDT917620 DNP917589:DNP917620 DXL917589:DXL917620 EHH917589:EHH917620 ERD917589:ERD917620 FAZ917589:FAZ917620 FKV917589:FKV917620 FUR917589:FUR917620 GEN917589:GEN917620 GOJ917589:GOJ917620 GYF917589:GYF917620 HIB917589:HIB917620 HRX917589:HRX917620 IBT917589:IBT917620 ILP917589:ILP917620 IVL917589:IVL917620 JFH917589:JFH917620 JPD917589:JPD917620 JYZ917589:JYZ917620 KIV917589:KIV917620 KSR917589:KSR917620 LCN917589:LCN917620 LMJ917589:LMJ917620 LWF917589:LWF917620 MGB917589:MGB917620 MPX917589:MPX917620 MZT917589:MZT917620 NJP917589:NJP917620 NTL917589:NTL917620 ODH917589:ODH917620 OND917589:OND917620 OWZ917589:OWZ917620 PGV917589:PGV917620 PQR917589:PQR917620 QAN917589:QAN917620 QKJ917589:QKJ917620 QUF917589:QUF917620 REB917589:REB917620 RNX917589:RNX917620 RXT917589:RXT917620 SHP917589:SHP917620 SRL917589:SRL917620 TBH917589:TBH917620 TLD917589:TLD917620 TUZ917589:TUZ917620 UEV917589:UEV917620 UOR917589:UOR917620 UYN917589:UYN917620 VIJ917589:VIJ917620 VSF917589:VSF917620 WCB917589:WCB917620 WLX917589:WLX917620 WVT917589:WVT917620 L983125:L983156 JH983125:JH983156 TD983125:TD983156 ACZ983125:ACZ983156 AMV983125:AMV983156 AWR983125:AWR983156 BGN983125:BGN983156 BQJ983125:BQJ983156 CAF983125:CAF983156 CKB983125:CKB983156 CTX983125:CTX983156 DDT983125:DDT983156 DNP983125:DNP983156 DXL983125:DXL983156 EHH983125:EHH983156 ERD983125:ERD983156 FAZ983125:FAZ983156 FKV983125:FKV983156 FUR983125:FUR983156 GEN983125:GEN983156 GOJ983125:GOJ983156 GYF983125:GYF983156 HIB983125:HIB983156 HRX983125:HRX983156 IBT983125:IBT983156 ILP983125:ILP983156 IVL983125:IVL983156 JFH983125:JFH983156 JPD983125:JPD983156 JYZ983125:JYZ983156 KIV983125:KIV983156 KSR983125:KSR983156 LCN983125:LCN983156 LMJ983125:LMJ983156 LWF983125:LWF983156 MGB983125:MGB983156 MPX983125:MPX983156 MZT983125:MZT983156 NJP983125:NJP983156 NTL983125:NTL983156 ODH983125:ODH983156 OND983125:OND983156 OWZ983125:OWZ983156 PGV983125:PGV983156 PQR983125:PQR983156 QAN983125:QAN983156 QKJ983125:QKJ983156 QUF983125:QUF983156 REB983125:REB983156 RNX983125:RNX983156 RXT983125:RXT983156 SHP983125:SHP983156 SRL983125:SRL983156 TBH983125:TBH983156 TLD983125:TLD983156 TUZ983125:TUZ983156 UEV983125:UEV983156 UOR983125:UOR983156 UYN983125:UYN983156 VIJ983125:VIJ983156 VSF983125:VSF983156 WCB983125:WCB983156 WLX983125:WLX983156 WVT983125:WVT983156 WVT3:WVT116 WLX3:WLX116 WCB3:WCB116 VSF3:VSF116 VIJ3:VIJ116 UYN3:UYN116 UOR3:UOR116 UEV3:UEV116 TUZ3:TUZ116 TLD3:TLD116 TBH3:TBH116 SRL3:SRL116 SHP3:SHP116 RXT3:RXT116 RNX3:RNX116 REB3:REB116 QUF3:QUF116 QKJ3:QKJ116 QAN3:QAN116 PQR3:PQR116 PGV3:PGV116 OWZ3:OWZ116 OND3:OND116 ODH3:ODH116 NTL3:NTL116 NJP3:NJP116 MZT3:MZT116 MPX3:MPX116 MGB3:MGB116 LWF3:LWF116 LMJ3:LMJ116 LCN3:LCN116 KSR3:KSR116 KIV3:KIV116 JYZ3:JYZ116 JPD3:JPD116 JFH3:JFH116 IVL3:IVL116 ILP3:ILP116 IBT3:IBT116 HRX3:HRX116 HIB3:HIB116 GYF3:GYF116 GOJ3:GOJ116 GEN3:GEN116 FUR3:FUR116 FKV3:FKV116 FAZ3:FAZ116 ERD3:ERD116 EHH3:EHH116 DXL3:DXL116 DNP3:DNP116 DDT3:DDT116 CTX3:CTX116 CKB3:CKB116 CAF3:CAF116 BQJ3:BQJ116 BGN3:BGN116 AWR3:AWR116 AMV3:AMV116 ACZ3:ACZ116 TD3:TD116 JH3:JH116">
      <formula1>"An Nguyen, Hai Le"</formula1>
    </dataValidation>
    <dataValidation type="list" allowBlank="1" showInputMessage="1" showErrorMessage="1" sqref="H65621:K65652 JG65621:JG65652 TC65621:TC65652 ACY65621:ACY65652 AMU65621:AMU65652 AWQ65621:AWQ65652 BGM65621:BGM65652 BQI65621:BQI65652 CAE65621:CAE65652 CKA65621:CKA65652 CTW65621:CTW65652 DDS65621:DDS65652 DNO65621:DNO65652 DXK65621:DXK65652 EHG65621:EHG65652 ERC65621:ERC65652 FAY65621:FAY65652 FKU65621:FKU65652 FUQ65621:FUQ65652 GEM65621:GEM65652 GOI65621:GOI65652 GYE65621:GYE65652 HIA65621:HIA65652 HRW65621:HRW65652 IBS65621:IBS65652 ILO65621:ILO65652 IVK65621:IVK65652 JFG65621:JFG65652 JPC65621:JPC65652 JYY65621:JYY65652 KIU65621:KIU65652 KSQ65621:KSQ65652 LCM65621:LCM65652 LMI65621:LMI65652 LWE65621:LWE65652 MGA65621:MGA65652 MPW65621:MPW65652 MZS65621:MZS65652 NJO65621:NJO65652 NTK65621:NTK65652 ODG65621:ODG65652 ONC65621:ONC65652 OWY65621:OWY65652 PGU65621:PGU65652 PQQ65621:PQQ65652 QAM65621:QAM65652 QKI65621:QKI65652 QUE65621:QUE65652 REA65621:REA65652 RNW65621:RNW65652 RXS65621:RXS65652 SHO65621:SHO65652 SRK65621:SRK65652 TBG65621:TBG65652 TLC65621:TLC65652 TUY65621:TUY65652 UEU65621:UEU65652 UOQ65621:UOQ65652 UYM65621:UYM65652 VII65621:VII65652 VSE65621:VSE65652 WCA65621:WCA65652 WLW65621:WLW65652 WVS65621:WVS65652 H131157:K131188 JG131157:JG131188 TC131157:TC131188 ACY131157:ACY131188 AMU131157:AMU131188 AWQ131157:AWQ131188 BGM131157:BGM131188 BQI131157:BQI131188 CAE131157:CAE131188 CKA131157:CKA131188 CTW131157:CTW131188 DDS131157:DDS131188 DNO131157:DNO131188 DXK131157:DXK131188 EHG131157:EHG131188 ERC131157:ERC131188 FAY131157:FAY131188 FKU131157:FKU131188 FUQ131157:FUQ131188 GEM131157:GEM131188 GOI131157:GOI131188 GYE131157:GYE131188 HIA131157:HIA131188 HRW131157:HRW131188 IBS131157:IBS131188 ILO131157:ILO131188 IVK131157:IVK131188 JFG131157:JFG131188 JPC131157:JPC131188 JYY131157:JYY131188 KIU131157:KIU131188 KSQ131157:KSQ131188 LCM131157:LCM131188 LMI131157:LMI131188 LWE131157:LWE131188 MGA131157:MGA131188 MPW131157:MPW131188 MZS131157:MZS131188 NJO131157:NJO131188 NTK131157:NTK131188 ODG131157:ODG131188 ONC131157:ONC131188 OWY131157:OWY131188 PGU131157:PGU131188 PQQ131157:PQQ131188 QAM131157:QAM131188 QKI131157:QKI131188 QUE131157:QUE131188 REA131157:REA131188 RNW131157:RNW131188 RXS131157:RXS131188 SHO131157:SHO131188 SRK131157:SRK131188 TBG131157:TBG131188 TLC131157:TLC131188 TUY131157:TUY131188 UEU131157:UEU131188 UOQ131157:UOQ131188 UYM131157:UYM131188 VII131157:VII131188 VSE131157:VSE131188 WCA131157:WCA131188 WLW131157:WLW131188 WVS131157:WVS131188 H196693:K196724 JG196693:JG196724 TC196693:TC196724 ACY196693:ACY196724 AMU196693:AMU196724 AWQ196693:AWQ196724 BGM196693:BGM196724 BQI196693:BQI196724 CAE196693:CAE196724 CKA196693:CKA196724 CTW196693:CTW196724 DDS196693:DDS196724 DNO196693:DNO196724 DXK196693:DXK196724 EHG196693:EHG196724 ERC196693:ERC196724 FAY196693:FAY196724 FKU196693:FKU196724 FUQ196693:FUQ196724 GEM196693:GEM196724 GOI196693:GOI196724 GYE196693:GYE196724 HIA196693:HIA196724 HRW196693:HRW196724 IBS196693:IBS196724 ILO196693:ILO196724 IVK196693:IVK196724 JFG196693:JFG196724 JPC196693:JPC196724 JYY196693:JYY196724 KIU196693:KIU196724 KSQ196693:KSQ196724 LCM196693:LCM196724 LMI196693:LMI196724 LWE196693:LWE196724 MGA196693:MGA196724 MPW196693:MPW196724 MZS196693:MZS196724 NJO196693:NJO196724 NTK196693:NTK196724 ODG196693:ODG196724 ONC196693:ONC196724 OWY196693:OWY196724 PGU196693:PGU196724 PQQ196693:PQQ196724 QAM196693:QAM196724 QKI196693:QKI196724 QUE196693:QUE196724 REA196693:REA196724 RNW196693:RNW196724 RXS196693:RXS196724 SHO196693:SHO196724 SRK196693:SRK196724 TBG196693:TBG196724 TLC196693:TLC196724 TUY196693:TUY196724 UEU196693:UEU196724 UOQ196693:UOQ196724 UYM196693:UYM196724 VII196693:VII196724 VSE196693:VSE196724 WCA196693:WCA196724 WLW196693:WLW196724 WVS196693:WVS196724 H262229:K262260 JG262229:JG262260 TC262229:TC262260 ACY262229:ACY262260 AMU262229:AMU262260 AWQ262229:AWQ262260 BGM262229:BGM262260 BQI262229:BQI262260 CAE262229:CAE262260 CKA262229:CKA262260 CTW262229:CTW262260 DDS262229:DDS262260 DNO262229:DNO262260 DXK262229:DXK262260 EHG262229:EHG262260 ERC262229:ERC262260 FAY262229:FAY262260 FKU262229:FKU262260 FUQ262229:FUQ262260 GEM262229:GEM262260 GOI262229:GOI262260 GYE262229:GYE262260 HIA262229:HIA262260 HRW262229:HRW262260 IBS262229:IBS262260 ILO262229:ILO262260 IVK262229:IVK262260 JFG262229:JFG262260 JPC262229:JPC262260 JYY262229:JYY262260 KIU262229:KIU262260 KSQ262229:KSQ262260 LCM262229:LCM262260 LMI262229:LMI262260 LWE262229:LWE262260 MGA262229:MGA262260 MPW262229:MPW262260 MZS262229:MZS262260 NJO262229:NJO262260 NTK262229:NTK262260 ODG262229:ODG262260 ONC262229:ONC262260 OWY262229:OWY262260 PGU262229:PGU262260 PQQ262229:PQQ262260 QAM262229:QAM262260 QKI262229:QKI262260 QUE262229:QUE262260 REA262229:REA262260 RNW262229:RNW262260 RXS262229:RXS262260 SHO262229:SHO262260 SRK262229:SRK262260 TBG262229:TBG262260 TLC262229:TLC262260 TUY262229:TUY262260 UEU262229:UEU262260 UOQ262229:UOQ262260 UYM262229:UYM262260 VII262229:VII262260 VSE262229:VSE262260 WCA262229:WCA262260 WLW262229:WLW262260 WVS262229:WVS262260 H327765:K327796 JG327765:JG327796 TC327765:TC327796 ACY327765:ACY327796 AMU327765:AMU327796 AWQ327765:AWQ327796 BGM327765:BGM327796 BQI327765:BQI327796 CAE327765:CAE327796 CKA327765:CKA327796 CTW327765:CTW327796 DDS327765:DDS327796 DNO327765:DNO327796 DXK327765:DXK327796 EHG327765:EHG327796 ERC327765:ERC327796 FAY327765:FAY327796 FKU327765:FKU327796 FUQ327765:FUQ327796 GEM327765:GEM327796 GOI327765:GOI327796 GYE327765:GYE327796 HIA327765:HIA327796 HRW327765:HRW327796 IBS327765:IBS327796 ILO327765:ILO327796 IVK327765:IVK327796 JFG327765:JFG327796 JPC327765:JPC327796 JYY327765:JYY327796 KIU327765:KIU327796 KSQ327765:KSQ327796 LCM327765:LCM327796 LMI327765:LMI327796 LWE327765:LWE327796 MGA327765:MGA327796 MPW327765:MPW327796 MZS327765:MZS327796 NJO327765:NJO327796 NTK327765:NTK327796 ODG327765:ODG327796 ONC327765:ONC327796 OWY327765:OWY327796 PGU327765:PGU327796 PQQ327765:PQQ327796 QAM327765:QAM327796 QKI327765:QKI327796 QUE327765:QUE327796 REA327765:REA327796 RNW327765:RNW327796 RXS327765:RXS327796 SHO327765:SHO327796 SRK327765:SRK327796 TBG327765:TBG327796 TLC327765:TLC327796 TUY327765:TUY327796 UEU327765:UEU327796 UOQ327765:UOQ327796 UYM327765:UYM327796 VII327765:VII327796 VSE327765:VSE327796 WCA327765:WCA327796 WLW327765:WLW327796 WVS327765:WVS327796 H393301:K393332 JG393301:JG393332 TC393301:TC393332 ACY393301:ACY393332 AMU393301:AMU393332 AWQ393301:AWQ393332 BGM393301:BGM393332 BQI393301:BQI393332 CAE393301:CAE393332 CKA393301:CKA393332 CTW393301:CTW393332 DDS393301:DDS393332 DNO393301:DNO393332 DXK393301:DXK393332 EHG393301:EHG393332 ERC393301:ERC393332 FAY393301:FAY393332 FKU393301:FKU393332 FUQ393301:FUQ393332 GEM393301:GEM393332 GOI393301:GOI393332 GYE393301:GYE393332 HIA393301:HIA393332 HRW393301:HRW393332 IBS393301:IBS393332 ILO393301:ILO393332 IVK393301:IVK393332 JFG393301:JFG393332 JPC393301:JPC393332 JYY393301:JYY393332 KIU393301:KIU393332 KSQ393301:KSQ393332 LCM393301:LCM393332 LMI393301:LMI393332 LWE393301:LWE393332 MGA393301:MGA393332 MPW393301:MPW393332 MZS393301:MZS393332 NJO393301:NJO393332 NTK393301:NTK393332 ODG393301:ODG393332 ONC393301:ONC393332 OWY393301:OWY393332 PGU393301:PGU393332 PQQ393301:PQQ393332 QAM393301:QAM393332 QKI393301:QKI393332 QUE393301:QUE393332 REA393301:REA393332 RNW393301:RNW393332 RXS393301:RXS393332 SHO393301:SHO393332 SRK393301:SRK393332 TBG393301:TBG393332 TLC393301:TLC393332 TUY393301:TUY393332 UEU393301:UEU393332 UOQ393301:UOQ393332 UYM393301:UYM393332 VII393301:VII393332 VSE393301:VSE393332 WCA393301:WCA393332 WLW393301:WLW393332 WVS393301:WVS393332 H458837:K458868 JG458837:JG458868 TC458837:TC458868 ACY458837:ACY458868 AMU458837:AMU458868 AWQ458837:AWQ458868 BGM458837:BGM458868 BQI458837:BQI458868 CAE458837:CAE458868 CKA458837:CKA458868 CTW458837:CTW458868 DDS458837:DDS458868 DNO458837:DNO458868 DXK458837:DXK458868 EHG458837:EHG458868 ERC458837:ERC458868 FAY458837:FAY458868 FKU458837:FKU458868 FUQ458837:FUQ458868 GEM458837:GEM458868 GOI458837:GOI458868 GYE458837:GYE458868 HIA458837:HIA458868 HRW458837:HRW458868 IBS458837:IBS458868 ILO458837:ILO458868 IVK458837:IVK458868 JFG458837:JFG458868 JPC458837:JPC458868 JYY458837:JYY458868 KIU458837:KIU458868 KSQ458837:KSQ458868 LCM458837:LCM458868 LMI458837:LMI458868 LWE458837:LWE458868 MGA458837:MGA458868 MPW458837:MPW458868 MZS458837:MZS458868 NJO458837:NJO458868 NTK458837:NTK458868 ODG458837:ODG458868 ONC458837:ONC458868 OWY458837:OWY458868 PGU458837:PGU458868 PQQ458837:PQQ458868 QAM458837:QAM458868 QKI458837:QKI458868 QUE458837:QUE458868 REA458837:REA458868 RNW458837:RNW458868 RXS458837:RXS458868 SHO458837:SHO458868 SRK458837:SRK458868 TBG458837:TBG458868 TLC458837:TLC458868 TUY458837:TUY458868 UEU458837:UEU458868 UOQ458837:UOQ458868 UYM458837:UYM458868 VII458837:VII458868 VSE458837:VSE458868 WCA458837:WCA458868 WLW458837:WLW458868 WVS458837:WVS458868 H524373:K524404 JG524373:JG524404 TC524373:TC524404 ACY524373:ACY524404 AMU524373:AMU524404 AWQ524373:AWQ524404 BGM524373:BGM524404 BQI524373:BQI524404 CAE524373:CAE524404 CKA524373:CKA524404 CTW524373:CTW524404 DDS524373:DDS524404 DNO524373:DNO524404 DXK524373:DXK524404 EHG524373:EHG524404 ERC524373:ERC524404 FAY524373:FAY524404 FKU524373:FKU524404 FUQ524373:FUQ524404 GEM524373:GEM524404 GOI524373:GOI524404 GYE524373:GYE524404 HIA524373:HIA524404 HRW524373:HRW524404 IBS524373:IBS524404 ILO524373:ILO524404 IVK524373:IVK524404 JFG524373:JFG524404 JPC524373:JPC524404 JYY524373:JYY524404 KIU524373:KIU524404 KSQ524373:KSQ524404 LCM524373:LCM524404 LMI524373:LMI524404 LWE524373:LWE524404 MGA524373:MGA524404 MPW524373:MPW524404 MZS524373:MZS524404 NJO524373:NJO524404 NTK524373:NTK524404 ODG524373:ODG524404 ONC524373:ONC524404 OWY524373:OWY524404 PGU524373:PGU524404 PQQ524373:PQQ524404 QAM524373:QAM524404 QKI524373:QKI524404 QUE524373:QUE524404 REA524373:REA524404 RNW524373:RNW524404 RXS524373:RXS524404 SHO524373:SHO524404 SRK524373:SRK524404 TBG524373:TBG524404 TLC524373:TLC524404 TUY524373:TUY524404 UEU524373:UEU524404 UOQ524373:UOQ524404 UYM524373:UYM524404 VII524373:VII524404 VSE524373:VSE524404 WCA524373:WCA524404 WLW524373:WLW524404 WVS524373:WVS524404 H589909:K589940 JG589909:JG589940 TC589909:TC589940 ACY589909:ACY589940 AMU589909:AMU589940 AWQ589909:AWQ589940 BGM589909:BGM589940 BQI589909:BQI589940 CAE589909:CAE589940 CKA589909:CKA589940 CTW589909:CTW589940 DDS589909:DDS589940 DNO589909:DNO589940 DXK589909:DXK589940 EHG589909:EHG589940 ERC589909:ERC589940 FAY589909:FAY589940 FKU589909:FKU589940 FUQ589909:FUQ589940 GEM589909:GEM589940 GOI589909:GOI589940 GYE589909:GYE589940 HIA589909:HIA589940 HRW589909:HRW589940 IBS589909:IBS589940 ILO589909:ILO589940 IVK589909:IVK589940 JFG589909:JFG589940 JPC589909:JPC589940 JYY589909:JYY589940 KIU589909:KIU589940 KSQ589909:KSQ589940 LCM589909:LCM589940 LMI589909:LMI589940 LWE589909:LWE589940 MGA589909:MGA589940 MPW589909:MPW589940 MZS589909:MZS589940 NJO589909:NJO589940 NTK589909:NTK589940 ODG589909:ODG589940 ONC589909:ONC589940 OWY589909:OWY589940 PGU589909:PGU589940 PQQ589909:PQQ589940 QAM589909:QAM589940 QKI589909:QKI589940 QUE589909:QUE589940 REA589909:REA589940 RNW589909:RNW589940 RXS589909:RXS589940 SHO589909:SHO589940 SRK589909:SRK589940 TBG589909:TBG589940 TLC589909:TLC589940 TUY589909:TUY589940 UEU589909:UEU589940 UOQ589909:UOQ589940 UYM589909:UYM589940 VII589909:VII589940 VSE589909:VSE589940 WCA589909:WCA589940 WLW589909:WLW589940 WVS589909:WVS589940 H655445:K655476 JG655445:JG655476 TC655445:TC655476 ACY655445:ACY655476 AMU655445:AMU655476 AWQ655445:AWQ655476 BGM655445:BGM655476 BQI655445:BQI655476 CAE655445:CAE655476 CKA655445:CKA655476 CTW655445:CTW655476 DDS655445:DDS655476 DNO655445:DNO655476 DXK655445:DXK655476 EHG655445:EHG655476 ERC655445:ERC655476 FAY655445:FAY655476 FKU655445:FKU655476 FUQ655445:FUQ655476 GEM655445:GEM655476 GOI655445:GOI655476 GYE655445:GYE655476 HIA655445:HIA655476 HRW655445:HRW655476 IBS655445:IBS655476 ILO655445:ILO655476 IVK655445:IVK655476 JFG655445:JFG655476 JPC655445:JPC655476 JYY655445:JYY655476 KIU655445:KIU655476 KSQ655445:KSQ655476 LCM655445:LCM655476 LMI655445:LMI655476 LWE655445:LWE655476 MGA655445:MGA655476 MPW655445:MPW655476 MZS655445:MZS655476 NJO655445:NJO655476 NTK655445:NTK655476 ODG655445:ODG655476 ONC655445:ONC655476 OWY655445:OWY655476 PGU655445:PGU655476 PQQ655445:PQQ655476 QAM655445:QAM655476 QKI655445:QKI655476 QUE655445:QUE655476 REA655445:REA655476 RNW655445:RNW655476 RXS655445:RXS655476 SHO655445:SHO655476 SRK655445:SRK655476 TBG655445:TBG655476 TLC655445:TLC655476 TUY655445:TUY655476 UEU655445:UEU655476 UOQ655445:UOQ655476 UYM655445:UYM655476 VII655445:VII655476 VSE655445:VSE655476 WCA655445:WCA655476 WLW655445:WLW655476 WVS655445:WVS655476 H720981:K721012 JG720981:JG721012 TC720981:TC721012 ACY720981:ACY721012 AMU720981:AMU721012 AWQ720981:AWQ721012 BGM720981:BGM721012 BQI720981:BQI721012 CAE720981:CAE721012 CKA720981:CKA721012 CTW720981:CTW721012 DDS720981:DDS721012 DNO720981:DNO721012 DXK720981:DXK721012 EHG720981:EHG721012 ERC720981:ERC721012 FAY720981:FAY721012 FKU720981:FKU721012 FUQ720981:FUQ721012 GEM720981:GEM721012 GOI720981:GOI721012 GYE720981:GYE721012 HIA720981:HIA721012 HRW720981:HRW721012 IBS720981:IBS721012 ILO720981:ILO721012 IVK720981:IVK721012 JFG720981:JFG721012 JPC720981:JPC721012 JYY720981:JYY721012 KIU720981:KIU721012 KSQ720981:KSQ721012 LCM720981:LCM721012 LMI720981:LMI721012 LWE720981:LWE721012 MGA720981:MGA721012 MPW720981:MPW721012 MZS720981:MZS721012 NJO720981:NJO721012 NTK720981:NTK721012 ODG720981:ODG721012 ONC720981:ONC721012 OWY720981:OWY721012 PGU720981:PGU721012 PQQ720981:PQQ721012 QAM720981:QAM721012 QKI720981:QKI721012 QUE720981:QUE721012 REA720981:REA721012 RNW720981:RNW721012 RXS720981:RXS721012 SHO720981:SHO721012 SRK720981:SRK721012 TBG720981:TBG721012 TLC720981:TLC721012 TUY720981:TUY721012 UEU720981:UEU721012 UOQ720981:UOQ721012 UYM720981:UYM721012 VII720981:VII721012 VSE720981:VSE721012 WCA720981:WCA721012 WLW720981:WLW721012 WVS720981:WVS721012 H786517:K786548 JG786517:JG786548 TC786517:TC786548 ACY786517:ACY786548 AMU786517:AMU786548 AWQ786517:AWQ786548 BGM786517:BGM786548 BQI786517:BQI786548 CAE786517:CAE786548 CKA786517:CKA786548 CTW786517:CTW786548 DDS786517:DDS786548 DNO786517:DNO786548 DXK786517:DXK786548 EHG786517:EHG786548 ERC786517:ERC786548 FAY786517:FAY786548 FKU786517:FKU786548 FUQ786517:FUQ786548 GEM786517:GEM786548 GOI786517:GOI786548 GYE786517:GYE786548 HIA786517:HIA786548 HRW786517:HRW786548 IBS786517:IBS786548 ILO786517:ILO786548 IVK786517:IVK786548 JFG786517:JFG786548 JPC786517:JPC786548 JYY786517:JYY786548 KIU786517:KIU786548 KSQ786517:KSQ786548 LCM786517:LCM786548 LMI786517:LMI786548 LWE786517:LWE786548 MGA786517:MGA786548 MPW786517:MPW786548 MZS786517:MZS786548 NJO786517:NJO786548 NTK786517:NTK786548 ODG786517:ODG786548 ONC786517:ONC786548 OWY786517:OWY786548 PGU786517:PGU786548 PQQ786517:PQQ786548 QAM786517:QAM786548 QKI786517:QKI786548 QUE786517:QUE786548 REA786517:REA786548 RNW786517:RNW786548 RXS786517:RXS786548 SHO786517:SHO786548 SRK786517:SRK786548 TBG786517:TBG786548 TLC786517:TLC786548 TUY786517:TUY786548 UEU786517:UEU786548 UOQ786517:UOQ786548 UYM786517:UYM786548 VII786517:VII786548 VSE786517:VSE786548 WCA786517:WCA786548 WLW786517:WLW786548 WVS786517:WVS786548 H852053:K852084 JG852053:JG852084 TC852053:TC852084 ACY852053:ACY852084 AMU852053:AMU852084 AWQ852053:AWQ852084 BGM852053:BGM852084 BQI852053:BQI852084 CAE852053:CAE852084 CKA852053:CKA852084 CTW852053:CTW852084 DDS852053:DDS852084 DNO852053:DNO852084 DXK852053:DXK852084 EHG852053:EHG852084 ERC852053:ERC852084 FAY852053:FAY852084 FKU852053:FKU852084 FUQ852053:FUQ852084 GEM852053:GEM852084 GOI852053:GOI852084 GYE852053:GYE852084 HIA852053:HIA852084 HRW852053:HRW852084 IBS852053:IBS852084 ILO852053:ILO852084 IVK852053:IVK852084 JFG852053:JFG852084 JPC852053:JPC852084 JYY852053:JYY852084 KIU852053:KIU852084 KSQ852053:KSQ852084 LCM852053:LCM852084 LMI852053:LMI852084 LWE852053:LWE852084 MGA852053:MGA852084 MPW852053:MPW852084 MZS852053:MZS852084 NJO852053:NJO852084 NTK852053:NTK852084 ODG852053:ODG852084 ONC852053:ONC852084 OWY852053:OWY852084 PGU852053:PGU852084 PQQ852053:PQQ852084 QAM852053:QAM852084 QKI852053:QKI852084 QUE852053:QUE852084 REA852053:REA852084 RNW852053:RNW852084 RXS852053:RXS852084 SHO852053:SHO852084 SRK852053:SRK852084 TBG852053:TBG852084 TLC852053:TLC852084 TUY852053:TUY852084 UEU852053:UEU852084 UOQ852053:UOQ852084 UYM852053:UYM852084 VII852053:VII852084 VSE852053:VSE852084 WCA852053:WCA852084 WLW852053:WLW852084 WVS852053:WVS852084 H917589:K917620 JG917589:JG917620 TC917589:TC917620 ACY917589:ACY917620 AMU917589:AMU917620 AWQ917589:AWQ917620 BGM917589:BGM917620 BQI917589:BQI917620 CAE917589:CAE917620 CKA917589:CKA917620 CTW917589:CTW917620 DDS917589:DDS917620 DNO917589:DNO917620 DXK917589:DXK917620 EHG917589:EHG917620 ERC917589:ERC917620 FAY917589:FAY917620 FKU917589:FKU917620 FUQ917589:FUQ917620 GEM917589:GEM917620 GOI917589:GOI917620 GYE917589:GYE917620 HIA917589:HIA917620 HRW917589:HRW917620 IBS917589:IBS917620 ILO917589:ILO917620 IVK917589:IVK917620 JFG917589:JFG917620 JPC917589:JPC917620 JYY917589:JYY917620 KIU917589:KIU917620 KSQ917589:KSQ917620 LCM917589:LCM917620 LMI917589:LMI917620 LWE917589:LWE917620 MGA917589:MGA917620 MPW917589:MPW917620 MZS917589:MZS917620 NJO917589:NJO917620 NTK917589:NTK917620 ODG917589:ODG917620 ONC917589:ONC917620 OWY917589:OWY917620 PGU917589:PGU917620 PQQ917589:PQQ917620 QAM917589:QAM917620 QKI917589:QKI917620 QUE917589:QUE917620 REA917589:REA917620 RNW917589:RNW917620 RXS917589:RXS917620 SHO917589:SHO917620 SRK917589:SRK917620 TBG917589:TBG917620 TLC917589:TLC917620 TUY917589:TUY917620 UEU917589:UEU917620 UOQ917589:UOQ917620 UYM917589:UYM917620 VII917589:VII917620 VSE917589:VSE917620 WCA917589:WCA917620 WLW917589:WLW917620 WVS917589:WVS917620 H983125:K983156 JG983125:JG983156 TC983125:TC983156 ACY983125:ACY983156 AMU983125:AMU983156 AWQ983125:AWQ983156 BGM983125:BGM983156 BQI983125:BQI983156 CAE983125:CAE983156 CKA983125:CKA983156 CTW983125:CTW983156 DDS983125:DDS983156 DNO983125:DNO983156 DXK983125:DXK983156 EHG983125:EHG983156 ERC983125:ERC983156 FAY983125:FAY983156 FKU983125:FKU983156 FUQ983125:FUQ983156 GEM983125:GEM983156 GOI983125:GOI983156 GYE983125:GYE983156 HIA983125:HIA983156 HRW983125:HRW983156 IBS983125:IBS983156 ILO983125:ILO983156 IVK983125:IVK983156 JFG983125:JFG983156 JPC983125:JPC983156 JYY983125:JYY983156 KIU983125:KIU983156 KSQ983125:KSQ983156 LCM983125:LCM983156 LMI983125:LMI983156 LWE983125:LWE983156 MGA983125:MGA983156 MPW983125:MPW983156 MZS983125:MZS983156 NJO983125:NJO983156 NTK983125:NTK983156 ODG983125:ODG983156 ONC983125:ONC983156 OWY983125:OWY983156 PGU983125:PGU983156 PQQ983125:PQQ983156 QAM983125:QAM983156 QKI983125:QKI983156 QUE983125:QUE983156 REA983125:REA983156 RNW983125:RNW983156 RXS983125:RXS983156 SHO983125:SHO983156 SRK983125:SRK983156 TBG983125:TBG983156 TLC983125:TLC983156 TUY983125:TUY983156 UEU983125:UEU983156 UOQ983125:UOQ983156 UYM983125:UYM983156 VII983125:VII983156 VSE983125:VSE983156 WCA983125:WCA983156 WLW983125:WLW983156 WVS983125:WVS983156 WVS3:WVS116 WLW3:WLW116 WCA3:WCA116 VSE3:VSE116 VII3:VII116 UYM3:UYM116 UOQ3:UOQ116 UEU3:UEU116 TUY3:TUY116 TLC3:TLC116 TBG3:TBG116 SRK3:SRK116 SHO3:SHO116 RXS3:RXS116 RNW3:RNW116 REA3:REA116 QUE3:QUE116 QKI3:QKI116 QAM3:QAM116 PQQ3:PQQ116 PGU3:PGU116 OWY3:OWY116 ONC3:ONC116 ODG3:ODG116 NTK3:NTK116 NJO3:NJO116 MZS3:MZS116 MPW3:MPW116 MGA3:MGA116 LWE3:LWE116 LMI3:LMI116 LCM3:LCM116 KSQ3:KSQ116 KIU3:KIU116 JYY3:JYY116 JPC3:JPC116 JFG3:JFG116 IVK3:IVK116 ILO3:ILO116 IBS3:IBS116 HRW3:HRW116 HIA3:HIA116 GYE3:GYE116 GOI3:GOI116 GEM3:GEM116 FUQ3:FUQ116 FKU3:FKU116 FAY3:FAY116 ERC3:ERC116 EHG3:EHG116 DXK3:DXK116 DNO3:DNO116 DDS3:DDS116 CTW3:CTW116 CKA3:CKA116 CAE3:CAE116 BQI3:BQI116 BGM3:BGM116 AWQ3:AWQ116 AMU3:AMU116 ACY3:ACY116 TC3:TC116 JG3:JG116">
      <formula1>"Open, Accepted, Fixed, Closed"</formula1>
    </dataValidation>
    <dataValidation type="list" allowBlank="1" showInputMessage="1" showErrorMessage="1" sqref="I115:K116 H3:H116">
      <formula1>"Open, Fixed, Closed, Implement"</formula1>
    </dataValidation>
    <dataValidation type="list" allowBlank="1" showInputMessage="1" showErrorMessage="1" sqref="L3:L116">
      <formula1>"Khoi Nguyen, Minh Doan"</formula1>
    </dataValidation>
    <dataValidation type="list" allowBlank="1" showInputMessage="1" showErrorMessage="1" sqref="J3:K114">
      <formula1>"High , Medium , Low"</formula1>
    </dataValidation>
    <dataValidation type="list" allowBlank="1" showInputMessage="1" showErrorMessage="1" sqref="I3:I114">
      <formula1>"High, Medium , Low"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workbookViewId="0">
      <selection activeCell="F11" sqref="F11"/>
    </sheetView>
  </sheetViews>
  <sheetFormatPr defaultRowHeight="15" x14ac:dyDescent="0.25"/>
  <cols>
    <col min="2" max="2" width="15.5703125" customWidth="1"/>
    <col min="3" max="3" width="16.42578125" customWidth="1"/>
    <col min="8" max="8" width="27.28515625" customWidth="1"/>
    <col min="9" max="9" width="16.42578125" customWidth="1"/>
  </cols>
  <sheetData>
    <row r="2" spans="2:9" x14ac:dyDescent="0.25">
      <c r="B2" s="268" t="s">
        <v>1150</v>
      </c>
      <c r="C2" s="268" t="s">
        <v>1151</v>
      </c>
      <c r="H2" s="268" t="s">
        <v>1150</v>
      </c>
      <c r="I2" s="268" t="s">
        <v>1151</v>
      </c>
    </row>
    <row r="3" spans="2:9" x14ac:dyDescent="0.25">
      <c r="B3" s="269" t="s">
        <v>821</v>
      </c>
      <c r="C3" s="269">
        <v>10</v>
      </c>
      <c r="H3" s="269" t="s">
        <v>1136</v>
      </c>
      <c r="I3" s="269">
        <v>102</v>
      </c>
    </row>
    <row r="4" spans="2:9" x14ac:dyDescent="0.25">
      <c r="B4" s="269" t="s">
        <v>823</v>
      </c>
      <c r="C4" s="269">
        <v>112</v>
      </c>
      <c r="H4" s="269" t="s">
        <v>1135</v>
      </c>
      <c r="I4" s="269">
        <v>10</v>
      </c>
    </row>
    <row r="27" spans="2:3" x14ac:dyDescent="0.25">
      <c r="B27" s="294" t="s">
        <v>1155</v>
      </c>
      <c r="C27" s="294"/>
    </row>
    <row r="28" spans="2:3" x14ac:dyDescent="0.25">
      <c r="B28" s="269" t="s">
        <v>1141</v>
      </c>
      <c r="C28" s="269">
        <f>COUNTIF('Defect Summary_Times 1'!K3:K116,"High ")</f>
        <v>43</v>
      </c>
    </row>
    <row r="29" spans="2:3" x14ac:dyDescent="0.25">
      <c r="B29" s="269" t="s">
        <v>1149</v>
      </c>
      <c r="C29" s="269">
        <f>COUNTIF('Defect Summary_Times 1'!K3:K116,"Medium ")</f>
        <v>47</v>
      </c>
    </row>
    <row r="30" spans="2:3" x14ac:dyDescent="0.25">
      <c r="B30" s="269" t="s">
        <v>1142</v>
      </c>
      <c r="C30" s="269">
        <f>COUNTIF('Defect Summary_Times 1'!K3:K116,"Low")</f>
        <v>12</v>
      </c>
    </row>
  </sheetData>
  <mergeCells count="1">
    <mergeCell ref="B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M2" sqref="M2:Q2"/>
    </sheetView>
  </sheetViews>
  <sheetFormatPr defaultRowHeight="12.75" x14ac:dyDescent="0.2"/>
  <cols>
    <col min="1" max="11" width="3.42578125" style="162" customWidth="1"/>
    <col min="12" max="12" width="14.5703125" style="162" customWidth="1"/>
    <col min="13" max="13" width="12.5703125" style="163" customWidth="1"/>
    <col min="14" max="14" width="9.7109375" style="163" customWidth="1"/>
    <col min="15" max="15" width="9.5703125" style="163" customWidth="1"/>
    <col min="16" max="16" width="9.7109375" style="163" customWidth="1"/>
    <col min="17" max="17" width="9.42578125" style="163" customWidth="1"/>
    <col min="18" max="256" width="9.140625" style="162"/>
    <col min="257" max="268" width="3.42578125" style="162" customWidth="1"/>
    <col min="269" max="269" width="12.5703125" style="162" customWidth="1"/>
    <col min="270" max="270" width="9.7109375" style="162" customWidth="1"/>
    <col min="271" max="271" width="9.5703125" style="162" customWidth="1"/>
    <col min="272" max="272" width="9.7109375" style="162" customWidth="1"/>
    <col min="273" max="273" width="9.42578125" style="162" customWidth="1"/>
    <col min="274" max="512" width="9.140625" style="162"/>
    <col min="513" max="524" width="3.42578125" style="162" customWidth="1"/>
    <col min="525" max="525" width="12.5703125" style="162" customWidth="1"/>
    <col min="526" max="526" width="9.7109375" style="162" customWidth="1"/>
    <col min="527" max="527" width="9.5703125" style="162" customWidth="1"/>
    <col min="528" max="528" width="9.7109375" style="162" customWidth="1"/>
    <col min="529" max="529" width="9.42578125" style="162" customWidth="1"/>
    <col min="530" max="768" width="9.140625" style="162"/>
    <col min="769" max="780" width="3.42578125" style="162" customWidth="1"/>
    <col min="781" max="781" width="12.5703125" style="162" customWidth="1"/>
    <col min="782" max="782" width="9.7109375" style="162" customWidth="1"/>
    <col min="783" max="783" width="9.5703125" style="162" customWidth="1"/>
    <col min="784" max="784" width="9.7109375" style="162" customWidth="1"/>
    <col min="785" max="785" width="9.42578125" style="162" customWidth="1"/>
    <col min="786" max="1024" width="9.140625" style="162"/>
    <col min="1025" max="1036" width="3.42578125" style="162" customWidth="1"/>
    <col min="1037" max="1037" width="12.5703125" style="162" customWidth="1"/>
    <col min="1038" max="1038" width="9.7109375" style="162" customWidth="1"/>
    <col min="1039" max="1039" width="9.5703125" style="162" customWidth="1"/>
    <col min="1040" max="1040" width="9.7109375" style="162" customWidth="1"/>
    <col min="1041" max="1041" width="9.42578125" style="162" customWidth="1"/>
    <col min="1042" max="1280" width="9.140625" style="162"/>
    <col min="1281" max="1292" width="3.42578125" style="162" customWidth="1"/>
    <col min="1293" max="1293" width="12.5703125" style="162" customWidth="1"/>
    <col min="1294" max="1294" width="9.7109375" style="162" customWidth="1"/>
    <col min="1295" max="1295" width="9.5703125" style="162" customWidth="1"/>
    <col min="1296" max="1296" width="9.7109375" style="162" customWidth="1"/>
    <col min="1297" max="1297" width="9.42578125" style="162" customWidth="1"/>
    <col min="1298" max="1536" width="9.140625" style="162"/>
    <col min="1537" max="1548" width="3.42578125" style="162" customWidth="1"/>
    <col min="1549" max="1549" width="12.5703125" style="162" customWidth="1"/>
    <col min="1550" max="1550" width="9.7109375" style="162" customWidth="1"/>
    <col min="1551" max="1551" width="9.5703125" style="162" customWidth="1"/>
    <col min="1552" max="1552" width="9.7109375" style="162" customWidth="1"/>
    <col min="1553" max="1553" width="9.42578125" style="162" customWidth="1"/>
    <col min="1554" max="1792" width="9.140625" style="162"/>
    <col min="1793" max="1804" width="3.42578125" style="162" customWidth="1"/>
    <col min="1805" max="1805" width="12.5703125" style="162" customWidth="1"/>
    <col min="1806" max="1806" width="9.7109375" style="162" customWidth="1"/>
    <col min="1807" max="1807" width="9.5703125" style="162" customWidth="1"/>
    <col min="1808" max="1808" width="9.7109375" style="162" customWidth="1"/>
    <col min="1809" max="1809" width="9.42578125" style="162" customWidth="1"/>
    <col min="1810" max="2048" width="9.140625" style="162"/>
    <col min="2049" max="2060" width="3.42578125" style="162" customWidth="1"/>
    <col min="2061" max="2061" width="12.5703125" style="162" customWidth="1"/>
    <col min="2062" max="2062" width="9.7109375" style="162" customWidth="1"/>
    <col min="2063" max="2063" width="9.5703125" style="162" customWidth="1"/>
    <col min="2064" max="2064" width="9.7109375" style="162" customWidth="1"/>
    <col min="2065" max="2065" width="9.42578125" style="162" customWidth="1"/>
    <col min="2066" max="2304" width="9.140625" style="162"/>
    <col min="2305" max="2316" width="3.42578125" style="162" customWidth="1"/>
    <col min="2317" max="2317" width="12.5703125" style="162" customWidth="1"/>
    <col min="2318" max="2318" width="9.7109375" style="162" customWidth="1"/>
    <col min="2319" max="2319" width="9.5703125" style="162" customWidth="1"/>
    <col min="2320" max="2320" width="9.7109375" style="162" customWidth="1"/>
    <col min="2321" max="2321" width="9.42578125" style="162" customWidth="1"/>
    <col min="2322" max="2560" width="9.140625" style="162"/>
    <col min="2561" max="2572" width="3.42578125" style="162" customWidth="1"/>
    <col min="2573" max="2573" width="12.5703125" style="162" customWidth="1"/>
    <col min="2574" max="2574" width="9.7109375" style="162" customWidth="1"/>
    <col min="2575" max="2575" width="9.5703125" style="162" customWidth="1"/>
    <col min="2576" max="2576" width="9.7109375" style="162" customWidth="1"/>
    <col min="2577" max="2577" width="9.42578125" style="162" customWidth="1"/>
    <col min="2578" max="2816" width="9.140625" style="162"/>
    <col min="2817" max="2828" width="3.42578125" style="162" customWidth="1"/>
    <col min="2829" max="2829" width="12.5703125" style="162" customWidth="1"/>
    <col min="2830" max="2830" width="9.7109375" style="162" customWidth="1"/>
    <col min="2831" max="2831" width="9.5703125" style="162" customWidth="1"/>
    <col min="2832" max="2832" width="9.7109375" style="162" customWidth="1"/>
    <col min="2833" max="2833" width="9.42578125" style="162" customWidth="1"/>
    <col min="2834" max="3072" width="9.140625" style="162"/>
    <col min="3073" max="3084" width="3.42578125" style="162" customWidth="1"/>
    <col min="3085" max="3085" width="12.5703125" style="162" customWidth="1"/>
    <col min="3086" max="3086" width="9.7109375" style="162" customWidth="1"/>
    <col min="3087" max="3087" width="9.5703125" style="162" customWidth="1"/>
    <col min="3088" max="3088" width="9.7109375" style="162" customWidth="1"/>
    <col min="3089" max="3089" width="9.42578125" style="162" customWidth="1"/>
    <col min="3090" max="3328" width="9.140625" style="162"/>
    <col min="3329" max="3340" width="3.42578125" style="162" customWidth="1"/>
    <col min="3341" max="3341" width="12.5703125" style="162" customWidth="1"/>
    <col min="3342" max="3342" width="9.7109375" style="162" customWidth="1"/>
    <col min="3343" max="3343" width="9.5703125" style="162" customWidth="1"/>
    <col min="3344" max="3344" width="9.7109375" style="162" customWidth="1"/>
    <col min="3345" max="3345" width="9.42578125" style="162" customWidth="1"/>
    <col min="3346" max="3584" width="9.140625" style="162"/>
    <col min="3585" max="3596" width="3.42578125" style="162" customWidth="1"/>
    <col min="3597" max="3597" width="12.5703125" style="162" customWidth="1"/>
    <col min="3598" max="3598" width="9.7109375" style="162" customWidth="1"/>
    <col min="3599" max="3599" width="9.5703125" style="162" customWidth="1"/>
    <col min="3600" max="3600" width="9.7109375" style="162" customWidth="1"/>
    <col min="3601" max="3601" width="9.42578125" style="162" customWidth="1"/>
    <col min="3602" max="3840" width="9.140625" style="162"/>
    <col min="3841" max="3852" width="3.42578125" style="162" customWidth="1"/>
    <col min="3853" max="3853" width="12.5703125" style="162" customWidth="1"/>
    <col min="3854" max="3854" width="9.7109375" style="162" customWidth="1"/>
    <col min="3855" max="3855" width="9.5703125" style="162" customWidth="1"/>
    <col min="3856" max="3856" width="9.7109375" style="162" customWidth="1"/>
    <col min="3857" max="3857" width="9.42578125" style="162" customWidth="1"/>
    <col min="3858" max="4096" width="9.140625" style="162"/>
    <col min="4097" max="4108" width="3.42578125" style="162" customWidth="1"/>
    <col min="4109" max="4109" width="12.5703125" style="162" customWidth="1"/>
    <col min="4110" max="4110" width="9.7109375" style="162" customWidth="1"/>
    <col min="4111" max="4111" width="9.5703125" style="162" customWidth="1"/>
    <col min="4112" max="4112" width="9.7109375" style="162" customWidth="1"/>
    <col min="4113" max="4113" width="9.42578125" style="162" customWidth="1"/>
    <col min="4114" max="4352" width="9.140625" style="162"/>
    <col min="4353" max="4364" width="3.42578125" style="162" customWidth="1"/>
    <col min="4365" max="4365" width="12.5703125" style="162" customWidth="1"/>
    <col min="4366" max="4366" width="9.7109375" style="162" customWidth="1"/>
    <col min="4367" max="4367" width="9.5703125" style="162" customWidth="1"/>
    <col min="4368" max="4368" width="9.7109375" style="162" customWidth="1"/>
    <col min="4369" max="4369" width="9.42578125" style="162" customWidth="1"/>
    <col min="4370" max="4608" width="9.140625" style="162"/>
    <col min="4609" max="4620" width="3.42578125" style="162" customWidth="1"/>
    <col min="4621" max="4621" width="12.5703125" style="162" customWidth="1"/>
    <col min="4622" max="4622" width="9.7109375" style="162" customWidth="1"/>
    <col min="4623" max="4623" width="9.5703125" style="162" customWidth="1"/>
    <col min="4624" max="4624" width="9.7109375" style="162" customWidth="1"/>
    <col min="4625" max="4625" width="9.42578125" style="162" customWidth="1"/>
    <col min="4626" max="4864" width="9.140625" style="162"/>
    <col min="4865" max="4876" width="3.42578125" style="162" customWidth="1"/>
    <col min="4877" max="4877" width="12.5703125" style="162" customWidth="1"/>
    <col min="4878" max="4878" width="9.7109375" style="162" customWidth="1"/>
    <col min="4879" max="4879" width="9.5703125" style="162" customWidth="1"/>
    <col min="4880" max="4880" width="9.7109375" style="162" customWidth="1"/>
    <col min="4881" max="4881" width="9.42578125" style="162" customWidth="1"/>
    <col min="4882" max="5120" width="9.140625" style="162"/>
    <col min="5121" max="5132" width="3.42578125" style="162" customWidth="1"/>
    <col min="5133" max="5133" width="12.5703125" style="162" customWidth="1"/>
    <col min="5134" max="5134" width="9.7109375" style="162" customWidth="1"/>
    <col min="5135" max="5135" width="9.5703125" style="162" customWidth="1"/>
    <col min="5136" max="5136" width="9.7109375" style="162" customWidth="1"/>
    <col min="5137" max="5137" width="9.42578125" style="162" customWidth="1"/>
    <col min="5138" max="5376" width="9.140625" style="162"/>
    <col min="5377" max="5388" width="3.42578125" style="162" customWidth="1"/>
    <col min="5389" max="5389" width="12.5703125" style="162" customWidth="1"/>
    <col min="5390" max="5390" width="9.7109375" style="162" customWidth="1"/>
    <col min="5391" max="5391" width="9.5703125" style="162" customWidth="1"/>
    <col min="5392" max="5392" width="9.7109375" style="162" customWidth="1"/>
    <col min="5393" max="5393" width="9.42578125" style="162" customWidth="1"/>
    <col min="5394" max="5632" width="9.140625" style="162"/>
    <col min="5633" max="5644" width="3.42578125" style="162" customWidth="1"/>
    <col min="5645" max="5645" width="12.5703125" style="162" customWidth="1"/>
    <col min="5646" max="5646" width="9.7109375" style="162" customWidth="1"/>
    <col min="5647" max="5647" width="9.5703125" style="162" customWidth="1"/>
    <col min="5648" max="5648" width="9.7109375" style="162" customWidth="1"/>
    <col min="5649" max="5649" width="9.42578125" style="162" customWidth="1"/>
    <col min="5650" max="5888" width="9.140625" style="162"/>
    <col min="5889" max="5900" width="3.42578125" style="162" customWidth="1"/>
    <col min="5901" max="5901" width="12.5703125" style="162" customWidth="1"/>
    <col min="5902" max="5902" width="9.7109375" style="162" customWidth="1"/>
    <col min="5903" max="5903" width="9.5703125" style="162" customWidth="1"/>
    <col min="5904" max="5904" width="9.7109375" style="162" customWidth="1"/>
    <col min="5905" max="5905" width="9.42578125" style="162" customWidth="1"/>
    <col min="5906" max="6144" width="9.140625" style="162"/>
    <col min="6145" max="6156" width="3.42578125" style="162" customWidth="1"/>
    <col min="6157" max="6157" width="12.5703125" style="162" customWidth="1"/>
    <col min="6158" max="6158" width="9.7109375" style="162" customWidth="1"/>
    <col min="6159" max="6159" width="9.5703125" style="162" customWidth="1"/>
    <col min="6160" max="6160" width="9.7109375" style="162" customWidth="1"/>
    <col min="6161" max="6161" width="9.42578125" style="162" customWidth="1"/>
    <col min="6162" max="6400" width="9.140625" style="162"/>
    <col min="6401" max="6412" width="3.42578125" style="162" customWidth="1"/>
    <col min="6413" max="6413" width="12.5703125" style="162" customWidth="1"/>
    <col min="6414" max="6414" width="9.7109375" style="162" customWidth="1"/>
    <col min="6415" max="6415" width="9.5703125" style="162" customWidth="1"/>
    <col min="6416" max="6416" width="9.7109375" style="162" customWidth="1"/>
    <col min="6417" max="6417" width="9.42578125" style="162" customWidth="1"/>
    <col min="6418" max="6656" width="9.140625" style="162"/>
    <col min="6657" max="6668" width="3.42578125" style="162" customWidth="1"/>
    <col min="6669" max="6669" width="12.5703125" style="162" customWidth="1"/>
    <col min="6670" max="6670" width="9.7109375" style="162" customWidth="1"/>
    <col min="6671" max="6671" width="9.5703125" style="162" customWidth="1"/>
    <col min="6672" max="6672" width="9.7109375" style="162" customWidth="1"/>
    <col min="6673" max="6673" width="9.42578125" style="162" customWidth="1"/>
    <col min="6674" max="6912" width="9.140625" style="162"/>
    <col min="6913" max="6924" width="3.42578125" style="162" customWidth="1"/>
    <col min="6925" max="6925" width="12.5703125" style="162" customWidth="1"/>
    <col min="6926" max="6926" width="9.7109375" style="162" customWidth="1"/>
    <col min="6927" max="6927" width="9.5703125" style="162" customWidth="1"/>
    <col min="6928" max="6928" width="9.7109375" style="162" customWidth="1"/>
    <col min="6929" max="6929" width="9.42578125" style="162" customWidth="1"/>
    <col min="6930" max="7168" width="9.140625" style="162"/>
    <col min="7169" max="7180" width="3.42578125" style="162" customWidth="1"/>
    <col min="7181" max="7181" width="12.5703125" style="162" customWidth="1"/>
    <col min="7182" max="7182" width="9.7109375" style="162" customWidth="1"/>
    <col min="7183" max="7183" width="9.5703125" style="162" customWidth="1"/>
    <col min="7184" max="7184" width="9.7109375" style="162" customWidth="1"/>
    <col min="7185" max="7185" width="9.42578125" style="162" customWidth="1"/>
    <col min="7186" max="7424" width="9.140625" style="162"/>
    <col min="7425" max="7436" width="3.42578125" style="162" customWidth="1"/>
    <col min="7437" max="7437" width="12.5703125" style="162" customWidth="1"/>
    <col min="7438" max="7438" width="9.7109375" style="162" customWidth="1"/>
    <col min="7439" max="7439" width="9.5703125" style="162" customWidth="1"/>
    <col min="7440" max="7440" width="9.7109375" style="162" customWidth="1"/>
    <col min="7441" max="7441" width="9.42578125" style="162" customWidth="1"/>
    <col min="7442" max="7680" width="9.140625" style="162"/>
    <col min="7681" max="7692" width="3.42578125" style="162" customWidth="1"/>
    <col min="7693" max="7693" width="12.5703125" style="162" customWidth="1"/>
    <col min="7694" max="7694" width="9.7109375" style="162" customWidth="1"/>
    <col min="7695" max="7695" width="9.5703125" style="162" customWidth="1"/>
    <col min="7696" max="7696" width="9.7109375" style="162" customWidth="1"/>
    <col min="7697" max="7697" width="9.42578125" style="162" customWidth="1"/>
    <col min="7698" max="7936" width="9.140625" style="162"/>
    <col min="7937" max="7948" width="3.42578125" style="162" customWidth="1"/>
    <col min="7949" max="7949" width="12.5703125" style="162" customWidth="1"/>
    <col min="7950" max="7950" width="9.7109375" style="162" customWidth="1"/>
    <col min="7951" max="7951" width="9.5703125" style="162" customWidth="1"/>
    <col min="7952" max="7952" width="9.7109375" style="162" customWidth="1"/>
    <col min="7953" max="7953" width="9.42578125" style="162" customWidth="1"/>
    <col min="7954" max="8192" width="9.140625" style="162"/>
    <col min="8193" max="8204" width="3.42578125" style="162" customWidth="1"/>
    <col min="8205" max="8205" width="12.5703125" style="162" customWidth="1"/>
    <col min="8206" max="8206" width="9.7109375" style="162" customWidth="1"/>
    <col min="8207" max="8207" width="9.5703125" style="162" customWidth="1"/>
    <col min="8208" max="8208" width="9.7109375" style="162" customWidth="1"/>
    <col min="8209" max="8209" width="9.42578125" style="162" customWidth="1"/>
    <col min="8210" max="8448" width="9.140625" style="162"/>
    <col min="8449" max="8460" width="3.42578125" style="162" customWidth="1"/>
    <col min="8461" max="8461" width="12.5703125" style="162" customWidth="1"/>
    <col min="8462" max="8462" width="9.7109375" style="162" customWidth="1"/>
    <col min="8463" max="8463" width="9.5703125" style="162" customWidth="1"/>
    <col min="8464" max="8464" width="9.7109375" style="162" customWidth="1"/>
    <col min="8465" max="8465" width="9.42578125" style="162" customWidth="1"/>
    <col min="8466" max="8704" width="9.140625" style="162"/>
    <col min="8705" max="8716" width="3.42578125" style="162" customWidth="1"/>
    <col min="8717" max="8717" width="12.5703125" style="162" customWidth="1"/>
    <col min="8718" max="8718" width="9.7109375" style="162" customWidth="1"/>
    <col min="8719" max="8719" width="9.5703125" style="162" customWidth="1"/>
    <col min="8720" max="8720" width="9.7109375" style="162" customWidth="1"/>
    <col min="8721" max="8721" width="9.42578125" style="162" customWidth="1"/>
    <col min="8722" max="8960" width="9.140625" style="162"/>
    <col min="8961" max="8972" width="3.42578125" style="162" customWidth="1"/>
    <col min="8973" max="8973" width="12.5703125" style="162" customWidth="1"/>
    <col min="8974" max="8974" width="9.7109375" style="162" customWidth="1"/>
    <col min="8975" max="8975" width="9.5703125" style="162" customWidth="1"/>
    <col min="8976" max="8976" width="9.7109375" style="162" customWidth="1"/>
    <col min="8977" max="8977" width="9.42578125" style="162" customWidth="1"/>
    <col min="8978" max="9216" width="9.140625" style="162"/>
    <col min="9217" max="9228" width="3.42578125" style="162" customWidth="1"/>
    <col min="9229" max="9229" width="12.5703125" style="162" customWidth="1"/>
    <col min="9230" max="9230" width="9.7109375" style="162" customWidth="1"/>
    <col min="9231" max="9231" width="9.5703125" style="162" customWidth="1"/>
    <col min="9232" max="9232" width="9.7109375" style="162" customWidth="1"/>
    <col min="9233" max="9233" width="9.42578125" style="162" customWidth="1"/>
    <col min="9234" max="9472" width="9.140625" style="162"/>
    <col min="9473" max="9484" width="3.42578125" style="162" customWidth="1"/>
    <col min="9485" max="9485" width="12.5703125" style="162" customWidth="1"/>
    <col min="9486" max="9486" width="9.7109375" style="162" customWidth="1"/>
    <col min="9487" max="9487" width="9.5703125" style="162" customWidth="1"/>
    <col min="9488" max="9488" width="9.7109375" style="162" customWidth="1"/>
    <col min="9489" max="9489" width="9.42578125" style="162" customWidth="1"/>
    <col min="9490" max="9728" width="9.140625" style="162"/>
    <col min="9729" max="9740" width="3.42578125" style="162" customWidth="1"/>
    <col min="9741" max="9741" width="12.5703125" style="162" customWidth="1"/>
    <col min="9742" max="9742" width="9.7109375" style="162" customWidth="1"/>
    <col min="9743" max="9743" width="9.5703125" style="162" customWidth="1"/>
    <col min="9744" max="9744" width="9.7109375" style="162" customWidth="1"/>
    <col min="9745" max="9745" width="9.42578125" style="162" customWidth="1"/>
    <col min="9746" max="9984" width="9.140625" style="162"/>
    <col min="9985" max="9996" width="3.42578125" style="162" customWidth="1"/>
    <col min="9997" max="9997" width="12.5703125" style="162" customWidth="1"/>
    <col min="9998" max="9998" width="9.7109375" style="162" customWidth="1"/>
    <col min="9999" max="9999" width="9.5703125" style="162" customWidth="1"/>
    <col min="10000" max="10000" width="9.7109375" style="162" customWidth="1"/>
    <col min="10001" max="10001" width="9.42578125" style="162" customWidth="1"/>
    <col min="10002" max="10240" width="9.140625" style="162"/>
    <col min="10241" max="10252" width="3.42578125" style="162" customWidth="1"/>
    <col min="10253" max="10253" width="12.5703125" style="162" customWidth="1"/>
    <col min="10254" max="10254" width="9.7109375" style="162" customWidth="1"/>
    <col min="10255" max="10255" width="9.5703125" style="162" customWidth="1"/>
    <col min="10256" max="10256" width="9.7109375" style="162" customWidth="1"/>
    <col min="10257" max="10257" width="9.42578125" style="162" customWidth="1"/>
    <col min="10258" max="10496" width="9.140625" style="162"/>
    <col min="10497" max="10508" width="3.42578125" style="162" customWidth="1"/>
    <col min="10509" max="10509" width="12.5703125" style="162" customWidth="1"/>
    <col min="10510" max="10510" width="9.7109375" style="162" customWidth="1"/>
    <col min="10511" max="10511" width="9.5703125" style="162" customWidth="1"/>
    <col min="10512" max="10512" width="9.7109375" style="162" customWidth="1"/>
    <col min="10513" max="10513" width="9.42578125" style="162" customWidth="1"/>
    <col min="10514" max="10752" width="9.140625" style="162"/>
    <col min="10753" max="10764" width="3.42578125" style="162" customWidth="1"/>
    <col min="10765" max="10765" width="12.5703125" style="162" customWidth="1"/>
    <col min="10766" max="10766" width="9.7109375" style="162" customWidth="1"/>
    <col min="10767" max="10767" width="9.5703125" style="162" customWidth="1"/>
    <col min="10768" max="10768" width="9.7109375" style="162" customWidth="1"/>
    <col min="10769" max="10769" width="9.42578125" style="162" customWidth="1"/>
    <col min="10770" max="11008" width="9.140625" style="162"/>
    <col min="11009" max="11020" width="3.42578125" style="162" customWidth="1"/>
    <col min="11021" max="11021" width="12.5703125" style="162" customWidth="1"/>
    <col min="11022" max="11022" width="9.7109375" style="162" customWidth="1"/>
    <col min="11023" max="11023" width="9.5703125" style="162" customWidth="1"/>
    <col min="11024" max="11024" width="9.7109375" style="162" customWidth="1"/>
    <col min="11025" max="11025" width="9.42578125" style="162" customWidth="1"/>
    <col min="11026" max="11264" width="9.140625" style="162"/>
    <col min="11265" max="11276" width="3.42578125" style="162" customWidth="1"/>
    <col min="11277" max="11277" width="12.5703125" style="162" customWidth="1"/>
    <col min="11278" max="11278" width="9.7109375" style="162" customWidth="1"/>
    <col min="11279" max="11279" width="9.5703125" style="162" customWidth="1"/>
    <col min="11280" max="11280" width="9.7109375" style="162" customWidth="1"/>
    <col min="11281" max="11281" width="9.42578125" style="162" customWidth="1"/>
    <col min="11282" max="11520" width="9.140625" style="162"/>
    <col min="11521" max="11532" width="3.42578125" style="162" customWidth="1"/>
    <col min="11533" max="11533" width="12.5703125" style="162" customWidth="1"/>
    <col min="11534" max="11534" width="9.7109375" style="162" customWidth="1"/>
    <col min="11535" max="11535" width="9.5703125" style="162" customWidth="1"/>
    <col min="11536" max="11536" width="9.7109375" style="162" customWidth="1"/>
    <col min="11537" max="11537" width="9.42578125" style="162" customWidth="1"/>
    <col min="11538" max="11776" width="9.140625" style="162"/>
    <col min="11777" max="11788" width="3.42578125" style="162" customWidth="1"/>
    <col min="11789" max="11789" width="12.5703125" style="162" customWidth="1"/>
    <col min="11790" max="11790" width="9.7109375" style="162" customWidth="1"/>
    <col min="11791" max="11791" width="9.5703125" style="162" customWidth="1"/>
    <col min="11792" max="11792" width="9.7109375" style="162" customWidth="1"/>
    <col min="11793" max="11793" width="9.42578125" style="162" customWidth="1"/>
    <col min="11794" max="12032" width="9.140625" style="162"/>
    <col min="12033" max="12044" width="3.42578125" style="162" customWidth="1"/>
    <col min="12045" max="12045" width="12.5703125" style="162" customWidth="1"/>
    <col min="12046" max="12046" width="9.7109375" style="162" customWidth="1"/>
    <col min="12047" max="12047" width="9.5703125" style="162" customWidth="1"/>
    <col min="12048" max="12048" width="9.7109375" style="162" customWidth="1"/>
    <col min="12049" max="12049" width="9.42578125" style="162" customWidth="1"/>
    <col min="12050" max="12288" width="9.140625" style="162"/>
    <col min="12289" max="12300" width="3.42578125" style="162" customWidth="1"/>
    <col min="12301" max="12301" width="12.5703125" style="162" customWidth="1"/>
    <col min="12302" max="12302" width="9.7109375" style="162" customWidth="1"/>
    <col min="12303" max="12303" width="9.5703125" style="162" customWidth="1"/>
    <col min="12304" max="12304" width="9.7109375" style="162" customWidth="1"/>
    <col min="12305" max="12305" width="9.42578125" style="162" customWidth="1"/>
    <col min="12306" max="12544" width="9.140625" style="162"/>
    <col min="12545" max="12556" width="3.42578125" style="162" customWidth="1"/>
    <col min="12557" max="12557" width="12.5703125" style="162" customWidth="1"/>
    <col min="12558" max="12558" width="9.7109375" style="162" customWidth="1"/>
    <col min="12559" max="12559" width="9.5703125" style="162" customWidth="1"/>
    <col min="12560" max="12560" width="9.7109375" style="162" customWidth="1"/>
    <col min="12561" max="12561" width="9.42578125" style="162" customWidth="1"/>
    <col min="12562" max="12800" width="9.140625" style="162"/>
    <col min="12801" max="12812" width="3.42578125" style="162" customWidth="1"/>
    <col min="12813" max="12813" width="12.5703125" style="162" customWidth="1"/>
    <col min="12814" max="12814" width="9.7109375" style="162" customWidth="1"/>
    <col min="12815" max="12815" width="9.5703125" style="162" customWidth="1"/>
    <col min="12816" max="12816" width="9.7109375" style="162" customWidth="1"/>
    <col min="12817" max="12817" width="9.42578125" style="162" customWidth="1"/>
    <col min="12818" max="13056" width="9.140625" style="162"/>
    <col min="13057" max="13068" width="3.42578125" style="162" customWidth="1"/>
    <col min="13069" max="13069" width="12.5703125" style="162" customWidth="1"/>
    <col min="13070" max="13070" width="9.7109375" style="162" customWidth="1"/>
    <col min="13071" max="13071" width="9.5703125" style="162" customWidth="1"/>
    <col min="13072" max="13072" width="9.7109375" style="162" customWidth="1"/>
    <col min="13073" max="13073" width="9.42578125" style="162" customWidth="1"/>
    <col min="13074" max="13312" width="9.140625" style="162"/>
    <col min="13313" max="13324" width="3.42578125" style="162" customWidth="1"/>
    <col min="13325" max="13325" width="12.5703125" style="162" customWidth="1"/>
    <col min="13326" max="13326" width="9.7109375" style="162" customWidth="1"/>
    <col min="13327" max="13327" width="9.5703125" style="162" customWidth="1"/>
    <col min="13328" max="13328" width="9.7109375" style="162" customWidth="1"/>
    <col min="13329" max="13329" width="9.42578125" style="162" customWidth="1"/>
    <col min="13330" max="13568" width="9.140625" style="162"/>
    <col min="13569" max="13580" width="3.42578125" style="162" customWidth="1"/>
    <col min="13581" max="13581" width="12.5703125" style="162" customWidth="1"/>
    <col min="13582" max="13582" width="9.7109375" style="162" customWidth="1"/>
    <col min="13583" max="13583" width="9.5703125" style="162" customWidth="1"/>
    <col min="13584" max="13584" width="9.7109375" style="162" customWidth="1"/>
    <col min="13585" max="13585" width="9.42578125" style="162" customWidth="1"/>
    <col min="13586" max="13824" width="9.140625" style="162"/>
    <col min="13825" max="13836" width="3.42578125" style="162" customWidth="1"/>
    <col min="13837" max="13837" width="12.5703125" style="162" customWidth="1"/>
    <col min="13838" max="13838" width="9.7109375" style="162" customWidth="1"/>
    <col min="13839" max="13839" width="9.5703125" style="162" customWidth="1"/>
    <col min="13840" max="13840" width="9.7109375" style="162" customWidth="1"/>
    <col min="13841" max="13841" width="9.42578125" style="162" customWidth="1"/>
    <col min="13842" max="14080" width="9.140625" style="162"/>
    <col min="14081" max="14092" width="3.42578125" style="162" customWidth="1"/>
    <col min="14093" max="14093" width="12.5703125" style="162" customWidth="1"/>
    <col min="14094" max="14094" width="9.7109375" style="162" customWidth="1"/>
    <col min="14095" max="14095" width="9.5703125" style="162" customWidth="1"/>
    <col min="14096" max="14096" width="9.7109375" style="162" customWidth="1"/>
    <col min="14097" max="14097" width="9.42578125" style="162" customWidth="1"/>
    <col min="14098" max="14336" width="9.140625" style="162"/>
    <col min="14337" max="14348" width="3.42578125" style="162" customWidth="1"/>
    <col min="14349" max="14349" width="12.5703125" style="162" customWidth="1"/>
    <col min="14350" max="14350" width="9.7109375" style="162" customWidth="1"/>
    <col min="14351" max="14351" width="9.5703125" style="162" customWidth="1"/>
    <col min="14352" max="14352" width="9.7109375" style="162" customWidth="1"/>
    <col min="14353" max="14353" width="9.42578125" style="162" customWidth="1"/>
    <col min="14354" max="14592" width="9.140625" style="162"/>
    <col min="14593" max="14604" width="3.42578125" style="162" customWidth="1"/>
    <col min="14605" max="14605" width="12.5703125" style="162" customWidth="1"/>
    <col min="14606" max="14606" width="9.7109375" style="162" customWidth="1"/>
    <col min="14607" max="14607" width="9.5703125" style="162" customWidth="1"/>
    <col min="14608" max="14608" width="9.7109375" style="162" customWidth="1"/>
    <col min="14609" max="14609" width="9.42578125" style="162" customWidth="1"/>
    <col min="14610" max="14848" width="9.140625" style="162"/>
    <col min="14849" max="14860" width="3.42578125" style="162" customWidth="1"/>
    <col min="14861" max="14861" width="12.5703125" style="162" customWidth="1"/>
    <col min="14862" max="14862" width="9.7109375" style="162" customWidth="1"/>
    <col min="14863" max="14863" width="9.5703125" style="162" customWidth="1"/>
    <col min="14864" max="14864" width="9.7109375" style="162" customWidth="1"/>
    <col min="14865" max="14865" width="9.42578125" style="162" customWidth="1"/>
    <col min="14866" max="15104" width="9.140625" style="162"/>
    <col min="15105" max="15116" width="3.42578125" style="162" customWidth="1"/>
    <col min="15117" max="15117" width="12.5703125" style="162" customWidth="1"/>
    <col min="15118" max="15118" width="9.7109375" style="162" customWidth="1"/>
    <col min="15119" max="15119" width="9.5703125" style="162" customWidth="1"/>
    <col min="15120" max="15120" width="9.7109375" style="162" customWidth="1"/>
    <col min="15121" max="15121" width="9.42578125" style="162" customWidth="1"/>
    <col min="15122" max="15360" width="9.140625" style="162"/>
    <col min="15361" max="15372" width="3.42578125" style="162" customWidth="1"/>
    <col min="15373" max="15373" width="12.5703125" style="162" customWidth="1"/>
    <col min="15374" max="15374" width="9.7109375" style="162" customWidth="1"/>
    <col min="15375" max="15375" width="9.5703125" style="162" customWidth="1"/>
    <col min="15376" max="15376" width="9.7109375" style="162" customWidth="1"/>
    <col min="15377" max="15377" width="9.42578125" style="162" customWidth="1"/>
    <col min="15378" max="15616" width="9.140625" style="162"/>
    <col min="15617" max="15628" width="3.42578125" style="162" customWidth="1"/>
    <col min="15629" max="15629" width="12.5703125" style="162" customWidth="1"/>
    <col min="15630" max="15630" width="9.7109375" style="162" customWidth="1"/>
    <col min="15631" max="15631" width="9.5703125" style="162" customWidth="1"/>
    <col min="15632" max="15632" width="9.7109375" style="162" customWidth="1"/>
    <col min="15633" max="15633" width="9.42578125" style="162" customWidth="1"/>
    <col min="15634" max="15872" width="9.140625" style="162"/>
    <col min="15873" max="15884" width="3.42578125" style="162" customWidth="1"/>
    <col min="15885" max="15885" width="12.5703125" style="162" customWidth="1"/>
    <col min="15886" max="15886" width="9.7109375" style="162" customWidth="1"/>
    <col min="15887" max="15887" width="9.5703125" style="162" customWidth="1"/>
    <col min="15888" max="15888" width="9.7109375" style="162" customWidth="1"/>
    <col min="15889" max="15889" width="9.42578125" style="162" customWidth="1"/>
    <col min="15890" max="16128" width="9.140625" style="162"/>
    <col min="16129" max="16140" width="3.42578125" style="162" customWidth="1"/>
    <col min="16141" max="16141" width="12.5703125" style="162" customWidth="1"/>
    <col min="16142" max="16142" width="9.7109375" style="162" customWidth="1"/>
    <col min="16143" max="16143" width="9.5703125" style="162" customWidth="1"/>
    <col min="16144" max="16144" width="9.7109375" style="162" customWidth="1"/>
    <col min="16145" max="16145" width="9.42578125" style="162" customWidth="1"/>
    <col min="16146" max="16384" width="9.140625" style="162"/>
  </cols>
  <sheetData>
    <row r="1" spans="1:17" ht="16.5" customHeight="1" thickTop="1" thickBot="1" x14ac:dyDescent="0.25">
      <c r="A1" s="301" t="s">
        <v>1134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3"/>
    </row>
    <row r="2" spans="1:17" ht="15.75" thickTop="1" thickBot="1" x14ac:dyDescent="0.25">
      <c r="A2" s="298" t="s">
        <v>1013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300"/>
      <c r="M2" s="298">
        <f>SUM('Testcase ViewNews:Testcase DeleteCategories'!E11)</f>
        <v>122</v>
      </c>
      <c r="N2" s="299"/>
      <c r="O2" s="299"/>
      <c r="P2" s="299"/>
      <c r="Q2" s="300"/>
    </row>
    <row r="3" spans="1:17" ht="16.5" thickTop="1" thickBot="1" x14ac:dyDescent="0.3">
      <c r="A3" s="295" t="s">
        <v>1014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7"/>
      <c r="M3" s="298">
        <f>SUM('Testcase ViewNews:Testcase DeleteCategories'!G11)</f>
        <v>122</v>
      </c>
      <c r="N3" s="299"/>
      <c r="O3" s="299"/>
      <c r="P3" s="299"/>
      <c r="Q3" s="300"/>
    </row>
    <row r="4" spans="1:17" ht="16.5" thickTop="1" thickBot="1" x14ac:dyDescent="0.3">
      <c r="A4" s="295" t="s">
        <v>1015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7"/>
      <c r="M4" s="298">
        <f>SUM('Testcase ViewNews:Testcase DeleteCategories'!E12)</f>
        <v>10</v>
      </c>
      <c r="N4" s="299"/>
      <c r="O4" s="299"/>
      <c r="P4" s="299"/>
      <c r="Q4" s="300"/>
    </row>
    <row r="5" spans="1:17" ht="16.5" thickTop="1" thickBot="1" x14ac:dyDescent="0.3">
      <c r="A5" s="295" t="s">
        <v>1137</v>
      </c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7"/>
      <c r="M5" s="298">
        <f>SUM('Testcase ViewNews:Testcase DeleteCategories'!E13)</f>
        <v>112</v>
      </c>
      <c r="N5" s="299"/>
      <c r="O5" s="299"/>
      <c r="P5" s="299"/>
      <c r="Q5" s="300"/>
    </row>
    <row r="6" spans="1:17" ht="15.75" customHeight="1" thickTop="1" thickBot="1" x14ac:dyDescent="0.3">
      <c r="A6" s="295" t="s">
        <v>1136</v>
      </c>
      <c r="B6" s="296"/>
      <c r="C6" s="296"/>
      <c r="D6" s="296"/>
      <c r="E6" s="296"/>
      <c r="F6" s="296"/>
      <c r="G6" s="296"/>
      <c r="H6" s="296"/>
      <c r="I6" s="296"/>
      <c r="J6" s="296"/>
      <c r="K6" s="296"/>
      <c r="L6" s="297"/>
      <c r="M6" s="298">
        <f>COUNTIF('Defect Summary_Times 1'!H3:H150,"Open")</f>
        <v>102</v>
      </c>
      <c r="N6" s="299"/>
      <c r="O6" s="299"/>
      <c r="P6" s="299"/>
      <c r="Q6" s="300"/>
    </row>
    <row r="7" spans="1:17" ht="15.75" customHeight="1" thickTop="1" thickBot="1" x14ac:dyDescent="0.3">
      <c r="A7" s="295" t="s">
        <v>1135</v>
      </c>
      <c r="B7" s="296"/>
      <c r="C7" s="296"/>
      <c r="D7" s="296"/>
      <c r="E7" s="296"/>
      <c r="F7" s="296"/>
      <c r="G7" s="296"/>
      <c r="H7" s="296"/>
      <c r="I7" s="296"/>
      <c r="J7" s="296"/>
      <c r="K7" s="296"/>
      <c r="L7" s="297"/>
      <c r="M7" s="298">
        <f>COUNTIF('Defect Summary_Times 1'!H3:H150,"Closed")</f>
        <v>10</v>
      </c>
      <c r="N7" s="299"/>
      <c r="O7" s="299"/>
      <c r="P7" s="299"/>
      <c r="Q7" s="300"/>
    </row>
    <row r="8" spans="1:17" ht="13.5" thickTop="1" x14ac:dyDescent="0.2"/>
    <row r="10" spans="1:17" ht="16.5" customHeight="1" x14ac:dyDescent="0.2"/>
    <row r="16" spans="1:17" ht="16.5" customHeight="1" x14ac:dyDescent="0.2"/>
  </sheetData>
  <mergeCells count="13">
    <mergeCell ref="A4:L4"/>
    <mergeCell ref="M4:Q4"/>
    <mergeCell ref="A1:Q1"/>
    <mergeCell ref="A2:L2"/>
    <mergeCell ref="M2:Q2"/>
    <mergeCell ref="A3:L3"/>
    <mergeCell ref="M3:Q3"/>
    <mergeCell ref="A5:L5"/>
    <mergeCell ref="M5:Q5"/>
    <mergeCell ref="A6:L6"/>
    <mergeCell ref="M6:Q6"/>
    <mergeCell ref="A7:L7"/>
    <mergeCell ref="M7:Q7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6"/>
  <sheetViews>
    <sheetView topLeftCell="A44" zoomScale="55" zoomScaleNormal="55" workbookViewId="0">
      <selection activeCell="J12" sqref="J12"/>
    </sheetView>
  </sheetViews>
  <sheetFormatPr defaultRowHeight="15.75" x14ac:dyDescent="0.25"/>
  <cols>
    <col min="1" max="1" width="4.5703125" style="28" customWidth="1"/>
    <col min="2" max="2" width="22.140625" style="18" customWidth="1"/>
    <col min="3" max="3" width="21.42578125" style="18" customWidth="1"/>
    <col min="4" max="4" width="21" style="18" customWidth="1"/>
    <col min="5" max="5" width="34.140625" style="18" customWidth="1"/>
    <col min="6" max="6" width="22" style="16" customWidth="1"/>
    <col min="7" max="7" width="23.7109375" style="18" bestFit="1" customWidth="1"/>
    <col min="8" max="8" width="43.140625" style="18" customWidth="1"/>
    <col min="9" max="9" width="37.85546875" style="18" customWidth="1"/>
    <col min="10" max="11" width="11.28515625" style="18" customWidth="1"/>
    <col min="12" max="12" width="14.140625" style="18" bestFit="1" customWidth="1"/>
    <col min="13" max="13" width="10.42578125" style="18" bestFit="1" customWidth="1"/>
    <col min="14" max="14" width="16.140625" style="18" customWidth="1"/>
    <col min="15" max="16384" width="9.140625" style="18"/>
  </cols>
  <sheetData>
    <row r="1" spans="1:22" x14ac:dyDescent="0.25">
      <c r="A1" s="329" t="s">
        <v>824</v>
      </c>
      <c r="B1" s="330"/>
      <c r="C1" s="331"/>
      <c r="D1" s="331"/>
      <c r="E1" s="331"/>
      <c r="F1" s="331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</row>
    <row r="2" spans="1:22" x14ac:dyDescent="0.25">
      <c r="A2" s="329" t="s">
        <v>825</v>
      </c>
      <c r="B2" s="330"/>
      <c r="C2" s="331"/>
      <c r="D2" s="331"/>
      <c r="E2" s="331"/>
      <c r="F2" s="331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</row>
    <row r="3" spans="1:22" x14ac:dyDescent="0.25">
      <c r="A3" s="329" t="s">
        <v>826</v>
      </c>
      <c r="B3" s="330"/>
      <c r="C3" s="331"/>
      <c r="D3" s="331"/>
      <c r="E3" s="331"/>
      <c r="F3" s="331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</row>
    <row r="4" spans="1:22" x14ac:dyDescent="0.25">
      <c r="A4" s="333" t="s">
        <v>836</v>
      </c>
      <c r="B4" s="330"/>
      <c r="C4" s="331"/>
      <c r="D4" s="331"/>
      <c r="E4" s="331"/>
      <c r="F4" s="331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</row>
    <row r="5" spans="1:22" x14ac:dyDescent="0.25">
      <c r="A5" s="333" t="s">
        <v>837</v>
      </c>
      <c r="B5" s="330"/>
      <c r="C5" s="331"/>
      <c r="D5" s="331"/>
      <c r="E5" s="331"/>
      <c r="F5" s="331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</row>
    <row r="6" spans="1:22" x14ac:dyDescent="0.25">
      <c r="A6" s="333" t="s">
        <v>832</v>
      </c>
      <c r="B6" s="330"/>
      <c r="C6" s="331"/>
      <c r="D6" s="331"/>
      <c r="E6" s="331"/>
      <c r="F6" s="331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332"/>
    </row>
    <row r="7" spans="1:22" x14ac:dyDescent="0.25">
      <c r="A7" s="333" t="s">
        <v>828</v>
      </c>
      <c r="B7" s="330"/>
      <c r="C7" s="331"/>
      <c r="D7" s="331"/>
      <c r="E7" s="331"/>
      <c r="F7" s="331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</row>
    <row r="8" spans="1:22" x14ac:dyDescent="0.25">
      <c r="A8" s="329" t="s">
        <v>848</v>
      </c>
      <c r="B8" s="330"/>
      <c r="C8" s="331"/>
      <c r="D8" s="331"/>
      <c r="E8" s="331"/>
      <c r="F8" s="331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</row>
    <row r="9" spans="1:22" x14ac:dyDescent="0.25">
      <c r="A9" s="329" t="s">
        <v>838</v>
      </c>
      <c r="B9" s="330"/>
      <c r="C9" s="331"/>
      <c r="D9" s="331"/>
      <c r="E9" s="331"/>
      <c r="F9" s="331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332"/>
      <c r="T9" s="332"/>
      <c r="U9" s="332"/>
      <c r="V9" s="332"/>
    </row>
    <row r="10" spans="1:22" x14ac:dyDescent="0.25">
      <c r="A10" s="329" t="s">
        <v>830</v>
      </c>
      <c r="B10" s="330"/>
      <c r="C10" s="331"/>
      <c r="D10" s="331"/>
      <c r="E10" s="331"/>
      <c r="F10" s="331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</row>
    <row r="11" spans="1:22" ht="30" customHeight="1" x14ac:dyDescent="0.25">
      <c r="A11" s="334" t="s">
        <v>819</v>
      </c>
      <c r="B11" s="334"/>
      <c r="C11" s="334"/>
      <c r="D11" s="334"/>
      <c r="E11" s="97">
        <v>3</v>
      </c>
      <c r="F11" s="99" t="s">
        <v>820</v>
      </c>
      <c r="G11" s="337">
        <v>3</v>
      </c>
      <c r="H11" s="33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5" t="s">
        <v>821</v>
      </c>
      <c r="B12" s="336"/>
      <c r="C12" s="336"/>
      <c r="D12" s="336"/>
      <c r="E12" s="97">
        <f>COUNTIF(J1:J192,"Pass")</f>
        <v>1</v>
      </c>
      <c r="F12" s="99" t="s">
        <v>822</v>
      </c>
      <c r="G12" s="337" t="s">
        <v>856</v>
      </c>
      <c r="H12" s="33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5" t="s">
        <v>823</v>
      </c>
      <c r="B13" s="336"/>
      <c r="C13" s="336"/>
      <c r="D13" s="336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35"/>
      <c r="B14" s="336"/>
      <c r="C14" s="336"/>
      <c r="D14" s="33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42" customHeight="1" thickBot="1" x14ac:dyDescent="0.3">
      <c r="A15" s="89" t="s">
        <v>18</v>
      </c>
      <c r="B15" s="91" t="s">
        <v>209</v>
      </c>
      <c r="C15" s="92" t="s">
        <v>210</v>
      </c>
      <c r="D15" s="90" t="s">
        <v>211</v>
      </c>
      <c r="E15" s="93" t="s">
        <v>212</v>
      </c>
      <c r="F15" s="93" t="s">
        <v>213</v>
      </c>
      <c r="G15" s="90" t="s">
        <v>214</v>
      </c>
      <c r="H15" s="90" t="s">
        <v>215</v>
      </c>
      <c r="I15" s="90" t="s">
        <v>216</v>
      </c>
      <c r="J15" s="90" t="s">
        <v>217</v>
      </c>
      <c r="K15" s="90" t="s">
        <v>841</v>
      </c>
      <c r="L15" s="90" t="s">
        <v>218</v>
      </c>
      <c r="M15" s="90" t="s">
        <v>219</v>
      </c>
      <c r="N15" s="91" t="s">
        <v>220</v>
      </c>
    </row>
    <row r="16" spans="1:22" ht="52.5" customHeight="1" x14ac:dyDescent="0.25">
      <c r="A16" s="316">
        <v>1</v>
      </c>
      <c r="B16" s="317" t="s">
        <v>221</v>
      </c>
      <c r="C16" s="312" t="s">
        <v>222</v>
      </c>
      <c r="D16" s="326" t="s">
        <v>223</v>
      </c>
      <c r="E16" s="326"/>
      <c r="F16" s="32">
        <v>1</v>
      </c>
      <c r="G16" s="33" t="s">
        <v>224</v>
      </c>
      <c r="H16" s="33" t="s">
        <v>225</v>
      </c>
      <c r="I16" s="306" t="s">
        <v>226</v>
      </c>
      <c r="J16" s="314" t="s">
        <v>821</v>
      </c>
      <c r="K16" s="306"/>
      <c r="L16" s="320">
        <v>43012</v>
      </c>
      <c r="M16" s="314" t="s">
        <v>7</v>
      </c>
      <c r="N16" s="315"/>
    </row>
    <row r="17" spans="1:14" ht="27.75" customHeight="1" x14ac:dyDescent="0.25">
      <c r="A17" s="316"/>
      <c r="B17" s="317"/>
      <c r="C17" s="318"/>
      <c r="D17" s="327"/>
      <c r="E17" s="327"/>
      <c r="F17" s="321">
        <v>2</v>
      </c>
      <c r="G17" s="323"/>
      <c r="H17" s="324" t="s">
        <v>226</v>
      </c>
      <c r="I17" s="314"/>
      <c r="J17" s="314"/>
      <c r="K17" s="314"/>
      <c r="L17" s="314"/>
      <c r="M17" s="314"/>
      <c r="N17" s="315"/>
    </row>
    <row r="18" spans="1:14" ht="16.5" thickBot="1" x14ac:dyDescent="0.3">
      <c r="A18" s="309"/>
      <c r="B18" s="311"/>
      <c r="C18" s="313"/>
      <c r="D18" s="328"/>
      <c r="E18" s="328"/>
      <c r="F18" s="322"/>
      <c r="G18" s="307"/>
      <c r="H18" s="325"/>
      <c r="I18" s="307"/>
      <c r="J18" s="307"/>
      <c r="K18" s="307"/>
      <c r="L18" s="307"/>
      <c r="M18" s="307"/>
      <c r="N18" s="305"/>
    </row>
    <row r="19" spans="1:14" ht="75.75" hidden="1" customHeight="1" x14ac:dyDescent="0.25">
      <c r="A19" s="308"/>
      <c r="B19" s="310"/>
      <c r="C19" s="312"/>
      <c r="D19" s="312"/>
      <c r="E19" s="312"/>
      <c r="F19" s="34"/>
      <c r="G19" s="35"/>
      <c r="H19" s="35"/>
      <c r="I19" s="35"/>
      <c r="J19" s="306"/>
      <c r="K19" s="87"/>
      <c r="L19" s="306"/>
      <c r="M19" s="306"/>
      <c r="N19" s="304"/>
    </row>
    <row r="20" spans="1:14" ht="89.25" hidden="1" customHeight="1" x14ac:dyDescent="0.25">
      <c r="A20" s="309"/>
      <c r="B20" s="311"/>
      <c r="C20" s="313"/>
      <c r="D20" s="313"/>
      <c r="E20" s="313"/>
      <c r="F20" s="36"/>
      <c r="G20" s="37"/>
      <c r="H20" s="37"/>
      <c r="I20" s="37"/>
      <c r="J20" s="307"/>
      <c r="K20" s="88"/>
      <c r="L20" s="307"/>
      <c r="M20" s="307"/>
      <c r="N20" s="305"/>
    </row>
    <row r="21" spans="1:14" ht="38.25" hidden="1" customHeight="1" x14ac:dyDescent="0.25">
      <c r="A21" s="308"/>
      <c r="B21" s="310"/>
      <c r="C21" s="312"/>
      <c r="D21" s="312"/>
      <c r="E21" s="312"/>
      <c r="F21" s="34"/>
      <c r="G21" s="35"/>
      <c r="H21" s="35"/>
      <c r="I21" s="35"/>
      <c r="J21" s="306"/>
      <c r="K21" s="87"/>
      <c r="L21" s="306"/>
      <c r="M21" s="306"/>
      <c r="N21" s="306"/>
    </row>
    <row r="22" spans="1:14" ht="117.75" hidden="1" customHeight="1" x14ac:dyDescent="0.25">
      <c r="A22" s="309"/>
      <c r="B22" s="311"/>
      <c r="C22" s="313"/>
      <c r="D22" s="313"/>
      <c r="E22" s="313"/>
      <c r="F22" s="36"/>
      <c r="G22" s="37"/>
      <c r="H22" s="37"/>
      <c r="I22" s="37"/>
      <c r="J22" s="307"/>
      <c r="K22" s="88"/>
      <c r="L22" s="307"/>
      <c r="M22" s="307"/>
      <c r="N22" s="307"/>
    </row>
    <row r="23" spans="1:14" ht="75.75" hidden="1" customHeight="1" x14ac:dyDescent="0.25">
      <c r="A23" s="308"/>
      <c r="B23" s="310"/>
      <c r="C23" s="312"/>
      <c r="D23" s="312"/>
      <c r="E23" s="312"/>
      <c r="F23" s="34"/>
      <c r="G23" s="35"/>
      <c r="H23" s="35"/>
      <c r="I23" s="35"/>
      <c r="J23" s="306"/>
      <c r="K23" s="87"/>
      <c r="L23" s="306"/>
      <c r="M23" s="306"/>
      <c r="N23" s="304"/>
    </row>
    <row r="24" spans="1:14" ht="89.25" hidden="1" customHeight="1" x14ac:dyDescent="0.25">
      <c r="A24" s="309"/>
      <c r="B24" s="311"/>
      <c r="C24" s="313"/>
      <c r="D24" s="313"/>
      <c r="E24" s="313"/>
      <c r="F24" s="36"/>
      <c r="G24" s="37"/>
      <c r="H24" s="37"/>
      <c r="I24" s="37"/>
      <c r="J24" s="307"/>
      <c r="K24" s="88"/>
      <c r="L24" s="307"/>
      <c r="M24" s="307"/>
      <c r="N24" s="305"/>
    </row>
    <row r="25" spans="1:14" ht="38.25" hidden="1" customHeight="1" x14ac:dyDescent="0.25">
      <c r="A25" s="308"/>
      <c r="B25" s="310"/>
      <c r="C25" s="312"/>
      <c r="D25" s="312"/>
      <c r="E25" s="312"/>
      <c r="F25" s="34"/>
      <c r="G25" s="35"/>
      <c r="H25" s="35"/>
      <c r="I25" s="35"/>
      <c r="J25" s="306"/>
      <c r="K25" s="87"/>
      <c r="L25" s="306"/>
      <c r="M25" s="306"/>
      <c r="N25" s="306"/>
    </row>
    <row r="26" spans="1:14" ht="123" hidden="1" customHeight="1" x14ac:dyDescent="0.25">
      <c r="A26" s="309"/>
      <c r="B26" s="311"/>
      <c r="C26" s="313"/>
      <c r="D26" s="313"/>
      <c r="E26" s="313"/>
      <c r="F26" s="36"/>
      <c r="G26" s="37"/>
      <c r="H26" s="37"/>
      <c r="I26" s="37"/>
      <c r="J26" s="307"/>
      <c r="K26" s="88"/>
      <c r="L26" s="307"/>
      <c r="M26" s="307"/>
      <c r="N26" s="307"/>
    </row>
    <row r="27" spans="1:14" ht="75.75" hidden="1" customHeight="1" x14ac:dyDescent="0.25">
      <c r="A27" s="308"/>
      <c r="B27" s="310"/>
      <c r="C27" s="312"/>
      <c r="D27" s="312"/>
      <c r="E27" s="312"/>
      <c r="F27" s="34"/>
      <c r="G27" s="35"/>
      <c r="H27" s="35"/>
      <c r="I27" s="35"/>
      <c r="J27" s="306"/>
      <c r="K27" s="87"/>
      <c r="L27" s="306"/>
      <c r="M27" s="306"/>
      <c r="N27" s="304"/>
    </row>
    <row r="28" spans="1:14" ht="79.5" hidden="1" customHeight="1" x14ac:dyDescent="0.25">
      <c r="A28" s="309"/>
      <c r="B28" s="311"/>
      <c r="C28" s="313"/>
      <c r="D28" s="313"/>
      <c r="E28" s="313"/>
      <c r="F28" s="36"/>
      <c r="G28" s="37"/>
      <c r="H28" s="37"/>
      <c r="I28" s="37"/>
      <c r="J28" s="307"/>
      <c r="K28" s="88"/>
      <c r="L28" s="307"/>
      <c r="M28" s="307"/>
      <c r="N28" s="305"/>
    </row>
    <row r="29" spans="1:14" ht="38.25" hidden="1" customHeight="1" x14ac:dyDescent="0.25">
      <c r="A29" s="308"/>
      <c r="B29" s="310"/>
      <c r="C29" s="312"/>
      <c r="D29" s="312"/>
      <c r="E29" s="312"/>
      <c r="F29" s="34"/>
      <c r="G29" s="35"/>
      <c r="H29" s="35"/>
      <c r="I29" s="35"/>
      <c r="J29" s="306"/>
      <c r="K29" s="87"/>
      <c r="L29" s="306"/>
      <c r="M29" s="306"/>
      <c r="N29" s="306"/>
    </row>
    <row r="30" spans="1:14" ht="122.25" hidden="1" customHeight="1" x14ac:dyDescent="0.25">
      <c r="A30" s="309"/>
      <c r="B30" s="311"/>
      <c r="C30" s="313"/>
      <c r="D30" s="313"/>
      <c r="E30" s="313"/>
      <c r="F30" s="36"/>
      <c r="G30" s="37"/>
      <c r="H30" s="37"/>
      <c r="I30" s="37"/>
      <c r="J30" s="307"/>
      <c r="K30" s="88"/>
      <c r="L30" s="307"/>
      <c r="M30" s="307"/>
      <c r="N30" s="307"/>
    </row>
    <row r="31" spans="1:14" ht="75.75" hidden="1" customHeight="1" x14ac:dyDescent="0.25">
      <c r="A31" s="308"/>
      <c r="B31" s="310"/>
      <c r="C31" s="312"/>
      <c r="D31" s="312"/>
      <c r="E31" s="312"/>
      <c r="F31" s="34"/>
      <c r="G31" s="35"/>
      <c r="H31" s="35"/>
      <c r="I31" s="35"/>
      <c r="J31" s="306"/>
      <c r="K31" s="87"/>
      <c r="L31" s="306"/>
      <c r="M31" s="306"/>
      <c r="N31" s="304"/>
    </row>
    <row r="32" spans="1:14" ht="82.5" hidden="1" customHeight="1" x14ac:dyDescent="0.25">
      <c r="A32" s="309"/>
      <c r="B32" s="311"/>
      <c r="C32" s="313"/>
      <c r="D32" s="313"/>
      <c r="E32" s="313"/>
      <c r="F32" s="36"/>
      <c r="G32" s="37"/>
      <c r="H32" s="37"/>
      <c r="I32" s="37"/>
      <c r="J32" s="307"/>
      <c r="K32" s="88"/>
      <c r="L32" s="307"/>
      <c r="M32" s="307"/>
      <c r="N32" s="305"/>
    </row>
    <row r="33" spans="1:14" ht="38.25" hidden="1" customHeight="1" x14ac:dyDescent="0.25">
      <c r="A33" s="308"/>
      <c r="B33" s="310"/>
      <c r="C33" s="312"/>
      <c r="D33" s="312"/>
      <c r="E33" s="312"/>
      <c r="F33" s="34"/>
      <c r="G33" s="35"/>
      <c r="H33" s="35"/>
      <c r="I33" s="35"/>
      <c r="J33" s="306"/>
      <c r="K33" s="87"/>
      <c r="L33" s="306"/>
      <c r="M33" s="306"/>
      <c r="N33" s="306"/>
    </row>
    <row r="34" spans="1:14" ht="122.25" hidden="1" customHeight="1" x14ac:dyDescent="0.25">
      <c r="A34" s="309"/>
      <c r="B34" s="311"/>
      <c r="C34" s="313"/>
      <c r="D34" s="313"/>
      <c r="E34" s="313"/>
      <c r="F34" s="36"/>
      <c r="G34" s="37"/>
      <c r="H34" s="37"/>
      <c r="I34" s="37"/>
      <c r="J34" s="307"/>
      <c r="K34" s="88"/>
      <c r="L34" s="307"/>
      <c r="M34" s="307"/>
      <c r="N34" s="307"/>
    </row>
    <row r="35" spans="1:14" ht="75.75" hidden="1" customHeight="1" x14ac:dyDescent="0.25">
      <c r="A35" s="308"/>
      <c r="B35" s="310"/>
      <c r="C35" s="312"/>
      <c r="D35" s="312"/>
      <c r="E35" s="312"/>
      <c r="F35" s="34"/>
      <c r="G35" s="35"/>
      <c r="H35" s="35"/>
      <c r="I35" s="35"/>
      <c r="J35" s="306"/>
      <c r="K35" s="87"/>
      <c r="L35" s="306"/>
      <c r="M35" s="306"/>
      <c r="N35" s="304"/>
    </row>
    <row r="36" spans="1:14" ht="82.5" hidden="1" customHeight="1" x14ac:dyDescent="0.25">
      <c r="A36" s="309"/>
      <c r="B36" s="311"/>
      <c r="C36" s="313"/>
      <c r="D36" s="313"/>
      <c r="E36" s="313"/>
      <c r="F36" s="36"/>
      <c r="G36" s="37"/>
      <c r="H36" s="37"/>
      <c r="I36" s="37"/>
      <c r="J36" s="307"/>
      <c r="K36" s="88"/>
      <c r="L36" s="307"/>
      <c r="M36" s="307"/>
      <c r="N36" s="305"/>
    </row>
    <row r="37" spans="1:14" ht="38.25" hidden="1" customHeight="1" x14ac:dyDescent="0.25">
      <c r="A37" s="308"/>
      <c r="B37" s="310"/>
      <c r="C37" s="312"/>
      <c r="D37" s="312"/>
      <c r="E37" s="312"/>
      <c r="F37" s="34"/>
      <c r="G37" s="35"/>
      <c r="H37" s="35"/>
      <c r="I37" s="35"/>
      <c r="J37" s="306"/>
      <c r="K37" s="87"/>
      <c r="L37" s="306"/>
      <c r="M37" s="306"/>
      <c r="N37" s="306"/>
    </row>
    <row r="38" spans="1:14" ht="122.25" hidden="1" customHeight="1" x14ac:dyDescent="0.25">
      <c r="A38" s="309"/>
      <c r="B38" s="311"/>
      <c r="C38" s="313"/>
      <c r="D38" s="313"/>
      <c r="E38" s="313"/>
      <c r="F38" s="36"/>
      <c r="G38" s="37"/>
      <c r="H38" s="37"/>
      <c r="I38" s="37"/>
      <c r="J38" s="307"/>
      <c r="K38" s="88"/>
      <c r="L38" s="307"/>
      <c r="M38" s="307"/>
      <c r="N38" s="307"/>
    </row>
    <row r="39" spans="1:14" ht="75.75" hidden="1" customHeight="1" x14ac:dyDescent="0.25">
      <c r="A39" s="308"/>
      <c r="B39" s="310"/>
      <c r="C39" s="312"/>
      <c r="D39" s="312"/>
      <c r="E39" s="312"/>
      <c r="F39" s="34"/>
      <c r="G39" s="35"/>
      <c r="H39" s="35"/>
      <c r="I39" s="35"/>
      <c r="J39" s="306"/>
      <c r="K39" s="87"/>
      <c r="L39" s="306"/>
      <c r="M39" s="306"/>
      <c r="N39" s="304"/>
    </row>
    <row r="40" spans="1:14" ht="82.5" hidden="1" customHeight="1" x14ac:dyDescent="0.25">
      <c r="A40" s="309"/>
      <c r="B40" s="311"/>
      <c r="C40" s="313"/>
      <c r="D40" s="313"/>
      <c r="E40" s="313"/>
      <c r="F40" s="36"/>
      <c r="G40" s="37"/>
      <c r="H40" s="37"/>
      <c r="I40" s="37"/>
      <c r="J40" s="307"/>
      <c r="K40" s="88"/>
      <c r="L40" s="307"/>
      <c r="M40" s="307"/>
      <c r="N40" s="305"/>
    </row>
    <row r="41" spans="1:14" ht="75.75" customHeight="1" x14ac:dyDescent="0.25">
      <c r="A41" s="308">
        <v>2</v>
      </c>
      <c r="B41" s="310" t="s">
        <v>842</v>
      </c>
      <c r="C41" s="312" t="s">
        <v>843</v>
      </c>
      <c r="D41" s="312" t="s">
        <v>242</v>
      </c>
      <c r="E41" s="312"/>
      <c r="F41" s="34">
        <v>1</v>
      </c>
      <c r="G41" s="33" t="s">
        <v>243</v>
      </c>
      <c r="H41" s="35" t="s">
        <v>244</v>
      </c>
      <c r="I41" s="304" t="s">
        <v>860</v>
      </c>
      <c r="J41" s="306" t="s">
        <v>823</v>
      </c>
      <c r="K41" s="306" t="s">
        <v>846</v>
      </c>
      <c r="L41" s="319">
        <v>43012</v>
      </c>
      <c r="M41" s="306" t="s">
        <v>7</v>
      </c>
      <c r="N41" s="304" t="s">
        <v>237</v>
      </c>
    </row>
    <row r="42" spans="1:14" ht="75.75" customHeight="1" x14ac:dyDescent="0.25">
      <c r="A42" s="316"/>
      <c r="B42" s="317"/>
      <c r="C42" s="318"/>
      <c r="D42" s="318"/>
      <c r="E42" s="318"/>
      <c r="F42" s="38">
        <v>2</v>
      </c>
      <c r="G42" s="23" t="s">
        <v>845</v>
      </c>
      <c r="H42" s="23" t="s">
        <v>844</v>
      </c>
      <c r="I42" s="315"/>
      <c r="J42" s="314"/>
      <c r="K42" s="314"/>
      <c r="L42" s="314"/>
      <c r="M42" s="314"/>
      <c r="N42" s="315"/>
    </row>
    <row r="43" spans="1:14" ht="75.75" customHeight="1" x14ac:dyDescent="0.25">
      <c r="A43" s="316"/>
      <c r="B43" s="317"/>
      <c r="C43" s="318"/>
      <c r="D43" s="318"/>
      <c r="E43" s="318"/>
      <c r="F43" s="38">
        <v>3</v>
      </c>
      <c r="G43" s="23" t="s">
        <v>245</v>
      </c>
      <c r="H43" s="23" t="s">
        <v>225</v>
      </c>
      <c r="I43" s="315"/>
      <c r="J43" s="314"/>
      <c r="K43" s="314"/>
      <c r="L43" s="314"/>
      <c r="M43" s="314"/>
      <c r="N43" s="315"/>
    </row>
    <row r="44" spans="1:14" ht="79.5" customHeight="1" thickBot="1" x14ac:dyDescent="0.3">
      <c r="A44" s="309"/>
      <c r="B44" s="311"/>
      <c r="C44" s="313"/>
      <c r="D44" s="313"/>
      <c r="E44" s="313"/>
      <c r="F44" s="36">
        <v>4</v>
      </c>
      <c r="G44" s="37"/>
      <c r="H44" s="37" t="s">
        <v>226</v>
      </c>
      <c r="I44" s="305"/>
      <c r="J44" s="307"/>
      <c r="K44" s="307"/>
      <c r="L44" s="307"/>
      <c r="M44" s="307"/>
      <c r="N44" s="305"/>
    </row>
    <row r="45" spans="1:14" ht="75.75" customHeight="1" x14ac:dyDescent="0.25">
      <c r="A45" s="308">
        <v>3</v>
      </c>
      <c r="B45" s="310" t="s">
        <v>227</v>
      </c>
      <c r="C45" s="312" t="s">
        <v>228</v>
      </c>
      <c r="D45" s="312" t="s">
        <v>229</v>
      </c>
      <c r="E45" s="312"/>
      <c r="F45" s="34">
        <v>1</v>
      </c>
      <c r="G45" s="33" t="s">
        <v>230</v>
      </c>
      <c r="H45" s="35" t="s">
        <v>231</v>
      </c>
      <c r="I45" s="306"/>
      <c r="J45" s="306" t="s">
        <v>823</v>
      </c>
      <c r="K45" s="306" t="s">
        <v>871</v>
      </c>
      <c r="L45" s="319">
        <v>43012</v>
      </c>
      <c r="M45" s="306" t="s">
        <v>7</v>
      </c>
      <c r="N45" s="304"/>
    </row>
    <row r="46" spans="1:14" ht="75.75" customHeight="1" x14ac:dyDescent="0.25">
      <c r="A46" s="316"/>
      <c r="B46" s="317"/>
      <c r="C46" s="318"/>
      <c r="D46" s="318"/>
      <c r="E46" s="318"/>
      <c r="F46" s="39">
        <v>2</v>
      </c>
      <c r="G46" s="23" t="s">
        <v>847</v>
      </c>
      <c r="H46" s="23" t="s">
        <v>232</v>
      </c>
      <c r="I46" s="314"/>
      <c r="J46" s="314"/>
      <c r="K46" s="314"/>
      <c r="L46" s="314"/>
      <c r="M46" s="314"/>
      <c r="N46" s="315"/>
    </row>
    <row r="47" spans="1:14" ht="75.75" customHeight="1" x14ac:dyDescent="0.25">
      <c r="A47" s="316"/>
      <c r="B47" s="317"/>
      <c r="C47" s="318"/>
      <c r="D47" s="318"/>
      <c r="E47" s="318"/>
      <c r="F47" s="39">
        <v>3</v>
      </c>
      <c r="G47" s="23" t="s">
        <v>233</v>
      </c>
      <c r="H47" s="23" t="s">
        <v>225</v>
      </c>
      <c r="I47" s="314"/>
      <c r="J47" s="314"/>
      <c r="K47" s="314"/>
      <c r="L47" s="314"/>
      <c r="M47" s="314"/>
      <c r="N47" s="315"/>
    </row>
    <row r="48" spans="1:14" ht="79.5" customHeight="1" thickBot="1" x14ac:dyDescent="0.3">
      <c r="A48" s="309"/>
      <c r="B48" s="311"/>
      <c r="C48" s="313"/>
      <c r="D48" s="313"/>
      <c r="E48" s="313"/>
      <c r="F48" s="36">
        <v>4</v>
      </c>
      <c r="G48" s="37"/>
      <c r="H48" s="37" t="s">
        <v>226</v>
      </c>
      <c r="I48" s="307"/>
      <c r="J48" s="307"/>
      <c r="K48" s="307"/>
      <c r="L48" s="307"/>
      <c r="M48" s="307"/>
      <c r="N48" s="305"/>
    </row>
    <row r="49" spans="1:14" ht="75.75" hidden="1" customHeight="1" x14ac:dyDescent="0.25">
      <c r="A49" s="308"/>
      <c r="B49" s="310"/>
      <c r="C49" s="312"/>
      <c r="D49" s="312"/>
      <c r="E49" s="312"/>
      <c r="F49" s="34"/>
      <c r="G49" s="35"/>
      <c r="H49" s="35"/>
      <c r="I49" s="35"/>
      <c r="J49" s="306"/>
      <c r="K49" s="87"/>
      <c r="L49" s="306"/>
      <c r="M49" s="306"/>
      <c r="N49" s="304"/>
    </row>
    <row r="50" spans="1:14" ht="79.5" hidden="1" customHeight="1" x14ac:dyDescent="0.25">
      <c r="A50" s="309"/>
      <c r="B50" s="311"/>
      <c r="C50" s="313"/>
      <c r="D50" s="313"/>
      <c r="E50" s="313"/>
      <c r="F50" s="36"/>
      <c r="G50" s="37"/>
      <c r="H50" s="37"/>
      <c r="I50" s="37"/>
      <c r="J50" s="307"/>
      <c r="K50" s="88"/>
      <c r="L50" s="307"/>
      <c r="M50" s="307"/>
      <c r="N50" s="305"/>
    </row>
    <row r="51" spans="1:14" ht="75.75" hidden="1" customHeight="1" x14ac:dyDescent="0.25">
      <c r="A51" s="308"/>
      <c r="B51" s="310"/>
      <c r="C51" s="312"/>
      <c r="D51" s="312"/>
      <c r="E51" s="312"/>
      <c r="F51" s="34"/>
      <c r="G51" s="35"/>
      <c r="H51" s="35"/>
      <c r="I51" s="35"/>
      <c r="J51" s="306"/>
      <c r="K51" s="87"/>
      <c r="L51" s="306"/>
      <c r="M51" s="306"/>
      <c r="N51" s="304"/>
    </row>
    <row r="52" spans="1:14" ht="79.5" hidden="1" customHeight="1" x14ac:dyDescent="0.25">
      <c r="A52" s="309"/>
      <c r="B52" s="311"/>
      <c r="C52" s="313"/>
      <c r="D52" s="313"/>
      <c r="E52" s="313"/>
      <c r="F52" s="36"/>
      <c r="G52" s="37"/>
      <c r="H52" s="37"/>
      <c r="I52" s="37"/>
      <c r="J52" s="307"/>
      <c r="K52" s="88"/>
      <c r="L52" s="307"/>
      <c r="M52" s="307"/>
      <c r="N52" s="305"/>
    </row>
    <row r="53" spans="1:14" ht="75.75" hidden="1" customHeight="1" x14ac:dyDescent="0.25">
      <c r="A53" s="308"/>
      <c r="B53" s="310"/>
      <c r="C53" s="312"/>
      <c r="D53" s="312"/>
      <c r="E53" s="312"/>
      <c r="F53" s="34"/>
      <c r="G53" s="35"/>
      <c r="H53" s="35"/>
      <c r="I53" s="35"/>
      <c r="J53" s="306"/>
      <c r="K53" s="87"/>
      <c r="L53" s="306"/>
      <c r="M53" s="306"/>
      <c r="N53" s="304"/>
    </row>
    <row r="54" spans="1:14" ht="79.5" hidden="1" customHeight="1" x14ac:dyDescent="0.25">
      <c r="A54" s="309"/>
      <c r="B54" s="311"/>
      <c r="C54" s="313"/>
      <c r="D54" s="313"/>
      <c r="E54" s="313"/>
      <c r="F54" s="36"/>
      <c r="G54" s="37"/>
      <c r="H54" s="37"/>
      <c r="I54" s="37"/>
      <c r="J54" s="307"/>
      <c r="K54" s="88"/>
      <c r="L54" s="307"/>
      <c r="M54" s="307"/>
      <c r="N54" s="305"/>
    </row>
    <row r="55" spans="1:14" ht="75.75" hidden="1" customHeight="1" x14ac:dyDescent="0.25">
      <c r="A55" s="308"/>
      <c r="B55" s="310"/>
      <c r="C55" s="312"/>
      <c r="D55" s="312"/>
      <c r="E55" s="312"/>
      <c r="F55" s="34"/>
      <c r="G55" s="35"/>
      <c r="H55" s="35"/>
      <c r="I55" s="35"/>
      <c r="J55" s="306"/>
      <c r="K55" s="87"/>
      <c r="L55" s="306"/>
      <c r="M55" s="306"/>
      <c r="N55" s="304"/>
    </row>
    <row r="56" spans="1:14" ht="16.5" hidden="1" thickBot="1" x14ac:dyDescent="0.3">
      <c r="A56" s="309"/>
      <c r="B56" s="311"/>
      <c r="C56" s="313"/>
      <c r="D56" s="313"/>
      <c r="E56" s="313"/>
      <c r="F56" s="36"/>
      <c r="G56" s="37"/>
      <c r="H56" s="37"/>
      <c r="I56" s="37"/>
      <c r="J56" s="307"/>
      <c r="K56" s="88"/>
      <c r="L56" s="307"/>
      <c r="M56" s="307"/>
      <c r="N56" s="305"/>
    </row>
  </sheetData>
  <mergeCells count="197">
    <mergeCell ref="A11:D11"/>
    <mergeCell ref="A12:D12"/>
    <mergeCell ref="A13:D13"/>
    <mergeCell ref="A14:D14"/>
    <mergeCell ref="G11:H11"/>
    <mergeCell ref="G12:H1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6:L18"/>
    <mergeCell ref="M16:M18"/>
    <mergeCell ref="N16:N18"/>
    <mergeCell ref="F17:F18"/>
    <mergeCell ref="G17:G18"/>
    <mergeCell ref="H17:H18"/>
    <mergeCell ref="A16:A18"/>
    <mergeCell ref="B16:B18"/>
    <mergeCell ref="C16:C18"/>
    <mergeCell ref="D16:D18"/>
    <mergeCell ref="E16:E18"/>
    <mergeCell ref="J16:J18"/>
    <mergeCell ref="K16:K18"/>
    <mergeCell ref="I16:I18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A19:A20"/>
    <mergeCell ref="B19:B20"/>
    <mergeCell ref="C19:C20"/>
    <mergeCell ref="D19:D20"/>
    <mergeCell ref="E19:E20"/>
    <mergeCell ref="J19:J20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N39:N40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M41:M44"/>
    <mergeCell ref="N41:N44"/>
    <mergeCell ref="A45:A48"/>
    <mergeCell ref="B45:B48"/>
    <mergeCell ref="C45:C48"/>
    <mergeCell ref="D45:D48"/>
    <mergeCell ref="E45:E48"/>
    <mergeCell ref="J45:J48"/>
    <mergeCell ref="L45:L48"/>
    <mergeCell ref="M45:M48"/>
    <mergeCell ref="A41:A44"/>
    <mergeCell ref="B41:B44"/>
    <mergeCell ref="C41:C44"/>
    <mergeCell ref="D41:D44"/>
    <mergeCell ref="E41:E44"/>
    <mergeCell ref="J41:J44"/>
    <mergeCell ref="L41:L44"/>
    <mergeCell ref="N45:N48"/>
    <mergeCell ref="K41:K44"/>
    <mergeCell ref="K45:K48"/>
    <mergeCell ref="I41:I44"/>
    <mergeCell ref="I45:I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N55:N56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</mergeCells>
  <dataValidations count="1">
    <dataValidation type="list" allowBlank="1" showInputMessage="1" showErrorMessage="1" sqref="K15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15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bestFit="1" customWidth="1"/>
    <col min="7" max="7" width="30.42578125" style="18" customWidth="1"/>
    <col min="8" max="8" width="43.140625" style="18" customWidth="1"/>
    <col min="9" max="9" width="40" style="18" bestFit="1" customWidth="1"/>
    <col min="10" max="10" width="16.5703125" style="18" bestFit="1" customWidth="1"/>
    <col min="11" max="13" width="11.28515625" style="18" customWidth="1"/>
    <col min="14" max="14" width="43.7109375" style="18" bestFit="1" customWidth="1"/>
    <col min="15" max="16384" width="9.140625" style="18"/>
  </cols>
  <sheetData>
    <row r="1" spans="1:22" x14ac:dyDescent="0.25">
      <c r="A1" s="329" t="s">
        <v>824</v>
      </c>
      <c r="B1" s="330"/>
      <c r="C1" s="331"/>
      <c r="D1" s="331"/>
      <c r="E1" s="331"/>
      <c r="F1" s="331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</row>
    <row r="2" spans="1:22" x14ac:dyDescent="0.25">
      <c r="A2" s="329" t="s">
        <v>825</v>
      </c>
      <c r="B2" s="330"/>
      <c r="C2" s="331"/>
      <c r="D2" s="331"/>
      <c r="E2" s="331"/>
      <c r="F2" s="331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</row>
    <row r="3" spans="1:22" x14ac:dyDescent="0.25">
      <c r="A3" s="329" t="s">
        <v>826</v>
      </c>
      <c r="B3" s="330"/>
      <c r="C3" s="331"/>
      <c r="D3" s="331"/>
      <c r="E3" s="331"/>
      <c r="F3" s="331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</row>
    <row r="4" spans="1:22" x14ac:dyDescent="0.25">
      <c r="A4" s="333" t="s">
        <v>836</v>
      </c>
      <c r="B4" s="330"/>
      <c r="C4" s="331"/>
      <c r="D4" s="331"/>
      <c r="E4" s="331"/>
      <c r="F4" s="331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</row>
    <row r="5" spans="1:22" x14ac:dyDescent="0.25">
      <c r="A5" s="333" t="s">
        <v>837</v>
      </c>
      <c r="B5" s="330"/>
      <c r="C5" s="331"/>
      <c r="D5" s="331"/>
      <c r="E5" s="331"/>
      <c r="F5" s="331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</row>
    <row r="6" spans="1:22" x14ac:dyDescent="0.25">
      <c r="A6" s="333" t="s">
        <v>832</v>
      </c>
      <c r="B6" s="330"/>
      <c r="C6" s="331"/>
      <c r="D6" s="331"/>
      <c r="E6" s="331"/>
      <c r="F6" s="331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332"/>
    </row>
    <row r="7" spans="1:22" x14ac:dyDescent="0.25">
      <c r="A7" s="333" t="s">
        <v>828</v>
      </c>
      <c r="B7" s="330"/>
      <c r="C7" s="331"/>
      <c r="D7" s="331"/>
      <c r="E7" s="331"/>
      <c r="F7" s="331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</row>
    <row r="8" spans="1:22" x14ac:dyDescent="0.25">
      <c r="A8" s="329" t="s">
        <v>849</v>
      </c>
      <c r="B8" s="330"/>
      <c r="C8" s="331"/>
      <c r="D8" s="331"/>
      <c r="E8" s="331"/>
      <c r="F8" s="331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</row>
    <row r="9" spans="1:22" x14ac:dyDescent="0.25">
      <c r="A9" s="329" t="s">
        <v>818</v>
      </c>
      <c r="B9" s="330"/>
      <c r="C9" s="331"/>
      <c r="D9" s="331"/>
      <c r="E9" s="331"/>
      <c r="F9" s="331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332"/>
      <c r="T9" s="332"/>
      <c r="U9" s="332"/>
      <c r="V9" s="332"/>
    </row>
    <row r="10" spans="1:22" x14ac:dyDescent="0.25">
      <c r="A10" s="329" t="s">
        <v>830</v>
      </c>
      <c r="B10" s="330"/>
      <c r="C10" s="331"/>
      <c r="D10" s="331"/>
      <c r="E10" s="331"/>
      <c r="F10" s="331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</row>
    <row r="11" spans="1:22" ht="30" customHeight="1" x14ac:dyDescent="0.25">
      <c r="A11" s="334" t="s">
        <v>819</v>
      </c>
      <c r="B11" s="334"/>
      <c r="C11" s="334"/>
      <c r="D11" s="334"/>
      <c r="E11" s="94">
        <v>2</v>
      </c>
      <c r="F11" s="99" t="s">
        <v>820</v>
      </c>
      <c r="G11" s="337">
        <v>2</v>
      </c>
      <c r="H11" s="33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5" t="s">
        <v>821</v>
      </c>
      <c r="B12" s="336"/>
      <c r="C12" s="336"/>
      <c r="D12" s="336"/>
      <c r="E12" s="94">
        <f>COUNTIF(J17:J192,"Pass")</f>
        <v>0</v>
      </c>
      <c r="F12" s="99" t="s">
        <v>822</v>
      </c>
      <c r="G12" s="337" t="s">
        <v>855</v>
      </c>
      <c r="H12" s="33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5" t="s">
        <v>823</v>
      </c>
      <c r="B13" s="336"/>
      <c r="C13" s="336"/>
      <c r="D13" s="336"/>
      <c r="E13" s="94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35"/>
      <c r="B14" s="336"/>
      <c r="C14" s="336"/>
      <c r="D14" s="33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  <c r="K15" s="117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116" t="s">
        <v>841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08">
        <v>1</v>
      </c>
      <c r="B17" s="310" t="s">
        <v>246</v>
      </c>
      <c r="C17" s="312" t="s">
        <v>247</v>
      </c>
      <c r="D17" s="312" t="s">
        <v>248</v>
      </c>
      <c r="E17" s="312" t="s">
        <v>237</v>
      </c>
      <c r="F17" s="34">
        <v>1</v>
      </c>
      <c r="G17" s="33" t="s">
        <v>249</v>
      </c>
      <c r="H17" s="35" t="s">
        <v>250</v>
      </c>
      <c r="I17" s="341" t="s">
        <v>854</v>
      </c>
      <c r="J17" s="306" t="s">
        <v>823</v>
      </c>
      <c r="K17" s="314" t="s">
        <v>846</v>
      </c>
      <c r="L17" s="319">
        <v>43012</v>
      </c>
      <c r="M17" s="306" t="s">
        <v>7</v>
      </c>
      <c r="N17" s="339" t="s">
        <v>853</v>
      </c>
    </row>
    <row r="18" spans="1:14" ht="75.75" customHeight="1" x14ac:dyDescent="0.25">
      <c r="A18" s="316"/>
      <c r="B18" s="317"/>
      <c r="C18" s="318"/>
      <c r="D18" s="318"/>
      <c r="E18" s="318"/>
      <c r="F18" s="39">
        <v>2</v>
      </c>
      <c r="G18" s="23" t="s">
        <v>850</v>
      </c>
      <c r="H18" s="23" t="s">
        <v>851</v>
      </c>
      <c r="I18" s="342"/>
      <c r="J18" s="314"/>
      <c r="K18" s="314"/>
      <c r="L18" s="314"/>
      <c r="M18" s="314"/>
      <c r="N18" s="340"/>
    </row>
    <row r="19" spans="1:14" ht="75.75" customHeight="1" thickBot="1" x14ac:dyDescent="0.3">
      <c r="A19" s="316"/>
      <c r="B19" s="317"/>
      <c r="C19" s="318"/>
      <c r="D19" s="313"/>
      <c r="E19" s="318"/>
      <c r="F19" s="39">
        <v>3</v>
      </c>
      <c r="G19" s="23" t="s">
        <v>253</v>
      </c>
      <c r="H19" s="23" t="s">
        <v>254</v>
      </c>
      <c r="I19" s="325"/>
      <c r="J19" s="314"/>
      <c r="K19" s="307"/>
      <c r="L19" s="314"/>
      <c r="M19" s="314"/>
      <c r="N19" s="340"/>
    </row>
    <row r="20" spans="1:14" ht="38.25" customHeight="1" x14ac:dyDescent="0.25">
      <c r="A20" s="308">
        <v>2</v>
      </c>
      <c r="B20" s="310" t="s">
        <v>255</v>
      </c>
      <c r="C20" s="312" t="s">
        <v>256</v>
      </c>
      <c r="D20" s="312" t="s">
        <v>248</v>
      </c>
      <c r="E20" s="312"/>
      <c r="F20" s="34">
        <v>1</v>
      </c>
      <c r="G20" s="33" t="s">
        <v>249</v>
      </c>
      <c r="H20" s="35" t="s">
        <v>250</v>
      </c>
      <c r="I20" s="306"/>
      <c r="J20" s="306" t="s">
        <v>823</v>
      </c>
      <c r="K20" s="306" t="s">
        <v>846</v>
      </c>
      <c r="L20" s="319">
        <v>43012</v>
      </c>
      <c r="M20" s="306" t="s">
        <v>7</v>
      </c>
      <c r="N20" s="341" t="s">
        <v>852</v>
      </c>
    </row>
    <row r="21" spans="1:14" ht="38.25" customHeight="1" x14ac:dyDescent="0.25">
      <c r="A21" s="316"/>
      <c r="B21" s="317"/>
      <c r="C21" s="318"/>
      <c r="D21" s="318"/>
      <c r="E21" s="318"/>
      <c r="F21" s="38">
        <v>2</v>
      </c>
      <c r="G21" s="23" t="s">
        <v>251</v>
      </c>
      <c r="H21" s="23" t="s">
        <v>252</v>
      </c>
      <c r="I21" s="314"/>
      <c r="J21" s="314"/>
      <c r="K21" s="314"/>
      <c r="L21" s="314"/>
      <c r="M21" s="314"/>
      <c r="N21" s="342"/>
    </row>
    <row r="22" spans="1:14" ht="117.75" customHeight="1" thickBot="1" x14ac:dyDescent="0.3">
      <c r="A22" s="309"/>
      <c r="B22" s="311"/>
      <c r="C22" s="313"/>
      <c r="D22" s="313"/>
      <c r="E22" s="313"/>
      <c r="F22" s="36">
        <v>3</v>
      </c>
      <c r="G22" s="37" t="s">
        <v>257</v>
      </c>
      <c r="H22" s="37" t="s">
        <v>258</v>
      </c>
      <c r="I22" s="307"/>
      <c r="J22" s="307"/>
      <c r="K22" s="307"/>
      <c r="L22" s="307"/>
      <c r="M22" s="307"/>
      <c r="N22" s="325"/>
    </row>
    <row r="23" spans="1:14" ht="89.25" hidden="1" customHeight="1" x14ac:dyDescent="0.25">
      <c r="A23" s="308">
        <v>3</v>
      </c>
      <c r="B23" s="310" t="s">
        <v>259</v>
      </c>
      <c r="C23" s="312" t="s">
        <v>260</v>
      </c>
      <c r="D23" s="312" t="s">
        <v>248</v>
      </c>
      <c r="E23" s="312"/>
      <c r="F23" s="36">
        <v>1</v>
      </c>
      <c r="G23" s="33" t="s">
        <v>249</v>
      </c>
      <c r="H23" s="35" t="s">
        <v>250</v>
      </c>
      <c r="I23" s="37"/>
      <c r="J23" s="306"/>
      <c r="K23" s="106"/>
      <c r="L23" s="306"/>
      <c r="M23" s="306"/>
      <c r="N23" s="306"/>
    </row>
    <row r="24" spans="1:14" ht="89.25" hidden="1" customHeight="1" x14ac:dyDescent="0.25">
      <c r="A24" s="316"/>
      <c r="B24" s="317"/>
      <c r="C24" s="318"/>
      <c r="D24" s="318"/>
      <c r="E24" s="318"/>
      <c r="F24" s="36">
        <v>2</v>
      </c>
      <c r="G24" s="23" t="s">
        <v>251</v>
      </c>
      <c r="H24" s="23" t="s">
        <v>252</v>
      </c>
      <c r="I24" s="37"/>
      <c r="J24" s="314"/>
      <c r="K24" s="103"/>
      <c r="L24" s="314"/>
      <c r="M24" s="314"/>
      <c r="N24" s="314"/>
    </row>
    <row r="25" spans="1:14" ht="117.75" hidden="1" customHeight="1" x14ac:dyDescent="0.25">
      <c r="A25" s="309"/>
      <c r="B25" s="311"/>
      <c r="C25" s="313"/>
      <c r="D25" s="313"/>
      <c r="E25" s="313"/>
      <c r="F25" s="36">
        <v>3</v>
      </c>
      <c r="G25" s="37" t="s">
        <v>261</v>
      </c>
      <c r="H25" s="37" t="s">
        <v>262</v>
      </c>
      <c r="I25" s="37"/>
      <c r="J25" s="307"/>
      <c r="K25" s="104"/>
      <c r="L25" s="307"/>
      <c r="M25" s="307"/>
      <c r="N25" s="307"/>
    </row>
    <row r="26" spans="1:14" ht="75.75" hidden="1" customHeight="1" x14ac:dyDescent="0.25">
      <c r="A26" s="308"/>
      <c r="B26" s="310"/>
      <c r="C26" s="312"/>
      <c r="D26" s="312"/>
      <c r="E26" s="312"/>
      <c r="F26" s="34"/>
      <c r="G26" s="35"/>
      <c r="H26" s="35"/>
      <c r="I26" s="35"/>
      <c r="J26" s="306"/>
      <c r="K26" s="106"/>
      <c r="L26" s="306"/>
      <c r="M26" s="306"/>
      <c r="N26" s="304"/>
    </row>
    <row r="27" spans="1:14" ht="89.25" hidden="1" customHeight="1" x14ac:dyDescent="0.25">
      <c r="A27" s="309"/>
      <c r="B27" s="311"/>
      <c r="C27" s="313"/>
      <c r="D27" s="313"/>
      <c r="E27" s="313"/>
      <c r="F27" s="36"/>
      <c r="G27" s="37"/>
      <c r="H27" s="37"/>
      <c r="I27" s="37"/>
      <c r="J27" s="307"/>
      <c r="K27" s="104"/>
      <c r="L27" s="307"/>
      <c r="M27" s="307"/>
      <c r="N27" s="305"/>
    </row>
    <row r="28" spans="1:14" ht="38.25" hidden="1" customHeight="1" x14ac:dyDescent="0.25">
      <c r="A28" s="308"/>
      <c r="B28" s="310"/>
      <c r="C28" s="312"/>
      <c r="D28" s="312"/>
      <c r="E28" s="312"/>
      <c r="F28" s="34"/>
      <c r="G28" s="35"/>
      <c r="H28" s="35"/>
      <c r="I28" s="35"/>
      <c r="J28" s="306"/>
      <c r="K28" s="106"/>
      <c r="L28" s="306"/>
      <c r="M28" s="306"/>
      <c r="N28" s="306"/>
    </row>
    <row r="29" spans="1:14" ht="123" hidden="1" customHeight="1" x14ac:dyDescent="0.25">
      <c r="A29" s="309"/>
      <c r="B29" s="311"/>
      <c r="C29" s="313"/>
      <c r="D29" s="313"/>
      <c r="E29" s="313"/>
      <c r="F29" s="36"/>
      <c r="G29" s="37"/>
      <c r="H29" s="37"/>
      <c r="I29" s="37"/>
      <c r="J29" s="307"/>
      <c r="K29" s="104"/>
      <c r="L29" s="307"/>
      <c r="M29" s="307"/>
      <c r="N29" s="307"/>
    </row>
    <row r="30" spans="1:14" ht="75.75" hidden="1" customHeight="1" x14ac:dyDescent="0.25">
      <c r="A30" s="308"/>
      <c r="B30" s="310"/>
      <c r="C30" s="312"/>
      <c r="D30" s="312"/>
      <c r="E30" s="312"/>
      <c r="F30" s="34"/>
      <c r="G30" s="35"/>
      <c r="H30" s="35"/>
      <c r="I30" s="35"/>
      <c r="J30" s="306"/>
      <c r="K30" s="106"/>
      <c r="L30" s="306"/>
      <c r="M30" s="306"/>
      <c r="N30" s="304"/>
    </row>
    <row r="31" spans="1:14" ht="79.5" hidden="1" customHeight="1" x14ac:dyDescent="0.25">
      <c r="A31" s="309"/>
      <c r="B31" s="311"/>
      <c r="C31" s="313"/>
      <c r="D31" s="313"/>
      <c r="E31" s="313"/>
      <c r="F31" s="36"/>
      <c r="G31" s="37"/>
      <c r="H31" s="37"/>
      <c r="I31" s="37"/>
      <c r="J31" s="307"/>
      <c r="K31" s="104"/>
      <c r="L31" s="307"/>
      <c r="M31" s="307"/>
      <c r="N31" s="305"/>
    </row>
    <row r="32" spans="1:14" ht="38.25" hidden="1" customHeight="1" x14ac:dyDescent="0.25">
      <c r="A32" s="308"/>
      <c r="B32" s="310"/>
      <c r="C32" s="312"/>
      <c r="D32" s="312"/>
      <c r="E32" s="312"/>
      <c r="F32" s="34"/>
      <c r="G32" s="35"/>
      <c r="H32" s="35"/>
      <c r="I32" s="35"/>
      <c r="J32" s="306"/>
      <c r="K32" s="106"/>
      <c r="L32" s="306"/>
      <c r="M32" s="306"/>
      <c r="N32" s="306"/>
    </row>
    <row r="33" spans="1:14" ht="122.25" hidden="1" customHeight="1" x14ac:dyDescent="0.25">
      <c r="A33" s="309"/>
      <c r="B33" s="311"/>
      <c r="C33" s="313"/>
      <c r="D33" s="313"/>
      <c r="E33" s="313"/>
      <c r="F33" s="36"/>
      <c r="G33" s="37"/>
      <c r="H33" s="37"/>
      <c r="I33" s="37"/>
      <c r="J33" s="307"/>
      <c r="K33" s="104"/>
      <c r="L33" s="307"/>
      <c r="M33" s="307"/>
      <c r="N33" s="307"/>
    </row>
    <row r="34" spans="1:14" ht="75.75" hidden="1" customHeight="1" x14ac:dyDescent="0.25">
      <c r="A34" s="308"/>
      <c r="B34" s="310"/>
      <c r="C34" s="312"/>
      <c r="D34" s="312"/>
      <c r="E34" s="312"/>
      <c r="F34" s="34"/>
      <c r="G34" s="35"/>
      <c r="H34" s="35"/>
      <c r="I34" s="35"/>
      <c r="J34" s="306"/>
      <c r="K34" s="106"/>
      <c r="L34" s="306"/>
      <c r="M34" s="306"/>
      <c r="N34" s="304"/>
    </row>
    <row r="35" spans="1:14" ht="82.5" hidden="1" customHeight="1" x14ac:dyDescent="0.25">
      <c r="A35" s="309"/>
      <c r="B35" s="311"/>
      <c r="C35" s="313"/>
      <c r="D35" s="313"/>
      <c r="E35" s="313"/>
      <c r="F35" s="36"/>
      <c r="G35" s="37"/>
      <c r="H35" s="37"/>
      <c r="I35" s="37"/>
      <c r="J35" s="307"/>
      <c r="K35" s="104"/>
      <c r="L35" s="307"/>
      <c r="M35" s="307"/>
      <c r="N35" s="305"/>
    </row>
    <row r="36" spans="1:14" ht="38.25" hidden="1" customHeight="1" x14ac:dyDescent="0.25">
      <c r="A36" s="308"/>
      <c r="B36" s="310"/>
      <c r="C36" s="312"/>
      <c r="D36" s="312"/>
      <c r="E36" s="312"/>
      <c r="F36" s="34"/>
      <c r="G36" s="35"/>
      <c r="H36" s="35"/>
      <c r="I36" s="35"/>
      <c r="J36" s="306"/>
      <c r="K36" s="106"/>
      <c r="L36" s="306"/>
      <c r="M36" s="306"/>
      <c r="N36" s="306"/>
    </row>
    <row r="37" spans="1:14" ht="122.25" hidden="1" customHeight="1" x14ac:dyDescent="0.25">
      <c r="A37" s="309"/>
      <c r="B37" s="311"/>
      <c r="C37" s="313"/>
      <c r="D37" s="313"/>
      <c r="E37" s="313"/>
      <c r="F37" s="36"/>
      <c r="G37" s="37"/>
      <c r="H37" s="37"/>
      <c r="I37" s="37"/>
      <c r="J37" s="307"/>
      <c r="K37" s="104"/>
      <c r="L37" s="307"/>
      <c r="M37" s="307"/>
      <c r="N37" s="307"/>
    </row>
    <row r="38" spans="1:14" ht="75.75" hidden="1" customHeight="1" x14ac:dyDescent="0.25">
      <c r="A38" s="308"/>
      <c r="B38" s="310"/>
      <c r="C38" s="312"/>
      <c r="D38" s="312"/>
      <c r="E38" s="312"/>
      <c r="F38" s="34"/>
      <c r="G38" s="35"/>
      <c r="H38" s="35"/>
      <c r="I38" s="35"/>
      <c r="J38" s="306"/>
      <c r="K38" s="106"/>
      <c r="L38" s="306"/>
      <c r="M38" s="306"/>
      <c r="N38" s="304"/>
    </row>
    <row r="39" spans="1:14" ht="82.5" hidden="1" customHeight="1" x14ac:dyDescent="0.25">
      <c r="A39" s="309"/>
      <c r="B39" s="311"/>
      <c r="C39" s="313"/>
      <c r="D39" s="313"/>
      <c r="E39" s="313"/>
      <c r="F39" s="36"/>
      <c r="G39" s="37"/>
      <c r="H39" s="37"/>
      <c r="I39" s="37"/>
      <c r="J39" s="307"/>
      <c r="K39" s="104"/>
      <c r="L39" s="307"/>
      <c r="M39" s="307"/>
      <c r="N39" s="305"/>
    </row>
    <row r="40" spans="1:14" ht="38.25" hidden="1" customHeight="1" x14ac:dyDescent="0.25">
      <c r="A40" s="308"/>
      <c r="B40" s="310"/>
      <c r="C40" s="312"/>
      <c r="D40" s="312"/>
      <c r="E40" s="312"/>
      <c r="F40" s="34"/>
      <c r="G40" s="35"/>
      <c r="H40" s="35"/>
      <c r="I40" s="35"/>
      <c r="J40" s="306"/>
      <c r="K40" s="106"/>
      <c r="L40" s="306"/>
      <c r="M40" s="306"/>
      <c r="N40" s="306"/>
    </row>
    <row r="41" spans="1:14" ht="122.25" hidden="1" customHeight="1" x14ac:dyDescent="0.25">
      <c r="A41" s="309"/>
      <c r="B41" s="311"/>
      <c r="C41" s="313"/>
      <c r="D41" s="313"/>
      <c r="E41" s="313"/>
      <c r="F41" s="36"/>
      <c r="G41" s="37"/>
      <c r="H41" s="37"/>
      <c r="I41" s="37"/>
      <c r="J41" s="307"/>
      <c r="K41" s="104"/>
      <c r="L41" s="307"/>
      <c r="M41" s="307"/>
      <c r="N41" s="307"/>
    </row>
    <row r="42" spans="1:14" ht="75.75" hidden="1" customHeight="1" x14ac:dyDescent="0.25">
      <c r="A42" s="308"/>
      <c r="B42" s="310"/>
      <c r="C42" s="312"/>
      <c r="D42" s="312"/>
      <c r="E42" s="312"/>
      <c r="F42" s="34"/>
      <c r="G42" s="35"/>
      <c r="H42" s="35"/>
      <c r="I42" s="35"/>
      <c r="J42" s="306"/>
      <c r="K42" s="106"/>
      <c r="L42" s="306"/>
      <c r="M42" s="306"/>
      <c r="N42" s="304"/>
    </row>
    <row r="43" spans="1:14" ht="82.5" hidden="1" customHeight="1" x14ac:dyDescent="0.25">
      <c r="A43" s="309"/>
      <c r="B43" s="311"/>
      <c r="C43" s="313"/>
      <c r="D43" s="313"/>
      <c r="E43" s="313"/>
      <c r="F43" s="36"/>
      <c r="G43" s="37"/>
      <c r="H43" s="37"/>
      <c r="I43" s="37"/>
      <c r="J43" s="307"/>
      <c r="K43" s="104"/>
      <c r="L43" s="307"/>
      <c r="M43" s="307"/>
      <c r="N43" s="305"/>
    </row>
    <row r="44" spans="1:14" ht="75.75" hidden="1" customHeight="1" x14ac:dyDescent="0.25">
      <c r="A44" s="308"/>
      <c r="B44" s="310"/>
      <c r="C44" s="312"/>
      <c r="D44" s="312"/>
      <c r="E44" s="312"/>
      <c r="F44" s="34"/>
      <c r="G44" s="35"/>
      <c r="H44" s="35"/>
      <c r="I44" s="35"/>
      <c r="J44" s="306"/>
      <c r="K44" s="106"/>
      <c r="L44" s="306"/>
      <c r="M44" s="306"/>
      <c r="N44" s="304"/>
    </row>
    <row r="45" spans="1:14" ht="79.5" hidden="1" customHeight="1" x14ac:dyDescent="0.25">
      <c r="A45" s="309"/>
      <c r="B45" s="311"/>
      <c r="C45" s="313"/>
      <c r="D45" s="313"/>
      <c r="E45" s="313"/>
      <c r="F45" s="36"/>
      <c r="G45" s="37"/>
      <c r="H45" s="37"/>
      <c r="I45" s="37"/>
      <c r="J45" s="307"/>
      <c r="K45" s="104"/>
      <c r="L45" s="307"/>
      <c r="M45" s="307"/>
      <c r="N45" s="305"/>
    </row>
    <row r="46" spans="1:14" ht="75.75" hidden="1" customHeight="1" x14ac:dyDescent="0.25">
      <c r="A46" s="308"/>
      <c r="B46" s="310"/>
      <c r="C46" s="312"/>
      <c r="D46" s="312"/>
      <c r="E46" s="312"/>
      <c r="F46" s="34"/>
      <c r="G46" s="35"/>
      <c r="H46" s="35"/>
      <c r="I46" s="35"/>
      <c r="J46" s="306"/>
      <c r="K46" s="106"/>
      <c r="L46" s="306"/>
      <c r="M46" s="306"/>
      <c r="N46" s="304"/>
    </row>
    <row r="47" spans="1:14" ht="79.5" hidden="1" customHeight="1" x14ac:dyDescent="0.25">
      <c r="A47" s="309"/>
      <c r="B47" s="311"/>
      <c r="C47" s="313"/>
      <c r="D47" s="313"/>
      <c r="E47" s="313"/>
      <c r="F47" s="36"/>
      <c r="G47" s="37"/>
      <c r="H47" s="37"/>
      <c r="I47" s="37"/>
      <c r="J47" s="307"/>
      <c r="K47" s="104"/>
      <c r="L47" s="307"/>
      <c r="M47" s="307"/>
      <c r="N47" s="305"/>
    </row>
    <row r="48" spans="1:14" ht="75.75" hidden="1" customHeight="1" x14ac:dyDescent="0.25">
      <c r="A48" s="308"/>
      <c r="B48" s="310"/>
      <c r="C48" s="312"/>
      <c r="D48" s="312"/>
      <c r="E48" s="312"/>
      <c r="F48" s="34"/>
      <c r="G48" s="35"/>
      <c r="H48" s="35"/>
      <c r="I48" s="35"/>
      <c r="J48" s="306"/>
      <c r="K48" s="106"/>
      <c r="L48" s="306"/>
      <c r="M48" s="306"/>
      <c r="N48" s="304"/>
    </row>
    <row r="49" spans="1:14" ht="79.5" hidden="1" customHeight="1" x14ac:dyDescent="0.25">
      <c r="A49" s="309"/>
      <c r="B49" s="311"/>
      <c r="C49" s="313"/>
      <c r="D49" s="313"/>
      <c r="E49" s="313"/>
      <c r="F49" s="36"/>
      <c r="G49" s="37"/>
      <c r="H49" s="37"/>
      <c r="I49" s="37"/>
      <c r="J49" s="307"/>
      <c r="K49" s="104"/>
      <c r="L49" s="307"/>
      <c r="M49" s="307"/>
      <c r="N49" s="305"/>
    </row>
    <row r="50" spans="1:14" ht="75.75" hidden="1" customHeight="1" x14ac:dyDescent="0.25">
      <c r="A50" s="308"/>
      <c r="B50" s="310"/>
      <c r="C50" s="312"/>
      <c r="D50" s="312"/>
      <c r="E50" s="312"/>
      <c r="F50" s="34"/>
      <c r="G50" s="35"/>
      <c r="H50" s="35"/>
      <c r="I50" s="35"/>
      <c r="J50" s="306"/>
      <c r="K50" s="106"/>
      <c r="L50" s="306"/>
      <c r="M50" s="306"/>
      <c r="N50" s="304"/>
    </row>
    <row r="51" spans="1:14" ht="79.5" hidden="1" customHeight="1" x14ac:dyDescent="0.25">
      <c r="A51" s="309"/>
      <c r="B51" s="311"/>
      <c r="C51" s="313"/>
      <c r="D51" s="313"/>
      <c r="E51" s="313"/>
      <c r="F51" s="36"/>
      <c r="G51" s="37"/>
      <c r="H51" s="37"/>
      <c r="I51" s="37"/>
      <c r="J51" s="307"/>
      <c r="K51" s="104"/>
      <c r="L51" s="307"/>
      <c r="M51" s="307"/>
      <c r="N51" s="305"/>
    </row>
    <row r="52" spans="1:14" ht="75.75" hidden="1" customHeight="1" x14ac:dyDescent="0.25">
      <c r="A52" s="308"/>
      <c r="B52" s="310"/>
      <c r="C52" s="312"/>
      <c r="D52" s="312"/>
      <c r="E52" s="312"/>
      <c r="F52" s="34"/>
      <c r="G52" s="35"/>
      <c r="H52" s="35"/>
      <c r="I52" s="35"/>
      <c r="J52" s="306"/>
      <c r="K52" s="106"/>
      <c r="L52" s="306"/>
      <c r="M52" s="306"/>
      <c r="N52" s="304"/>
    </row>
    <row r="53" spans="1:14" ht="79.5" hidden="1" customHeight="1" x14ac:dyDescent="0.25">
      <c r="A53" s="309"/>
      <c r="B53" s="311"/>
      <c r="C53" s="313"/>
      <c r="D53" s="313"/>
      <c r="E53" s="313"/>
      <c r="F53" s="36"/>
      <c r="G53" s="37"/>
      <c r="H53" s="37"/>
      <c r="I53" s="37"/>
      <c r="J53" s="307"/>
      <c r="K53" s="104"/>
      <c r="L53" s="307"/>
      <c r="M53" s="307"/>
      <c r="N53" s="305"/>
    </row>
    <row r="54" spans="1:14" ht="75.75" hidden="1" customHeight="1" x14ac:dyDescent="0.25">
      <c r="A54" s="308"/>
      <c r="B54" s="310"/>
      <c r="C54" s="312"/>
      <c r="D54" s="312"/>
      <c r="E54" s="312"/>
      <c r="F54" s="34"/>
      <c r="G54" s="35"/>
      <c r="H54" s="35"/>
      <c r="I54" s="35"/>
      <c r="J54" s="306"/>
      <c r="K54" s="106"/>
      <c r="L54" s="306"/>
      <c r="M54" s="306"/>
      <c r="N54" s="304"/>
    </row>
    <row r="55" spans="1:14" ht="79.5" hidden="1" customHeight="1" x14ac:dyDescent="0.25">
      <c r="A55" s="309"/>
      <c r="B55" s="311"/>
      <c r="C55" s="313"/>
      <c r="D55" s="313"/>
      <c r="E55" s="313"/>
      <c r="F55" s="36"/>
      <c r="G55" s="37"/>
      <c r="H55" s="37"/>
      <c r="I55" s="37"/>
      <c r="J55" s="307"/>
      <c r="K55" s="104"/>
      <c r="L55" s="307"/>
      <c r="M55" s="307"/>
      <c r="N55" s="305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6"/>
      <c r="L56" s="43"/>
      <c r="M56" s="43"/>
      <c r="N56" s="45"/>
    </row>
    <row r="57" spans="1:14" ht="75.75" hidden="1" customHeight="1" x14ac:dyDescent="0.25">
      <c r="A57" s="308"/>
      <c r="B57" s="310"/>
      <c r="C57" s="312"/>
      <c r="D57" s="312"/>
      <c r="E57" s="312"/>
      <c r="F57" s="34"/>
      <c r="G57" s="35"/>
      <c r="H57" s="35"/>
      <c r="I57" s="35"/>
      <c r="J57" s="306"/>
      <c r="K57" s="106"/>
      <c r="L57" s="306"/>
      <c r="M57" s="306"/>
      <c r="N57" s="304"/>
    </row>
    <row r="58" spans="1:14" ht="79.5" hidden="1" customHeight="1" x14ac:dyDescent="0.25">
      <c r="A58" s="309"/>
      <c r="B58" s="311"/>
      <c r="C58" s="313"/>
      <c r="D58" s="313"/>
      <c r="E58" s="313"/>
      <c r="F58" s="36"/>
      <c r="G58" s="37"/>
      <c r="H58" s="37"/>
      <c r="I58" s="37"/>
      <c r="J58" s="307"/>
      <c r="K58" s="104"/>
      <c r="L58" s="307"/>
      <c r="M58" s="307"/>
      <c r="N58" s="305"/>
    </row>
  </sheetData>
  <mergeCells count="201"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6.140625" style="18" bestFit="1" customWidth="1"/>
    <col min="13" max="13" width="13.85546875" style="18" bestFit="1" customWidth="1"/>
    <col min="14" max="14" width="16.140625" style="18" customWidth="1"/>
    <col min="15" max="16384" width="9.140625" style="18"/>
  </cols>
  <sheetData>
    <row r="1" spans="1:22" x14ac:dyDescent="0.25">
      <c r="A1" s="329" t="s">
        <v>824</v>
      </c>
      <c r="B1" s="330"/>
      <c r="C1" s="331"/>
      <c r="D1" s="331"/>
      <c r="E1" s="331"/>
      <c r="F1" s="331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</row>
    <row r="2" spans="1:22" x14ac:dyDescent="0.25">
      <c r="A2" s="329" t="s">
        <v>825</v>
      </c>
      <c r="B2" s="330"/>
      <c r="C2" s="331"/>
      <c r="D2" s="331"/>
      <c r="E2" s="331"/>
      <c r="F2" s="331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</row>
    <row r="3" spans="1:22" x14ac:dyDescent="0.25">
      <c r="A3" s="329" t="s">
        <v>826</v>
      </c>
      <c r="B3" s="330"/>
      <c r="C3" s="331"/>
      <c r="D3" s="331"/>
      <c r="E3" s="331"/>
      <c r="F3" s="331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</row>
    <row r="4" spans="1:22" x14ac:dyDescent="0.25">
      <c r="A4" s="333" t="s">
        <v>827</v>
      </c>
      <c r="B4" s="330"/>
      <c r="C4" s="331"/>
      <c r="D4" s="331"/>
      <c r="E4" s="331"/>
      <c r="F4" s="331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</row>
    <row r="5" spans="1:22" x14ac:dyDescent="0.25">
      <c r="A5" s="333" t="s">
        <v>831</v>
      </c>
      <c r="B5" s="330"/>
      <c r="C5" s="331"/>
      <c r="D5" s="331"/>
      <c r="E5" s="331"/>
      <c r="F5" s="331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</row>
    <row r="6" spans="1:22" x14ac:dyDescent="0.25">
      <c r="A6" s="333" t="s">
        <v>832</v>
      </c>
      <c r="B6" s="330"/>
      <c r="C6" s="331"/>
      <c r="D6" s="331"/>
      <c r="E6" s="331"/>
      <c r="F6" s="331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332"/>
    </row>
    <row r="7" spans="1:22" x14ac:dyDescent="0.25">
      <c r="A7" s="333" t="s">
        <v>828</v>
      </c>
      <c r="B7" s="330"/>
      <c r="C7" s="331"/>
      <c r="D7" s="331"/>
      <c r="E7" s="331"/>
      <c r="F7" s="331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</row>
    <row r="8" spans="1:22" x14ac:dyDescent="0.25">
      <c r="A8" s="329" t="s">
        <v>829</v>
      </c>
      <c r="B8" s="330"/>
      <c r="C8" s="331"/>
      <c r="D8" s="331"/>
      <c r="E8" s="331"/>
      <c r="F8" s="331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</row>
    <row r="9" spans="1:22" x14ac:dyDescent="0.25">
      <c r="A9" s="329" t="s">
        <v>818</v>
      </c>
      <c r="B9" s="330"/>
      <c r="C9" s="331"/>
      <c r="D9" s="331"/>
      <c r="E9" s="331"/>
      <c r="F9" s="331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332"/>
      <c r="T9" s="332"/>
      <c r="U9" s="332"/>
      <c r="V9" s="332"/>
    </row>
    <row r="10" spans="1:22" x14ac:dyDescent="0.25">
      <c r="A10" s="329" t="s">
        <v>830</v>
      </c>
      <c r="B10" s="330"/>
      <c r="C10" s="331"/>
      <c r="D10" s="331"/>
      <c r="E10" s="331"/>
      <c r="F10" s="331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</row>
    <row r="11" spans="1:22" ht="30" customHeight="1" x14ac:dyDescent="0.25">
      <c r="A11" s="334" t="s">
        <v>819</v>
      </c>
      <c r="B11" s="334"/>
      <c r="C11" s="334"/>
      <c r="D11" s="334"/>
      <c r="E11" s="94">
        <v>2</v>
      </c>
      <c r="F11" s="99" t="s">
        <v>820</v>
      </c>
      <c r="G11" s="337">
        <v>2</v>
      </c>
      <c r="H11" s="33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5" t="s">
        <v>821</v>
      </c>
      <c r="B12" s="336"/>
      <c r="C12" s="336"/>
      <c r="D12" s="336"/>
      <c r="E12" s="97">
        <f>COUNTIF(J17:J192,"Pass")</f>
        <v>0</v>
      </c>
      <c r="F12" s="99" t="s">
        <v>822</v>
      </c>
      <c r="G12" s="337" t="s">
        <v>855</v>
      </c>
      <c r="H12" s="33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5" t="s">
        <v>823</v>
      </c>
      <c r="B13" s="336"/>
      <c r="C13" s="336"/>
      <c r="D13" s="336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35"/>
      <c r="B14" s="336"/>
      <c r="C14" s="336"/>
      <c r="D14" s="33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  <c r="K15" s="46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841</v>
      </c>
      <c r="L16" s="21" t="s">
        <v>218</v>
      </c>
      <c r="M16" s="21" t="s">
        <v>219</v>
      </c>
      <c r="N16" s="22" t="s">
        <v>220</v>
      </c>
    </row>
    <row r="17" spans="1:14" ht="52.5" customHeight="1" x14ac:dyDescent="0.25">
      <c r="A17" s="308">
        <v>1</v>
      </c>
      <c r="B17" s="310" t="s">
        <v>234</v>
      </c>
      <c r="C17" s="312" t="s">
        <v>970</v>
      </c>
      <c r="D17" s="312" t="s">
        <v>236</v>
      </c>
      <c r="E17" s="345" t="s">
        <v>237</v>
      </c>
      <c r="F17" s="32">
        <v>1</v>
      </c>
      <c r="G17" s="33" t="s">
        <v>230</v>
      </c>
      <c r="H17" s="35" t="s">
        <v>231</v>
      </c>
      <c r="I17" s="344" t="s">
        <v>861</v>
      </c>
      <c r="J17" s="306" t="s">
        <v>823</v>
      </c>
      <c r="K17" s="306" t="s">
        <v>846</v>
      </c>
      <c r="L17" s="319">
        <v>43012</v>
      </c>
      <c r="M17" s="306" t="s">
        <v>7</v>
      </c>
      <c r="N17" s="304"/>
    </row>
    <row r="18" spans="1:14" ht="52.5" customHeight="1" x14ac:dyDescent="0.25">
      <c r="A18" s="316"/>
      <c r="B18" s="317"/>
      <c r="C18" s="318"/>
      <c r="D18" s="318"/>
      <c r="E18" s="346"/>
      <c r="F18" s="32">
        <v>2</v>
      </c>
      <c r="G18" s="23" t="s">
        <v>859</v>
      </c>
      <c r="H18" s="23" t="s">
        <v>858</v>
      </c>
      <c r="I18" s="314"/>
      <c r="J18" s="314"/>
      <c r="K18" s="314"/>
      <c r="L18" s="314"/>
      <c r="M18" s="314"/>
      <c r="N18" s="315"/>
    </row>
    <row r="19" spans="1:14" ht="52.5" customHeight="1" x14ac:dyDescent="0.25">
      <c r="A19" s="316"/>
      <c r="B19" s="317"/>
      <c r="C19" s="318"/>
      <c r="D19" s="318"/>
      <c r="E19" s="346"/>
      <c r="F19" s="39">
        <v>3</v>
      </c>
      <c r="G19" s="23" t="s">
        <v>233</v>
      </c>
      <c r="H19" s="23" t="s">
        <v>225</v>
      </c>
      <c r="I19" s="314"/>
      <c r="J19" s="314"/>
      <c r="K19" s="314"/>
      <c r="L19" s="314"/>
      <c r="M19" s="314"/>
      <c r="N19" s="315"/>
    </row>
    <row r="20" spans="1:14" ht="52.5" customHeight="1" thickBot="1" x14ac:dyDescent="0.3">
      <c r="A20" s="316"/>
      <c r="B20" s="317"/>
      <c r="C20" s="318"/>
      <c r="D20" s="318"/>
      <c r="E20" s="346"/>
      <c r="F20" s="39">
        <v>4</v>
      </c>
      <c r="G20" s="23"/>
      <c r="H20" s="23" t="s">
        <v>238</v>
      </c>
      <c r="I20" s="307"/>
      <c r="J20" s="307"/>
      <c r="K20" s="307"/>
      <c r="L20" s="307"/>
      <c r="M20" s="307"/>
      <c r="N20" s="305"/>
    </row>
    <row r="21" spans="1:14" ht="38.25" hidden="1" customHeight="1" x14ac:dyDescent="0.25">
      <c r="A21" s="308"/>
      <c r="B21" s="343" t="s">
        <v>239</v>
      </c>
      <c r="C21" s="312" t="s">
        <v>235</v>
      </c>
      <c r="D21" s="312" t="s">
        <v>240</v>
      </c>
      <c r="E21" s="312"/>
      <c r="F21" s="32"/>
      <c r="G21" s="33"/>
      <c r="H21" s="33"/>
      <c r="I21" s="35"/>
      <c r="J21" s="306"/>
      <c r="K21" s="106"/>
      <c r="L21" s="306"/>
      <c r="M21" s="306"/>
      <c r="N21" s="306"/>
    </row>
    <row r="22" spans="1:14" ht="117.75" hidden="1" customHeight="1" x14ac:dyDescent="0.25">
      <c r="A22" s="309"/>
      <c r="B22" s="322"/>
      <c r="C22" s="313"/>
      <c r="D22" s="313"/>
      <c r="E22" s="313"/>
      <c r="F22" s="36"/>
      <c r="G22" s="37"/>
      <c r="H22" s="37"/>
      <c r="I22" s="37"/>
      <c r="J22" s="307"/>
      <c r="K22" s="104"/>
      <c r="L22" s="307"/>
      <c r="M22" s="307"/>
      <c r="N22" s="307"/>
    </row>
    <row r="23" spans="1:14" ht="89.25" hidden="1" customHeight="1" x14ac:dyDescent="0.25">
      <c r="A23" s="308"/>
      <c r="B23" s="343" t="s">
        <v>239</v>
      </c>
      <c r="C23" s="312" t="s">
        <v>235</v>
      </c>
      <c r="D23" s="312" t="s">
        <v>240</v>
      </c>
      <c r="E23" s="312"/>
      <c r="F23" s="36"/>
      <c r="G23" s="35"/>
      <c r="H23" s="35"/>
      <c r="I23" s="37"/>
      <c r="J23" s="306"/>
      <c r="K23" s="106"/>
      <c r="L23" s="306"/>
      <c r="M23" s="306"/>
      <c r="N23" s="306"/>
    </row>
    <row r="24" spans="1:14" ht="117.75" hidden="1" customHeight="1" x14ac:dyDescent="0.25">
      <c r="A24" s="309"/>
      <c r="B24" s="322"/>
      <c r="C24" s="313"/>
      <c r="D24" s="313"/>
      <c r="E24" s="313"/>
      <c r="F24" s="36"/>
      <c r="G24" s="37"/>
      <c r="H24" s="37"/>
      <c r="I24" s="37"/>
      <c r="J24" s="307"/>
      <c r="K24" s="104"/>
      <c r="L24" s="307"/>
      <c r="M24" s="307"/>
      <c r="N24" s="307"/>
    </row>
    <row r="25" spans="1:14" ht="75.75" hidden="1" customHeight="1" x14ac:dyDescent="0.25">
      <c r="A25" s="308"/>
      <c r="B25" s="343" t="s">
        <v>239</v>
      </c>
      <c r="C25" s="312" t="s">
        <v>235</v>
      </c>
      <c r="D25" s="312" t="s">
        <v>240</v>
      </c>
      <c r="E25" s="312"/>
      <c r="F25" s="34"/>
      <c r="G25" s="35"/>
      <c r="H25" s="35"/>
      <c r="I25" s="35"/>
      <c r="J25" s="306"/>
      <c r="K25" s="106"/>
      <c r="L25" s="306"/>
      <c r="M25" s="306"/>
      <c r="N25" s="304"/>
    </row>
    <row r="26" spans="1:14" ht="89.25" hidden="1" customHeight="1" x14ac:dyDescent="0.25">
      <c r="A26" s="309"/>
      <c r="B26" s="322"/>
      <c r="C26" s="313"/>
      <c r="D26" s="313"/>
      <c r="E26" s="313"/>
      <c r="F26" s="36"/>
      <c r="G26" s="37"/>
      <c r="H26" s="37"/>
      <c r="I26" s="37"/>
      <c r="J26" s="307"/>
      <c r="K26" s="104"/>
      <c r="L26" s="307"/>
      <c r="M26" s="307"/>
      <c r="N26" s="305"/>
    </row>
    <row r="27" spans="1:14" ht="38.25" hidden="1" customHeight="1" x14ac:dyDescent="0.25">
      <c r="A27" s="308"/>
      <c r="B27" s="343" t="s">
        <v>239</v>
      </c>
      <c r="C27" s="312" t="s">
        <v>235</v>
      </c>
      <c r="D27" s="312" t="s">
        <v>240</v>
      </c>
      <c r="E27" s="312"/>
      <c r="F27" s="34"/>
      <c r="G27" s="35"/>
      <c r="H27" s="35"/>
      <c r="I27" s="35"/>
      <c r="J27" s="306"/>
      <c r="K27" s="106"/>
      <c r="L27" s="306"/>
      <c r="M27" s="306"/>
      <c r="N27" s="306"/>
    </row>
    <row r="28" spans="1:14" ht="123" hidden="1" customHeight="1" x14ac:dyDescent="0.25">
      <c r="A28" s="309"/>
      <c r="B28" s="322"/>
      <c r="C28" s="313"/>
      <c r="D28" s="313"/>
      <c r="E28" s="313"/>
      <c r="F28" s="36"/>
      <c r="G28" s="37"/>
      <c r="H28" s="37"/>
      <c r="I28" s="37"/>
      <c r="J28" s="307"/>
      <c r="K28" s="104"/>
      <c r="L28" s="307"/>
      <c r="M28" s="307"/>
      <c r="N28" s="307"/>
    </row>
    <row r="29" spans="1:14" ht="75.75" hidden="1" customHeight="1" x14ac:dyDescent="0.25">
      <c r="A29" s="308"/>
      <c r="B29" s="343" t="s">
        <v>239</v>
      </c>
      <c r="C29" s="312" t="s">
        <v>235</v>
      </c>
      <c r="D29" s="312" t="s">
        <v>240</v>
      </c>
      <c r="E29" s="312"/>
      <c r="F29" s="34"/>
      <c r="G29" s="35"/>
      <c r="H29" s="35"/>
      <c r="I29" s="35"/>
      <c r="J29" s="306"/>
      <c r="K29" s="106"/>
      <c r="L29" s="306"/>
      <c r="M29" s="306"/>
      <c r="N29" s="304"/>
    </row>
    <row r="30" spans="1:14" ht="79.5" hidden="1" customHeight="1" x14ac:dyDescent="0.25">
      <c r="A30" s="309"/>
      <c r="B30" s="322"/>
      <c r="C30" s="313"/>
      <c r="D30" s="313"/>
      <c r="E30" s="313"/>
      <c r="F30" s="36"/>
      <c r="G30" s="37"/>
      <c r="H30" s="37"/>
      <c r="I30" s="37"/>
      <c r="J30" s="307"/>
      <c r="K30" s="104"/>
      <c r="L30" s="307"/>
      <c r="M30" s="307"/>
      <c r="N30" s="305"/>
    </row>
    <row r="31" spans="1:14" ht="38.25" hidden="1" customHeight="1" x14ac:dyDescent="0.25">
      <c r="A31" s="308"/>
      <c r="B31" s="343" t="s">
        <v>239</v>
      </c>
      <c r="C31" s="312" t="s">
        <v>235</v>
      </c>
      <c r="D31" s="312" t="s">
        <v>240</v>
      </c>
      <c r="E31" s="312"/>
      <c r="F31" s="34"/>
      <c r="G31" s="35"/>
      <c r="H31" s="35"/>
      <c r="I31" s="35"/>
      <c r="J31" s="306"/>
      <c r="K31" s="106"/>
      <c r="L31" s="306"/>
      <c r="M31" s="306"/>
      <c r="N31" s="306"/>
    </row>
    <row r="32" spans="1:14" ht="122.25" hidden="1" customHeight="1" x14ac:dyDescent="0.25">
      <c r="A32" s="309"/>
      <c r="B32" s="322"/>
      <c r="C32" s="313"/>
      <c r="D32" s="313"/>
      <c r="E32" s="313"/>
      <c r="F32" s="36"/>
      <c r="G32" s="37"/>
      <c r="H32" s="37"/>
      <c r="I32" s="37"/>
      <c r="J32" s="307"/>
      <c r="K32" s="104"/>
      <c r="L32" s="307"/>
      <c r="M32" s="307"/>
      <c r="N32" s="307"/>
    </row>
    <row r="33" spans="1:14" ht="75.75" hidden="1" customHeight="1" x14ac:dyDescent="0.25">
      <c r="A33" s="308"/>
      <c r="B33" s="343" t="s">
        <v>239</v>
      </c>
      <c r="C33" s="312" t="s">
        <v>235</v>
      </c>
      <c r="D33" s="312" t="s">
        <v>240</v>
      </c>
      <c r="E33" s="312"/>
      <c r="F33" s="34"/>
      <c r="G33" s="35"/>
      <c r="H33" s="35"/>
      <c r="I33" s="35"/>
      <c r="J33" s="306"/>
      <c r="K33" s="106"/>
      <c r="L33" s="306"/>
      <c r="M33" s="306"/>
      <c r="N33" s="304"/>
    </row>
    <row r="34" spans="1:14" ht="82.5" hidden="1" customHeight="1" x14ac:dyDescent="0.25">
      <c r="A34" s="309"/>
      <c r="B34" s="322"/>
      <c r="C34" s="313"/>
      <c r="D34" s="313"/>
      <c r="E34" s="313"/>
      <c r="F34" s="36"/>
      <c r="G34" s="37"/>
      <c r="H34" s="37"/>
      <c r="I34" s="37"/>
      <c r="J34" s="307"/>
      <c r="K34" s="104"/>
      <c r="L34" s="307"/>
      <c r="M34" s="307"/>
      <c r="N34" s="305"/>
    </row>
    <row r="35" spans="1:14" ht="38.25" hidden="1" customHeight="1" x14ac:dyDescent="0.25">
      <c r="A35" s="308"/>
      <c r="B35" s="343" t="s">
        <v>239</v>
      </c>
      <c r="C35" s="312" t="s">
        <v>235</v>
      </c>
      <c r="D35" s="312" t="s">
        <v>240</v>
      </c>
      <c r="E35" s="312"/>
      <c r="F35" s="34"/>
      <c r="G35" s="35"/>
      <c r="H35" s="35"/>
      <c r="I35" s="35"/>
      <c r="J35" s="306"/>
      <c r="K35" s="106"/>
      <c r="L35" s="306"/>
      <c r="M35" s="306"/>
      <c r="N35" s="306"/>
    </row>
    <row r="36" spans="1:14" ht="122.25" hidden="1" customHeight="1" x14ac:dyDescent="0.25">
      <c r="A36" s="309"/>
      <c r="B36" s="322"/>
      <c r="C36" s="313"/>
      <c r="D36" s="313"/>
      <c r="E36" s="313"/>
      <c r="F36" s="36"/>
      <c r="G36" s="37"/>
      <c r="H36" s="37"/>
      <c r="I36" s="37"/>
      <c r="J36" s="307"/>
      <c r="K36" s="104"/>
      <c r="L36" s="307"/>
      <c r="M36" s="307"/>
      <c r="N36" s="307"/>
    </row>
    <row r="37" spans="1:14" ht="75.75" hidden="1" customHeight="1" x14ac:dyDescent="0.25">
      <c r="A37" s="308"/>
      <c r="B37" s="343" t="s">
        <v>239</v>
      </c>
      <c r="C37" s="312" t="s">
        <v>235</v>
      </c>
      <c r="D37" s="312" t="s">
        <v>240</v>
      </c>
      <c r="E37" s="312"/>
      <c r="F37" s="34"/>
      <c r="G37" s="35"/>
      <c r="H37" s="35"/>
      <c r="I37" s="35"/>
      <c r="J37" s="306"/>
      <c r="K37" s="106"/>
      <c r="L37" s="306"/>
      <c r="M37" s="306"/>
      <c r="N37" s="304"/>
    </row>
    <row r="38" spans="1:14" ht="82.5" hidden="1" customHeight="1" x14ac:dyDescent="0.25">
      <c r="A38" s="309"/>
      <c r="B38" s="322"/>
      <c r="C38" s="313"/>
      <c r="D38" s="313"/>
      <c r="E38" s="313"/>
      <c r="F38" s="36"/>
      <c r="G38" s="37"/>
      <c r="H38" s="37"/>
      <c r="I38" s="37"/>
      <c r="J38" s="307"/>
      <c r="K38" s="104"/>
      <c r="L38" s="307"/>
      <c r="M38" s="307"/>
      <c r="N38" s="305"/>
    </row>
    <row r="39" spans="1:14" ht="38.25" hidden="1" customHeight="1" x14ac:dyDescent="0.25">
      <c r="A39" s="308"/>
      <c r="B39" s="343" t="s">
        <v>239</v>
      </c>
      <c r="C39" s="312" t="s">
        <v>235</v>
      </c>
      <c r="D39" s="312" t="s">
        <v>240</v>
      </c>
      <c r="E39" s="312"/>
      <c r="F39" s="34"/>
      <c r="G39" s="35"/>
      <c r="H39" s="35"/>
      <c r="I39" s="35"/>
      <c r="J39" s="306"/>
      <c r="K39" s="106"/>
      <c r="L39" s="306"/>
      <c r="M39" s="306"/>
      <c r="N39" s="306"/>
    </row>
    <row r="40" spans="1:14" ht="122.25" hidden="1" customHeight="1" x14ac:dyDescent="0.25">
      <c r="A40" s="309"/>
      <c r="B40" s="322"/>
      <c r="C40" s="313"/>
      <c r="D40" s="313"/>
      <c r="E40" s="313"/>
      <c r="F40" s="36"/>
      <c r="G40" s="37"/>
      <c r="H40" s="37"/>
      <c r="I40" s="37"/>
      <c r="J40" s="307"/>
      <c r="K40" s="104"/>
      <c r="L40" s="307"/>
      <c r="M40" s="307"/>
      <c r="N40" s="307"/>
    </row>
    <row r="41" spans="1:14" s="46" customFormat="1" ht="75.75" customHeight="1" x14ac:dyDescent="0.25">
      <c r="A41" s="308">
        <v>2</v>
      </c>
      <c r="B41" s="310" t="s">
        <v>241</v>
      </c>
      <c r="C41" s="312" t="s">
        <v>49</v>
      </c>
      <c r="D41" s="312" t="s">
        <v>242</v>
      </c>
      <c r="E41" s="312"/>
      <c r="F41" s="34">
        <v>1</v>
      </c>
      <c r="G41" s="33" t="s">
        <v>243</v>
      </c>
      <c r="H41" s="35" t="s">
        <v>244</v>
      </c>
      <c r="I41" s="344" t="s">
        <v>861</v>
      </c>
      <c r="J41" s="306" t="s">
        <v>823</v>
      </c>
      <c r="K41" s="306" t="s">
        <v>846</v>
      </c>
      <c r="L41" s="319">
        <v>43012</v>
      </c>
      <c r="M41" s="306" t="s">
        <v>7</v>
      </c>
      <c r="N41" s="304"/>
    </row>
    <row r="42" spans="1:14" s="46" customFormat="1" ht="75.75" customHeight="1" x14ac:dyDescent="0.25">
      <c r="A42" s="316"/>
      <c r="B42" s="317"/>
      <c r="C42" s="318"/>
      <c r="D42" s="318"/>
      <c r="E42" s="318"/>
      <c r="F42" s="39">
        <v>2</v>
      </c>
      <c r="G42" s="23" t="s">
        <v>245</v>
      </c>
      <c r="H42" s="23" t="s">
        <v>857</v>
      </c>
      <c r="I42" s="314"/>
      <c r="J42" s="314"/>
      <c r="K42" s="314"/>
      <c r="L42" s="314"/>
      <c r="M42" s="314"/>
      <c r="N42" s="315"/>
    </row>
    <row r="43" spans="1:14" s="46" customFormat="1" ht="75.75" customHeight="1" x14ac:dyDescent="0.25">
      <c r="A43" s="316"/>
      <c r="B43" s="317"/>
      <c r="C43" s="318"/>
      <c r="D43" s="318"/>
      <c r="E43" s="318"/>
      <c r="F43" s="39">
        <v>3</v>
      </c>
      <c r="G43" s="23" t="s">
        <v>245</v>
      </c>
      <c r="H43" s="23" t="s">
        <v>225</v>
      </c>
      <c r="I43" s="314"/>
      <c r="J43" s="314"/>
      <c r="K43" s="314"/>
      <c r="L43" s="314"/>
      <c r="M43" s="314"/>
      <c r="N43" s="315"/>
    </row>
    <row r="44" spans="1:14" s="47" customFormat="1" ht="75.75" customHeight="1" thickBot="1" x14ac:dyDescent="0.3">
      <c r="A44" s="309"/>
      <c r="B44" s="311"/>
      <c r="C44" s="313"/>
      <c r="D44" s="313"/>
      <c r="E44" s="313"/>
      <c r="F44" s="36">
        <v>3</v>
      </c>
      <c r="G44" s="37"/>
      <c r="H44" s="37" t="s">
        <v>238</v>
      </c>
      <c r="I44" s="307"/>
      <c r="J44" s="307"/>
      <c r="K44" s="307"/>
      <c r="L44" s="307"/>
      <c r="M44" s="307"/>
      <c r="N44" s="305"/>
    </row>
    <row r="45" spans="1:14" ht="75.75" hidden="1" customHeight="1" x14ac:dyDescent="0.25">
      <c r="A45" s="308"/>
      <c r="B45" s="310"/>
      <c r="C45" s="312"/>
      <c r="D45" s="312"/>
      <c r="E45" s="312"/>
      <c r="F45" s="32"/>
      <c r="G45" s="33"/>
      <c r="H45" s="33"/>
      <c r="I45" s="33"/>
      <c r="J45" s="306"/>
      <c r="K45" s="106"/>
      <c r="L45" s="306"/>
      <c r="M45" s="306"/>
      <c r="N45" s="304"/>
    </row>
    <row r="46" spans="1:14" ht="79.5" hidden="1" customHeight="1" x14ac:dyDescent="0.25">
      <c r="A46" s="309"/>
      <c r="B46" s="311"/>
      <c r="C46" s="313"/>
      <c r="D46" s="313"/>
      <c r="E46" s="313"/>
      <c r="F46" s="36"/>
      <c r="G46" s="37"/>
      <c r="H46" s="37"/>
      <c r="I46" s="37"/>
      <c r="J46" s="307"/>
      <c r="K46" s="104"/>
      <c r="L46" s="307"/>
      <c r="M46" s="307"/>
      <c r="N46" s="305"/>
    </row>
    <row r="47" spans="1:14" ht="75.75" hidden="1" customHeight="1" x14ac:dyDescent="0.25">
      <c r="A47" s="308"/>
      <c r="B47" s="310"/>
      <c r="C47" s="312"/>
      <c r="D47" s="312"/>
      <c r="E47" s="312"/>
      <c r="F47" s="34"/>
      <c r="G47" s="35"/>
      <c r="H47" s="35"/>
      <c r="I47" s="35"/>
      <c r="J47" s="306"/>
      <c r="K47" s="106"/>
      <c r="L47" s="306"/>
      <c r="M47" s="306"/>
      <c r="N47" s="304"/>
    </row>
    <row r="48" spans="1:14" ht="79.5" hidden="1" customHeight="1" x14ac:dyDescent="0.25">
      <c r="A48" s="309"/>
      <c r="B48" s="311"/>
      <c r="C48" s="313"/>
      <c r="D48" s="313"/>
      <c r="E48" s="313"/>
      <c r="F48" s="36"/>
      <c r="G48" s="37"/>
      <c r="H48" s="37"/>
      <c r="I48" s="37"/>
      <c r="J48" s="307"/>
      <c r="K48" s="104"/>
      <c r="L48" s="307"/>
      <c r="M48" s="307"/>
      <c r="N48" s="305"/>
    </row>
    <row r="49" spans="1:14" ht="75.75" hidden="1" customHeight="1" x14ac:dyDescent="0.25">
      <c r="A49" s="308"/>
      <c r="B49" s="310"/>
      <c r="C49" s="312"/>
      <c r="D49" s="312"/>
      <c r="E49" s="312"/>
      <c r="F49" s="34"/>
      <c r="G49" s="35"/>
      <c r="H49" s="35"/>
      <c r="I49" s="35"/>
      <c r="J49" s="306"/>
      <c r="K49" s="106"/>
      <c r="L49" s="306"/>
      <c r="M49" s="306"/>
      <c r="N49" s="304"/>
    </row>
    <row r="50" spans="1:14" ht="79.5" hidden="1" customHeight="1" x14ac:dyDescent="0.25">
      <c r="A50" s="309"/>
      <c r="B50" s="311"/>
      <c r="C50" s="313"/>
      <c r="D50" s="313"/>
      <c r="E50" s="313"/>
      <c r="F50" s="36"/>
      <c r="G50" s="37"/>
      <c r="H50" s="37"/>
      <c r="I50" s="37"/>
      <c r="J50" s="307"/>
      <c r="K50" s="104"/>
      <c r="L50" s="307"/>
      <c r="M50" s="307"/>
      <c r="N50" s="305"/>
    </row>
    <row r="51" spans="1:14" ht="75.75" hidden="1" customHeight="1" x14ac:dyDescent="0.25">
      <c r="A51" s="308"/>
      <c r="B51" s="310"/>
      <c r="C51" s="312"/>
      <c r="D51" s="312"/>
      <c r="E51" s="312"/>
      <c r="F51" s="34"/>
      <c r="G51" s="35"/>
      <c r="H51" s="35"/>
      <c r="I51" s="35"/>
      <c r="J51" s="306"/>
      <c r="K51" s="106"/>
      <c r="L51" s="306"/>
      <c r="M51" s="306"/>
      <c r="N51" s="304"/>
    </row>
    <row r="52" spans="1:14" ht="79.5" hidden="1" customHeight="1" x14ac:dyDescent="0.25">
      <c r="A52" s="309"/>
      <c r="B52" s="311"/>
      <c r="C52" s="313"/>
      <c r="D52" s="313"/>
      <c r="E52" s="313"/>
      <c r="F52" s="36"/>
      <c r="G52" s="37"/>
      <c r="H52" s="37"/>
      <c r="I52" s="37"/>
      <c r="J52" s="307"/>
      <c r="K52" s="104"/>
      <c r="L52" s="307"/>
      <c r="M52" s="307"/>
      <c r="N52" s="305"/>
    </row>
    <row r="53" spans="1:14" ht="75.75" hidden="1" customHeight="1" x14ac:dyDescent="0.25">
      <c r="A53" s="308"/>
      <c r="B53" s="310"/>
      <c r="C53" s="312"/>
      <c r="D53" s="312"/>
      <c r="E53" s="312"/>
      <c r="F53" s="34"/>
      <c r="G53" s="35"/>
      <c r="H53" s="35"/>
      <c r="I53" s="35"/>
      <c r="J53" s="306"/>
      <c r="K53" s="106"/>
      <c r="L53" s="306"/>
      <c r="M53" s="306"/>
      <c r="N53" s="304"/>
    </row>
    <row r="54" spans="1:14" ht="79.5" hidden="1" customHeight="1" x14ac:dyDescent="0.25">
      <c r="A54" s="309"/>
      <c r="B54" s="311"/>
      <c r="C54" s="313"/>
      <c r="D54" s="313"/>
      <c r="E54" s="313"/>
      <c r="F54" s="36"/>
      <c r="G54" s="37"/>
      <c r="H54" s="37"/>
      <c r="I54" s="37"/>
      <c r="J54" s="307"/>
      <c r="K54" s="104"/>
      <c r="L54" s="307"/>
      <c r="M54" s="307"/>
      <c r="N54" s="305"/>
    </row>
    <row r="55" spans="1:14" ht="75.75" hidden="1" customHeight="1" x14ac:dyDescent="0.25">
      <c r="A55" s="308"/>
      <c r="B55" s="310"/>
      <c r="C55" s="312"/>
      <c r="D55" s="312"/>
      <c r="E55" s="312"/>
      <c r="F55" s="34"/>
      <c r="G55" s="35"/>
      <c r="H55" s="35"/>
      <c r="I55" s="35"/>
      <c r="J55" s="306"/>
      <c r="K55" s="106"/>
      <c r="L55" s="306"/>
      <c r="M55" s="306"/>
      <c r="N55" s="304"/>
    </row>
    <row r="56" spans="1:14" ht="79.5" hidden="1" customHeight="1" x14ac:dyDescent="0.25">
      <c r="A56" s="309"/>
      <c r="B56" s="311"/>
      <c r="C56" s="313"/>
      <c r="D56" s="313"/>
      <c r="E56" s="313"/>
      <c r="F56" s="36"/>
      <c r="G56" s="37"/>
      <c r="H56" s="37"/>
      <c r="I56" s="37"/>
      <c r="J56" s="307"/>
      <c r="K56" s="104"/>
      <c r="L56" s="307"/>
      <c r="M56" s="307"/>
      <c r="N56" s="305"/>
    </row>
    <row r="57" spans="1:14" ht="75.75" hidden="1" customHeight="1" x14ac:dyDescent="0.25">
      <c r="A57" s="40"/>
      <c r="B57" s="41"/>
      <c r="C57" s="42"/>
      <c r="D57" s="42"/>
      <c r="E57" s="42"/>
      <c r="F57" s="34"/>
      <c r="G57" s="35"/>
      <c r="H57" s="35"/>
      <c r="I57" s="35"/>
      <c r="J57" s="43"/>
      <c r="K57" s="106"/>
      <c r="L57" s="43"/>
      <c r="M57" s="43"/>
      <c r="N57" s="45"/>
    </row>
    <row r="58" spans="1:14" ht="75.75" hidden="1" customHeight="1" x14ac:dyDescent="0.25">
      <c r="A58" s="308"/>
      <c r="B58" s="310"/>
      <c r="C58" s="312"/>
      <c r="D58" s="312"/>
      <c r="E58" s="312"/>
      <c r="F58" s="34"/>
      <c r="G58" s="35"/>
      <c r="H58" s="35"/>
      <c r="I58" s="35"/>
      <c r="J58" s="306"/>
      <c r="K58" s="106"/>
      <c r="L58" s="306"/>
      <c r="M58" s="306"/>
      <c r="N58" s="304"/>
    </row>
    <row r="59" spans="1:14" ht="79.5" hidden="1" customHeight="1" x14ac:dyDescent="0.25">
      <c r="A59" s="309"/>
      <c r="B59" s="311"/>
      <c r="C59" s="313"/>
      <c r="D59" s="313"/>
      <c r="E59" s="313"/>
      <c r="F59" s="36"/>
      <c r="G59" s="37"/>
      <c r="H59" s="37"/>
      <c r="I59" s="37"/>
      <c r="J59" s="307"/>
      <c r="K59" s="104"/>
      <c r="L59" s="307"/>
      <c r="M59" s="307"/>
      <c r="N59" s="305"/>
    </row>
  </sheetData>
  <mergeCells count="201">
    <mergeCell ref="K17:K20"/>
    <mergeCell ref="J17:J20"/>
    <mergeCell ref="L17:L20"/>
    <mergeCell ref="M17:M20"/>
    <mergeCell ref="N17:N20"/>
    <mergeCell ref="K41:K44"/>
    <mergeCell ref="I17:I20"/>
    <mergeCell ref="I41:I44"/>
    <mergeCell ref="A11:D11"/>
    <mergeCell ref="G11:H11"/>
    <mergeCell ref="A12:D12"/>
    <mergeCell ref="G12:H12"/>
    <mergeCell ref="A13:D13"/>
    <mergeCell ref="A14:D1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L39:L40"/>
    <mergeCell ref="M39:M40"/>
    <mergeCell ref="N39:N40"/>
    <mergeCell ref="A41:A44"/>
    <mergeCell ref="B41:B44"/>
    <mergeCell ref="C41:C44"/>
    <mergeCell ref="D41:D44"/>
    <mergeCell ref="E41:E44"/>
    <mergeCell ref="J41:J44"/>
    <mergeCell ref="L41:L44"/>
    <mergeCell ref="A39:A40"/>
    <mergeCell ref="B39:B40"/>
    <mergeCell ref="C39:C40"/>
    <mergeCell ref="D39:D40"/>
    <mergeCell ref="E39:E40"/>
    <mergeCell ref="J39:J40"/>
    <mergeCell ref="M41:M44"/>
    <mergeCell ref="N41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  <mergeCell ref="N55:N56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General</vt:lpstr>
      <vt:lpstr>GUI</vt:lpstr>
      <vt:lpstr>List of Testcases</vt:lpstr>
      <vt:lpstr>Defect Summary_Times 1</vt:lpstr>
      <vt:lpstr>Report chart</vt:lpstr>
      <vt:lpstr>Summary</vt:lpstr>
      <vt:lpstr>Testcase ViewNews</vt:lpstr>
      <vt:lpstr>Testcase PostNews</vt:lpstr>
      <vt:lpstr>Testcase ViewDrafts</vt:lpstr>
      <vt:lpstr>Testcase CreateDrafts</vt:lpstr>
      <vt:lpstr>Testcase EditDrafts</vt:lpstr>
      <vt:lpstr>Testcase DeleteDrafts</vt:lpstr>
      <vt:lpstr>Testcase TransferDrafts</vt:lpstr>
      <vt:lpstr>Testcase ApproveDrafts</vt:lpstr>
      <vt:lpstr>Testcase DeactiveNews</vt:lpstr>
      <vt:lpstr>Testcase SearchNews</vt:lpstr>
      <vt:lpstr>Testcase SortNews</vt:lpstr>
      <vt:lpstr>Testcase PushNews</vt:lpstr>
      <vt:lpstr>Testcase ShareNews</vt:lpstr>
      <vt:lpstr>Testcase Login-Logout</vt:lpstr>
      <vt:lpstr>Testcase Create Accounts</vt:lpstr>
      <vt:lpstr>Testcase Edit Accounts</vt:lpstr>
      <vt:lpstr>Testcase Search Accounts</vt:lpstr>
      <vt:lpstr>Testcase Forget Password</vt:lpstr>
      <vt:lpstr>Testcase ViewProfile Accounts</vt:lpstr>
      <vt:lpstr>Testcase ViewList Accounts</vt:lpstr>
      <vt:lpstr>Testcase Authorize</vt:lpstr>
      <vt:lpstr>Deactivate-Activate Account</vt:lpstr>
      <vt:lpstr>Testcase ViewCategories</vt:lpstr>
      <vt:lpstr>Testcase AddCategories</vt:lpstr>
      <vt:lpstr>Testcase EditCategories</vt:lpstr>
      <vt:lpstr>Testcase DeleteCategories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2017-04-24T10:55:08Z</dcterms:modified>
</cp:coreProperties>
</file>