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0490" windowHeight="7530" tabRatio="743" firstSheet="2" activeTab="3"/>
  </bookViews>
  <sheets>
    <sheet name="General" sheetId="1" r:id="rId1"/>
    <sheet name="GUI" sheetId="2" r:id="rId2"/>
    <sheet name="List of Testcases" sheetId="3" r:id="rId3"/>
    <sheet name="Defect Summary_Times 1" sheetId="36" r:id="rId4"/>
    <sheet name="Summary" sheetId="37" r:id="rId5"/>
    <sheet name="Testcase CreateBanner" sheetId="50" r:id="rId6"/>
    <sheet name="Testcase ViewBanner" sheetId="51" r:id="rId7"/>
    <sheet name="Testcase Show-Hide Banner" sheetId="52" r:id="rId8"/>
    <sheet name="Testcase EditBanner" sheetId="53" r:id="rId9"/>
    <sheet name="Testcase DeleteBanner" sheetId="54" r:id="rId10"/>
    <sheet name="Testcase ArrangeIamgeBanner" sheetId="55" r:id="rId11"/>
    <sheet name="Testcase CreatePop-up" sheetId="56" r:id="rId12"/>
    <sheet name="Testcase ViewPop-up" sheetId="57" r:id="rId13"/>
    <sheet name="Testcase Show-Hide Pop-up" sheetId="58" r:id="rId14"/>
    <sheet name="Testcase EditPop-up" sheetId="59" r:id="rId15"/>
    <sheet name="Testcase DeletePop-up" sheetId="60" r:id="rId16"/>
    <sheet name="Testcase ArrangeImagePop-up" sheetId="61" r:id="rId17"/>
    <sheet name="Testcase SendQuestion" sheetId="29" r:id="rId18"/>
    <sheet name="Testcase AnswerQuestion" sheetId="31" r:id="rId19"/>
    <sheet name="Testcase ViewQuestion" sheetId="32" r:id="rId20"/>
    <sheet name="Testcase ApproveQuestion" sheetId="33" r:id="rId21"/>
    <sheet name="Testcase SearchQuestion" sheetId="35" r:id="rId22"/>
  </sheets>
  <definedNames>
    <definedName name="_xlnm._FilterDatabase" localSheetId="3" hidden="1">'Defect Summary_Times 1'!$B$2:$I$73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37" l="1"/>
  <c r="M5" i="37"/>
  <c r="M4" i="37"/>
  <c r="M3" i="37"/>
  <c r="M2" i="37"/>
  <c r="E13" i="50"/>
  <c r="E14" i="50"/>
  <c r="E12" i="50"/>
  <c r="E14" i="51"/>
  <c r="E13" i="51"/>
  <c r="E12" i="51"/>
  <c r="E14" i="52"/>
  <c r="E13" i="52"/>
  <c r="E12" i="52"/>
  <c r="E14" i="53"/>
  <c r="E13" i="53"/>
  <c r="E12" i="53"/>
  <c r="E14" i="54"/>
  <c r="E13" i="54"/>
  <c r="E12" i="54"/>
  <c r="E14" i="55"/>
  <c r="E13" i="55"/>
  <c r="E12" i="55"/>
  <c r="E14" i="56"/>
  <c r="E13" i="56"/>
  <c r="E12" i="56"/>
  <c r="E14" i="57"/>
  <c r="E13" i="57"/>
  <c r="E12" i="57"/>
  <c r="E14" i="58"/>
  <c r="E13" i="58"/>
  <c r="E12" i="58"/>
  <c r="E14" i="59"/>
  <c r="E13" i="59"/>
  <c r="E12" i="59"/>
  <c r="E14" i="60"/>
  <c r="E13" i="60"/>
  <c r="E12" i="60"/>
  <c r="E14" i="61"/>
  <c r="E13" i="61"/>
  <c r="E12" i="61"/>
  <c r="E11" i="61"/>
  <c r="E11" i="60"/>
  <c r="E11" i="59"/>
  <c r="E11" i="55"/>
  <c r="E11" i="54"/>
  <c r="M7" i="37" l="1"/>
  <c r="M6" i="37"/>
  <c r="E14" i="32" l="1"/>
  <c r="E14" i="35" l="1"/>
  <c r="E13" i="35"/>
  <c r="E12" i="35"/>
  <c r="E14" i="33"/>
  <c r="E13" i="33"/>
  <c r="E12" i="33"/>
  <c r="E13" i="32"/>
  <c r="E12" i="32"/>
  <c r="E14" i="31"/>
  <c r="E13" i="31"/>
  <c r="E12" i="31"/>
  <c r="E14" i="29"/>
  <c r="E13" i="29"/>
  <c r="E12" i="29"/>
</calcChain>
</file>

<file path=xl/sharedStrings.xml><?xml version="1.0" encoding="utf-8"?>
<sst xmlns="http://schemas.openxmlformats.org/spreadsheetml/2006/main" count="2218" uniqueCount="737">
  <si>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</si>
  <si>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</si>
  <si>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</si>
  <si>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</si>
  <si>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</si>
  <si>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</si>
  <si>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</si>
  <si>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</si>
  <si>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</si>
  <si>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</si>
  <si>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</si>
  <si>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</si>
  <si>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</si>
  <si>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</si>
  <si>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</si>
  <si>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</si>
  <si>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</si>
  <si>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</si>
  <si>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</si>
  <si>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</si>
  <si>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</si>
  <si>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</si>
  <si>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</si>
  <si>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</si>
  <si>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</si>
  <si>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</si>
  <si>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</si>
  <si>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</si>
  <si>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</si>
  <si>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</si>
  <si>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</si>
  <si>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</si>
  <si>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</si>
  <si>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</si>
  <si>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</si>
  <si>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Editor click button "Manage News"</t>
  </si>
  <si>
    <t>The system show manage GUI of Editor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</si>
  <si>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</si>
  <si>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</si>
  <si>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</si>
  <si>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</si>
  <si>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</si>
  <si>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</si>
  <si>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</si>
  <si>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</si>
  <si>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</si>
  <si>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t>System save data into database &amp; notify "Save successfully".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</si>
  <si>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</si>
  <si>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</si>
  <si>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t xml:space="preserve">- The system must be connected to The internet
- Editor must login to website
- Editor in CMS page
</t>
  </si>
  <si>
    <t>System back to previous page</t>
  </si>
  <si>
    <t>The system displays alert dialog "OK|Cancle"</t>
  </si>
  <si>
    <t>System delete this draft, update data into database &amp; notify "Delete successfully".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</si>
  <si>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</si>
  <si>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</si>
  <si>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</si>
  <si>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</si>
  <si>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t xml:space="preserve">- The system must be connected to The internet
- Content Admin must login to website
- Content Admin in CMS page
</t>
  </si>
  <si>
    <t>Content Admin click "OK"</t>
  </si>
  <si>
    <t>Content Admin click "Cancle"</t>
  </si>
  <si>
    <t>Edit Account-A2 (Click Cancel).</t>
  </si>
  <si>
    <t xml:space="preserve">System displays Error page.
</t>
  </si>
  <si>
    <t xml:space="preserve">System shows Error page.
</t>
  </si>
  <si>
    <t xml:space="preserve">System shows Error page.
</t>
  </si>
  <si>
    <t>User clicks "Cancel" button.</t>
  </si>
  <si>
    <t>User clicks "OK" button.</t>
  </si>
  <si>
    <t>User clicks "Cancel" button</t>
  </si>
  <si>
    <t>User access to website.</t>
  </si>
  <si>
    <t>Test that Content Admin can not add new category  because Category Name field contains empty string.</t>
  </si>
  <si>
    <t>Test that Content Admin can not add new Category because of database disconnection.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</si>
  <si>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</si>
  <si>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</si>
  <si>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</si>
  <si>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</si>
  <si>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</si>
  <si>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</si>
  <si>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</si>
  <si>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</si>
  <si>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</si>
  <si>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</si>
  <si>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</si>
  <si>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</si>
  <si>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</si>
  <si>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</si>
  <si>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</si>
  <si>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Status</t>
  </si>
  <si>
    <t>MinhDoan</t>
  </si>
  <si>
    <t xml:space="preserve">User clicks "Cancel" button
</t>
  </si>
  <si>
    <t>Summary testcase release 2</t>
  </si>
  <si>
    <t>15/04/2017</t>
  </si>
  <si>
    <t>Release 2</t>
  </si>
  <si>
    <t>Content Admin: Create Banner</t>
  </si>
  <si>
    <t>TC-VLA-CreateBn-001</t>
  </si>
  <si>
    <t>Create Banner-Basic Flow (Positive)</t>
  </si>
  <si>
    <t>Content Admin creates new banner with an image successfully.</t>
  </si>
  <si>
    <t>TC-VLA-CreateBn-002</t>
  </si>
  <si>
    <t>Create Banner-A1 (Error in the validation of banner details - field Name contains empty string).</t>
  </si>
  <si>
    <t>Content Admin can not create banner because Content Admin does not input name of banner and clicks "Save" button.</t>
  </si>
  <si>
    <t>TC-VLA-CreateBn-003</t>
  </si>
  <si>
    <t>Create Banner-A1 (Error in the validation of banner details - Name of banner has already existed).</t>
  </si>
  <si>
    <t>Content Admin can not create banner because Name of banner has already existed.</t>
  </si>
  <si>
    <t>TC-VLA-CreateBn-004</t>
  </si>
  <si>
    <t>Create Banner-A1 (Error in the validation of banner details - field Image contains empty string).</t>
  </si>
  <si>
    <t>Content Admin can not create banner because the required field Image is empty.</t>
  </si>
  <si>
    <t>TC-VLA-CreateBn-005</t>
  </si>
  <si>
    <t>Create Banner-A1 (Error in the validation of banner details - Image size is too large).</t>
  </si>
  <si>
    <t>Content Admin can not create banner because the image size is too large.</t>
  </si>
  <si>
    <t>TC-VLA-CreateBn-006</t>
  </si>
  <si>
    <t>Create Banner-A1 (Error in connecting to databse).</t>
  </si>
  <si>
    <t>Content Admin can not create banner because of disconnect to database.</t>
  </si>
  <si>
    <t>TC-VLA-CreateBn-007</t>
  </si>
  <si>
    <t>Create Banner-A2 (Clicks Cancel).</t>
  </si>
  <si>
    <t>Content Admin can not create banner because Content Admin clicks "Cancel" button.</t>
  </si>
  <si>
    <t>TC-VLA-CreateBn-008</t>
  </si>
  <si>
    <t>Content Admin creates new banner some images successfully.</t>
  </si>
  <si>
    <t>Content Admin, System Admin, Editor, Education Staff, User: View Banner</t>
  </si>
  <si>
    <t>TC-VLA-ViewBn-001</t>
  </si>
  <si>
    <t>View Banner-Basic Flow (Positive)</t>
  </si>
  <si>
    <t>Content Admin, System Admin, Editor, Education Staff and User view banner in website successfully.</t>
  </si>
  <si>
    <t>Content Admin: Show/Hide Banner</t>
  </si>
  <si>
    <t>TC-VLA-ShowBn-001</t>
  </si>
  <si>
    <t>Show Banner- Bassic Flow (Positive)</t>
  </si>
  <si>
    <t>Content Admin shows banner successfully.</t>
  </si>
  <si>
    <t>TC-VLA-ShowBn-002</t>
  </si>
  <si>
    <t>Show Banner-A1 (Error in connecting to databse).</t>
  </si>
  <si>
    <t>Content Admin can not show banner because of disconnect to database.</t>
  </si>
  <si>
    <t>TC-VLA-HideBn-001</t>
  </si>
  <si>
    <t>Hide Banner- Bassic Flow (Positive)</t>
  </si>
  <si>
    <t>Content Admin hides banner successfully.</t>
  </si>
  <si>
    <t>TC-VLA-HideBn-002</t>
  </si>
  <si>
    <t>Hide Banner-A1 (Error in connecting to databse).</t>
  </si>
  <si>
    <t>Content Admin can not hide banner because of disconnect to database.</t>
  </si>
  <si>
    <t>Content Admin: Edit Banner</t>
  </si>
  <si>
    <t>TC-VLA-EditBn-001</t>
  </si>
  <si>
    <t>Edit Banner-Basic Flow (Positive)</t>
  </si>
  <si>
    <t>Content Admin edits the existing banner successfully.</t>
  </si>
  <si>
    <t>TC-VLA-EditBn-002</t>
  </si>
  <si>
    <t>Edit Banner-A1 (Error in the validation of banner details - field Name contains empty string).</t>
  </si>
  <si>
    <t>Content Admin can not edit banner because of field Name is empty.</t>
  </si>
  <si>
    <t>TC-VLA-EditBn-003</t>
  </si>
  <si>
    <t>Edit Banner-A1 (Error in the validation of banner details - Name of banner has already existed).</t>
  </si>
  <si>
    <t>Content Admin can not edit banner because Name of banner has already existed.</t>
  </si>
  <si>
    <t>TC-VLA-EditBn-004</t>
  </si>
  <si>
    <t>Edit Banner-A1 (Error in the validation of banner details - field Image contains empty string).</t>
  </si>
  <si>
    <t>Content Admin can not edit banner because the required field Image is empty.</t>
  </si>
  <si>
    <t>TC-VLA-EditBn-005</t>
  </si>
  <si>
    <t>Edit Banner-A1 (Error in the validation of banner details - Image size is too large).</t>
  </si>
  <si>
    <t>Content Admin can not edit banner because the image size is too large.</t>
  </si>
  <si>
    <t>TC-VLA-EditBn-006</t>
  </si>
  <si>
    <t>Edit Banner-A1 (Error in connecting to databse).</t>
  </si>
  <si>
    <t>Content Admin can not edit banner because of disconnect to database.</t>
  </si>
  <si>
    <t>TC-VLA-EditBn-007</t>
  </si>
  <si>
    <t>Edit Banner-A2 (Clicks Cancel).</t>
  </si>
  <si>
    <t>Content Admin can not edit banner because Content Admin clicks "Cancel" button.</t>
  </si>
  <si>
    <t>Content Admin: Delete Banner</t>
  </si>
  <si>
    <t>TC-VLA-DelBn-001</t>
  </si>
  <si>
    <t>Delete Banner-Basic Flow (Positive)</t>
  </si>
  <si>
    <t>Content Admin can delete banner successfully.</t>
  </si>
  <si>
    <t>TC-VLA-DelBn-002</t>
  </si>
  <si>
    <t>Delete Banner-A1 (Error in connecting to database).</t>
  </si>
  <si>
    <t>Content Admin delete banner unsuccessfully because disconnect to database.</t>
  </si>
  <si>
    <t>TC-VLA-DelBn-003</t>
  </si>
  <si>
    <t>Content Admin can not delete banner because click "Cancel" button.</t>
  </si>
  <si>
    <t>Content Admin: Arrange Image Banner</t>
  </si>
  <si>
    <t>TC-VLA-AIBn-001</t>
  </si>
  <si>
    <t>Arrange Image Banner-Basic Flow (Positive)</t>
  </si>
  <si>
    <t>Content Admin can arrange images for banner successfully.</t>
  </si>
  <si>
    <t>TC-VLA-AIBn-002</t>
  </si>
  <si>
    <t>Arrange Image Banner-A1 (Error in connecting to database).</t>
  </si>
  <si>
    <t>Content Admin can not arrange images for banner because disconnect to database.</t>
  </si>
  <si>
    <t>TC-VLA-AIBn-003</t>
  </si>
  <si>
    <t>Arrange Image Banner-A2 (Click Cancel).</t>
  </si>
  <si>
    <t>Content Admin can not arrange images for banner because click "Cancel" button.</t>
  </si>
  <si>
    <r>
      <rPr>
        <b/>
        <sz val="10"/>
        <color theme="1"/>
        <rFont val="Verdana"/>
        <family val="2"/>
      </rPr>
      <t>TC-VLA-CreateBn-001:</t>
    </r>
    <r>
      <rPr>
        <sz val="10"/>
        <color theme="1"/>
        <rFont val="Verdana"/>
        <family val="2"/>
      </rPr>
      <t xml:space="preserve"> Create Banner-Basic Flow (Positive)</t>
    </r>
  </si>
  <si>
    <t>Test that Content Admin create new banner successfully.</t>
  </si>
  <si>
    <t>- User has loged in CMS by Content Admin account.
- User is being in "Create Banner" interface.</t>
  </si>
  <si>
    <t xml:space="preserve">- Name = “Web Video Văn Lang”
- Link = "http://videos.vanlanguni.edu.vn:8000/"
- Image = "…/BannerVideo.png"
</t>
  </si>
  <si>
    <t>User does the following:
1. Input information of banner (follows the values in column Test Data).
2. Click "Save" button.</t>
  </si>
  <si>
    <t xml:space="preserve">System does the following:
1. Validate input information.
2. Save new banner information to database.
3. Notify "Create Successfully".
</t>
  </si>
  <si>
    <r>
      <rPr>
        <b/>
        <sz val="10"/>
        <color theme="1"/>
        <rFont val="Verdana"/>
        <family val="2"/>
      </rPr>
      <t>TC-VLA-CreateBn-002:</t>
    </r>
    <r>
      <rPr>
        <sz val="10"/>
        <color theme="1"/>
        <rFont val="Verdana"/>
        <family val="2"/>
      </rPr>
      <t xml:space="preserve"> Create Banner-A1 (Error in the validation of banner details - field Name contains empty string).</t>
    </r>
  </si>
  <si>
    <t>Test that Content Admin can not create banner because field Name contains empty string.</t>
  </si>
  <si>
    <t xml:space="preserve">- Name = “  ”
- Link = "http://videos.vanlanguni.edu.vn:8000/"
- Image = "…/BannerVideo.png"
</t>
  </si>
  <si>
    <t xml:space="preserve">System does the following:
1. Validate input information.
2. Notify: "Field name is empty. Please try again"
</t>
  </si>
  <si>
    <r>
      <rPr>
        <b/>
        <sz val="10"/>
        <color theme="1"/>
        <rFont val="Verdana"/>
        <family val="2"/>
      </rPr>
      <t>TC-VLA-CreateBn-003:</t>
    </r>
    <r>
      <rPr>
        <sz val="10"/>
        <color theme="1"/>
        <rFont val="Verdana"/>
        <family val="2"/>
      </rPr>
      <t xml:space="preserve"> Create Banner-A1 (Error in the validation of banner details - Name of banner has already existed).</t>
    </r>
  </si>
  <si>
    <t>Test that Content Admin create banner unsuccessfully because name of banner has already existed.</t>
  </si>
  <si>
    <t xml:space="preserve">- Name = “Web Video Văn Lang”
- Link = ""
- Image = "…/BannerVideo.png"
</t>
  </si>
  <si>
    <t xml:space="preserve">System does the following:
1. Validate input information.
2. Notify: "Name has already existed. Please try again"
</t>
  </si>
  <si>
    <r>
      <rPr>
        <b/>
        <sz val="10"/>
        <color theme="1"/>
        <rFont val="Verdana"/>
        <family val="2"/>
      </rPr>
      <t>TC-VLA-CreateBn-004:</t>
    </r>
    <r>
      <rPr>
        <sz val="10"/>
        <color theme="1"/>
        <rFont val="Verdana"/>
        <family val="2"/>
      </rPr>
      <t xml:space="preserve"> Create Banner-A1 (Error in the validation of banner details - field Image contains empty string).</t>
    </r>
  </si>
  <si>
    <t>Test that Content Admin create banner unsuccessfully because field Image is empty.</t>
  </si>
  <si>
    <t xml:space="preserve">- Name = “Web Video Văn Lang”
- Link = "  "
- Image = "  "
</t>
  </si>
  <si>
    <t xml:space="preserve">System does the following:
1. Validate input information.
2. Notify: "Image is empty. Please input image!"
</t>
  </si>
  <si>
    <r>
      <rPr>
        <b/>
        <sz val="10"/>
        <color theme="1"/>
        <rFont val="Verdana"/>
        <family val="2"/>
      </rPr>
      <t>TC-VLA-CreateBn-005:</t>
    </r>
    <r>
      <rPr>
        <sz val="10"/>
        <color theme="1"/>
        <rFont val="Verdana"/>
        <family val="2"/>
      </rPr>
      <t xml:space="preserve"> Create Banner-A1 (Error in the validation of banner details - Image size is too large).</t>
    </r>
  </si>
  <si>
    <t>Test that Content Admin create banner unsuccessfully because image size is too large.</t>
  </si>
  <si>
    <t xml:space="preserve">- Name = “Facebook Văn Lang”
- Link = "  "
- Image = "…/FacebookVanLang.png"
</t>
  </si>
  <si>
    <t xml:space="preserve">System does the following:
1. Validate input information.
2. Notify: "Image is too large. Please resize image!"
</t>
  </si>
  <si>
    <r>
      <rPr>
        <b/>
        <sz val="10"/>
        <color theme="1"/>
        <rFont val="Verdana"/>
        <family val="2"/>
      </rPr>
      <t>TC-VLA-CreateBn-006:</t>
    </r>
    <r>
      <rPr>
        <sz val="10"/>
        <color theme="1"/>
        <rFont val="Verdana"/>
        <family val="2"/>
      </rPr>
      <t xml:space="preserve"> Create Banner-A1 (Error in connecting to databse).</t>
    </r>
  </si>
  <si>
    <t>Test that Content Admin can not create banner because of database disconnection.</t>
  </si>
  <si>
    <t>- User has loged in CMS by Content Admin account.
- User is being in "Create Banner" interface.
- Disconnect to database.</t>
  </si>
  <si>
    <t xml:space="preserve">System shows Error page
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</si>
  <si>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Create Banner-A2 (Click Cancel).</t>
    </r>
  </si>
  <si>
    <t>Test that Content Admin can not create banner because clicks "Cancel" button.</t>
  </si>
  <si>
    <t>System shows "Manage Banner" page.</t>
  </si>
  <si>
    <t xml:space="preserve">- Name = “Web Video Văn Lang”
- Link = "http://videos.vanlanguni.edu.vn:8000/"
- Image1 = "…/BannerVideo.png"
- Image2 = "…/BannerVideo1.png"
- Image3 = "…/BannerVideo2.png"
- Image4 = "…/BannerVideo3.png"
</t>
  </si>
  <si>
    <r>
      <rPr>
        <b/>
        <sz val="10"/>
        <color theme="1"/>
        <rFont val="Verdana"/>
        <family val="2"/>
      </rPr>
      <t>TC-VLA-ViewBn-001</t>
    </r>
    <r>
      <rPr>
        <sz val="10"/>
        <color theme="1"/>
        <rFont val="Verdana"/>
        <family val="2"/>
      </rPr>
      <t>: View Banner-Basic Flow (Positive)</t>
    </r>
  </si>
  <si>
    <t>- Network status is stable.</t>
  </si>
  <si>
    <t>The system displays homepage with banner inside.</t>
  </si>
  <si>
    <r>
      <rPr>
        <b/>
        <sz val="10"/>
        <color theme="1"/>
        <rFont val="Verdana"/>
        <family val="2"/>
      </rPr>
      <t>TC-VLA-ShowBn-001</t>
    </r>
    <r>
      <rPr>
        <sz val="10"/>
        <color theme="1"/>
        <rFont val="Verdana"/>
        <family val="2"/>
      </rPr>
      <t>: Show Banner-Basic Flow (Positive)</t>
    </r>
  </si>
  <si>
    <t>Test that Content Admin can show the banner successfully.</t>
  </si>
  <si>
    <t>- User has loged in CMS by Content Admin account.
- Status of banner is "hide".
- User is being in "Manage Banner" interface.</t>
  </si>
  <si>
    <t>User chooses "Show" and clicks "Save" button.</t>
  </si>
  <si>
    <t>Systen displays message: "Save information?"</t>
  </si>
  <si>
    <t>User clicks "OK".</t>
  </si>
  <si>
    <t xml:space="preserve">System does the following:
1. Save information of banner.
2. Show "Manage Banner" interface.
</t>
  </si>
  <si>
    <r>
      <rPr>
        <b/>
        <sz val="10"/>
        <color theme="1"/>
        <rFont val="Verdana"/>
        <family val="2"/>
      </rPr>
      <t>TC-VLA-ShowBn-002</t>
    </r>
    <r>
      <rPr>
        <sz val="10"/>
        <color theme="1"/>
        <rFont val="Verdana"/>
        <family val="2"/>
      </rPr>
      <t>: Show Banner-A1 (Error in connecting to databse).</t>
    </r>
  </si>
  <si>
    <t>Test that Content Admin can not show banener because of database disconnection.</t>
  </si>
  <si>
    <t>- User has loged in CMS by Content Admin account.
- Status of banner is "hide".
- User is being in "Manage Banner" interface.
- Disconnect to database.</t>
  </si>
  <si>
    <r>
      <rPr>
        <b/>
        <sz val="10"/>
        <color theme="1"/>
        <rFont val="Verdana"/>
        <family val="2"/>
      </rPr>
      <t>TC-VLA-HideBn-001</t>
    </r>
    <r>
      <rPr>
        <sz val="10"/>
        <color theme="1"/>
        <rFont val="Verdana"/>
        <family val="2"/>
      </rPr>
      <t>: Hide Banner-Basic Flow (Positive)</t>
    </r>
  </si>
  <si>
    <t>Test that Content Admin can hide the banner successfully.</t>
  </si>
  <si>
    <t>- User has loged in CMS by Content Admin account.
- Status of banner is "show".
- User is being in "Manage Banner" interface.</t>
  </si>
  <si>
    <t>User chooses "Hide" and clicks "Save" button.</t>
  </si>
  <si>
    <r>
      <rPr>
        <b/>
        <sz val="10"/>
        <color theme="1"/>
        <rFont val="Verdana"/>
        <family val="2"/>
      </rPr>
      <t>TC-VLA-HideBn-002</t>
    </r>
    <r>
      <rPr>
        <sz val="10"/>
        <color theme="1"/>
        <rFont val="Verdana"/>
        <family val="2"/>
      </rPr>
      <t>: Hide Banner-A1 (Error in connecting to databse).</t>
    </r>
  </si>
  <si>
    <t>Test that Content Admin can not hide banener because of database disconnection.</t>
  </si>
  <si>
    <t>- User has loged in CMS by Content Admin account.
- Status of banner is "show".
- User is being in "Manage Banner" interface.
- Disconnect to database.</t>
  </si>
  <si>
    <r>
      <rPr>
        <b/>
        <sz val="10"/>
        <color theme="1"/>
        <rFont val="Verdana"/>
        <family val="2"/>
      </rPr>
      <t>TC-VLA-EditBn-001</t>
    </r>
    <r>
      <rPr>
        <sz val="10"/>
        <color theme="1"/>
        <rFont val="Verdana"/>
        <family val="2"/>
      </rPr>
      <t>: Edit Banner-Basic Flow (Positive)</t>
    </r>
  </si>
  <si>
    <t>Test that Content Admin edits the existing banner successfully.</t>
  </si>
  <si>
    <t>- User has loged in CMS by Content Admin account.
- User is being in "Edit Banner" interface.</t>
  </si>
  <si>
    <t xml:space="preserve">- Name = “Ngày Hội Văn Lang”
- Link = "  "
- Image = "…/Flashmop1.png"
</t>
  </si>
  <si>
    <t>User does the following:
1. Edit information of banner (follows the values in column Test Data).
2. Click "Save" button.</t>
  </si>
  <si>
    <t xml:space="preserve">System does the following:
1. Validate input information.
2. Save new banner information to database.
3. Notify "Edit Successfully".
</t>
  </si>
  <si>
    <r>
      <rPr>
        <b/>
        <sz val="10"/>
        <color theme="1"/>
        <rFont val="Verdana"/>
        <family val="2"/>
      </rPr>
      <t>TC-VLA-EditBn-002:</t>
    </r>
    <r>
      <rPr>
        <sz val="10"/>
        <color theme="1"/>
        <rFont val="Verdana"/>
        <family val="2"/>
      </rPr>
      <t xml:space="preserve"> Edit Banner-A1 (Error in the validation of banner details - field Name contains empty string).</t>
    </r>
  </si>
  <si>
    <t>Test that Content Admin can not edit banner because field Name contains empty string.</t>
  </si>
  <si>
    <t xml:space="preserve">- Name = “  ”
- Link = "  "
- Image = "…/Flashmop1.png"
</t>
  </si>
  <si>
    <r>
      <rPr>
        <b/>
        <sz val="10"/>
        <color theme="1"/>
        <rFont val="Verdana"/>
        <family val="2"/>
      </rPr>
      <t>TC-VLA-EditBn-003</t>
    </r>
    <r>
      <rPr>
        <sz val="10"/>
        <color theme="1"/>
        <rFont val="Verdana"/>
        <family val="2"/>
      </rPr>
      <t>: Edit Banner-A1 (Error in the validation of banner details - Name of banner has already existed).</t>
    </r>
  </si>
  <si>
    <t>Test that Content Admin edits banner unsuccessfully because name of banner has already existed.</t>
  </si>
  <si>
    <r>
      <rPr>
        <b/>
        <sz val="10"/>
        <color theme="1"/>
        <rFont val="Verdana"/>
        <family val="2"/>
      </rPr>
      <t>TC-VLA-EditBn-004</t>
    </r>
    <r>
      <rPr>
        <sz val="10"/>
        <color theme="1"/>
        <rFont val="Verdana"/>
        <family val="2"/>
      </rPr>
      <t>: Edit Banner-A1 (Error in the validation of banner details - field Image contains empty string).</t>
    </r>
  </si>
  <si>
    <t>Test that Content Admin edits banner unsuccessfully because field Image is empty.</t>
  </si>
  <si>
    <t xml:space="preserve">- Name = “Ngày Hội Văn Lang”
- Link = "  "
- Image = "  "
</t>
  </si>
  <si>
    <r>
      <rPr>
        <b/>
        <sz val="10"/>
        <color theme="1"/>
        <rFont val="Verdana"/>
        <family val="2"/>
      </rPr>
      <t>TC-VLA-EditBn-005</t>
    </r>
    <r>
      <rPr>
        <sz val="10"/>
        <color theme="1"/>
        <rFont val="Verdana"/>
        <family val="2"/>
      </rPr>
      <t>: Edit Banner-A1 (Error in the validation of banner details - Image size is too large).</t>
    </r>
  </si>
  <si>
    <t>Test that Content Admin edits banner unsuccessfully because image size is too large.</t>
  </si>
  <si>
    <t xml:space="preserve">- Name = “Ngày Hội Văn Lang”
- Link = "  "
- Image = "…/Flashmop2.png"
</t>
  </si>
  <si>
    <r>
      <rPr>
        <b/>
        <sz val="10"/>
        <color theme="1"/>
        <rFont val="Verdana"/>
        <family val="2"/>
      </rPr>
      <t>TC-VLA-EditBn-006</t>
    </r>
    <r>
      <rPr>
        <sz val="10"/>
        <color theme="1"/>
        <rFont val="Verdana"/>
        <family val="2"/>
      </rPr>
      <t>: Edit Banner-A1 (Error in connecting to databse).</t>
    </r>
  </si>
  <si>
    <t>Test that Content Admin can not edit banner because of database disconnection.</t>
  </si>
  <si>
    <t>- User has loged in CMS by Content Admin account.
- User is being in "Edit Banner" interface.
- Disconnect to database.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</si>
  <si>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Edit Banner-A2 (Click Cancel).</t>
    </r>
  </si>
  <si>
    <t>Test that Content Admin can not edit banner because clicks "Cancel" button.</t>
  </si>
  <si>
    <r>
      <rPr>
        <b/>
        <sz val="10"/>
        <color theme="1"/>
        <rFont val="Verdana"/>
        <family val="2"/>
      </rPr>
      <t>TC-VLA-DelBn-001</t>
    </r>
    <r>
      <rPr>
        <sz val="10"/>
        <color theme="1"/>
        <rFont val="Verdana"/>
        <family val="2"/>
      </rPr>
      <t>: Delete Banner-Basic Flow (Positive)</t>
    </r>
  </si>
  <si>
    <t>Test that Content Admin deletes banner successfully.</t>
  </si>
  <si>
    <t>- User has loged in CMS by Content account.
- User is being in "Manage Banner" page</t>
  </si>
  <si>
    <t>User chooses banner and clicks "Delete" button.</t>
  </si>
  <si>
    <t xml:space="preserve">System notifies: "Do you want to delete?"
</t>
  </si>
  <si>
    <t xml:space="preserve">System does the following:
1. Delete banner.
2. Notify: "Success".
</t>
  </si>
  <si>
    <r>
      <rPr>
        <b/>
        <sz val="10"/>
        <color theme="1"/>
        <rFont val="Verdana"/>
        <family val="2"/>
      </rPr>
      <t>TC-VLA-DelBn-002</t>
    </r>
    <r>
      <rPr>
        <sz val="10"/>
        <color theme="1"/>
        <rFont val="Verdana"/>
        <family val="2"/>
      </rPr>
      <t>: Delete Banner-A1 (Error in connecting to database ).</t>
    </r>
  </si>
  <si>
    <t>Test that Content Admin can not delete banner because database disconnection.</t>
  </si>
  <si>
    <t>- User has loged in CMS by Content account.
- User is being in "Manage Banner" page
- Disconnect to database</t>
  </si>
  <si>
    <r>
      <rPr>
        <b/>
        <sz val="10"/>
        <color theme="1"/>
        <rFont val="Verdana"/>
        <family val="2"/>
      </rPr>
      <t>TC-VLA-DelBn-003</t>
    </r>
    <r>
      <rPr>
        <sz val="10"/>
        <color theme="1"/>
        <rFont val="Verdana"/>
        <family val="2"/>
      </rPr>
      <t>: Delete Banner-A2 (Click Cancel ).</t>
    </r>
  </si>
  <si>
    <t>Test that Content Admin can not delete banner because Content Admin clicks Cancel.</t>
  </si>
  <si>
    <r>
      <rPr>
        <b/>
        <sz val="10"/>
        <color theme="1"/>
        <rFont val="Verdana"/>
        <family val="2"/>
      </rPr>
      <t>TC-VLA-AIBn-001</t>
    </r>
    <r>
      <rPr>
        <sz val="10"/>
        <color theme="1"/>
        <rFont val="Verdana"/>
        <family val="2"/>
      </rPr>
      <t>: Arrange Image Banner-Basic Flow (Positive)</t>
    </r>
  </si>
  <si>
    <t>Test that user can arrange images for banner successfully.</t>
  </si>
  <si>
    <t>- User has loged in CMS by Content Admin account
- User is being in "Manage Banner" interface.</t>
  </si>
  <si>
    <t>User chooses banner and clicks "Arrange Images".</t>
  </si>
  <si>
    <t xml:space="preserve">System displays "Arrange Images" interface with list of images which status is "show".
</t>
  </si>
  <si>
    <t>User arranges images for banner and clicks "Save" button.</t>
  </si>
  <si>
    <t xml:space="preserve">System does the following:
1. Save data.
2. Notify: "Success".
</t>
  </si>
  <si>
    <t>Test that user can not arrange images for banner because disconnect to database.</t>
  </si>
  <si>
    <t>- User has loged in the website
- User is being in "Manage Banner" interface.
- The database is disconnected.</t>
  </si>
  <si>
    <t>Test that user can not arrange images for banner because clicks "Cancel" button.</t>
  </si>
  <si>
    <t>User arranges images for banner and clicks "Cancel" button.</t>
  </si>
  <si>
    <t xml:space="preserve">System shows "Manage Banner" page.
</t>
  </si>
  <si>
    <r>
      <rPr>
        <b/>
        <sz val="10"/>
        <color theme="1"/>
        <rFont val="Verdana"/>
        <family val="2"/>
      </rPr>
      <t>TC-VLA-AIBn-002</t>
    </r>
    <r>
      <rPr>
        <sz val="10"/>
        <color theme="1"/>
        <rFont val="Verdana"/>
        <family val="2"/>
      </rPr>
      <t>: Arrange Image Banner-A1 (Error in connecting to database).</t>
    </r>
  </si>
  <si>
    <r>
      <rPr>
        <b/>
        <sz val="10"/>
        <color theme="1"/>
        <rFont val="Verdana"/>
        <family val="2"/>
      </rPr>
      <t>TC-VLA-AIBn-003</t>
    </r>
    <r>
      <rPr>
        <sz val="10"/>
        <color theme="1"/>
        <rFont val="Verdana"/>
        <family val="2"/>
      </rPr>
      <t>: Arrange Image Banner-A2 (Click Cancel).</t>
    </r>
  </si>
  <si>
    <t>Create Pop-ups</t>
  </si>
  <si>
    <t>TC-VLA-CreatePopUps-001</t>
  </si>
  <si>
    <t>CreatePopUps-Basic Flow (Content Admin)</t>
  </si>
  <si>
    <t>Content Admin create Pop-ups</t>
  </si>
  <si>
    <t>TC-VLA-CreatePopUps-002</t>
  </si>
  <si>
    <t>CreatePopUps-A1 (Content Admin doesn's input Name).</t>
  </si>
  <si>
    <t>Content Admin cannot create Pop-ups because the required field Name contains empty string.</t>
  </si>
  <si>
    <t>TC-VLA-CreatePopUps-003</t>
  </si>
  <si>
    <t>CreatePopUps-A1 (Content Admin input wrong images format ).</t>
  </si>
  <si>
    <t>Content Admin cannot create Pop-ups because Content Admin input wrong images format</t>
  </si>
  <si>
    <t>TC-VLA-CreatePopUps-004</t>
  </si>
  <si>
    <t>CreatePopUps-A1 (Content Admin input Name more than 50 characters ).</t>
  </si>
  <si>
    <t>Content Admin cannot create Pop-ups because Content Admin input beyond the limits of Name ( 51 characters )</t>
  </si>
  <si>
    <t>TC-VLA-CreatePopUps-005</t>
  </si>
  <si>
    <t>CreatePopUps-A2 (Content Admin click button "Cancle").</t>
  </si>
  <si>
    <t xml:space="preserve">Content Admin cannot create Pop-ups because Content Admin cancle action </t>
  </si>
  <si>
    <t>TC-VLA-CreatePopUps-006</t>
  </si>
  <si>
    <t>CreatePopUps- A3 (Content Admin input already name Pop-ups)</t>
  </si>
  <si>
    <t>Content Admin cannot create Pop-ups because Content Admin input already name Pop-ups</t>
  </si>
  <si>
    <t>View Pop-ups</t>
  </si>
  <si>
    <t>TC-VLA-ViewPopUps-001</t>
  </si>
  <si>
    <t>ViewPopUps-Basic Flow ( System Admin/Education staff/Editor/User )</t>
  </si>
  <si>
    <t>System Admin/Education staff/Editor/User view  Pop-Ups in the website</t>
  </si>
  <si>
    <t>TC-VLA-ViewPopUps-002</t>
  </si>
  <si>
    <t>ViewPopUps-Basic Flow  (Content Admin)</t>
  </si>
  <si>
    <t>Content Admin view Pop-Ups in the website</t>
  </si>
  <si>
    <t>Show-Hide Pop-ups</t>
  </si>
  <si>
    <t>TC-VLA-Show/HidePopUps-001</t>
  </si>
  <si>
    <t xml:space="preserve">Show/HidePopUps-Basic Flow </t>
  </si>
  <si>
    <t>Content Admin show or hide Pop-ups</t>
  </si>
  <si>
    <t>TC-VLA-Show/HidePopUps-002</t>
  </si>
  <si>
    <t>Show/HidePopUps-A1 (Content Admins click button "Cancle").</t>
  </si>
  <si>
    <t xml:space="preserve">Content Admin cannot Show or Hide because Content Admin cancle action </t>
  </si>
  <si>
    <t>Edit Pop-ups</t>
  </si>
  <si>
    <t>TC-VLA-EditPopUps-001</t>
  </si>
  <si>
    <t>EditPopUps-Basic Flow (Content Admin)</t>
  </si>
  <si>
    <t>Content Admin edit Pop-ups</t>
  </si>
  <si>
    <t>TC-VLA-EditPopUps-002</t>
  </si>
  <si>
    <t>EditPopUps-A1 (Content Admin doesn's input Name).</t>
  </si>
  <si>
    <t>Content Admin cannot edit Pop-ups because the required field Name contains empty string.</t>
  </si>
  <si>
    <t>TC-VLA-EditPopUps-003</t>
  </si>
  <si>
    <t>EditPopUps-A1 (Content Admin input wrong images format ).</t>
  </si>
  <si>
    <t>Content Admin cannot edit Pop-ups because Content Admin input wrong images format</t>
  </si>
  <si>
    <t>TC-VLA-EditPopUps-004</t>
  </si>
  <si>
    <t>EditPopUps-A1 (Content Admin input Name more than 50 characters ).</t>
  </si>
  <si>
    <t>Content Admin cannot edit Pop-ups because Content Admin input beyond the limits of Name ( 51 characters )</t>
  </si>
  <si>
    <t>TC-VLA-EditPopUps-005</t>
  </si>
  <si>
    <t>EditPopUps-A2 (Content Admin click button "Cancle").</t>
  </si>
  <si>
    <t xml:space="preserve">Content Admin cannot edit Pop-ups because Content Admin cancle action </t>
  </si>
  <si>
    <t>TC-VLA-EditPopUps-006</t>
  </si>
  <si>
    <t>EditPopUps- A3 (Content Admin input already name Pop-ups)</t>
  </si>
  <si>
    <t>Content Admin cannot edit Pop-ups because Content Admin input already name Pop-ups</t>
  </si>
  <si>
    <t>Delete Pop-ups</t>
  </si>
  <si>
    <t>TC-VLA-DeletePopUps-001</t>
  </si>
  <si>
    <t>DeletePopUps-Basic Flow (Content Admin)</t>
  </si>
  <si>
    <t>Content Admin delete PopUps</t>
  </si>
  <si>
    <t>TC-VLA-DeletePopUps-002</t>
  </si>
  <si>
    <t>DeletePopUps-A1 (Content Admins click button "Cancle").</t>
  </si>
  <si>
    <t xml:space="preserve">Content Admin cannot delete PopUps because Content Admin cancle action </t>
  </si>
  <si>
    <t>Arranges Pop-ups</t>
  </si>
  <si>
    <t>TC-VLA-ArrangePopUps-001</t>
  </si>
  <si>
    <t>ArrangePopUps-Basic Flow (Content Admin)</t>
  </si>
  <si>
    <t>Content Admin Arrange PopUps</t>
  </si>
  <si>
    <t>TC-VLA-ArrangePopUps-002</t>
  </si>
  <si>
    <t>ArrangePopUps-A1 (Content Admins click button "Cancle").</t>
  </si>
  <si>
    <t>Content Admin cannot Arrange PopUps because Content Admin cancle action</t>
  </si>
  <si>
    <t>Manage Pop-ups</t>
  </si>
  <si>
    <t>Manage Banners</t>
  </si>
  <si>
    <r>
      <rPr>
        <b/>
        <sz val="12"/>
        <color theme="1"/>
        <rFont val="Times New Roman"/>
        <family val="1"/>
      </rPr>
      <t>TC-VLA-CreatePopUps-001</t>
    </r>
    <r>
      <rPr>
        <sz val="12"/>
        <color theme="1"/>
        <rFont val="Times New Roman"/>
        <family val="1"/>
      </rPr>
      <t>: CreatePopUps-Basic Flow (Content Admin)</t>
    </r>
  </si>
  <si>
    <t>Test that the Content Admin create Pop-ups</t>
  </si>
  <si>
    <t>- Name : "Pop-up 1"
- Images : "...\AB.png"
- Link : "http://videos.vanlanguni.edu.vn:8000/"</t>
  </si>
  <si>
    <t>Content Admin click button "Manage Pop-ups"</t>
  </si>
  <si>
    <t>The system show "Manage Pop-ups" GUI of Content Admin</t>
  </si>
  <si>
    <t>Content Admin click button "Create Pop-ups"</t>
  </si>
  <si>
    <t>The system displays "Create Pop-ups" screen.</t>
  </si>
  <si>
    <t>Content Admin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</si>
  <si>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TC-VLA-CreatePopUps-002</t>
    </r>
    <r>
      <rPr>
        <sz val="12"/>
        <color theme="1"/>
        <rFont val="Times New Roman"/>
        <family val="1"/>
      </rPr>
      <t>: CreatePopUps-A1 (Content Admin doesn's input</t>
    </r>
    <r>
      <rPr>
        <b/>
        <i/>
        <sz val="12"/>
        <color theme="1"/>
        <rFont val="Times New Roman"/>
        <family val="1"/>
      </rPr>
      <t xml:space="preserve"> Name</t>
    </r>
    <r>
      <rPr>
        <sz val="12"/>
        <color theme="1"/>
        <rFont val="Times New Roman"/>
        <family val="1"/>
      </rPr>
      <t>).</t>
    </r>
  </si>
  <si>
    <r>
      <t xml:space="preserve">Test that the Content Admin cannot create Pop-ups because the required field </t>
    </r>
    <r>
      <rPr>
        <b/>
        <i/>
        <sz val="12"/>
        <color theme="1"/>
        <rFont val="Times New Roman"/>
        <family val="1"/>
      </rPr>
      <t xml:space="preserve">Name </t>
    </r>
    <r>
      <rPr>
        <sz val="12"/>
        <color theme="1"/>
        <rFont val="Times New Roman"/>
        <family val="1"/>
      </rPr>
      <t>contains empty string.</t>
    </r>
  </si>
  <si>
    <t>- Name : ""
- Images : "...\AB.png"
- Link : "http://videos.vanlanguni.edu.vn:8000/"</t>
  </si>
  <si>
    <t>Content Admin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</si>
  <si>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Name."</t>
    </r>
  </si>
  <si>
    <r>
      <rPr>
        <b/>
        <sz val="12"/>
        <color theme="1"/>
        <rFont val="Times New Roman"/>
        <family val="1"/>
      </rPr>
      <t>TC-VLA-CreatePopUps-003</t>
    </r>
    <r>
      <rPr>
        <sz val="12"/>
        <color theme="1"/>
        <rFont val="Times New Roman"/>
        <family val="1"/>
      </rPr>
      <t>: CreatePopUps-A1 (Content Admin input wrong images format ).</t>
    </r>
  </si>
  <si>
    <t>Test that the Content Admin cannot create Pop-ups because Content Admin input wrong images format</t>
  </si>
  <si>
    <t>- Name : "Pop-up 1"
- Images : "...\AB.doc"
- Link : "http://videos.vanlanguni.edu.vn:8000/"</t>
  </si>
  <si>
    <r>
      <rPr>
        <b/>
        <sz val="12"/>
        <color theme="1"/>
        <rFont val="Times New Roman"/>
        <family val="1"/>
      </rPr>
      <t>TC-VLA-CreatePopUps-004</t>
    </r>
    <r>
      <rPr>
        <sz val="12"/>
        <color theme="1"/>
        <rFont val="Times New Roman"/>
        <family val="1"/>
      </rPr>
      <t xml:space="preserve">: CreatePopUps-A1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</si>
  <si>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create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</si>
  <si>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chào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</si>
  <si>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TC-VLA-CreatePopUps-005</t>
    </r>
    <r>
      <rPr>
        <sz val="12"/>
        <color theme="1"/>
        <rFont val="Times New Roman"/>
        <family val="1"/>
      </rPr>
      <t>: CreatePopUps-A2 (Content Admin click button "Cancle").</t>
    </r>
  </si>
  <si>
    <t xml:space="preserve">Test that the Content Admin cannot create Pop-ups because Content Admin cancle action </t>
  </si>
  <si>
    <t>Content Admin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</si>
  <si>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TC-VLA-CreatePopUps-006</t>
    </r>
    <r>
      <rPr>
        <sz val="12"/>
        <color theme="1"/>
        <rFont val="Times New Roman"/>
        <family val="1"/>
      </rPr>
      <t>: CreatePopUps- A3 (Content Admin input already name Pop-ups)</t>
    </r>
  </si>
  <si>
    <t>Test that the Content Admin cannot create Pop-ups because Content Admin input already name Pop-ups</t>
  </si>
  <si>
    <t>System displays the error message "Invalid data , please try again."</t>
  </si>
  <si>
    <r>
      <rPr>
        <b/>
        <sz val="12"/>
        <color theme="1"/>
        <rFont val="Times New Roman"/>
        <family val="1"/>
      </rPr>
      <t>TC-VLA-ViewPopUps-001</t>
    </r>
    <r>
      <rPr>
        <sz val="12"/>
        <color theme="1"/>
        <rFont val="Times New Roman"/>
        <family val="1"/>
      </rPr>
      <t>: ViewPopUps-Basic Flow ( System Admin/Education staff/Editor/User )</t>
    </r>
  </si>
  <si>
    <t>Test that the System Admin/Education staff/Editor/User view  Pop-Ups in the website</t>
  </si>
  <si>
    <t>- The system must be connected to the internet.
- System Admin/Education staff/Editor/User in Homepage</t>
  </si>
  <si>
    <t>The system show Pop-ups in Homepage</t>
  </si>
  <si>
    <r>
      <rPr>
        <b/>
        <sz val="12"/>
        <color theme="1"/>
        <rFont val="Times New Roman"/>
        <family val="1"/>
      </rPr>
      <t>TC-VLA-ViewPopUps-002</t>
    </r>
    <r>
      <rPr>
        <sz val="12"/>
        <color theme="1"/>
        <rFont val="Times New Roman"/>
        <family val="1"/>
      </rPr>
      <t>: ViewPopUps-Basic Flow  (Content Admin)</t>
    </r>
  </si>
  <si>
    <t>Test that the Content Admin view Pop-Ups in the website</t>
  </si>
  <si>
    <t>- The system must be connected to the internet
- Content Admin login to website
- Content Admin in CMS page.</t>
  </si>
  <si>
    <t>Content Admin choose Pop-Ups which need view</t>
  </si>
  <si>
    <t>The system show detail of that Pop-ups</t>
  </si>
  <si>
    <r>
      <rPr>
        <b/>
        <sz val="12"/>
        <color theme="1"/>
        <rFont val="Times New Roman"/>
        <family val="1"/>
      </rPr>
      <t>TC-VLA-Show/HidePopUps-001</t>
    </r>
    <r>
      <rPr>
        <sz val="12"/>
        <color theme="1"/>
        <rFont val="Times New Roman"/>
        <family val="1"/>
      </rPr>
      <t xml:space="preserve">: Show/HidePopUps-Basic Flow </t>
    </r>
  </si>
  <si>
    <t>Test that the Content Admin show or hide Pop-ups</t>
  </si>
  <si>
    <t>- The system must be connected to the internet
-Content Admin login to website
-Content Admin in CMS page.</t>
  </si>
  <si>
    <t>Content Admin choose news which need show/hide &amp; click button "Show" or button "Hide"</t>
  </si>
  <si>
    <t>System update data into database &amp; notify "Show successfully" or "Hide successfully"</t>
  </si>
  <si>
    <r>
      <rPr>
        <b/>
        <sz val="12"/>
        <color theme="1"/>
        <rFont val="Times New Roman"/>
        <family val="1"/>
      </rPr>
      <t>TC-VLA-Show/HidePopUps-002</t>
    </r>
    <r>
      <rPr>
        <sz val="12"/>
        <color theme="1"/>
        <rFont val="Times New Roman"/>
        <family val="1"/>
      </rPr>
      <t>: Show/HidePopUps-A1 (Content Admins click button "Cancle").</t>
    </r>
  </si>
  <si>
    <t xml:space="preserve">Test that the Content Admin cannot Show or Hide because Content Admin cancle action </t>
  </si>
  <si>
    <r>
      <rPr>
        <b/>
        <sz val="12"/>
        <color theme="1"/>
        <rFont val="Times New Roman"/>
        <family val="1"/>
      </rPr>
      <t>TC-VLA-EditPopUps-001</t>
    </r>
    <r>
      <rPr>
        <sz val="12"/>
        <color theme="1"/>
        <rFont val="Times New Roman"/>
        <family val="1"/>
      </rPr>
      <t>: EditPopUps-Basic Flow (Content Admin)</t>
    </r>
  </si>
  <si>
    <t>Test that the Content Admin edit Pop-ups</t>
  </si>
  <si>
    <t>- Name : "Pop-up 2"
- Images : "...\ABC.png"
- Link : "http://videos.vanlanguni.edu.vn:8000/"</t>
  </si>
  <si>
    <t>Content Admin click button "Edit Pop-ups"</t>
  </si>
  <si>
    <t>The system displays "Edit Pop-ups" screen.</t>
  </si>
  <si>
    <r>
      <rPr>
        <b/>
        <sz val="12"/>
        <color theme="1"/>
        <rFont val="Times New Roman"/>
        <family val="1"/>
      </rPr>
      <t>TC-VLA-EditPopUps-002</t>
    </r>
    <r>
      <rPr>
        <sz val="12"/>
        <color theme="1"/>
        <rFont val="Times New Roman"/>
        <family val="1"/>
      </rPr>
      <t xml:space="preserve">: EditPopUps-A1 (Content Admin doesn's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>).</t>
    </r>
  </si>
  <si>
    <r>
      <t xml:space="preserve">Test that the Content Admin cannot edit Pop-ups because the required field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</si>
  <si>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TC-VLA-EditPopUps-003</t>
    </r>
    <r>
      <rPr>
        <sz val="12"/>
        <color theme="1"/>
        <rFont val="Times New Roman"/>
        <family val="1"/>
      </rPr>
      <t>: EditPopUps-A1 (Content Admin input wrong images format ).</t>
    </r>
  </si>
  <si>
    <t>Test that the Content Admin cannot edit Pop-ups because Content Admin input wrong images format</t>
  </si>
  <si>
    <r>
      <rPr>
        <b/>
        <sz val="12"/>
        <color theme="1"/>
        <rFont val="Times New Roman"/>
        <family val="1"/>
      </rPr>
      <t>TC-VLA-EditPopUps-004</t>
    </r>
    <r>
      <rPr>
        <sz val="12"/>
        <color theme="1"/>
        <rFont val="Times New Roman"/>
        <family val="1"/>
      </rPr>
      <t xml:space="preserve">: EditPopUps-A1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</si>
  <si>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edit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</si>
  <si>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chúc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</si>
  <si>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TC-VLA-EditPopUps-005</t>
    </r>
    <r>
      <rPr>
        <sz val="12"/>
        <color theme="1"/>
        <rFont val="Times New Roman"/>
        <family val="1"/>
      </rPr>
      <t>: EditPopUps-A2 (Content Admin click button "Cancle").</t>
    </r>
  </si>
  <si>
    <t xml:space="preserve">Test that the Content Admin cannot edit Pop-ups because Content Admin cancle action </t>
  </si>
  <si>
    <r>
      <rPr>
        <b/>
        <sz val="12"/>
        <color theme="1"/>
        <rFont val="Times New Roman"/>
        <family val="1"/>
      </rPr>
      <t>TC-VLA-EditPopUps-006</t>
    </r>
    <r>
      <rPr>
        <sz val="12"/>
        <color theme="1"/>
        <rFont val="Times New Roman"/>
        <family val="1"/>
      </rPr>
      <t>: EditPopUps- A3 (Content Admin input already name Pop-ups)</t>
    </r>
  </si>
  <si>
    <t>Test that the Content Admin cannot edit Pop-ups because Content Admin input already name Pop-ups</t>
  </si>
  <si>
    <r>
      <rPr>
        <b/>
        <sz val="12"/>
        <color theme="1"/>
        <rFont val="Times New Roman"/>
        <family val="1"/>
      </rPr>
      <t>TC-VLA-DeletePopUps-001</t>
    </r>
    <r>
      <rPr>
        <sz val="12"/>
        <color theme="1"/>
        <rFont val="Times New Roman"/>
        <family val="1"/>
      </rPr>
      <t>: DeletePopUps-Basic Flow (Content Admin)</t>
    </r>
  </si>
  <si>
    <t>Test that the Content Admin delete PopUps</t>
  </si>
  <si>
    <t>Content Admins click button "Manage Pop-ups"</t>
  </si>
  <si>
    <t>The system show "Manage Pop-ups" GUI of Content Admins</t>
  </si>
  <si>
    <t>Content Admin choose draft which need delete &amp; click button "Delete"</t>
  </si>
  <si>
    <r>
      <rPr>
        <b/>
        <sz val="12"/>
        <color theme="1"/>
        <rFont val="Times New Roman"/>
        <family val="1"/>
      </rPr>
      <t>TC-VLA-DeletePopUps-002</t>
    </r>
    <r>
      <rPr>
        <sz val="12"/>
        <color theme="1"/>
        <rFont val="Times New Roman"/>
        <family val="1"/>
      </rPr>
      <t>: DeletePopUps-A1 (Content Admins click button "Cancle").</t>
    </r>
  </si>
  <si>
    <t xml:space="preserve">Test that the Content Admin cannot delete PopUps because Content Admin cancle action </t>
  </si>
  <si>
    <r>
      <rPr>
        <b/>
        <sz val="12"/>
        <color theme="1"/>
        <rFont val="Times New Roman"/>
        <family val="1"/>
      </rPr>
      <t>TC-VLA-ArrangePopUps-001</t>
    </r>
    <r>
      <rPr>
        <sz val="12"/>
        <color theme="1"/>
        <rFont val="Times New Roman"/>
        <family val="1"/>
      </rPr>
      <t>: ArrangePopUps-Basic Flow (Content Admin)</t>
    </r>
  </si>
  <si>
    <t>Test that the Content Admin Arrange PopUps</t>
  </si>
  <si>
    <t>Content Admin choose Pop-ups which need Arrange &amp; click button "Arrange"</t>
  </si>
  <si>
    <t>System displays "Arrange Images" interface with list of images which status is "show".</t>
  </si>
  <si>
    <t>Content Admin arranges images for Pop-ups and clicks "Save" button.</t>
  </si>
  <si>
    <t>System  update into database &amp; notify "Arrange successfully".</t>
  </si>
  <si>
    <r>
      <rPr>
        <b/>
        <sz val="12"/>
        <color theme="1"/>
        <rFont val="Times New Roman"/>
        <family val="1"/>
      </rPr>
      <t>TC-VLA-ArrangePopUps-002</t>
    </r>
    <r>
      <rPr>
        <sz val="12"/>
        <color theme="1"/>
        <rFont val="Times New Roman"/>
        <family val="1"/>
      </rPr>
      <t>: ArrangePopUps-A1 (Content Admins click button "Cancle").</t>
    </r>
  </si>
  <si>
    <t xml:space="preserve">Test that the Content Admin cannot Arrange PopUps because Content Admin cancle action </t>
  </si>
  <si>
    <t>Content Admin arranges images for Pop-ups but clicks "Cancle" button.</t>
  </si>
  <si>
    <t>User: Send Question</t>
  </si>
  <si>
    <t>TC-VLA-SendQ-001</t>
  </si>
  <si>
    <t>Send Question-Basic Flow (Positive)</t>
  </si>
  <si>
    <t>Users can send the question to Admisstion of Văn Lang University successfully.</t>
  </si>
  <si>
    <t>TC-VLA-SendQ-002</t>
  </si>
  <si>
    <t>Send Question-A1 (Error in the validation of question details - fileds Email contains empty string).</t>
  </si>
  <si>
    <t>Users can not send the question because don't input into Email field.</t>
  </si>
  <si>
    <t>TC-VLA-SendQ-003</t>
  </si>
  <si>
    <t>Send Question-A1 (Error in the validation of question details - inputed Email is not form of Email "abc@gmail.com").</t>
  </si>
  <si>
    <t>Users can not send the question because Email is invalid input.</t>
  </si>
  <si>
    <t>TC-VLA-SendQ-004</t>
  </si>
  <si>
    <t>Send Question-A1 (Error in the validation of question details - field Fullname contains empty string).</t>
  </si>
  <si>
    <t>Users can not send the question because don't input into Fullname field.</t>
  </si>
  <si>
    <t>TC-VLA-SendQ-005</t>
  </si>
  <si>
    <t>Send Question-A1 (Error in the validation of question details - field Fullname contains number).</t>
  </si>
  <si>
    <t>Users can not send the question because Fullname contains number.</t>
  </si>
  <si>
    <t>TC-VLA-SendQ-006</t>
  </si>
  <si>
    <t>Send Question-A1 (Error in the validation of question details - field Fullname contains special characters).</t>
  </si>
  <si>
    <t>Users can not send the question because Fullname contains special characters.</t>
  </si>
  <si>
    <t>TC-VLA-SendQ-007</t>
  </si>
  <si>
    <t>Send Question-A1 (Error in the validation of question details - field Fullname less than 5 words).</t>
  </si>
  <si>
    <t>Users can not send the question because Fullname less than 5 words.</t>
  </si>
  <si>
    <t>TC-VLA-SendQ-008</t>
  </si>
  <si>
    <t>Send Question-A1 (Error in the validation of question details - field Question contains empty string).</t>
  </si>
  <si>
    <t>Users can not send the question because don't input into Question field.</t>
  </si>
  <si>
    <t>TC-VLA-SendQ-009</t>
  </si>
  <si>
    <t>Send Question-A1 (Error in connecting to database).</t>
  </si>
  <si>
    <t>Users can not send the question because disconnect to database.</t>
  </si>
  <si>
    <t>TC-VLA-SendQ-010</t>
  </si>
  <si>
    <t>Send Question-A1 (Error in the validation of question details - All required fields contain empty string).</t>
  </si>
  <si>
    <t>Users can not send the question because don't input into all the required fields.</t>
  </si>
  <si>
    <t>TC-VLA-SendQ-011</t>
  </si>
  <si>
    <t>Send Question-A2 (Click Cancel).</t>
  </si>
  <si>
    <t>Users can not send the question because clicks "Cancel" button.</t>
  </si>
  <si>
    <t>Content Admin, Editor, Education Staff, Mail Server: Answer Question</t>
  </si>
  <si>
    <t>TC-VLA-AnswerQ-001</t>
  </si>
  <si>
    <t>Answer Question-Basic Flow (Positive)</t>
  </si>
  <si>
    <t>Content Admin, Editor, Education Staff can answer the question of Users.</t>
  </si>
  <si>
    <t>TC-VLA-AnswerQ-002</t>
  </si>
  <si>
    <t>Answer Question-A1 (Error in the validation of answer details - field Answer contains empty string).</t>
  </si>
  <si>
    <t>Content Admin, Editor, Education Staff answer the question unsuccessfully because field Answer contains empty string.</t>
  </si>
  <si>
    <t>TC-VLA-AnswerQ-003</t>
  </si>
  <si>
    <t>Answer Question-A1 (Error in connecting to database).</t>
  </si>
  <si>
    <t>Content Admin, Editor, Education Staff answer the question unsuccessfully because of database disconnection.</t>
  </si>
  <si>
    <t>TC-VLA-AnswerQ-004</t>
  </si>
  <si>
    <t>Answer Question-A2 (Click Cancel)</t>
  </si>
  <si>
    <t>Content Admin, Editor, Education Staff answer the question unsuccessfully because click "Cancel" button.</t>
  </si>
  <si>
    <t>Content Admin, Editor, Education Staff, User: View Question</t>
  </si>
  <si>
    <t>TC-VLA-ViewQ-001</t>
  </si>
  <si>
    <t>TC-VLA-ViewQ-002</t>
  </si>
  <si>
    <t>Content Admin, Editor, Education Staff, User can not view question because of database disconnection.</t>
  </si>
  <si>
    <t>Content Admin: Approve Question</t>
  </si>
  <si>
    <t>TC-VLA-ApproveQ-001</t>
  </si>
  <si>
    <t>Approve Question-Basic Flow (Positive).</t>
  </si>
  <si>
    <t>Content Admin approves the question successfully.</t>
  </si>
  <si>
    <t>TC-VLA-ApproveQ-002</t>
  </si>
  <si>
    <t>Approve Question-A1 (Error in the validation of question - Question has be approved)</t>
  </si>
  <si>
    <t>Content Admin can not approve the question because it has been approved.</t>
  </si>
  <si>
    <t>TC-VLA-ApproveQ-003</t>
  </si>
  <si>
    <t>Approve Question-A1 (Error in connecting to database).</t>
  </si>
  <si>
    <t>Content Admin can not approve the question because disconnect to databse.</t>
  </si>
  <si>
    <t>TC-VLA-ApproveQ-004</t>
  </si>
  <si>
    <t>Approve Question-A2 (Click Cancel).</t>
  </si>
  <si>
    <t>Content Admin can not approve the question because click cancel.</t>
  </si>
  <si>
    <t>User: Search Question</t>
  </si>
  <si>
    <t>TC-VLA-SearchQ-001</t>
  </si>
  <si>
    <t>Search Question-Basic Flow (Positive).</t>
  </si>
  <si>
    <t>User can search the question match with key search successfully.</t>
  </si>
  <si>
    <t>TC-VLA-SearchQ-002</t>
  </si>
  <si>
    <t>Search Question-A1 (Error in the validation of question - field Search is empty).</t>
  </si>
  <si>
    <t>User can not search the question because don't input key search and click "Search" button.</t>
  </si>
  <si>
    <t>TC-VLA-SearchQ-003</t>
  </si>
  <si>
    <t>Search Question-A1 (Don't have question match with key search).</t>
  </si>
  <si>
    <t>User can not search the question because don’t have question match with key search.</t>
  </si>
  <si>
    <t>TC-VLA-SearchQ-004</t>
  </si>
  <si>
    <t>Search Question-A1 (Error in connecting to database).</t>
  </si>
  <si>
    <t>User can not search the question because disconnect to database.</t>
  </si>
  <si>
    <t>Manage Q&amp;A</t>
  </si>
  <si>
    <t>Test that Users can send the question successfully.</t>
  </si>
  <si>
    <t>- User is being in "Send Question" page.</t>
  </si>
  <si>
    <t>- Fullname = "Đoàn Anh Minh".
- Email = "minhdoan414@gmail.com".
- Question = "Học phí một học kỳ của ngành Kỹ Thuật Phần Mềm trong năm 2018 là bao nhiêu?".</t>
  </si>
  <si>
    <t xml:space="preserve">User does the following:
1. Input information to the required fields (data follow test data column).
2. Clicks "Send" button.
</t>
  </si>
  <si>
    <t xml:space="preserve">System does the following:
1. Validate input information.
2. Save to database.
3. Notify "Send question successfully".
</t>
  </si>
  <si>
    <t>Test that User can not send question because User don't input into Email field.</t>
  </si>
  <si>
    <t>- User is being in "Send Question" page.
- User input to all required field, except Email field.</t>
  </si>
  <si>
    <t>- Fullname = "Đoàn Anh Minh".
- Email = "  ".
- Question = "Học phí một học kỳ của ngành Kỹ Thuật Phần Mềm trong năm 2018 là bao nhiêu?".</t>
  </si>
  <si>
    <t xml:space="preserve">System does the following:
1. Validate input information.
2. Notify "Please input your Email.".
</t>
  </si>
  <si>
    <t>Test that User can not send the question because Email is invalid input.</t>
  </si>
  <si>
    <t>- User is being in "Send Question" page.
- User input correct data to all required field, except Email field.</t>
  </si>
  <si>
    <t>- Fullname = "Đoàn Anh Minh".
- Email = "minhdoan414".
- Question = "Học phí một học kỳ của ngành Kỹ Thuật Phần Mềm trong năm 2018 là bao nhiêu?".</t>
  </si>
  <si>
    <t xml:space="preserve">System does the following:
1. Validate input information.
2. Notify "Invalid data. Please try again.".
</t>
  </si>
  <si>
    <t xml:space="preserve">Test that User can not send the question because User don’t input into Fullname field. </t>
  </si>
  <si>
    <t>- User is being in "Send Question" page.
- User input to all required field, except Fullname field.</t>
  </si>
  <si>
    <t>- Fullname = "  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</si>
  <si>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your Fullname.".
</t>
  </si>
  <si>
    <t>Test that User can not send the question because Fullname field contains number.</t>
  </si>
  <si>
    <t>- User is being in "Send Question" page.
- User input correct data to all required field, except Fullname field.</t>
  </si>
  <si>
    <t>- Fullname = "Minh1".
- Email = "minhdoan414@gmail.com".
- Question = "Học phí một học kỳ của ngành Kỹ Thuật Phần Mềm trong năm 2018 là bao nhiêu?".</t>
  </si>
  <si>
    <t>Test that User can not send the question because Fullname field contains special characters.</t>
  </si>
  <si>
    <t>- Fullname = "Minh!@$%".
- Email = "minhdoan414@gmail.com".
- Question = "Học phí một học kỳ của ngành Kỹ Thuật Phần Mềm trong năm 2018 là bao nhiêu?".</t>
  </si>
  <si>
    <t>Test that User can not send the question because Fullname less than 5 words.</t>
  </si>
  <si>
    <t>- Fullname = "Minh".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</si>
  <si>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full name.".
</t>
  </si>
  <si>
    <t>Test that User can not send question because User don't input into Question field.</t>
  </si>
  <si>
    <t>- User is being in "Send Question" page.
- User input to all required field, except Question field.</t>
  </si>
  <si>
    <t>- Fullname = "Đoàn Anh Minh".
- Email = "minhdoan414@gmail.com".
- Question = "  ".</t>
  </si>
  <si>
    <t xml:space="preserve">System does the following:
1. Validate input information.
2. Notify "Please input the question.".
</t>
  </si>
  <si>
    <t>Test that User can not send the question because of database disconnection.</t>
  </si>
  <si>
    <t>- User is being in "Send Question" page.
- Disconnect to database.</t>
  </si>
  <si>
    <t>Test that User can not send the question because User don't input data into all the required fields.</t>
  </si>
  <si>
    <t>- User is being in "Send Question" page.
- User don’t input to all required field.</t>
  </si>
  <si>
    <t>- Fullname = " ".
- Email = " ".
- Question = " ".</t>
  </si>
  <si>
    <t xml:space="preserve">User clicks "Send" button
</t>
  </si>
  <si>
    <t xml:space="preserve">System does the following:
1. Validate input information.
2. Notify "Please input data".
</t>
  </si>
  <si>
    <t>Test that User can not send the question because User clicks "Cancel" button in the "Send Question" page.</t>
  </si>
  <si>
    <t xml:space="preserve">- User is being in "Send Question" page.
</t>
  </si>
  <si>
    <t xml:space="preserve">System displays "FAQ" page.
</t>
  </si>
  <si>
    <t>- Can connect network.
- User is being in "Q&amp;A" page.
- Connect to database.</t>
  </si>
  <si>
    <t>User chooses and clicks the question.</t>
  </si>
  <si>
    <t>System does the following:
1. Get information of question.
2. Displays details of question.</t>
  </si>
  <si>
    <t>Test that Content Admin, Editor, Education Staff, User can not view the question because of database disconnection.</t>
  </si>
  <si>
    <t>- Can connect network.
- Disconnect to database.</t>
  </si>
  <si>
    <t>Test that Content Admin, Editor, Education Staff can answer the question successfully.</t>
  </si>
  <si>
    <t xml:space="preserve">- User has loged in CMS.
- User is being in "Manage Answer" page.
</t>
  </si>
  <si>
    <t xml:space="preserve">- Answer = "Học phí một học kỳ của ngành kỹ thuật phần mềm năm 2018 là 13.500.000 đồng"
</t>
  </si>
  <si>
    <t>User clicks the question to answer.</t>
  </si>
  <si>
    <t>System does the following:
1. Get question in database.
2. Displays "Answer" form with the question.</t>
  </si>
  <si>
    <t>User input the answer and clicks "Send".</t>
  </si>
  <si>
    <t>System does the following:
1. Call Mail Server to send the answer to User.
2. Save the answer to database.
3. Notify: "Send Successfully".</t>
  </si>
  <si>
    <t xml:space="preserve">- Answer = "  "
</t>
  </si>
  <si>
    <t>System does the following:
1. Validate data.
2. Notify: "Please input the answer."</t>
  </si>
  <si>
    <t xml:space="preserve">- User has loged in CMS.
- User is being in "Manage Answer" page.
- Disconnect to database.
</t>
  </si>
  <si>
    <t>System displays Error page.</t>
  </si>
  <si>
    <t>User input the answer and clicks "Cancel" button.</t>
  </si>
  <si>
    <t>System displays "Manage Answer" page.</t>
  </si>
  <si>
    <r>
      <rPr>
        <b/>
        <sz val="10"/>
        <color theme="1"/>
        <rFont val="Verdana"/>
        <family val="2"/>
      </rPr>
      <t>TC-VLA-ApproveQ-001</t>
    </r>
    <r>
      <rPr>
        <sz val="10"/>
        <color theme="1"/>
        <rFont val="Verdana"/>
        <family val="2"/>
      </rPr>
      <t>: Approve Question-Basic Flow (Positive)</t>
    </r>
  </si>
  <si>
    <t>Test that Content Admin can approve the question successfully.</t>
  </si>
  <si>
    <t>- User has loged in website by Content Admin account.
- Question has not been approved.
- User is being in "Q&amp;A" page.</t>
  </si>
  <si>
    <t>User chooses the question .</t>
  </si>
  <si>
    <t xml:space="preserve">System displays details of question.
</t>
  </si>
  <si>
    <t>User views and clicks "Approve and Post" button.</t>
  </si>
  <si>
    <t>System does the following:
1. Updates status of the question.
2. Displays "Q&amp;A" page.</t>
  </si>
  <si>
    <r>
      <rPr>
        <b/>
        <sz val="10"/>
        <color theme="1"/>
        <rFont val="Verdana"/>
        <family val="2"/>
      </rPr>
      <t>TC-VLA-ApproveQ-002</t>
    </r>
    <r>
      <rPr>
        <sz val="10"/>
        <color theme="1"/>
        <rFont val="Verdana"/>
        <family val="2"/>
      </rPr>
      <t>: Approve Question-A1 (Error in the validation of question - Question has be approved).</t>
    </r>
  </si>
  <si>
    <t>Test that Content Admin can not approve the question because it's status is "Approved".</t>
  </si>
  <si>
    <t>- User has loged in CMS by Content Admin account.
- Question has been approved.
- User is being in "Q&amp;A" page in CMS.</t>
  </si>
  <si>
    <t>System notifies: "Question has been approved!"</t>
  </si>
  <si>
    <r>
      <rPr>
        <b/>
        <sz val="10"/>
        <color theme="1"/>
        <rFont val="Verdana"/>
        <family val="2"/>
      </rPr>
      <t>TC-VLA-ApproveQ-003</t>
    </r>
    <r>
      <rPr>
        <sz val="10"/>
        <color theme="1"/>
        <rFont val="Verdana"/>
        <family val="2"/>
      </rPr>
      <t>: Approve Question-A1 (Error in the connection to database).</t>
    </r>
  </si>
  <si>
    <t>Test that Content Admin can not approve the question because disconnec to database".</t>
  </si>
  <si>
    <t>- User has loged in CMS by Content Admin account.
- Question has not been approved.
- User is being in "Q&amp;A" page in CMS.</t>
  </si>
  <si>
    <r>
      <rPr>
        <b/>
        <sz val="10"/>
        <color theme="1"/>
        <rFont val="Verdana"/>
        <family val="2"/>
      </rPr>
      <t>TC-VLA-ApproveQ-004</t>
    </r>
    <r>
      <rPr>
        <sz val="10"/>
        <color theme="1"/>
        <rFont val="Verdana"/>
        <family val="2"/>
      </rPr>
      <t>: Approve Question-A2 (Click Cancel).</t>
    </r>
  </si>
  <si>
    <t>Test that Content Admin can not approve the question because Content Admin clicks "Cancel" button.</t>
  </si>
  <si>
    <t>User views and clicks "Cancel" button.</t>
  </si>
  <si>
    <t xml:space="preserve">System displays "Q&amp;A" page.
</t>
  </si>
  <si>
    <r>
      <rPr>
        <b/>
        <sz val="10"/>
        <color theme="1"/>
        <rFont val="Verdana"/>
        <family val="2"/>
      </rPr>
      <t>TC-VLA-SearchQ-001</t>
    </r>
    <r>
      <rPr>
        <sz val="10"/>
        <color theme="1"/>
        <rFont val="Verdana"/>
        <family val="2"/>
      </rPr>
      <t>: Search Question-Basic Flow (Positive)</t>
    </r>
  </si>
  <si>
    <t>Test that User can search the question successfully.</t>
  </si>
  <si>
    <t>- Question = "Học phí một học kỳ của ngành Kỹ Thuật Phần Mềm là bao nhiêu?"</t>
  </si>
  <si>
    <t xml:space="preserve">User does the following:
1. Input information to the required fields (data follow test data column).
2. Clicks "Search" button.
</t>
  </si>
  <si>
    <t>System does the following:
1. Get information of question.
2. Displays list of questions match with key search.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</si>
  <si>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the validation of question - field Search is empty).</t>
    </r>
  </si>
  <si>
    <t>Test that User can not search the question because the required field is empty.</t>
  </si>
  <si>
    <t>- Question = "  "</t>
  </si>
  <si>
    <t>System notifies: "Please input the key search!"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</si>
  <si>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(Don't have question match with key search).</t>
    </r>
  </si>
  <si>
    <t>Test that User can not search the question because don’t have question match with search key.</t>
  </si>
  <si>
    <t>- Question = "abc123".</t>
  </si>
  <si>
    <t>System displays Plank page.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</si>
  <si>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connecting to database).</t>
    </r>
  </si>
  <si>
    <t>Test that User can not search the question because of database disconnection.</t>
  </si>
  <si>
    <t>Executed By: Khoi Nguyen</t>
  </si>
  <si>
    <t>Executed Date: 18/04/2017</t>
  </si>
  <si>
    <t>Test Case Description: Actors send questions</t>
  </si>
  <si>
    <t>Implement</t>
  </si>
  <si>
    <t>Don't save to database &amp; show notify</t>
  </si>
  <si>
    <t>Open</t>
  </si>
  <si>
    <t>18/04/2017</t>
  </si>
  <si>
    <t>Khoi Nguyen</t>
  </si>
  <si>
    <t>Wrong Notify :"Vui lòng điền trường này"</t>
  </si>
  <si>
    <t>18/04/2018</t>
  </si>
  <si>
    <t>18/04/2019</t>
  </si>
  <si>
    <t>Don't show notify</t>
  </si>
  <si>
    <t>18/04/2020</t>
  </si>
  <si>
    <t>0.5 hrs</t>
  </si>
  <si>
    <r>
      <rPr>
        <b/>
        <sz val="12"/>
        <color theme="1"/>
        <rFont val="Times New Roman"/>
        <family val="1"/>
      </rPr>
      <t>TC-VLA-AnswerQ-001</t>
    </r>
    <r>
      <rPr>
        <sz val="12"/>
        <color theme="1"/>
        <rFont val="Times New Roman"/>
        <family val="1"/>
      </rPr>
      <t>: Answer Question-Basic Flow (Positive)</t>
    </r>
  </si>
  <si>
    <r>
      <rPr>
        <b/>
        <sz val="12"/>
        <color theme="1"/>
        <rFont val="Times New Roman"/>
        <family val="1"/>
      </rPr>
      <t>TC-VLA-AnswerQ-002</t>
    </r>
    <r>
      <rPr>
        <sz val="12"/>
        <color theme="1"/>
        <rFont val="Times New Roman"/>
        <family val="1"/>
      </rPr>
      <t>: Answer Question-A1 (Error in the validation of answer details - field Answer contains empty string).</t>
    </r>
  </si>
  <si>
    <r>
      <rPr>
        <b/>
        <sz val="12"/>
        <color theme="1"/>
        <rFont val="Times New Roman"/>
        <family val="1"/>
      </rPr>
      <t>TC-VLA-AnswerQ-003</t>
    </r>
    <r>
      <rPr>
        <sz val="12"/>
        <color theme="1"/>
        <rFont val="Times New Roman"/>
        <family val="1"/>
      </rPr>
      <t>: Answer Question-A1 (Error in connecting to database).</t>
    </r>
  </si>
  <si>
    <r>
      <rPr>
        <b/>
        <sz val="12"/>
        <color theme="1"/>
        <rFont val="Times New Roman"/>
        <family val="1"/>
      </rPr>
      <t>TC-VLA-AnswerQ-004</t>
    </r>
    <r>
      <rPr>
        <sz val="12"/>
        <color theme="1"/>
        <rFont val="Times New Roman"/>
        <family val="1"/>
      </rPr>
      <t>: Answer Question-A2 (Click Cancel).</t>
    </r>
  </si>
  <si>
    <r>
      <rPr>
        <b/>
        <sz val="12"/>
        <color theme="1"/>
        <rFont val="Times New Roman"/>
        <family val="1"/>
      </rPr>
      <t>TC-VLA-SendQ-001:</t>
    </r>
    <r>
      <rPr>
        <sz val="12"/>
        <color theme="1"/>
        <rFont val="Times New Roman"/>
        <family val="1"/>
      </rPr>
      <t xml:space="preserve"> Send Question-Basic Flow (Positive)</t>
    </r>
  </si>
  <si>
    <r>
      <rPr>
        <b/>
        <sz val="12"/>
        <color theme="1"/>
        <rFont val="Times New Roman"/>
        <family val="1"/>
      </rPr>
      <t>TC-VLA-SendQ-002</t>
    </r>
    <r>
      <rPr>
        <sz val="12"/>
        <color theme="1"/>
        <rFont val="Times New Roman"/>
        <family val="1"/>
      </rPr>
      <t>: Send Question-A1 (Error in the validation of question details - fileds Email contains empty string)</t>
    </r>
  </si>
  <si>
    <r>
      <rPr>
        <b/>
        <sz val="12"/>
        <color theme="1"/>
        <rFont val="Times New Roman"/>
        <family val="1"/>
      </rPr>
      <t>TC-VLA-SendQ-003</t>
    </r>
    <r>
      <rPr>
        <sz val="12"/>
        <color theme="1"/>
        <rFont val="Times New Roman"/>
        <family val="1"/>
      </rPr>
      <t>: Send Question-A1 (Error in the validation of question details - inputed Email is not form of Email "abc@gmail.com")</t>
    </r>
  </si>
  <si>
    <r>
      <rPr>
        <b/>
        <sz val="12"/>
        <color theme="1"/>
        <rFont val="Times New Roman"/>
        <family val="1"/>
      </rPr>
      <t>TC-VLA-SendQ-004</t>
    </r>
    <r>
      <rPr>
        <sz val="12"/>
        <color theme="1"/>
        <rFont val="Times New Roman"/>
        <family val="1"/>
      </rPr>
      <t>: Send Question-A1 (Error in the validation of question details - field Fullname contains empty string)</t>
    </r>
  </si>
  <si>
    <r>
      <rPr>
        <b/>
        <sz val="12"/>
        <color theme="1"/>
        <rFont val="Times New Roman"/>
        <family val="1"/>
      </rPr>
      <t>TC-VLA-SendQ-005</t>
    </r>
    <r>
      <rPr>
        <sz val="12"/>
        <color theme="1"/>
        <rFont val="Times New Roman"/>
        <family val="1"/>
      </rPr>
      <t>: Send Question-A1 (Error in the validation of question details - field Fullname contains number)</t>
    </r>
  </si>
  <si>
    <r>
      <rPr>
        <b/>
        <sz val="12"/>
        <color theme="1"/>
        <rFont val="Times New Roman"/>
        <family val="1"/>
      </rPr>
      <t>TC-VLA-SendQ-006</t>
    </r>
    <r>
      <rPr>
        <sz val="12"/>
        <color theme="1"/>
        <rFont val="Times New Roman"/>
        <family val="1"/>
      </rPr>
      <t>: Send Question-A1 (Error in the validation of question details - field Fullname contains special characters)</t>
    </r>
  </si>
  <si>
    <r>
      <rPr>
        <b/>
        <sz val="12"/>
        <color theme="1"/>
        <rFont val="Times New Roman"/>
        <family val="1"/>
      </rPr>
      <t>TC-VLA-SendQ-007</t>
    </r>
    <r>
      <rPr>
        <sz val="12"/>
        <color theme="1"/>
        <rFont val="Times New Roman"/>
        <family val="1"/>
      </rPr>
      <t>: Send Question-A1 (Error in the validation of question details - field Fullname less than 5 words)</t>
    </r>
  </si>
  <si>
    <r>
      <rPr>
        <b/>
        <sz val="12"/>
        <color theme="1"/>
        <rFont val="Times New Roman"/>
        <family val="1"/>
      </rPr>
      <t>TC-VLA-SendQ-008</t>
    </r>
    <r>
      <rPr>
        <sz val="12"/>
        <color theme="1"/>
        <rFont val="Times New Roman"/>
        <family val="1"/>
      </rPr>
      <t>: Send Question-A1 (Error in the validation of question details - field Question contains empty string)</t>
    </r>
  </si>
  <si>
    <r>
      <rPr>
        <b/>
        <sz val="12"/>
        <color theme="1"/>
        <rFont val="Times New Roman"/>
        <family val="1"/>
      </rPr>
      <t>TC-VLA-SendQ-009</t>
    </r>
    <r>
      <rPr>
        <sz val="12"/>
        <color theme="1"/>
        <rFont val="Times New Roman"/>
        <family val="1"/>
      </rPr>
      <t>: Send Question-A1 (Error in connecting to database)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</si>
  <si>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Question-A1 (Error in the validation of question details - All required fields contain empty string.)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</si>
  <si>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Question-A2 (Click Cancel)</t>
    </r>
  </si>
  <si>
    <t>Don't have button "Cancle"</t>
  </si>
  <si>
    <r>
      <rPr>
        <b/>
        <sz val="12"/>
        <color theme="1"/>
        <rFont val="Times New Roman"/>
        <family val="1"/>
      </rPr>
      <t>TC-VLA-ViewQ-001</t>
    </r>
    <r>
      <rPr>
        <sz val="12"/>
        <color theme="1"/>
        <rFont val="Times New Roman"/>
        <family val="1"/>
      </rPr>
      <t>: View Question-Basic Flow (Positive)</t>
    </r>
  </si>
  <si>
    <t>Test Case Description: Actors Answer question</t>
  </si>
  <si>
    <t>Test that User can view the question successfully.</t>
  </si>
  <si>
    <t>Test that Content Admin, Editor, Education Staff, can view the question successfully.</t>
  </si>
  <si>
    <t>- Can connect network.
- Content Admin, Editor, Education Staff, is being in "Q&amp;A" page.
- Connect to database.</t>
  </si>
  <si>
    <t>Content Admin, Editor, Education Staff chooses and clicks the question.</t>
  </si>
  <si>
    <t>Test that User can not view the question because of database disconnection.</t>
  </si>
  <si>
    <t>Content Admin, Editor, Education Staff  chooses and clicks the question.</t>
  </si>
  <si>
    <t>Cannot approve in webpage</t>
  </si>
  <si>
    <t>Closed</t>
  </si>
  <si>
    <t>Cannot search question</t>
  </si>
  <si>
    <t>Cannot search question / don't show Plank page</t>
  </si>
  <si>
    <t>Module</t>
  </si>
  <si>
    <t>Test case ID</t>
  </si>
  <si>
    <t xml:space="preserve">Description </t>
  </si>
  <si>
    <t xml:space="preserve">Status </t>
  </si>
  <si>
    <t>Assigned to</t>
  </si>
  <si>
    <t>System displays the error message "Please enter correct images format."</t>
  </si>
  <si>
    <t>Minh Doan</t>
  </si>
  <si>
    <t>System shows Error page.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</si>
  <si>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</si>
  <si>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</si>
  <si>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</si>
  <si>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</si>
  <si>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</si>
  <si>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Total "Fail" Test Cases Open</t>
  </si>
  <si>
    <t>Total "Fail" Test Cases Closed</t>
  </si>
  <si>
    <t>Total Implement Test Cases</t>
  </si>
  <si>
    <t>Manage FAQ</t>
  </si>
  <si>
    <t>Send Question</t>
  </si>
  <si>
    <t>System does the following:
1. Validate input information.
2. Save to database.
3. Notify "Send question successfully</t>
  </si>
  <si>
    <t>System does the following:
1. Validate input information.
2. Notify "Please input your Email.".</t>
  </si>
  <si>
    <t>System does the following:
1. Validate input information.
2. Notify "Please input your Fullname.".</t>
  </si>
  <si>
    <t>System does the following:
1. Validate input information.
2. Notify "Invalid data. Please try again.".</t>
  </si>
  <si>
    <t>System does the following:
1. Validate input information.
2. Notify "Please input full name.".</t>
  </si>
  <si>
    <t>System does the following:
1. Validate input information.
2. Notify "Please input the question.".</t>
  </si>
  <si>
    <t>Answer Question</t>
  </si>
  <si>
    <t>System does the following:
1. Call Mail Server to send the answer to User.
2. Save the answer to database.
3. Notify: "Send Successfully".</t>
  </si>
  <si>
    <t>Can't send answer question
Don't show notify</t>
  </si>
  <si>
    <t>System does the following:
1. Validate data.
2. Notify: "Please input the answer."</t>
  </si>
  <si>
    <t>Test that Content Admin can not add new Category because of click button "Cancle".</t>
  </si>
  <si>
    <t>Test that Content Admin can not add new Category because of click button "Cancle"</t>
  </si>
  <si>
    <t>View Question</t>
  </si>
  <si>
    <t>TC-VLA-ViewQ-003</t>
  </si>
  <si>
    <t>TC-VLA-ViewQ-004</t>
  </si>
  <si>
    <t>System does the following:
1. Get information of question.
2. Displays details of question.</t>
  </si>
  <si>
    <t xml:space="preserve">Don't show question </t>
  </si>
  <si>
    <t>Don't show question</t>
  </si>
  <si>
    <r>
      <rPr>
        <b/>
        <sz val="12"/>
        <color theme="1"/>
        <rFont val="Times New Roman"/>
        <family val="1"/>
      </rPr>
      <t>TC-VLA-ViewQ-002</t>
    </r>
    <r>
      <rPr>
        <sz val="12"/>
        <color theme="1"/>
        <rFont val="Times New Roman"/>
        <family val="1"/>
      </rPr>
      <t>: View Question-Basic Flow (Positive)</t>
    </r>
  </si>
  <si>
    <r>
      <rPr>
        <b/>
        <sz val="12"/>
        <color theme="1"/>
        <rFont val="Times New Roman"/>
        <family val="1"/>
      </rPr>
      <t>TC-VLA-ViewQ-003</t>
    </r>
    <r>
      <rPr>
        <sz val="12"/>
        <color theme="1"/>
        <rFont val="Times New Roman"/>
        <family val="1"/>
      </rPr>
      <t>: View Question-A1 (Error in connecting to database).</t>
    </r>
  </si>
  <si>
    <r>
      <rPr>
        <b/>
        <sz val="12"/>
        <color theme="1"/>
        <rFont val="Times New Roman"/>
        <family val="1"/>
      </rPr>
      <t>TC-VLA-ViewQ-004</t>
    </r>
    <r>
      <rPr>
        <sz val="12"/>
        <color theme="1"/>
        <rFont val="Times New Roman"/>
        <family val="1"/>
      </rPr>
      <t>: View Question-A1 (Error in connecting to database).</t>
    </r>
  </si>
  <si>
    <t>Approve Question</t>
  </si>
  <si>
    <t>Test Case Description: Actors View Question</t>
  </si>
  <si>
    <t>Test Case Description: Actors Approve Question</t>
  </si>
  <si>
    <t xml:space="preserve">Executed By: Khoi Nguyen </t>
  </si>
  <si>
    <t>Executed Date:18/04/2017</t>
  </si>
  <si>
    <t>Test Case Description:Actors search question</t>
  </si>
  <si>
    <t>Test that Content Admin can not approve the question because disconnect to database.</t>
  </si>
  <si>
    <t>System does the following:
1. Updates status of the question.
2. Displays "Q&amp;A" page.</t>
  </si>
  <si>
    <t>System displays "Q&amp;A" page.</t>
  </si>
  <si>
    <t>Search Question</t>
  </si>
  <si>
    <t>System does the following:
1. Get information of question.
2. Displays list of questions match with key search.</t>
  </si>
  <si>
    <t>View Question-Basic Flow (User).</t>
  </si>
  <si>
    <t>User can view question in "Q&amp;A" page.</t>
  </si>
  <si>
    <t>View Question-Basic Flow ( Content Admin, Editor, Education Staff )</t>
  </si>
  <si>
    <t>Content Admin, Editor, Education Staff can view question in "Q&amp;A" page</t>
  </si>
  <si>
    <t>View Question-A1 (Error in connecting to database).</t>
  </si>
  <si>
    <t>User can not view question because of database disconnection.</t>
  </si>
  <si>
    <t>Manage Banner</t>
  </si>
  <si>
    <t>Create Banner</t>
  </si>
  <si>
    <t>View Banner</t>
  </si>
  <si>
    <t>TC-VLA-ViewBn-002</t>
  </si>
  <si>
    <t>Test that User can view the banner in website.</t>
  </si>
  <si>
    <t>Test that System Admin, Content Admin, Editor, Education Staff can view the banner in CMS page.</t>
  </si>
  <si>
    <t>The system displays banner in Manage Banner page.</t>
  </si>
  <si>
    <t>Test that Content Admin create new banner successfully</t>
  </si>
  <si>
    <t>System does the following:
1. Validate input information.
2. Save new banner information to database.
3. Notify "Create Successfully".</t>
  </si>
  <si>
    <t>System does the following:
1. Validate input information.
2. Notify: "Field name is empty. Please try again"</t>
  </si>
  <si>
    <t>System does the following:
1. Validate input information.
2. Notify: "Name has already existed. Please try again"</t>
  </si>
  <si>
    <t>System does the following:
1. Validate input information.
2. Notify: "Image is empty. Please input image!"</t>
  </si>
  <si>
    <t>System does the following:
1. Validate input information.
2. Notify: "Image is too large. Please resize image!"</t>
  </si>
  <si>
    <t>System shows Error page</t>
  </si>
  <si>
    <t>Test that Content Admin create new banner successfully. ( Add more than 1 image )</t>
  </si>
  <si>
    <t>Show-Hide Banner</t>
  </si>
  <si>
    <t>TC-VLA-ShowBn-003</t>
  </si>
  <si>
    <t>TC-VLA-ShowBn-004</t>
  </si>
  <si>
    <t>System does the following:
1. Save information of banner.
2. Show "Manage Banner" interface.</t>
  </si>
  <si>
    <t>Edit Banner</t>
  </si>
  <si>
    <t>Test that Content Admin can not edit banner because field Name contains empty string</t>
  </si>
  <si>
    <t>System does the following:
1. Validate input information.
2. Save new banner information to database.
3. Notify "Edit Successfully".</t>
  </si>
  <si>
    <t>Delete Banner</t>
  </si>
  <si>
    <t>System does the following:
1. Delete banner.
2. Notify: "Delete Success".</t>
  </si>
  <si>
    <t>Arrange Image Banner</t>
  </si>
  <si>
    <t>Test that user can arrange images for banner successfully</t>
  </si>
  <si>
    <t>System does the following:
1. Save data.
2. Notify: "Success".</t>
  </si>
  <si>
    <t>Manage Pop-up</t>
  </si>
  <si>
    <t>Create Pop-up</t>
  </si>
  <si>
    <t>Test that the Content Admin cannot create Pop-ups because the required field Name contains empty string.</t>
  </si>
  <si>
    <t>Test that the Content Admin cannot create Pop-ups because Content Admin input beyond the limits of Name ( 51 characters )</t>
  </si>
  <si>
    <t>System displays the error message "Please input Name."</t>
  </si>
  <si>
    <t>View Pop-up</t>
  </si>
  <si>
    <t>Show-Hide Pop-up</t>
  </si>
  <si>
    <t>Edit Pop-up</t>
  </si>
  <si>
    <t>Test that the Content Admin cannot edit Pop-ups because the required field Name contains empty string.</t>
  </si>
  <si>
    <t>Test that the Content Admin cannot edit Pop-ups because Content Admin input beyond the limits of Name ( 51 characters )</t>
  </si>
  <si>
    <t>Delete Pop-up</t>
  </si>
  <si>
    <t>Arrange Image Pop-up</t>
  </si>
  <si>
    <t>V1.1</t>
  </si>
  <si>
    <t>Test feature banner</t>
  </si>
  <si>
    <t>17/04/2017</t>
  </si>
  <si>
    <t>V1.2</t>
  </si>
  <si>
    <t>Test feature pop-up</t>
  </si>
  <si>
    <t>V1.3</t>
  </si>
  <si>
    <t>Test feature FAQ</t>
  </si>
  <si>
    <t>V1.4</t>
  </si>
  <si>
    <t>Summary defect</t>
  </si>
  <si>
    <t>19/04/2017</t>
  </si>
  <si>
    <t>This function is being implemented</t>
  </si>
  <si>
    <r>
      <rPr>
        <b/>
        <sz val="10"/>
        <color theme="1"/>
        <rFont val="Verdana"/>
        <family val="2"/>
      </rPr>
      <t>TC-VLA-ViewBn-002</t>
    </r>
    <r>
      <rPr>
        <sz val="10"/>
        <color theme="1"/>
        <rFont val="Verdana"/>
        <family val="2"/>
      </rPr>
      <t>: View Banner-Basic Flow (Positive)</t>
    </r>
  </si>
  <si>
    <t>Test that Content Admin can view the banner in CMS page.</t>
  </si>
  <si>
    <t>Content Admin access to website.</t>
  </si>
  <si>
    <t xml:space="preserve">System shows "Manage Banner" page.
</t>
  </si>
  <si>
    <t>Test that User view  Pop-Ups in the website</t>
  </si>
  <si>
    <t>User access to website</t>
  </si>
  <si>
    <t>The system get data form database.</t>
  </si>
  <si>
    <t>The system show Pop-ups in Homepage.</t>
  </si>
  <si>
    <t>The system show manage Pop-ups GUI of Content Admin.</t>
  </si>
  <si>
    <t>The system show detail of that Pop-ups.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</si>
</sst>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22" fillId="0" borderId="0"/>
    <xf numFmtId="0" fontId="22" fillId="0" borderId="0"/>
  </cellStyleXfs>
  <cellXfs count="43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top" wrapText="1"/>
    </xf>
    <xf numFmtId="0" fontId="15" fillId="0" borderId="3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8" fillId="3" borderId="12" xfId="1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vertical="top" wrapText="1"/>
    </xf>
    <xf numFmtId="0" fontId="15" fillId="0" borderId="22" xfId="0" applyFont="1" applyBorder="1" applyAlignment="1">
      <alignment vertical="top" wrapText="1"/>
    </xf>
    <xf numFmtId="0" fontId="15" fillId="0" borderId="28" xfId="0" applyFont="1" applyBorder="1" applyAlignment="1">
      <alignment vertical="center" wrapText="1"/>
    </xf>
    <xf numFmtId="0" fontId="16" fillId="0" borderId="10" xfId="0" applyFont="1" applyBorder="1" applyAlignment="1">
      <alignment vertical="top" wrapText="1"/>
    </xf>
    <xf numFmtId="0" fontId="15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quotePrefix="1" applyFont="1" applyBorder="1" applyAlignment="1">
      <alignment vertical="top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vertical="top" wrapText="1"/>
    </xf>
    <xf numFmtId="0" fontId="15" fillId="0" borderId="12" xfId="0" quotePrefix="1" applyFont="1" applyBorder="1" applyAlignment="1">
      <alignment vertical="top" wrapText="1"/>
    </xf>
    <xf numFmtId="0" fontId="15" fillId="0" borderId="12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6" fillId="0" borderId="0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0" xfId="0" quotePrefix="1" applyFont="1" applyBorder="1" applyAlignment="1">
      <alignment vertical="top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top" wrapText="1"/>
    </xf>
    <xf numFmtId="0" fontId="15" fillId="0" borderId="3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5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8" fillId="3" borderId="11" xfId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5" fillId="0" borderId="12" xfId="0" quotePrefix="1" applyFont="1" applyBorder="1" applyAlignment="1">
      <alignment horizontal="center" vertical="top" wrapText="1"/>
    </xf>
    <xf numFmtId="0" fontId="15" fillId="0" borderId="38" xfId="0" applyFont="1" applyBorder="1" applyAlignment="1">
      <alignment vertical="center" wrapText="1"/>
    </xf>
    <xf numFmtId="0" fontId="15" fillId="0" borderId="11" xfId="0" quotePrefix="1" applyFont="1" applyBorder="1" applyAlignment="1">
      <alignment vertical="top" wrapText="1"/>
    </xf>
    <xf numFmtId="0" fontId="20" fillId="0" borderId="5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20" fillId="7" borderId="40" xfId="0" applyNumberFormat="1" applyFont="1" applyFill="1" applyBorder="1" applyAlignment="1">
      <alignment horizontal="center" vertical="center"/>
    </xf>
    <xf numFmtId="0" fontId="20" fillId="7" borderId="39" xfId="0" applyNumberFormat="1" applyFont="1" applyFill="1" applyBorder="1" applyAlignment="1">
      <alignment horizontal="center" vertical="center"/>
    </xf>
    <xf numFmtId="0" fontId="20" fillId="7" borderId="24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20" fillId="0" borderId="5" xfId="0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8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27" xfId="0" applyFont="1" applyBorder="1" applyAlignment="1">
      <alignment vertical="top" wrapText="1"/>
    </xf>
    <xf numFmtId="0" fontId="10" fillId="0" borderId="29" xfId="0" applyFont="1" applyBorder="1" applyAlignment="1">
      <alignment vertical="center" wrapText="1"/>
    </xf>
    <xf numFmtId="0" fontId="16" fillId="0" borderId="45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vertical="top" wrapText="1"/>
    </xf>
    <xf numFmtId="0" fontId="15" fillId="0" borderId="28" xfId="0" quotePrefix="1" applyFont="1" applyBorder="1" applyAlignment="1">
      <alignment vertical="top" wrapText="1"/>
    </xf>
    <xf numFmtId="0" fontId="16" fillId="0" borderId="10" xfId="0" applyFont="1" applyBorder="1" applyAlignment="1">
      <alignment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47" xfId="0" applyFont="1" applyBorder="1" applyAlignment="1">
      <alignment vertical="center" wrapText="1"/>
    </xf>
    <xf numFmtId="0" fontId="6" fillId="0" borderId="44" xfId="0" applyFont="1" applyBorder="1" applyAlignment="1">
      <alignment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0" borderId="18" xfId="1" applyFont="1" applyBorder="1" applyAlignment="1">
      <alignment horizontal="left" vertical="center"/>
    </xf>
    <xf numFmtId="0" fontId="8" fillId="0" borderId="30" xfId="1" applyFont="1" applyBorder="1" applyAlignment="1">
      <alignment horizontal="left" vertical="center"/>
    </xf>
    <xf numFmtId="0" fontId="6" fillId="0" borderId="48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8" fillId="0" borderId="22" xfId="1" applyFont="1" applyBorder="1" applyAlignment="1">
      <alignment horizontal="left" vertical="center"/>
    </xf>
    <xf numFmtId="0" fontId="6" fillId="0" borderId="3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14" fontId="15" fillId="0" borderId="0" xfId="0" applyNumberFormat="1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7" xfId="1" applyFont="1" applyBorder="1" applyAlignment="1">
      <alignment horizontal="left" vertical="center"/>
    </xf>
    <xf numFmtId="0" fontId="17" fillId="0" borderId="0" xfId="0" applyFont="1" applyFill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15" fillId="0" borderId="31" xfId="0" quotePrefix="1" applyFont="1" applyBorder="1" applyAlignment="1">
      <alignment vertical="center" wrapText="1"/>
    </xf>
    <xf numFmtId="0" fontId="21" fillId="7" borderId="40" xfId="0" applyNumberFormat="1" applyFont="1" applyFill="1" applyBorder="1" applyAlignment="1">
      <alignment horizontal="center" vertical="center"/>
    </xf>
    <xf numFmtId="0" fontId="21" fillId="7" borderId="39" xfId="0" applyNumberFormat="1" applyFont="1" applyFill="1" applyBorder="1" applyAlignment="1">
      <alignment horizontal="center" vertical="center"/>
    </xf>
    <xf numFmtId="0" fontId="21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vertical="center" wrapText="1"/>
    </xf>
    <xf numFmtId="0" fontId="10" fillId="0" borderId="30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top" wrapText="1"/>
    </xf>
    <xf numFmtId="0" fontId="9" fillId="0" borderId="31" xfId="0" applyFont="1" applyBorder="1" applyAlignment="1">
      <alignment vertical="top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21" fillId="0" borderId="0" xfId="2" applyFont="1"/>
    <xf numFmtId="0" fontId="21" fillId="0" borderId="0" xfId="2" applyFont="1" applyAlignment="1">
      <alignment horizontal="left" vertical="center" wrapText="1"/>
    </xf>
    <xf numFmtId="0" fontId="21" fillId="0" borderId="0" xfId="2" applyFont="1" applyAlignment="1">
      <alignment vertical="center"/>
    </xf>
    <xf numFmtId="0" fontId="12" fillId="3" borderId="58" xfId="2" applyFont="1" applyFill="1" applyBorder="1" applyAlignment="1">
      <alignment horizontal="center"/>
    </xf>
    <xf numFmtId="0" fontId="12" fillId="3" borderId="58" xfId="2" applyFont="1" applyFill="1" applyBorder="1" applyAlignment="1">
      <alignment horizontal="center" wrapText="1"/>
    </xf>
    <xf numFmtId="0" fontId="12" fillId="3" borderId="58" xfId="2" applyFont="1" applyFill="1" applyBorder="1" applyAlignment="1">
      <alignment horizontal="center" vertical="center"/>
    </xf>
    <xf numFmtId="0" fontId="21" fillId="0" borderId="58" xfId="2" applyFont="1" applyBorder="1" applyAlignment="1">
      <alignment horizontal="center" vertical="center" wrapText="1"/>
    </xf>
    <xf numFmtId="0" fontId="21" fillId="0" borderId="58" xfId="2" applyFont="1" applyBorder="1" applyAlignment="1">
      <alignment horizontal="center" vertical="center"/>
    </xf>
    <xf numFmtId="0" fontId="21" fillId="0" borderId="58" xfId="2" quotePrefix="1" applyFont="1" applyBorder="1" applyAlignment="1">
      <alignment horizontal="left" vertical="center" wrapText="1"/>
    </xf>
    <xf numFmtId="0" fontId="21" fillId="0" borderId="59" xfId="2" applyFont="1" applyBorder="1" applyAlignment="1">
      <alignment horizontal="center" vertical="center" wrapText="1"/>
    </xf>
    <xf numFmtId="0" fontId="21" fillId="0" borderId="58" xfId="2" applyFont="1" applyBorder="1" applyAlignment="1">
      <alignment vertical="center"/>
    </xf>
    <xf numFmtId="0" fontId="21" fillId="7" borderId="60" xfId="2" applyNumberFormat="1" applyFont="1" applyFill="1" applyBorder="1" applyAlignment="1">
      <alignment horizontal="center" vertical="center"/>
    </xf>
    <xf numFmtId="0" fontId="21" fillId="0" borderId="58" xfId="2" applyFont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center" vertical="center" wrapText="1"/>
    </xf>
    <xf numFmtId="49" fontId="21" fillId="7" borderId="59" xfId="2" quotePrefix="1" applyNumberFormat="1" applyFont="1" applyFill="1" applyBorder="1" applyAlignment="1">
      <alignment horizontal="center" vertical="center" wrapText="1"/>
    </xf>
    <xf numFmtId="49" fontId="21" fillId="7" borderId="58" xfId="2" quotePrefix="1" applyNumberFormat="1" applyFont="1" applyFill="1" applyBorder="1" applyAlignment="1">
      <alignment horizontal="center" vertical="center" wrapText="1"/>
    </xf>
    <xf numFmtId="0" fontId="21" fillId="7" borderId="58" xfId="3" applyNumberFormat="1" applyFont="1" applyFill="1" applyBorder="1" applyAlignment="1">
      <alignment horizontal="center" vertical="center" wrapText="1"/>
    </xf>
    <xf numFmtId="0" fontId="21" fillId="0" borderId="61" xfId="2" quotePrefix="1" applyFont="1" applyBorder="1" applyAlignment="1">
      <alignment horizontal="center" vertical="center" wrapText="1"/>
    </xf>
    <xf numFmtId="0" fontId="21" fillId="0" borderId="60" xfId="2" quotePrefix="1" applyFont="1" applyBorder="1" applyAlignment="1">
      <alignment horizontal="center" vertical="center" wrapText="1"/>
    </xf>
    <xf numFmtId="0" fontId="21" fillId="0" borderId="60" xfId="2" applyFont="1" applyBorder="1" applyAlignment="1">
      <alignment horizontal="center" vertical="center" wrapText="1"/>
    </xf>
    <xf numFmtId="0" fontId="21" fillId="7" borderId="58" xfId="2" applyNumberFormat="1" applyFont="1" applyFill="1" applyBorder="1" applyAlignment="1">
      <alignment horizontal="center" vertical="center"/>
    </xf>
    <xf numFmtId="0" fontId="21" fillId="0" borderId="58" xfId="2" applyFont="1" applyBorder="1"/>
    <xf numFmtId="49" fontId="21" fillId="7" borderId="58" xfId="2" applyNumberFormat="1" applyFont="1" applyFill="1" applyBorder="1" applyAlignment="1">
      <alignment horizontal="left" vertical="center" wrapText="1"/>
    </xf>
    <xf numFmtId="0" fontId="22" fillId="0" borderId="0" xfId="3"/>
    <xf numFmtId="0" fontId="22" fillId="0" borderId="0" xfId="3" applyAlignment="1">
      <alignment horizontal="center"/>
    </xf>
    <xf numFmtId="0" fontId="21" fillId="7" borderId="59" xfId="2" applyNumberFormat="1" applyFont="1" applyFill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left" vertical="center" wrapText="1"/>
    </xf>
    <xf numFmtId="0" fontId="21" fillId="0" borderId="0" xfId="2" applyFont="1" applyAlignment="1">
      <alignment horizontal="left"/>
    </xf>
    <xf numFmtId="0" fontId="10" fillId="0" borderId="22" xfId="0" applyFont="1" applyBorder="1" applyAlignment="1">
      <alignment horizontal="left" vertical="center" wrapText="1"/>
    </xf>
    <xf numFmtId="49" fontId="21" fillId="7" borderId="60" xfId="2" applyNumberFormat="1" applyFont="1" applyFill="1" applyBorder="1" applyAlignment="1">
      <alignment horizontal="left" vertical="center" wrapText="1"/>
    </xf>
    <xf numFmtId="49" fontId="21" fillId="7" borderId="64" xfId="2" applyNumberFormat="1" applyFont="1" applyFill="1" applyBorder="1" applyAlignment="1">
      <alignment horizontal="left" vertical="center" wrapText="1"/>
    </xf>
    <xf numFmtId="49" fontId="21" fillId="7" borderId="65" xfId="3" quotePrefix="1" applyNumberFormat="1" applyFont="1" applyFill="1" applyBorder="1" applyAlignment="1">
      <alignment horizontal="center" vertical="center" wrapText="1"/>
    </xf>
    <xf numFmtId="49" fontId="21" fillId="7" borderId="58" xfId="3" applyNumberFormat="1" applyFont="1" applyFill="1" applyBorder="1" applyAlignment="1">
      <alignment horizontal="center" vertical="center" wrapText="1"/>
    </xf>
    <xf numFmtId="49" fontId="21" fillId="7" borderId="58" xfId="3" quotePrefix="1" applyNumberFormat="1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8" fillId="0" borderId="11" xfId="1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6" fillId="6" borderId="49" xfId="0" applyFont="1" applyFill="1" applyBorder="1" applyAlignment="1">
      <alignment horizontal="center" vertical="center" wrapText="1"/>
    </xf>
    <xf numFmtId="0" fontId="6" fillId="6" borderId="50" xfId="0" applyFont="1" applyFill="1" applyBorder="1" applyAlignment="1">
      <alignment horizontal="center" vertical="center" wrapText="1"/>
    </xf>
    <xf numFmtId="0" fontId="6" fillId="6" borderId="52" xfId="0" applyFont="1" applyFill="1" applyBorder="1" applyAlignment="1">
      <alignment horizontal="center" vertical="center" wrapText="1"/>
    </xf>
    <xf numFmtId="0" fontId="6" fillId="6" borderId="5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5" borderId="49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0" fillId="0" borderId="61" xfId="3" applyFont="1" applyBorder="1" applyAlignment="1">
      <alignment horizontal="center"/>
    </xf>
    <xf numFmtId="0" fontId="20" fillId="0" borderId="62" xfId="3" applyFont="1" applyBorder="1" applyAlignment="1">
      <alignment horizontal="center"/>
    </xf>
    <xf numFmtId="0" fontId="20" fillId="0" borderId="63" xfId="3" applyFont="1" applyBorder="1" applyAlignment="1">
      <alignment horizontal="center"/>
    </xf>
    <xf numFmtId="0" fontId="19" fillId="0" borderId="61" xfId="3" applyFont="1" applyBorder="1" applyAlignment="1">
      <alignment horizontal="center"/>
    </xf>
    <xf numFmtId="0" fontId="19" fillId="0" borderId="62" xfId="3" applyFont="1" applyBorder="1" applyAlignment="1">
      <alignment horizontal="center"/>
    </xf>
    <xf numFmtId="0" fontId="19" fillId="0" borderId="63" xfId="3" applyFont="1" applyBorder="1" applyAlignment="1">
      <alignment horizontal="center"/>
    </xf>
    <xf numFmtId="0" fontId="23" fillId="3" borderId="61" xfId="3" applyFont="1" applyFill="1" applyBorder="1" applyAlignment="1">
      <alignment horizontal="center" vertical="center" wrapText="1"/>
    </xf>
    <xf numFmtId="0" fontId="24" fillId="3" borderId="62" xfId="3" applyFont="1" applyFill="1" applyBorder="1" applyAlignment="1">
      <alignment horizontal="center" vertical="center" wrapText="1"/>
    </xf>
    <xf numFmtId="0" fontId="24" fillId="3" borderId="63" xfId="3" applyFont="1" applyFill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15" fontId="19" fillId="7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49" fontId="19" fillId="7" borderId="5" xfId="0" applyNumberFormat="1" applyFont="1" applyFill="1" applyBorder="1" applyAlignment="1">
      <alignment horizontal="left"/>
    </xf>
    <xf numFmtId="0" fontId="19" fillId="7" borderId="5" xfId="0" applyNumberFormat="1" applyFont="1" applyFill="1" applyBorder="1" applyAlignment="1">
      <alignment horizontal="center"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15" fillId="0" borderId="17" xfId="0" quotePrefix="1" applyFont="1" applyBorder="1" applyAlignment="1">
      <alignment horizontal="center" vertical="top" wrapText="1"/>
    </xf>
    <xf numFmtId="0" fontId="16" fillId="0" borderId="34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 wrapText="1"/>
    </xf>
    <xf numFmtId="0" fontId="15" fillId="0" borderId="15" xfId="0" quotePrefix="1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center" wrapText="1"/>
    </xf>
    <xf numFmtId="0" fontId="15" fillId="0" borderId="18" xfId="0" quotePrefix="1" applyFont="1" applyBorder="1" applyAlignment="1">
      <alignment horizontal="center" vertical="center" wrapText="1"/>
    </xf>
    <xf numFmtId="0" fontId="15" fillId="0" borderId="15" xfId="0" quotePrefix="1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center" wrapText="1"/>
    </xf>
    <xf numFmtId="0" fontId="15" fillId="0" borderId="30" xfId="0" quotePrefix="1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left" vertical="center" wrapText="1"/>
    </xf>
    <xf numFmtId="0" fontId="15" fillId="0" borderId="28" xfId="0" quotePrefix="1" applyFont="1" applyBorder="1" applyAlignment="1">
      <alignment horizontal="left" vertical="center" wrapText="1"/>
    </xf>
    <xf numFmtId="0" fontId="15" fillId="0" borderId="11" xfId="0" quotePrefix="1" applyFont="1" applyBorder="1" applyAlignment="1">
      <alignment horizontal="center" vertical="center" wrapText="1"/>
    </xf>
    <xf numFmtId="0" fontId="15" fillId="0" borderId="28" xfId="0" quotePrefix="1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/>
    </xf>
    <xf numFmtId="0" fontId="16" fillId="0" borderId="21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15" fillId="0" borderId="28" xfId="0" quotePrefix="1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/>
    </xf>
    <xf numFmtId="0" fontId="15" fillId="0" borderId="22" xfId="0" quotePrefix="1" applyFont="1" applyBorder="1" applyAlignment="1">
      <alignment horizontal="center" vertical="top"/>
    </xf>
    <xf numFmtId="0" fontId="15" fillId="0" borderId="17" xfId="0" quotePrefix="1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30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0" fillId="0" borderId="15" xfId="0" quotePrefix="1" applyFont="1" applyBorder="1" applyAlignment="1">
      <alignment horizontal="left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3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49" fontId="12" fillId="7" borderId="5" xfId="0" applyNumberFormat="1" applyFont="1" applyFill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vertical="center"/>
    </xf>
    <xf numFmtId="15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12" fillId="7" borderId="5" xfId="0" applyNumberFormat="1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9" fillId="0" borderId="44" xfId="0" applyFont="1" applyBorder="1" applyAlignment="1">
      <alignment horizontal="center" vertical="top" wrapText="1"/>
    </xf>
    <xf numFmtId="0" fontId="10" fillId="0" borderId="4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5" fillId="0" borderId="35" xfId="0" quotePrefix="1" applyFont="1" applyBorder="1" applyAlignment="1">
      <alignment horizontal="center" vertical="center" wrapText="1"/>
    </xf>
    <xf numFmtId="0" fontId="15" fillId="0" borderId="20" xfId="0" quotePrefix="1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top" wrapText="1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9" fillId="7" borderId="40" xfId="0" applyNumberFormat="1" applyFont="1" applyFill="1" applyBorder="1" applyAlignment="1">
      <alignment horizontal="center" vertical="center" wrapText="1"/>
    </xf>
    <xf numFmtId="0" fontId="19" fillId="7" borderId="39" xfId="0" applyNumberFormat="1" applyFont="1" applyFill="1" applyBorder="1" applyAlignment="1">
      <alignment horizontal="center" vertical="center" wrapText="1"/>
    </xf>
    <xf numFmtId="0" fontId="19" fillId="7" borderId="24" xfId="0" applyNumberFormat="1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C17" sqref="C17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69" t="s">
        <v>0</v>
      </c>
      <c r="C2" s="269"/>
      <c r="D2" s="269"/>
      <c r="E2" s="269"/>
    </row>
    <row r="4" spans="2:5" ht="19.5" thickBot="1" x14ac:dyDescent="0.3">
      <c r="B4" s="2" t="s">
        <v>1</v>
      </c>
    </row>
    <row r="5" spans="2:5" ht="18.75" customHeight="1" x14ac:dyDescent="0.25">
      <c r="B5" s="270"/>
      <c r="C5" s="271"/>
      <c r="D5" s="271"/>
      <c r="E5" s="272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88</v>
      </c>
      <c r="D7" s="7" t="s">
        <v>86</v>
      </c>
      <c r="E7" s="8" t="s">
        <v>89</v>
      </c>
    </row>
    <row r="8" spans="2:5" ht="18.75" customHeight="1" x14ac:dyDescent="0.25">
      <c r="B8" s="9" t="s">
        <v>716</v>
      </c>
      <c r="C8" s="7" t="s">
        <v>717</v>
      </c>
      <c r="D8" s="7" t="s">
        <v>86</v>
      </c>
      <c r="E8" s="8" t="s">
        <v>718</v>
      </c>
    </row>
    <row r="9" spans="2:5" ht="18.75" customHeight="1" x14ac:dyDescent="0.25">
      <c r="B9" s="9" t="s">
        <v>719</v>
      </c>
      <c r="C9" s="7" t="s">
        <v>720</v>
      </c>
      <c r="D9" s="7" t="s">
        <v>86</v>
      </c>
      <c r="E9" s="8" t="s">
        <v>585</v>
      </c>
    </row>
    <row r="10" spans="2:5" ht="18.75" customHeight="1" x14ac:dyDescent="0.25">
      <c r="B10" s="9" t="s">
        <v>721</v>
      </c>
      <c r="C10" s="7" t="s">
        <v>722</v>
      </c>
      <c r="D10" s="7" t="s">
        <v>586</v>
      </c>
      <c r="E10" s="8" t="s">
        <v>585</v>
      </c>
    </row>
    <row r="11" spans="2:5" ht="18.75" customHeight="1" x14ac:dyDescent="0.25">
      <c r="B11" s="9" t="s">
        <v>723</v>
      </c>
      <c r="C11" s="7" t="s">
        <v>724</v>
      </c>
      <c r="D11" s="7" t="s">
        <v>586</v>
      </c>
      <c r="E11" s="8" t="s">
        <v>725</v>
      </c>
    </row>
    <row r="12" spans="2:5" ht="18.75" customHeight="1" x14ac:dyDescent="0.25">
      <c r="B12" s="9"/>
      <c r="C12" s="7"/>
      <c r="D12" s="7"/>
      <c r="E12" s="8"/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73"/>
      <c r="C15" s="274"/>
      <c r="D15" s="274"/>
      <c r="E15" s="275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7" zoomScale="85" zoomScaleNormal="85" workbookViewId="0">
      <selection activeCell="A12" sqref="A12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27" t="s">
        <v>76</v>
      </c>
      <c r="B1" s="324"/>
      <c r="C1" s="325"/>
      <c r="D1" s="325"/>
      <c r="E1" s="325"/>
      <c r="F1" s="32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27" t="s">
        <v>77</v>
      </c>
      <c r="B2" s="324"/>
      <c r="C2" s="325"/>
      <c r="D2" s="325"/>
      <c r="E2" s="325"/>
      <c r="F2" s="32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27" t="s">
        <v>78</v>
      </c>
      <c r="B3" s="324"/>
      <c r="C3" s="325"/>
      <c r="D3" s="325"/>
      <c r="E3" s="325"/>
      <c r="F3" s="32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23" t="s">
        <v>79</v>
      </c>
      <c r="B4" s="324"/>
      <c r="C4" s="325"/>
      <c r="D4" s="325"/>
      <c r="E4" s="325"/>
      <c r="F4" s="32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23" t="s">
        <v>83</v>
      </c>
      <c r="B5" s="324"/>
      <c r="C5" s="325"/>
      <c r="D5" s="325"/>
      <c r="E5" s="325"/>
      <c r="F5" s="32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23" t="s">
        <v>84</v>
      </c>
      <c r="B6" s="324"/>
      <c r="C6" s="325"/>
      <c r="D6" s="325"/>
      <c r="E6" s="325"/>
      <c r="F6" s="32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23" t="s">
        <v>80</v>
      </c>
      <c r="B7" s="324"/>
      <c r="C7" s="325"/>
      <c r="D7" s="325"/>
      <c r="E7" s="325"/>
      <c r="F7" s="32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27" t="s">
        <v>81</v>
      </c>
      <c r="B8" s="324"/>
      <c r="C8" s="325"/>
      <c r="D8" s="325"/>
      <c r="E8" s="325"/>
      <c r="F8" s="32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27" t="s">
        <v>70</v>
      </c>
      <c r="B9" s="324"/>
      <c r="C9" s="325"/>
      <c r="D9" s="325"/>
      <c r="E9" s="325"/>
      <c r="F9" s="32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27" t="s">
        <v>82</v>
      </c>
      <c r="B10" s="324"/>
      <c r="C10" s="325"/>
      <c r="D10" s="325"/>
      <c r="E10" s="325"/>
      <c r="F10" s="32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28" t="s">
        <v>71</v>
      </c>
      <c r="B11" s="328"/>
      <c r="C11" s="328"/>
      <c r="D11" s="328"/>
      <c r="E11" s="242">
        <f>COUNTIF((L17:L192),"*")</f>
        <v>3</v>
      </c>
      <c r="F11" s="88" t="s">
        <v>72</v>
      </c>
      <c r="G11" s="331">
        <v>3</v>
      </c>
      <c r="H11" s="33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408" t="s">
        <v>73</v>
      </c>
      <c r="B12" s="409"/>
      <c r="C12" s="409"/>
      <c r="D12" s="409"/>
      <c r="E12" s="267">
        <f>COUNTIF(J17:J192,"Pass")</f>
        <v>0</v>
      </c>
      <c r="F12" s="88" t="s">
        <v>74</v>
      </c>
      <c r="G12" s="331" t="s">
        <v>718</v>
      </c>
      <c r="H12" s="33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408" t="s">
        <v>75</v>
      </c>
      <c r="B13" s="409"/>
      <c r="C13" s="409"/>
      <c r="D13" s="409"/>
      <c r="E13" s="267">
        <f>COUNTIF(J17:J192,"Fail")</f>
        <v>3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408" t="s">
        <v>582</v>
      </c>
      <c r="B14" s="409"/>
      <c r="C14" s="409"/>
      <c r="D14" s="409"/>
      <c r="E14" s="267">
        <f>COUNTIF(K18:K193,"Implement")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85</v>
      </c>
      <c r="L16" s="17" t="s">
        <v>32</v>
      </c>
      <c r="M16" s="17" t="s">
        <v>33</v>
      </c>
      <c r="N16" s="141" t="s">
        <v>34</v>
      </c>
    </row>
    <row r="17" spans="1:14" ht="75.75" customHeight="1" x14ac:dyDescent="0.25">
      <c r="A17" s="340">
        <v>1</v>
      </c>
      <c r="B17" s="335" t="s">
        <v>245</v>
      </c>
      <c r="C17" s="364" t="s">
        <v>246</v>
      </c>
      <c r="D17" s="364" t="s">
        <v>247</v>
      </c>
      <c r="E17" s="366"/>
      <c r="F17" s="254">
        <v>1</v>
      </c>
      <c r="G17" s="35" t="s">
        <v>248</v>
      </c>
      <c r="H17" s="69" t="s">
        <v>249</v>
      </c>
      <c r="I17" s="35"/>
      <c r="J17" s="335" t="s">
        <v>75</v>
      </c>
      <c r="K17" s="335" t="s">
        <v>584</v>
      </c>
      <c r="L17" s="335" t="s">
        <v>718</v>
      </c>
      <c r="M17" s="335" t="s">
        <v>86</v>
      </c>
      <c r="N17" s="338" t="s">
        <v>726</v>
      </c>
    </row>
    <row r="18" spans="1:14" ht="75.75" customHeight="1" thickBot="1" x14ac:dyDescent="0.3">
      <c r="A18" s="363"/>
      <c r="B18" s="336"/>
      <c r="C18" s="365"/>
      <c r="D18" s="365"/>
      <c r="E18" s="367"/>
      <c r="F18" s="260">
        <v>2</v>
      </c>
      <c r="G18" s="38" t="s">
        <v>65</v>
      </c>
      <c r="H18" s="48" t="s">
        <v>250</v>
      </c>
      <c r="I18" s="38"/>
      <c r="J18" s="336"/>
      <c r="K18" s="336"/>
      <c r="L18" s="336"/>
      <c r="M18" s="336"/>
      <c r="N18" s="354"/>
    </row>
    <row r="19" spans="1:14" ht="89.25" customHeight="1" x14ac:dyDescent="0.25">
      <c r="A19" s="355">
        <v>2</v>
      </c>
      <c r="B19" s="356" t="s">
        <v>251</v>
      </c>
      <c r="C19" s="357" t="s">
        <v>252</v>
      </c>
      <c r="D19" s="357" t="s">
        <v>253</v>
      </c>
      <c r="E19" s="357"/>
      <c r="F19" s="259">
        <v>1</v>
      </c>
      <c r="G19" s="80" t="s">
        <v>248</v>
      </c>
      <c r="H19" s="93" t="s">
        <v>249</v>
      </c>
      <c r="I19" s="80"/>
      <c r="J19" s="335" t="s">
        <v>75</v>
      </c>
      <c r="K19" s="335" t="s">
        <v>584</v>
      </c>
      <c r="L19" s="335" t="s">
        <v>718</v>
      </c>
      <c r="M19" s="335" t="s">
        <v>86</v>
      </c>
      <c r="N19" s="338" t="s">
        <v>726</v>
      </c>
    </row>
    <row r="20" spans="1:14" ht="38.25" customHeight="1" thickBot="1" x14ac:dyDescent="0.3">
      <c r="A20" s="347"/>
      <c r="B20" s="353"/>
      <c r="C20" s="358"/>
      <c r="D20" s="358"/>
      <c r="E20" s="358"/>
      <c r="F20" s="255">
        <v>2</v>
      </c>
      <c r="G20" s="37" t="s">
        <v>65</v>
      </c>
      <c r="H20" s="427" t="s">
        <v>63</v>
      </c>
      <c r="I20" s="37"/>
      <c r="J20" s="336"/>
      <c r="K20" s="336"/>
      <c r="L20" s="336"/>
      <c r="M20" s="336"/>
      <c r="N20" s="354"/>
    </row>
    <row r="21" spans="1:14" ht="38.25" customHeight="1" x14ac:dyDescent="0.25">
      <c r="A21" s="346">
        <v>3</v>
      </c>
      <c r="B21" s="352" t="s">
        <v>254</v>
      </c>
      <c r="C21" s="361" t="s">
        <v>255</v>
      </c>
      <c r="D21" s="361" t="s">
        <v>247</v>
      </c>
      <c r="E21" s="361"/>
      <c r="F21" s="254">
        <v>1</v>
      </c>
      <c r="G21" s="35" t="s">
        <v>248</v>
      </c>
      <c r="H21" s="35" t="s">
        <v>249</v>
      </c>
      <c r="I21" s="35"/>
      <c r="J21" s="335" t="s">
        <v>75</v>
      </c>
      <c r="K21" s="335" t="s">
        <v>584</v>
      </c>
      <c r="L21" s="335" t="s">
        <v>718</v>
      </c>
      <c r="M21" s="335" t="s">
        <v>86</v>
      </c>
      <c r="N21" s="338" t="s">
        <v>726</v>
      </c>
    </row>
    <row r="22" spans="1:14" ht="51.75" thickBot="1" x14ac:dyDescent="0.3">
      <c r="A22" s="359"/>
      <c r="B22" s="360"/>
      <c r="C22" s="362"/>
      <c r="D22" s="362"/>
      <c r="E22" s="362"/>
      <c r="F22" s="258">
        <v>2</v>
      </c>
      <c r="G22" s="38" t="s">
        <v>64</v>
      </c>
      <c r="H22" s="38" t="s">
        <v>730</v>
      </c>
      <c r="I22" s="38"/>
      <c r="J22" s="336"/>
      <c r="K22" s="336"/>
      <c r="L22" s="336"/>
      <c r="M22" s="336"/>
      <c r="N22" s="354"/>
    </row>
    <row r="23" spans="1:14" ht="38.25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38.25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117.75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38.25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38.25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117.75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38.25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117.75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34.25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75.75" customHeight="1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89.25" customHeight="1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38.25" customHeight="1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38.25" customHeight="1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17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38.2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38.2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117.75" customHeight="1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ht="38.25" customHeight="1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ht="38.25" customHeight="1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ht="117.75" customHeight="1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ht="38.25" customHeight="1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ht="68.25" customHeight="1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ht="117.75" customHeight="1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ht="38.25" customHeight="1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ht="38.25" customHeight="1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ht="134.25" customHeight="1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ht="74.25" customHeight="1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ht="63.75" customHeight="1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ht="117.75" customHeight="1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ht="67.5" customHeight="1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ht="63" customHeight="1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ht="117.75" customHeight="1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46">
    <mergeCell ref="J21:J22"/>
    <mergeCell ref="K21:K22"/>
    <mergeCell ref="L21:L22"/>
    <mergeCell ref="M21:M22"/>
    <mergeCell ref="N21:N22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5" zoomScale="85" zoomScaleNormal="85" workbookViewId="0">
      <selection activeCell="A12" sqref="A12:E14"/>
    </sheetView>
  </sheetViews>
  <sheetFormatPr defaultRowHeight="15" x14ac:dyDescent="0.25"/>
  <cols>
    <col min="1" max="1" width="4.5703125" customWidth="1"/>
    <col min="2" max="2" width="21.7109375" customWidth="1"/>
    <col min="3" max="3" width="21.42578125" customWidth="1"/>
    <col min="4" max="4" width="42.5703125" customWidth="1"/>
    <col min="5" max="5" width="17" customWidth="1"/>
    <col min="6" max="6" width="14.42578125" customWidth="1"/>
    <col min="7" max="7" width="30.42578125" customWidth="1"/>
    <col min="8" max="8" width="43.140625" customWidth="1"/>
    <col min="9" max="9" width="37.85546875" customWidth="1"/>
    <col min="10" max="13" width="11.28515625" customWidth="1"/>
    <col min="14" max="14" width="16.140625" customWidth="1"/>
  </cols>
  <sheetData>
    <row r="1" spans="1:22" x14ac:dyDescent="0.25">
      <c r="A1" s="327" t="s">
        <v>76</v>
      </c>
      <c r="B1" s="324"/>
      <c r="C1" s="325"/>
      <c r="D1" s="325"/>
      <c r="E1" s="325"/>
      <c r="F1" s="32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27" t="s">
        <v>77</v>
      </c>
      <c r="B2" s="324"/>
      <c r="C2" s="325"/>
      <c r="D2" s="325"/>
      <c r="E2" s="325"/>
      <c r="F2" s="32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27" t="s">
        <v>78</v>
      </c>
      <c r="B3" s="324"/>
      <c r="C3" s="325"/>
      <c r="D3" s="325"/>
      <c r="E3" s="325"/>
      <c r="F3" s="32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23" t="s">
        <v>79</v>
      </c>
      <c r="B4" s="324"/>
      <c r="C4" s="325"/>
      <c r="D4" s="325"/>
      <c r="E4" s="325"/>
      <c r="F4" s="32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23" t="s">
        <v>83</v>
      </c>
      <c r="B5" s="324"/>
      <c r="C5" s="325"/>
      <c r="D5" s="325"/>
      <c r="E5" s="325"/>
      <c r="F5" s="32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23" t="s">
        <v>84</v>
      </c>
      <c r="B6" s="324"/>
      <c r="C6" s="325"/>
      <c r="D6" s="325"/>
      <c r="E6" s="325"/>
      <c r="F6" s="32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23" t="s">
        <v>80</v>
      </c>
      <c r="B7" s="324"/>
      <c r="C7" s="325"/>
      <c r="D7" s="325"/>
      <c r="E7" s="325"/>
      <c r="F7" s="32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27" t="s">
        <v>81</v>
      </c>
      <c r="B8" s="324"/>
      <c r="C8" s="325"/>
      <c r="D8" s="325"/>
      <c r="E8" s="325"/>
      <c r="F8" s="32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27" t="s">
        <v>70</v>
      </c>
      <c r="B9" s="324"/>
      <c r="C9" s="325"/>
      <c r="D9" s="325"/>
      <c r="E9" s="325"/>
      <c r="F9" s="32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27" t="s">
        <v>82</v>
      </c>
      <c r="B10" s="324"/>
      <c r="C10" s="325"/>
      <c r="D10" s="325"/>
      <c r="E10" s="325"/>
      <c r="F10" s="32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28" t="s">
        <v>71</v>
      </c>
      <c r="B11" s="328"/>
      <c r="C11" s="328"/>
      <c r="D11" s="328"/>
      <c r="E11" s="242">
        <f>COUNTIF((L17:L192),"*")</f>
        <v>3</v>
      </c>
      <c r="F11" s="88" t="s">
        <v>72</v>
      </c>
      <c r="G11" s="331">
        <v>3</v>
      </c>
      <c r="H11" s="33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408" t="s">
        <v>73</v>
      </c>
      <c r="B12" s="409"/>
      <c r="C12" s="409"/>
      <c r="D12" s="409"/>
      <c r="E12" s="267">
        <f>COUNTIF(J17:J192,"Pass")</f>
        <v>0</v>
      </c>
      <c r="F12" s="88" t="s">
        <v>74</v>
      </c>
      <c r="G12" s="331" t="s">
        <v>718</v>
      </c>
      <c r="H12" s="33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408" t="s">
        <v>75</v>
      </c>
      <c r="B13" s="409"/>
      <c r="C13" s="409"/>
      <c r="D13" s="409"/>
      <c r="E13" s="267">
        <f>COUNTIF(J17:J192,"Fail")</f>
        <v>3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" customHeight="1" x14ac:dyDescent="0.25">
      <c r="A14" s="408" t="s">
        <v>582</v>
      </c>
      <c r="B14" s="409"/>
      <c r="C14" s="409"/>
      <c r="D14" s="409"/>
      <c r="E14" s="267">
        <f>COUNTIF(K18:K193,"Implement")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A15" s="21"/>
      <c r="B15" s="22"/>
      <c r="C15" s="22"/>
      <c r="D15" s="22"/>
      <c r="E15" s="22"/>
      <c r="F15" s="2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85</v>
      </c>
      <c r="L16" s="17" t="s">
        <v>32</v>
      </c>
      <c r="M16" s="17" t="s">
        <v>33</v>
      </c>
      <c r="N16" s="141" t="s">
        <v>34</v>
      </c>
      <c r="O16" s="15"/>
      <c r="P16" s="15"/>
      <c r="Q16" s="15"/>
      <c r="R16" s="15"/>
      <c r="S16" s="15"/>
      <c r="T16" s="15"/>
      <c r="U16" s="15"/>
      <c r="V16" s="15"/>
    </row>
    <row r="17" spans="1:14" ht="63.75" x14ac:dyDescent="0.25">
      <c r="A17" s="340">
        <v>1</v>
      </c>
      <c r="B17" s="342" t="s">
        <v>256</v>
      </c>
      <c r="C17" s="366" t="s">
        <v>257</v>
      </c>
      <c r="D17" s="344" t="s">
        <v>258</v>
      </c>
      <c r="E17" s="344"/>
      <c r="F17" s="254">
        <v>1</v>
      </c>
      <c r="G17" s="35" t="s">
        <v>259</v>
      </c>
      <c r="H17" s="145" t="s">
        <v>260</v>
      </c>
      <c r="I17" s="35"/>
      <c r="J17" s="335" t="s">
        <v>75</v>
      </c>
      <c r="K17" s="335" t="s">
        <v>584</v>
      </c>
      <c r="L17" s="335" t="s">
        <v>718</v>
      </c>
      <c r="M17" s="335" t="s">
        <v>86</v>
      </c>
      <c r="N17" s="338" t="s">
        <v>726</v>
      </c>
    </row>
    <row r="18" spans="1:14" ht="77.25" thickBot="1" x14ac:dyDescent="0.3">
      <c r="A18" s="341"/>
      <c r="B18" s="343"/>
      <c r="C18" s="374"/>
      <c r="D18" s="345"/>
      <c r="E18" s="345"/>
      <c r="F18" s="255">
        <v>2</v>
      </c>
      <c r="G18" s="37" t="s">
        <v>261</v>
      </c>
      <c r="H18" s="37" t="s">
        <v>262</v>
      </c>
      <c r="I18" s="37"/>
      <c r="J18" s="336"/>
      <c r="K18" s="336"/>
      <c r="L18" s="336"/>
      <c r="M18" s="336"/>
      <c r="N18" s="354"/>
    </row>
    <row r="19" spans="1:14" ht="63.75" x14ac:dyDescent="0.25">
      <c r="A19" s="346">
        <v>2</v>
      </c>
      <c r="B19" s="348" t="s">
        <v>268</v>
      </c>
      <c r="C19" s="361" t="s">
        <v>263</v>
      </c>
      <c r="D19" s="350" t="s">
        <v>264</v>
      </c>
      <c r="E19" s="350"/>
      <c r="F19" s="254">
        <v>1</v>
      </c>
      <c r="G19" s="35" t="s">
        <v>259</v>
      </c>
      <c r="H19" s="145" t="s">
        <v>260</v>
      </c>
      <c r="I19" s="35"/>
      <c r="J19" s="335" t="s">
        <v>75</v>
      </c>
      <c r="K19" s="335" t="s">
        <v>584</v>
      </c>
      <c r="L19" s="335" t="s">
        <v>718</v>
      </c>
      <c r="M19" s="335" t="s">
        <v>86</v>
      </c>
      <c r="N19" s="338" t="s">
        <v>726</v>
      </c>
    </row>
    <row r="20" spans="1:14" ht="39" thickBot="1" x14ac:dyDescent="0.3">
      <c r="A20" s="347"/>
      <c r="B20" s="349"/>
      <c r="C20" s="358"/>
      <c r="D20" s="351"/>
      <c r="E20" s="351"/>
      <c r="F20" s="255">
        <v>2</v>
      </c>
      <c r="G20" s="37" t="s">
        <v>261</v>
      </c>
      <c r="H20" s="37" t="s">
        <v>62</v>
      </c>
      <c r="I20" s="146"/>
      <c r="J20" s="336"/>
      <c r="K20" s="336"/>
      <c r="L20" s="336"/>
      <c r="M20" s="336"/>
      <c r="N20" s="354"/>
    </row>
    <row r="21" spans="1:14" ht="63.75" x14ac:dyDescent="0.25">
      <c r="A21" s="368">
        <v>3</v>
      </c>
      <c r="B21" s="348" t="s">
        <v>269</v>
      </c>
      <c r="C21" s="361" t="s">
        <v>265</v>
      </c>
      <c r="D21" s="344" t="s">
        <v>258</v>
      </c>
      <c r="E21" s="372"/>
      <c r="F21" s="254">
        <v>1</v>
      </c>
      <c r="G21" s="35" t="s">
        <v>259</v>
      </c>
      <c r="H21" s="145" t="s">
        <v>260</v>
      </c>
      <c r="I21" s="147"/>
      <c r="J21" s="335" t="s">
        <v>75</v>
      </c>
      <c r="K21" s="335" t="s">
        <v>584</v>
      </c>
      <c r="L21" s="335" t="s">
        <v>718</v>
      </c>
      <c r="M21" s="335" t="s">
        <v>86</v>
      </c>
      <c r="N21" s="338" t="s">
        <v>726</v>
      </c>
    </row>
    <row r="22" spans="1:14" ht="39" thickBot="1" x14ac:dyDescent="0.3">
      <c r="A22" s="369"/>
      <c r="B22" s="370"/>
      <c r="C22" s="362"/>
      <c r="D22" s="371"/>
      <c r="E22" s="373"/>
      <c r="F22" s="258">
        <v>2</v>
      </c>
      <c r="G22" s="38" t="s">
        <v>266</v>
      </c>
      <c r="H22" s="38" t="s">
        <v>267</v>
      </c>
      <c r="I22" s="148"/>
      <c r="J22" s="336"/>
      <c r="K22" s="336"/>
      <c r="L22" s="336"/>
      <c r="M22" s="336"/>
      <c r="N22" s="354"/>
    </row>
    <row r="23" spans="1:14" ht="89.2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117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75.7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89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38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123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5.7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9.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38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122.2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75.7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82.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122.2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75.7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82.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hidden="1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22.25" hidden="1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hidden="1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15.75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15.75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15.75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15.75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5.75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15.75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15.75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89.25" hidden="1" customHeight="1" x14ac:dyDescent="0.25">
      <c r="A49" s="320">
        <v>6</v>
      </c>
      <c r="B49" s="321" t="s">
        <v>54</v>
      </c>
      <c r="C49" s="322" t="s">
        <v>55</v>
      </c>
      <c r="D49" s="322" t="s">
        <v>49</v>
      </c>
      <c r="E49" s="322"/>
      <c r="F49" s="245">
        <v>1</v>
      </c>
      <c r="G49" s="29" t="s">
        <v>35</v>
      </c>
      <c r="H49" s="29" t="s">
        <v>36</v>
      </c>
      <c r="I49" s="33"/>
      <c r="J49" s="318"/>
      <c r="K49" s="244"/>
      <c r="L49" s="318"/>
      <c r="M49" s="318"/>
      <c r="N49" s="318"/>
    </row>
    <row r="50" spans="1:14" ht="117.75" hidden="1" customHeight="1" x14ac:dyDescent="0.25">
      <c r="A50" s="313"/>
      <c r="B50" s="315"/>
      <c r="C50" s="317"/>
      <c r="D50" s="317"/>
      <c r="E50" s="317"/>
      <c r="F50" s="264">
        <v>2</v>
      </c>
      <c r="G50" s="32" t="s">
        <v>56</v>
      </c>
      <c r="H50" s="26" t="s">
        <v>53</v>
      </c>
      <c r="I50" s="27"/>
      <c r="J50" s="311"/>
      <c r="K50" s="245"/>
      <c r="L50" s="311"/>
      <c r="M50" s="311"/>
      <c r="N50" s="311"/>
    </row>
    <row r="51" spans="1:14" ht="38.25" hidden="1" customHeight="1" x14ac:dyDescent="0.25">
      <c r="A51" s="312"/>
      <c r="B51" s="314"/>
      <c r="C51" s="316"/>
      <c r="D51" s="316"/>
      <c r="E51" s="316"/>
      <c r="F51" s="262"/>
      <c r="G51" s="26"/>
      <c r="H51" s="26"/>
      <c r="I51" s="26"/>
      <c r="J51" s="310"/>
      <c r="K51" s="246"/>
      <c r="L51" s="310"/>
      <c r="M51" s="310"/>
      <c r="N51" s="310"/>
    </row>
    <row r="52" spans="1:14" ht="117.75" hidden="1" customHeight="1" x14ac:dyDescent="0.25">
      <c r="A52" s="313"/>
      <c r="B52" s="315"/>
      <c r="C52" s="317"/>
      <c r="D52" s="317"/>
      <c r="E52" s="317"/>
      <c r="F52" s="264"/>
      <c r="G52" s="27"/>
      <c r="H52" s="27"/>
      <c r="I52" s="27"/>
      <c r="J52" s="311"/>
      <c r="K52" s="245"/>
      <c r="L52" s="311"/>
      <c r="M52" s="311"/>
      <c r="N52" s="311"/>
    </row>
    <row r="53" spans="1:14" ht="81" hidden="1" customHeight="1" x14ac:dyDescent="0.25">
      <c r="A53" s="312"/>
      <c r="B53" s="314"/>
      <c r="C53" s="316"/>
      <c r="D53" s="316"/>
      <c r="E53" s="316"/>
      <c r="F53" s="262"/>
      <c r="G53" s="26"/>
      <c r="H53" s="26"/>
      <c r="I53" s="26"/>
      <c r="J53" s="310"/>
      <c r="K53" s="246"/>
      <c r="L53" s="310"/>
      <c r="M53" s="310"/>
      <c r="N53" s="308"/>
    </row>
    <row r="54" spans="1:14" ht="80.25" hidden="1" customHeight="1" x14ac:dyDescent="0.25">
      <c r="A54" s="313"/>
      <c r="B54" s="315"/>
      <c r="C54" s="317"/>
      <c r="D54" s="317"/>
      <c r="E54" s="317"/>
      <c r="F54" s="264"/>
      <c r="G54" s="27"/>
      <c r="H54" s="27"/>
      <c r="I54" s="27"/>
      <c r="J54" s="311"/>
      <c r="K54" s="245"/>
      <c r="L54" s="311"/>
      <c r="M54" s="311"/>
      <c r="N54" s="309"/>
    </row>
    <row r="55" spans="1:14" ht="81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12"/>
      <c r="B56" s="314"/>
      <c r="C56" s="316"/>
      <c r="D56" s="316"/>
      <c r="E56" s="316"/>
      <c r="F56" s="262"/>
      <c r="G56" s="26"/>
      <c r="H56" s="26"/>
      <c r="I56" s="26"/>
      <c r="J56" s="310"/>
      <c r="K56" s="246"/>
      <c r="L56" s="310"/>
      <c r="M56" s="310"/>
      <c r="N56" s="308"/>
    </row>
    <row r="57" spans="1:14" ht="16.5" hidden="1" thickBot="1" x14ac:dyDescent="0.3">
      <c r="A57" s="313"/>
      <c r="B57" s="315"/>
      <c r="C57" s="317"/>
      <c r="D57" s="317"/>
      <c r="E57" s="317"/>
      <c r="F57" s="264"/>
      <c r="G57" s="27"/>
      <c r="H57" s="27"/>
      <c r="I57" s="27"/>
      <c r="J57" s="311"/>
      <c r="K57" s="245"/>
      <c r="L57" s="311"/>
      <c r="M57" s="311"/>
      <c r="N57" s="309"/>
    </row>
    <row r="58" spans="1:14" ht="15.75" x14ac:dyDescent="0.25">
      <c r="A58" s="21"/>
      <c r="B58" s="15"/>
      <c r="C58" s="15"/>
      <c r="D58" s="15"/>
      <c r="E58" s="15"/>
      <c r="F58" s="14"/>
      <c r="G58" s="15"/>
      <c r="H58" s="15"/>
      <c r="I58" s="15"/>
      <c r="J58" s="15"/>
      <c r="K58" s="15"/>
      <c r="L58" s="15"/>
      <c r="M58" s="15"/>
      <c r="N58" s="15"/>
    </row>
  </sheetData>
  <mergeCells count="82"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J21:J22"/>
    <mergeCell ref="K21:K22"/>
    <mergeCell ref="L21:L22"/>
    <mergeCell ref="M21:M22"/>
    <mergeCell ref="N21:N22"/>
    <mergeCell ref="A49:A50"/>
    <mergeCell ref="B49:B50"/>
    <mergeCell ref="C49:C50"/>
    <mergeCell ref="D49:D50"/>
    <mergeCell ref="E49:E50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3" zoomScale="70" zoomScaleNormal="70" workbookViewId="0">
      <selection activeCell="A12" sqref="A12:E14"/>
    </sheetView>
  </sheetViews>
  <sheetFormatPr defaultRowHeight="12.75" x14ac:dyDescent="0.25"/>
  <cols>
    <col min="1" max="1" width="4.5703125" style="39" customWidth="1"/>
    <col min="2" max="2" width="23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27" t="s">
        <v>76</v>
      </c>
      <c r="B1" s="324"/>
      <c r="C1" s="325"/>
      <c r="D1" s="325"/>
      <c r="E1" s="325"/>
      <c r="F1" s="32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27" t="s">
        <v>77</v>
      </c>
      <c r="B2" s="324"/>
      <c r="C2" s="325"/>
      <c r="D2" s="325"/>
      <c r="E2" s="325"/>
      <c r="F2" s="32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27" t="s">
        <v>78</v>
      </c>
      <c r="B3" s="324"/>
      <c r="C3" s="325"/>
      <c r="D3" s="325"/>
      <c r="E3" s="325"/>
      <c r="F3" s="32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23" t="s">
        <v>79</v>
      </c>
      <c r="B4" s="324"/>
      <c r="C4" s="325"/>
      <c r="D4" s="325"/>
      <c r="E4" s="325"/>
      <c r="F4" s="32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23" t="s">
        <v>83</v>
      </c>
      <c r="B5" s="324"/>
      <c r="C5" s="325"/>
      <c r="D5" s="325"/>
      <c r="E5" s="325"/>
      <c r="F5" s="32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23" t="s">
        <v>84</v>
      </c>
      <c r="B6" s="324"/>
      <c r="C6" s="325"/>
      <c r="D6" s="325"/>
      <c r="E6" s="325"/>
      <c r="F6" s="32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23" t="s">
        <v>80</v>
      </c>
      <c r="B7" s="324"/>
      <c r="C7" s="325"/>
      <c r="D7" s="325"/>
      <c r="E7" s="325"/>
      <c r="F7" s="32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27" t="s">
        <v>81</v>
      </c>
      <c r="B8" s="324"/>
      <c r="C8" s="325"/>
      <c r="D8" s="325"/>
      <c r="E8" s="325"/>
      <c r="F8" s="32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27" t="s">
        <v>70</v>
      </c>
      <c r="B9" s="324"/>
      <c r="C9" s="325"/>
      <c r="D9" s="325"/>
      <c r="E9" s="325"/>
      <c r="F9" s="32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27" t="s">
        <v>82</v>
      </c>
      <c r="B10" s="324"/>
      <c r="C10" s="325"/>
      <c r="D10" s="325"/>
      <c r="E10" s="325"/>
      <c r="F10" s="32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28" t="s">
        <v>71</v>
      </c>
      <c r="B11" s="328"/>
      <c r="C11" s="328"/>
      <c r="D11" s="328"/>
      <c r="E11" s="242">
        <v>6</v>
      </c>
      <c r="F11" s="88" t="s">
        <v>72</v>
      </c>
      <c r="G11" s="331">
        <v>6</v>
      </c>
      <c r="H11" s="33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08" t="s">
        <v>73</v>
      </c>
      <c r="B12" s="409"/>
      <c r="C12" s="409"/>
      <c r="D12" s="409"/>
      <c r="E12" s="267">
        <f>COUNTIF(J17:J192,"Pass")</f>
        <v>0</v>
      </c>
      <c r="F12" s="88" t="s">
        <v>74</v>
      </c>
      <c r="G12" s="331" t="s">
        <v>585</v>
      </c>
      <c r="H12" s="33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08" t="s">
        <v>75</v>
      </c>
      <c r="B13" s="409"/>
      <c r="C13" s="409"/>
      <c r="D13" s="409"/>
      <c r="E13" s="267">
        <f>COUNTIF(J17:J192,"Fail")</f>
        <v>6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408" t="s">
        <v>582</v>
      </c>
      <c r="B14" s="409"/>
      <c r="C14" s="409"/>
      <c r="D14" s="409"/>
      <c r="E14" s="267">
        <f>COUNTIF(K18:K193,"Implement")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85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76">
        <v>1</v>
      </c>
      <c r="B17" s="379" t="s">
        <v>338</v>
      </c>
      <c r="C17" s="382" t="s">
        <v>339</v>
      </c>
      <c r="D17" s="382" t="s">
        <v>57</v>
      </c>
      <c r="E17" s="382" t="s">
        <v>340</v>
      </c>
      <c r="F17" s="262">
        <v>1</v>
      </c>
      <c r="G17" s="26" t="s">
        <v>341</v>
      </c>
      <c r="H17" s="26" t="s">
        <v>342</v>
      </c>
      <c r="I17" s="26"/>
      <c r="J17" s="385" t="s">
        <v>75</v>
      </c>
      <c r="K17" s="385" t="s">
        <v>584</v>
      </c>
      <c r="L17" s="385" t="s">
        <v>585</v>
      </c>
      <c r="M17" s="385" t="s">
        <v>86</v>
      </c>
      <c r="N17" s="308" t="s">
        <v>726</v>
      </c>
    </row>
    <row r="18" spans="1:14" ht="31.5" x14ac:dyDescent="0.25">
      <c r="A18" s="377"/>
      <c r="B18" s="380"/>
      <c r="C18" s="383"/>
      <c r="D18" s="383"/>
      <c r="E18" s="383"/>
      <c r="F18" s="263">
        <v>2</v>
      </c>
      <c r="G18" s="20" t="s">
        <v>343</v>
      </c>
      <c r="H18" s="20" t="s">
        <v>344</v>
      </c>
      <c r="I18" s="20"/>
      <c r="J18" s="386"/>
      <c r="K18" s="386"/>
      <c r="L18" s="386"/>
      <c r="M18" s="386"/>
      <c r="N18" s="319"/>
    </row>
    <row r="19" spans="1:14" ht="63.75" thickBot="1" x14ac:dyDescent="0.3">
      <c r="A19" s="378"/>
      <c r="B19" s="381"/>
      <c r="C19" s="384"/>
      <c r="D19" s="384"/>
      <c r="E19" s="384"/>
      <c r="F19" s="264">
        <v>3</v>
      </c>
      <c r="G19" s="27" t="s">
        <v>345</v>
      </c>
      <c r="H19" s="27" t="s">
        <v>46</v>
      </c>
      <c r="I19" s="27"/>
      <c r="J19" s="387"/>
      <c r="K19" s="387"/>
      <c r="L19" s="387"/>
      <c r="M19" s="387"/>
      <c r="N19" s="309"/>
    </row>
    <row r="20" spans="1:14" ht="31.5" x14ac:dyDescent="0.25">
      <c r="A20" s="312">
        <v>2</v>
      </c>
      <c r="B20" s="314" t="s">
        <v>346</v>
      </c>
      <c r="C20" s="316" t="s">
        <v>347</v>
      </c>
      <c r="D20" s="316" t="s">
        <v>57</v>
      </c>
      <c r="E20" s="316" t="s">
        <v>348</v>
      </c>
      <c r="F20" s="262">
        <v>1</v>
      </c>
      <c r="G20" s="26" t="s">
        <v>341</v>
      </c>
      <c r="H20" s="26" t="s">
        <v>342</v>
      </c>
      <c r="I20" s="26"/>
      <c r="J20" s="385" t="s">
        <v>75</v>
      </c>
      <c r="K20" s="385" t="s">
        <v>584</v>
      </c>
      <c r="L20" s="385" t="s">
        <v>585</v>
      </c>
      <c r="M20" s="385" t="s">
        <v>86</v>
      </c>
      <c r="N20" s="308" t="s">
        <v>726</v>
      </c>
    </row>
    <row r="21" spans="1:14" ht="31.5" x14ac:dyDescent="0.25">
      <c r="A21" s="320"/>
      <c r="B21" s="321"/>
      <c r="C21" s="322"/>
      <c r="D21" s="322"/>
      <c r="E21" s="322"/>
      <c r="F21" s="244">
        <v>2</v>
      </c>
      <c r="G21" s="25" t="s">
        <v>343</v>
      </c>
      <c r="H21" s="25" t="s">
        <v>344</v>
      </c>
      <c r="I21" s="29"/>
      <c r="J21" s="386"/>
      <c r="K21" s="386"/>
      <c r="L21" s="386"/>
      <c r="M21" s="386"/>
      <c r="N21" s="319"/>
    </row>
    <row r="22" spans="1:14" ht="63.75" thickBot="1" x14ac:dyDescent="0.3">
      <c r="A22" s="313"/>
      <c r="B22" s="315"/>
      <c r="C22" s="317"/>
      <c r="D22" s="317"/>
      <c r="E22" s="317"/>
      <c r="F22" s="264">
        <v>3</v>
      </c>
      <c r="G22" s="27" t="s">
        <v>349</v>
      </c>
      <c r="H22" s="27" t="s">
        <v>350</v>
      </c>
      <c r="I22" s="27"/>
      <c r="J22" s="387"/>
      <c r="K22" s="387"/>
      <c r="L22" s="387"/>
      <c r="M22" s="387"/>
      <c r="N22" s="309"/>
    </row>
    <row r="23" spans="1:14" ht="31.5" x14ac:dyDescent="0.25">
      <c r="A23" s="312">
        <v>3</v>
      </c>
      <c r="B23" s="314" t="s">
        <v>351</v>
      </c>
      <c r="C23" s="316" t="s">
        <v>352</v>
      </c>
      <c r="D23" s="316" t="s">
        <v>57</v>
      </c>
      <c r="E23" s="316" t="s">
        <v>353</v>
      </c>
      <c r="F23" s="262">
        <v>1</v>
      </c>
      <c r="G23" s="26" t="s">
        <v>341</v>
      </c>
      <c r="H23" s="26" t="s">
        <v>342</v>
      </c>
      <c r="I23" s="26"/>
      <c r="J23" s="385" t="s">
        <v>75</v>
      </c>
      <c r="K23" s="385" t="s">
        <v>584</v>
      </c>
      <c r="L23" s="385" t="s">
        <v>585</v>
      </c>
      <c r="M23" s="385" t="s">
        <v>86</v>
      </c>
      <c r="N23" s="308" t="s">
        <v>726</v>
      </c>
    </row>
    <row r="24" spans="1:14" ht="31.5" x14ac:dyDescent="0.25">
      <c r="A24" s="320"/>
      <c r="B24" s="321"/>
      <c r="C24" s="322"/>
      <c r="D24" s="322"/>
      <c r="E24" s="322"/>
      <c r="F24" s="244">
        <v>2</v>
      </c>
      <c r="G24" s="25" t="s">
        <v>343</v>
      </c>
      <c r="H24" s="25" t="s">
        <v>344</v>
      </c>
      <c r="I24" s="29"/>
      <c r="J24" s="386"/>
      <c r="K24" s="386"/>
      <c r="L24" s="386"/>
      <c r="M24" s="386"/>
      <c r="N24" s="319"/>
    </row>
    <row r="25" spans="1:14" ht="63.75" thickBot="1" x14ac:dyDescent="0.3">
      <c r="A25" s="313"/>
      <c r="B25" s="315"/>
      <c r="C25" s="317"/>
      <c r="D25" s="317"/>
      <c r="E25" s="317"/>
      <c r="F25" s="264">
        <v>3</v>
      </c>
      <c r="G25" s="27" t="s">
        <v>349</v>
      </c>
      <c r="H25" s="27" t="s">
        <v>47</v>
      </c>
      <c r="I25" s="27"/>
      <c r="J25" s="387"/>
      <c r="K25" s="387"/>
      <c r="L25" s="387"/>
      <c r="M25" s="387"/>
      <c r="N25" s="309"/>
    </row>
    <row r="26" spans="1:14" ht="31.5" x14ac:dyDescent="0.25">
      <c r="A26" s="312">
        <v>4</v>
      </c>
      <c r="B26" s="314" t="s">
        <v>354</v>
      </c>
      <c r="C26" s="316" t="s">
        <v>355</v>
      </c>
      <c r="D26" s="316" t="s">
        <v>57</v>
      </c>
      <c r="E26" s="316" t="s">
        <v>356</v>
      </c>
      <c r="F26" s="262">
        <v>1</v>
      </c>
      <c r="G26" s="26" t="s">
        <v>341</v>
      </c>
      <c r="H26" s="26" t="s">
        <v>342</v>
      </c>
      <c r="I26" s="26"/>
      <c r="J26" s="385" t="s">
        <v>75</v>
      </c>
      <c r="K26" s="385" t="s">
        <v>584</v>
      </c>
      <c r="L26" s="385" t="s">
        <v>585</v>
      </c>
      <c r="M26" s="385" t="s">
        <v>86</v>
      </c>
      <c r="N26" s="308" t="s">
        <v>726</v>
      </c>
    </row>
    <row r="27" spans="1:14" ht="31.5" x14ac:dyDescent="0.25">
      <c r="A27" s="320"/>
      <c r="B27" s="321"/>
      <c r="C27" s="322"/>
      <c r="D27" s="322"/>
      <c r="E27" s="322"/>
      <c r="F27" s="244">
        <v>2</v>
      </c>
      <c r="G27" s="25" t="s">
        <v>343</v>
      </c>
      <c r="H27" s="25" t="s">
        <v>344</v>
      </c>
      <c r="I27" s="29"/>
      <c r="J27" s="386"/>
      <c r="K27" s="386"/>
      <c r="L27" s="386"/>
      <c r="M27" s="386"/>
      <c r="N27" s="319"/>
    </row>
    <row r="28" spans="1:14" ht="75.75" customHeight="1" thickBot="1" x14ac:dyDescent="0.3">
      <c r="A28" s="313"/>
      <c r="B28" s="315"/>
      <c r="C28" s="317"/>
      <c r="D28" s="317"/>
      <c r="E28" s="317"/>
      <c r="F28" s="264">
        <v>3</v>
      </c>
      <c r="G28" s="27" t="s">
        <v>349</v>
      </c>
      <c r="H28" s="27" t="s">
        <v>48</v>
      </c>
      <c r="I28" s="27"/>
      <c r="J28" s="387"/>
      <c r="K28" s="387"/>
      <c r="L28" s="387"/>
      <c r="M28" s="387"/>
      <c r="N28" s="309"/>
    </row>
    <row r="29" spans="1:14" ht="31.5" x14ac:dyDescent="0.25">
      <c r="A29" s="312">
        <v>5</v>
      </c>
      <c r="B29" s="314" t="s">
        <v>357</v>
      </c>
      <c r="C29" s="316" t="s">
        <v>358</v>
      </c>
      <c r="D29" s="316" t="s">
        <v>57</v>
      </c>
      <c r="E29" s="316" t="s">
        <v>340</v>
      </c>
      <c r="F29" s="262">
        <v>1</v>
      </c>
      <c r="G29" s="26" t="s">
        <v>341</v>
      </c>
      <c r="H29" s="26" t="s">
        <v>342</v>
      </c>
      <c r="I29" s="26"/>
      <c r="J29" s="385" t="s">
        <v>75</v>
      </c>
      <c r="K29" s="385" t="s">
        <v>584</v>
      </c>
      <c r="L29" s="385" t="s">
        <v>585</v>
      </c>
      <c r="M29" s="385" t="s">
        <v>86</v>
      </c>
      <c r="N29" s="308" t="s">
        <v>726</v>
      </c>
    </row>
    <row r="30" spans="1:14" ht="31.5" x14ac:dyDescent="0.25">
      <c r="A30" s="320"/>
      <c r="B30" s="321"/>
      <c r="C30" s="322"/>
      <c r="D30" s="322"/>
      <c r="E30" s="322"/>
      <c r="F30" s="266">
        <v>2</v>
      </c>
      <c r="G30" s="25" t="s">
        <v>343</v>
      </c>
      <c r="H30" s="25" t="s">
        <v>344</v>
      </c>
      <c r="I30" s="29"/>
      <c r="J30" s="386"/>
      <c r="K30" s="386"/>
      <c r="L30" s="386"/>
      <c r="M30" s="386"/>
      <c r="N30" s="319"/>
    </row>
    <row r="31" spans="1:14" ht="63.75" thickBot="1" x14ac:dyDescent="0.3">
      <c r="A31" s="313"/>
      <c r="B31" s="315"/>
      <c r="C31" s="317"/>
      <c r="D31" s="317"/>
      <c r="E31" s="317"/>
      <c r="F31" s="264">
        <v>3</v>
      </c>
      <c r="G31" s="27" t="s">
        <v>359</v>
      </c>
      <c r="H31" s="27" t="s">
        <v>50</v>
      </c>
      <c r="I31" s="27"/>
      <c r="J31" s="387"/>
      <c r="K31" s="387"/>
      <c r="L31" s="387"/>
      <c r="M31" s="387"/>
      <c r="N31" s="309"/>
    </row>
    <row r="32" spans="1:14" ht="31.5" x14ac:dyDescent="0.25">
      <c r="A32" s="376">
        <v>6</v>
      </c>
      <c r="B32" s="379" t="s">
        <v>360</v>
      </c>
      <c r="C32" s="382" t="s">
        <v>361</v>
      </c>
      <c r="D32" s="382" t="s">
        <v>57</v>
      </c>
      <c r="E32" s="382" t="s">
        <v>340</v>
      </c>
      <c r="F32" s="262">
        <v>1</v>
      </c>
      <c r="G32" s="26" t="s">
        <v>341</v>
      </c>
      <c r="H32" s="26" t="s">
        <v>342</v>
      </c>
      <c r="I32" s="26"/>
      <c r="J32" s="385" t="s">
        <v>75</v>
      </c>
      <c r="K32" s="385" t="s">
        <v>584</v>
      </c>
      <c r="L32" s="385" t="s">
        <v>585</v>
      </c>
      <c r="M32" s="385" t="s">
        <v>86</v>
      </c>
      <c r="N32" s="308" t="s">
        <v>726</v>
      </c>
    </row>
    <row r="33" spans="1:14" ht="31.5" x14ac:dyDescent="0.25">
      <c r="A33" s="377"/>
      <c r="B33" s="380"/>
      <c r="C33" s="383"/>
      <c r="D33" s="383"/>
      <c r="E33" s="383"/>
      <c r="F33" s="263">
        <v>2</v>
      </c>
      <c r="G33" s="20" t="s">
        <v>343</v>
      </c>
      <c r="H33" s="20" t="s">
        <v>344</v>
      </c>
      <c r="I33" s="20"/>
      <c r="J33" s="386"/>
      <c r="K33" s="386"/>
      <c r="L33" s="386"/>
      <c r="M33" s="386"/>
      <c r="N33" s="319"/>
    </row>
    <row r="34" spans="1:14" ht="63.75" thickBot="1" x14ac:dyDescent="0.3">
      <c r="A34" s="378"/>
      <c r="B34" s="381"/>
      <c r="C34" s="384"/>
      <c r="D34" s="384"/>
      <c r="E34" s="384"/>
      <c r="F34" s="264">
        <v>3</v>
      </c>
      <c r="G34" s="27" t="s">
        <v>345</v>
      </c>
      <c r="H34" s="27" t="s">
        <v>362</v>
      </c>
      <c r="I34" s="27"/>
      <c r="J34" s="387"/>
      <c r="K34" s="387"/>
      <c r="L34" s="387"/>
      <c r="M34" s="387"/>
      <c r="N34" s="309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261"/>
      <c r="K35" s="55"/>
      <c r="L35" s="169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55"/>
      <c r="L36" s="169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261"/>
      <c r="K37" s="261"/>
      <c r="L37" s="261"/>
      <c r="M37" s="261"/>
      <c r="N37" s="26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  <row r="58" spans="1:14" x14ac:dyDescent="0.25">
      <c r="A58" s="52"/>
      <c r="B58" s="53"/>
      <c r="C58" s="54"/>
      <c r="D58" s="54"/>
      <c r="E58" s="54"/>
      <c r="F58" s="261"/>
      <c r="G58" s="55"/>
      <c r="H58" s="55"/>
      <c r="I58" s="55"/>
      <c r="J58" s="55"/>
      <c r="K58" s="261"/>
      <c r="L58" s="55"/>
      <c r="M58" s="55"/>
      <c r="N58" s="55"/>
    </row>
    <row r="59" spans="1:14" x14ac:dyDescent="0.25">
      <c r="A59" s="52"/>
      <c r="B59" s="53"/>
      <c r="C59" s="54"/>
      <c r="D59" s="54"/>
      <c r="E59" s="54"/>
      <c r="F59" s="261"/>
      <c r="G59" s="55"/>
      <c r="H59" s="55"/>
      <c r="I59" s="55"/>
      <c r="J59" s="55"/>
      <c r="K59" s="261"/>
      <c r="L59" s="55"/>
      <c r="M59" s="55"/>
      <c r="N59" s="55"/>
    </row>
    <row r="60" spans="1:14" x14ac:dyDescent="0.25">
      <c r="A60" s="52"/>
      <c r="B60" s="53"/>
      <c r="C60" s="54"/>
      <c r="D60" s="54"/>
      <c r="E60" s="54"/>
      <c r="F60" s="261"/>
      <c r="G60" s="55"/>
      <c r="H60" s="55"/>
      <c r="I60" s="55"/>
      <c r="J60" s="55"/>
      <c r="K60" s="261"/>
      <c r="L60" s="55"/>
      <c r="M60" s="55"/>
      <c r="N60" s="55"/>
    </row>
    <row r="61" spans="1:14" x14ac:dyDescent="0.25">
      <c r="A61" s="52"/>
      <c r="B61" s="53"/>
      <c r="C61" s="54"/>
      <c r="D61" s="54"/>
      <c r="E61" s="54"/>
      <c r="F61" s="261"/>
      <c r="G61" s="55"/>
      <c r="H61" s="55"/>
      <c r="I61" s="55"/>
      <c r="J61" s="55"/>
      <c r="K61" s="261"/>
      <c r="L61" s="55"/>
      <c r="M61" s="55"/>
      <c r="N61" s="55"/>
    </row>
  </sheetData>
  <mergeCells count="76">
    <mergeCell ref="J32:J34"/>
    <mergeCell ref="K32:K34"/>
    <mergeCell ref="L32:L34"/>
    <mergeCell ref="M32:M34"/>
    <mergeCell ref="N32:N34"/>
    <mergeCell ref="J29:J31"/>
    <mergeCell ref="K29:K31"/>
    <mergeCell ref="L29:L31"/>
    <mergeCell ref="M29:M31"/>
    <mergeCell ref="N29:N31"/>
    <mergeCell ref="A32:A34"/>
    <mergeCell ref="B32:B34"/>
    <mergeCell ref="C32:C34"/>
    <mergeCell ref="D32:D34"/>
    <mergeCell ref="E32:E34"/>
    <mergeCell ref="J26:J28"/>
    <mergeCell ref="K26:K28"/>
    <mergeCell ref="L26:L28"/>
    <mergeCell ref="M26:M28"/>
    <mergeCell ref="N26:N28"/>
    <mergeCell ref="A29:A31"/>
    <mergeCell ref="B29:B31"/>
    <mergeCell ref="C29:C31"/>
    <mergeCell ref="D29:D31"/>
    <mergeCell ref="E29:E31"/>
    <mergeCell ref="J23:J25"/>
    <mergeCell ref="K23:K25"/>
    <mergeCell ref="L23:L25"/>
    <mergeCell ref="M23:M25"/>
    <mergeCell ref="N23:N25"/>
    <mergeCell ref="A26:A28"/>
    <mergeCell ref="B26:B28"/>
    <mergeCell ref="C26:C28"/>
    <mergeCell ref="D26:D28"/>
    <mergeCell ref="E26:E28"/>
    <mergeCell ref="J20:J22"/>
    <mergeCell ref="K20:K22"/>
    <mergeCell ref="L20:L22"/>
    <mergeCell ref="M20:M22"/>
    <mergeCell ref="N20:N22"/>
    <mergeCell ref="A23:A25"/>
    <mergeCell ref="B23:B25"/>
    <mergeCell ref="C23:C25"/>
    <mergeCell ref="D23:D25"/>
    <mergeCell ref="E23:E2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85" zoomScaleNormal="85" workbookViewId="0">
      <selection activeCell="A12" sqref="A12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27" t="s">
        <v>76</v>
      </c>
      <c r="B1" s="324"/>
      <c r="C1" s="325"/>
      <c r="D1" s="325"/>
      <c r="E1" s="325"/>
      <c r="F1" s="32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27" t="s">
        <v>77</v>
      </c>
      <c r="B2" s="324"/>
      <c r="C2" s="325"/>
      <c r="D2" s="325"/>
      <c r="E2" s="325"/>
      <c r="F2" s="32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27" t="s">
        <v>78</v>
      </c>
      <c r="B3" s="324"/>
      <c r="C3" s="325"/>
      <c r="D3" s="325"/>
      <c r="E3" s="325"/>
      <c r="F3" s="32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23" t="s">
        <v>79</v>
      </c>
      <c r="B4" s="324"/>
      <c r="C4" s="325"/>
      <c r="D4" s="325"/>
      <c r="E4" s="325"/>
      <c r="F4" s="32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23" t="s">
        <v>83</v>
      </c>
      <c r="B5" s="324"/>
      <c r="C5" s="325"/>
      <c r="D5" s="325"/>
      <c r="E5" s="325"/>
      <c r="F5" s="32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23" t="s">
        <v>84</v>
      </c>
      <c r="B6" s="324"/>
      <c r="C6" s="325"/>
      <c r="D6" s="325"/>
      <c r="E6" s="325"/>
      <c r="F6" s="32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23" t="s">
        <v>80</v>
      </c>
      <c r="B7" s="324"/>
      <c r="C7" s="325"/>
      <c r="D7" s="325"/>
      <c r="E7" s="325"/>
      <c r="F7" s="32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27" t="s">
        <v>81</v>
      </c>
      <c r="B8" s="324"/>
      <c r="C8" s="325"/>
      <c r="D8" s="325"/>
      <c r="E8" s="325"/>
      <c r="F8" s="32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27" t="s">
        <v>70</v>
      </c>
      <c r="B9" s="324"/>
      <c r="C9" s="325"/>
      <c r="D9" s="325"/>
      <c r="E9" s="325"/>
      <c r="F9" s="32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27" t="s">
        <v>82</v>
      </c>
      <c r="B10" s="324"/>
      <c r="C10" s="325"/>
      <c r="D10" s="325"/>
      <c r="E10" s="325"/>
      <c r="F10" s="32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28" t="s">
        <v>71</v>
      </c>
      <c r="B11" s="328"/>
      <c r="C11" s="328"/>
      <c r="D11" s="328"/>
      <c r="E11" s="242">
        <v>2</v>
      </c>
      <c r="F11" s="88" t="s">
        <v>72</v>
      </c>
      <c r="G11" s="331">
        <v>2</v>
      </c>
      <c r="H11" s="33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08" t="s">
        <v>73</v>
      </c>
      <c r="B12" s="409"/>
      <c r="C12" s="409"/>
      <c r="D12" s="409"/>
      <c r="E12" s="267">
        <f>COUNTIF(J17:J192,"Pass")</f>
        <v>0</v>
      </c>
      <c r="F12" s="88" t="s">
        <v>74</v>
      </c>
      <c r="G12" s="331" t="s">
        <v>585</v>
      </c>
      <c r="H12" s="33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08" t="s">
        <v>75</v>
      </c>
      <c r="B13" s="409"/>
      <c r="C13" s="409"/>
      <c r="D13" s="409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408" t="s">
        <v>582</v>
      </c>
      <c r="B14" s="409"/>
      <c r="C14" s="409"/>
      <c r="D14" s="409"/>
      <c r="E14" s="267">
        <f>COUNTIF(K18:K193,"Implement")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85</v>
      </c>
      <c r="L16" s="76" t="s">
        <v>32</v>
      </c>
      <c r="M16" s="76" t="s">
        <v>33</v>
      </c>
      <c r="N16" s="78" t="s">
        <v>34</v>
      </c>
    </row>
    <row r="17" spans="1:14" ht="27.75" customHeight="1" x14ac:dyDescent="0.25">
      <c r="A17" s="376">
        <v>1</v>
      </c>
      <c r="B17" s="379" t="s">
        <v>363</v>
      </c>
      <c r="C17" s="382" t="s">
        <v>731</v>
      </c>
      <c r="D17" s="382" t="s">
        <v>365</v>
      </c>
      <c r="E17" s="382"/>
      <c r="F17" s="262">
        <v>1</v>
      </c>
      <c r="G17" s="26" t="s">
        <v>732</v>
      </c>
      <c r="H17" s="26" t="s">
        <v>733</v>
      </c>
      <c r="I17" s="26"/>
      <c r="J17" s="385" t="s">
        <v>75</v>
      </c>
      <c r="K17" s="385" t="s">
        <v>584</v>
      </c>
      <c r="L17" s="385" t="s">
        <v>585</v>
      </c>
      <c r="M17" s="385" t="s">
        <v>86</v>
      </c>
      <c r="N17" s="399" t="s">
        <v>726</v>
      </c>
    </row>
    <row r="18" spans="1:14" ht="31.5" customHeight="1" x14ac:dyDescent="0.25">
      <c r="A18" s="377"/>
      <c r="B18" s="380"/>
      <c r="C18" s="383"/>
      <c r="D18" s="383"/>
      <c r="E18" s="383"/>
      <c r="F18" s="390">
        <v>2</v>
      </c>
      <c r="G18" s="386"/>
      <c r="H18" s="391" t="s">
        <v>734</v>
      </c>
      <c r="I18" s="386"/>
      <c r="J18" s="386"/>
      <c r="K18" s="386"/>
      <c r="L18" s="386"/>
      <c r="M18" s="386"/>
      <c r="N18" s="400"/>
    </row>
    <row r="19" spans="1:14" ht="45" customHeight="1" thickBot="1" x14ac:dyDescent="0.3">
      <c r="A19" s="393"/>
      <c r="B19" s="394"/>
      <c r="C19" s="389"/>
      <c r="D19" s="389"/>
      <c r="E19" s="389"/>
      <c r="F19" s="311"/>
      <c r="G19" s="390"/>
      <c r="H19" s="392"/>
      <c r="I19" s="390"/>
      <c r="J19" s="390"/>
      <c r="K19" s="390"/>
      <c r="L19" s="390"/>
      <c r="M19" s="390"/>
      <c r="N19" s="401"/>
    </row>
    <row r="20" spans="1:14" ht="46.5" customHeight="1" x14ac:dyDescent="0.25">
      <c r="A20" s="376">
        <v>2</v>
      </c>
      <c r="B20" s="379" t="s">
        <v>367</v>
      </c>
      <c r="C20" s="382" t="s">
        <v>368</v>
      </c>
      <c r="D20" s="382" t="s">
        <v>369</v>
      </c>
      <c r="E20" s="382"/>
      <c r="F20" s="262">
        <v>1</v>
      </c>
      <c r="G20" s="26" t="s">
        <v>341</v>
      </c>
      <c r="H20" s="26" t="s">
        <v>735</v>
      </c>
      <c r="I20" s="26"/>
      <c r="J20" s="385" t="s">
        <v>75</v>
      </c>
      <c r="K20" s="385" t="s">
        <v>584</v>
      </c>
      <c r="L20" s="310" t="s">
        <v>585</v>
      </c>
      <c r="M20" s="385" t="s">
        <v>86</v>
      </c>
      <c r="N20" s="399" t="s">
        <v>726</v>
      </c>
    </row>
    <row r="21" spans="1:14" ht="66" customHeight="1" x14ac:dyDescent="0.25">
      <c r="A21" s="377"/>
      <c r="B21" s="380"/>
      <c r="C21" s="383"/>
      <c r="D21" s="383"/>
      <c r="E21" s="383"/>
      <c r="F21" s="263">
        <v>2</v>
      </c>
      <c r="G21" s="20" t="s">
        <v>370</v>
      </c>
      <c r="H21" s="20" t="s">
        <v>733</v>
      </c>
      <c r="I21" s="20"/>
      <c r="J21" s="386"/>
      <c r="K21" s="386"/>
      <c r="L21" s="318"/>
      <c r="M21" s="386"/>
      <c r="N21" s="400"/>
    </row>
    <row r="22" spans="1:14" ht="49.5" customHeight="1" thickBot="1" x14ac:dyDescent="0.3">
      <c r="A22" s="378"/>
      <c r="B22" s="381"/>
      <c r="C22" s="384"/>
      <c r="D22" s="384"/>
      <c r="E22" s="384"/>
      <c r="F22" s="264">
        <v>3</v>
      </c>
      <c r="G22" s="27"/>
      <c r="H22" s="27" t="s">
        <v>736</v>
      </c>
      <c r="I22" s="27"/>
      <c r="J22" s="387"/>
      <c r="K22" s="387"/>
      <c r="L22" s="311"/>
      <c r="M22" s="387"/>
      <c r="N22" s="402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169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388"/>
      <c r="K36" s="261"/>
      <c r="L36" s="388"/>
      <c r="M36" s="388"/>
      <c r="N36" s="388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388"/>
      <c r="K37" s="261"/>
      <c r="L37" s="388"/>
      <c r="M37" s="388"/>
      <c r="N37" s="388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388"/>
      <c r="K38" s="261"/>
      <c r="L38" s="388"/>
      <c r="M38" s="388"/>
      <c r="N38" s="388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388"/>
      <c r="K39" s="261"/>
      <c r="L39" s="388"/>
      <c r="M39" s="388"/>
      <c r="N39" s="388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388"/>
      <c r="K40" s="261"/>
      <c r="L40" s="388"/>
      <c r="M40" s="388"/>
      <c r="N40" s="388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388"/>
      <c r="K41" s="261"/>
      <c r="L41" s="388"/>
      <c r="M41" s="388"/>
      <c r="N41" s="388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388"/>
      <c r="K42" s="261"/>
      <c r="L42" s="388"/>
      <c r="M42" s="388"/>
      <c r="N42" s="388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388"/>
      <c r="K43" s="261"/>
      <c r="L43" s="388"/>
      <c r="M43" s="388"/>
      <c r="N43" s="388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388"/>
      <c r="K44" s="261"/>
      <c r="L44" s="388"/>
      <c r="M44" s="388"/>
      <c r="N44" s="388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388"/>
      <c r="K45" s="261"/>
      <c r="L45" s="388"/>
      <c r="M45" s="388"/>
      <c r="N45" s="388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388"/>
      <c r="K46" s="261"/>
      <c r="L46" s="388"/>
      <c r="M46" s="388"/>
      <c r="N46" s="388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388"/>
      <c r="K47" s="261"/>
      <c r="L47" s="388"/>
      <c r="M47" s="388"/>
      <c r="N47" s="388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388"/>
      <c r="K48" s="261"/>
      <c r="L48" s="388"/>
      <c r="M48" s="388"/>
      <c r="N48" s="388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388"/>
      <c r="K49" s="261"/>
      <c r="L49" s="388"/>
      <c r="M49" s="388"/>
      <c r="N49" s="388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388"/>
      <c r="K50" s="261"/>
      <c r="L50" s="388"/>
      <c r="M50" s="388"/>
      <c r="N50" s="388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388"/>
      <c r="K51" s="261"/>
      <c r="L51" s="388"/>
      <c r="M51" s="388"/>
      <c r="N51" s="388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388"/>
      <c r="K52" s="261"/>
      <c r="L52" s="388"/>
      <c r="M52" s="388"/>
      <c r="N52" s="388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388"/>
      <c r="K53" s="261"/>
      <c r="L53" s="388"/>
      <c r="M53" s="388"/>
      <c r="N53" s="388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388"/>
      <c r="K54" s="261"/>
      <c r="L54" s="388"/>
      <c r="M54" s="388"/>
      <c r="N54" s="388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388"/>
      <c r="K55" s="261"/>
      <c r="L55" s="388"/>
      <c r="M55" s="388"/>
      <c r="N55" s="388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388"/>
      <c r="K56" s="261"/>
      <c r="L56" s="388"/>
      <c r="M56" s="388"/>
      <c r="N56" s="388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388"/>
      <c r="K57" s="261"/>
      <c r="L57" s="388"/>
      <c r="M57" s="388"/>
      <c r="N57" s="388"/>
    </row>
  </sheetData>
  <mergeCells count="8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K20:K22"/>
    <mergeCell ref="L20:L22"/>
    <mergeCell ref="M20:M22"/>
    <mergeCell ref="N20:N22"/>
    <mergeCell ref="J36:J37"/>
    <mergeCell ref="L36:L37"/>
    <mergeCell ref="M36:M37"/>
    <mergeCell ref="N36:N37"/>
    <mergeCell ref="A20:A22"/>
    <mergeCell ref="B20:B22"/>
    <mergeCell ref="C20:C22"/>
    <mergeCell ref="D20:D22"/>
    <mergeCell ref="E20:E22"/>
    <mergeCell ref="J20:J22"/>
    <mergeCell ref="J17:J19"/>
    <mergeCell ref="K17:K19"/>
    <mergeCell ref="L17:L19"/>
    <mergeCell ref="M17:M19"/>
    <mergeCell ref="N17:N19"/>
    <mergeCell ref="F18:F19"/>
    <mergeCell ref="G18:G19"/>
    <mergeCell ref="H18:H19"/>
    <mergeCell ref="I18:I19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85" zoomScaleNormal="85" workbookViewId="0">
      <selection activeCell="A12" sqref="A12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27" t="s">
        <v>76</v>
      </c>
      <c r="B1" s="324"/>
      <c r="C1" s="325"/>
      <c r="D1" s="325"/>
      <c r="E1" s="325"/>
      <c r="F1" s="32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27" t="s">
        <v>77</v>
      </c>
      <c r="B2" s="324"/>
      <c r="C2" s="325"/>
      <c r="D2" s="325"/>
      <c r="E2" s="325"/>
      <c r="F2" s="32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27" t="s">
        <v>78</v>
      </c>
      <c r="B3" s="324"/>
      <c r="C3" s="325"/>
      <c r="D3" s="325"/>
      <c r="E3" s="325"/>
      <c r="F3" s="32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23" t="s">
        <v>79</v>
      </c>
      <c r="B4" s="324"/>
      <c r="C4" s="325"/>
      <c r="D4" s="325"/>
      <c r="E4" s="325"/>
      <c r="F4" s="32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23" t="s">
        <v>83</v>
      </c>
      <c r="B5" s="324"/>
      <c r="C5" s="325"/>
      <c r="D5" s="325"/>
      <c r="E5" s="325"/>
      <c r="F5" s="32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23" t="s">
        <v>84</v>
      </c>
      <c r="B6" s="324"/>
      <c r="C6" s="325"/>
      <c r="D6" s="325"/>
      <c r="E6" s="325"/>
      <c r="F6" s="32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23" t="s">
        <v>80</v>
      </c>
      <c r="B7" s="324"/>
      <c r="C7" s="325"/>
      <c r="D7" s="325"/>
      <c r="E7" s="325"/>
      <c r="F7" s="32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27" t="s">
        <v>81</v>
      </c>
      <c r="B8" s="324"/>
      <c r="C8" s="325"/>
      <c r="D8" s="325"/>
      <c r="E8" s="325"/>
      <c r="F8" s="32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27" t="s">
        <v>70</v>
      </c>
      <c r="B9" s="324"/>
      <c r="C9" s="325"/>
      <c r="D9" s="325"/>
      <c r="E9" s="325"/>
      <c r="F9" s="32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27" t="s">
        <v>82</v>
      </c>
      <c r="B10" s="324"/>
      <c r="C10" s="325"/>
      <c r="D10" s="325"/>
      <c r="E10" s="325"/>
      <c r="F10" s="32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28" t="s">
        <v>71</v>
      </c>
      <c r="B11" s="328"/>
      <c r="C11" s="328"/>
      <c r="D11" s="328"/>
      <c r="E11" s="242">
        <v>2</v>
      </c>
      <c r="F11" s="88" t="s">
        <v>72</v>
      </c>
      <c r="G11" s="331">
        <v>2</v>
      </c>
      <c r="H11" s="33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08" t="s">
        <v>73</v>
      </c>
      <c r="B12" s="409"/>
      <c r="C12" s="409"/>
      <c r="D12" s="409"/>
      <c r="E12" s="267">
        <f>COUNTIF(J17:J192,"Pass")</f>
        <v>0</v>
      </c>
      <c r="F12" s="88" t="s">
        <v>74</v>
      </c>
      <c r="G12" s="331" t="s">
        <v>585</v>
      </c>
      <c r="H12" s="33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08" t="s">
        <v>75</v>
      </c>
      <c r="B13" s="409"/>
      <c r="C13" s="409"/>
      <c r="D13" s="409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408" t="s">
        <v>582</v>
      </c>
      <c r="B14" s="409"/>
      <c r="C14" s="409"/>
      <c r="D14" s="409"/>
      <c r="E14" s="267">
        <f>COUNTIF(K18:K193,"Implement")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85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76">
        <v>1</v>
      </c>
      <c r="B17" s="379" t="s">
        <v>372</v>
      </c>
      <c r="C17" s="382" t="s">
        <v>373</v>
      </c>
      <c r="D17" s="382" t="s">
        <v>374</v>
      </c>
      <c r="E17" s="382"/>
      <c r="F17" s="262">
        <v>1</v>
      </c>
      <c r="G17" s="26" t="s">
        <v>341</v>
      </c>
      <c r="H17" s="26" t="s">
        <v>342</v>
      </c>
      <c r="I17" s="26"/>
      <c r="J17" s="385" t="s">
        <v>75</v>
      </c>
      <c r="K17" s="385" t="s">
        <v>584</v>
      </c>
      <c r="L17" s="385" t="s">
        <v>585</v>
      </c>
      <c r="M17" s="385" t="s">
        <v>86</v>
      </c>
      <c r="N17" s="399" t="s">
        <v>726</v>
      </c>
    </row>
    <row r="18" spans="1:14" ht="47.25" x14ac:dyDescent="0.25">
      <c r="A18" s="377"/>
      <c r="B18" s="380"/>
      <c r="C18" s="383"/>
      <c r="D18" s="383"/>
      <c r="E18" s="383"/>
      <c r="F18" s="263">
        <v>2</v>
      </c>
      <c r="G18" s="20" t="s">
        <v>375</v>
      </c>
      <c r="H18" s="20" t="s">
        <v>51</v>
      </c>
      <c r="I18" s="20"/>
      <c r="J18" s="386"/>
      <c r="K18" s="386"/>
      <c r="L18" s="386"/>
      <c r="M18" s="386"/>
      <c r="N18" s="400"/>
    </row>
    <row r="19" spans="1:14" ht="44.25" customHeight="1" thickBot="1" x14ac:dyDescent="0.3">
      <c r="A19" s="378"/>
      <c r="B19" s="381"/>
      <c r="C19" s="384"/>
      <c r="D19" s="384"/>
      <c r="E19" s="384"/>
      <c r="F19" s="264">
        <v>3</v>
      </c>
      <c r="G19" s="27" t="s">
        <v>58</v>
      </c>
      <c r="H19" s="27" t="s">
        <v>376</v>
      </c>
      <c r="I19" s="27"/>
      <c r="J19" s="387"/>
      <c r="K19" s="387"/>
      <c r="L19" s="387"/>
      <c r="M19" s="387"/>
      <c r="N19" s="402"/>
    </row>
    <row r="20" spans="1:14" ht="51" customHeight="1" x14ac:dyDescent="0.25">
      <c r="A20" s="396">
        <v>2</v>
      </c>
      <c r="B20" s="397" t="s">
        <v>377</v>
      </c>
      <c r="C20" s="398" t="s">
        <v>378</v>
      </c>
      <c r="D20" s="398" t="s">
        <v>37</v>
      </c>
      <c r="E20" s="398"/>
      <c r="F20" s="266">
        <v>1</v>
      </c>
      <c r="G20" s="25" t="s">
        <v>341</v>
      </c>
      <c r="H20" s="25" t="s">
        <v>342</v>
      </c>
      <c r="I20" s="25"/>
      <c r="J20" s="385" t="s">
        <v>75</v>
      </c>
      <c r="K20" s="385" t="s">
        <v>584</v>
      </c>
      <c r="L20" s="385" t="s">
        <v>585</v>
      </c>
      <c r="M20" s="385" t="s">
        <v>86</v>
      </c>
      <c r="N20" s="399" t="s">
        <v>726</v>
      </c>
    </row>
    <row r="21" spans="1:14" ht="57.75" customHeight="1" x14ac:dyDescent="0.25">
      <c r="A21" s="377"/>
      <c r="B21" s="380"/>
      <c r="C21" s="383"/>
      <c r="D21" s="383"/>
      <c r="E21" s="383"/>
      <c r="F21" s="263">
        <v>2</v>
      </c>
      <c r="G21" s="20" t="s">
        <v>375</v>
      </c>
      <c r="H21" s="20" t="s">
        <v>51</v>
      </c>
      <c r="I21" s="20"/>
      <c r="J21" s="386"/>
      <c r="K21" s="386"/>
      <c r="L21" s="386"/>
      <c r="M21" s="386"/>
      <c r="N21" s="400"/>
    </row>
    <row r="22" spans="1:14" ht="48" customHeight="1" thickBot="1" x14ac:dyDescent="0.3">
      <c r="A22" s="378"/>
      <c r="B22" s="381"/>
      <c r="C22" s="384"/>
      <c r="D22" s="384"/>
      <c r="E22" s="384"/>
      <c r="F22" s="264">
        <v>3</v>
      </c>
      <c r="G22" s="27" t="s">
        <v>59</v>
      </c>
      <c r="H22" s="27" t="s">
        <v>50</v>
      </c>
      <c r="I22" s="27"/>
      <c r="J22" s="387"/>
      <c r="K22" s="387"/>
      <c r="L22" s="387"/>
      <c r="M22" s="387"/>
      <c r="N22" s="402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388"/>
      <c r="K36" s="261"/>
      <c r="L36" s="388"/>
      <c r="M36" s="388"/>
      <c r="N36" s="388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388"/>
      <c r="K37" s="261"/>
      <c r="L37" s="388"/>
      <c r="M37" s="388"/>
      <c r="N37" s="388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388"/>
      <c r="K38" s="261"/>
      <c r="L38" s="388"/>
      <c r="M38" s="388"/>
      <c r="N38" s="388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388"/>
      <c r="K39" s="261"/>
      <c r="L39" s="388"/>
      <c r="M39" s="388"/>
      <c r="N39" s="388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388"/>
      <c r="K40" s="261"/>
      <c r="L40" s="388"/>
      <c r="M40" s="388"/>
      <c r="N40" s="388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388"/>
      <c r="K41" s="261"/>
      <c r="L41" s="388"/>
      <c r="M41" s="388"/>
      <c r="N41" s="388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388"/>
      <c r="K42" s="261"/>
      <c r="L42" s="388"/>
      <c r="M42" s="388"/>
      <c r="N42" s="388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388"/>
      <c r="K43" s="261"/>
      <c r="L43" s="388"/>
      <c r="M43" s="388"/>
      <c r="N43" s="388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388"/>
      <c r="K44" s="261"/>
      <c r="L44" s="388"/>
      <c r="M44" s="388"/>
      <c r="N44" s="388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388"/>
      <c r="K45" s="261"/>
      <c r="L45" s="388"/>
      <c r="M45" s="388"/>
      <c r="N45" s="388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388"/>
      <c r="K46" s="261"/>
      <c r="L46" s="388"/>
      <c r="M46" s="388"/>
      <c r="N46" s="388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388"/>
      <c r="K47" s="261"/>
      <c r="L47" s="388"/>
      <c r="M47" s="388"/>
      <c r="N47" s="388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388"/>
      <c r="K48" s="261"/>
      <c r="L48" s="388"/>
      <c r="M48" s="388"/>
      <c r="N48" s="388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388"/>
      <c r="K49" s="261"/>
      <c r="L49" s="388"/>
      <c r="M49" s="388"/>
      <c r="N49" s="388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388"/>
      <c r="K50" s="261"/>
      <c r="L50" s="388"/>
      <c r="M50" s="388"/>
      <c r="N50" s="388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388"/>
      <c r="K51" s="261"/>
      <c r="L51" s="388"/>
      <c r="M51" s="388"/>
      <c r="N51" s="388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388"/>
      <c r="K52" s="261"/>
      <c r="L52" s="388"/>
      <c r="M52" s="388"/>
      <c r="N52" s="388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388"/>
      <c r="K53" s="261"/>
      <c r="L53" s="388"/>
      <c r="M53" s="388"/>
      <c r="N53" s="388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388"/>
      <c r="K54" s="261"/>
      <c r="L54" s="388"/>
      <c r="M54" s="388"/>
      <c r="N54" s="388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388"/>
      <c r="K55" s="261"/>
      <c r="L55" s="388"/>
      <c r="M55" s="388"/>
      <c r="N55" s="388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388"/>
      <c r="K56" s="261"/>
      <c r="L56" s="388"/>
      <c r="M56" s="388"/>
      <c r="N56" s="388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388"/>
      <c r="K57" s="261"/>
      <c r="L57" s="388"/>
      <c r="M57" s="388"/>
      <c r="N57" s="388"/>
    </row>
  </sheetData>
  <mergeCells count="8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20:J22"/>
    <mergeCell ref="K20:K22"/>
    <mergeCell ref="L20:L22"/>
    <mergeCell ref="M20:M22"/>
    <mergeCell ref="N20:N22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85" zoomScaleNormal="85" workbookViewId="0">
      <selection activeCell="A12" sqref="A12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27" t="s">
        <v>76</v>
      </c>
      <c r="B1" s="324"/>
      <c r="C1" s="325"/>
      <c r="D1" s="325"/>
      <c r="E1" s="325"/>
      <c r="F1" s="32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27" t="s">
        <v>77</v>
      </c>
      <c r="B2" s="324"/>
      <c r="C2" s="325"/>
      <c r="D2" s="325"/>
      <c r="E2" s="325"/>
      <c r="F2" s="32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27" t="s">
        <v>78</v>
      </c>
      <c r="B3" s="324"/>
      <c r="C3" s="325"/>
      <c r="D3" s="325"/>
      <c r="E3" s="325"/>
      <c r="F3" s="32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23" t="s">
        <v>79</v>
      </c>
      <c r="B4" s="324"/>
      <c r="C4" s="325"/>
      <c r="D4" s="325"/>
      <c r="E4" s="325"/>
      <c r="F4" s="32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23" t="s">
        <v>83</v>
      </c>
      <c r="B5" s="324"/>
      <c r="C5" s="325"/>
      <c r="D5" s="325"/>
      <c r="E5" s="325"/>
      <c r="F5" s="32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23" t="s">
        <v>84</v>
      </c>
      <c r="B6" s="324"/>
      <c r="C6" s="325"/>
      <c r="D6" s="325"/>
      <c r="E6" s="325"/>
      <c r="F6" s="32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23" t="s">
        <v>80</v>
      </c>
      <c r="B7" s="324"/>
      <c r="C7" s="325"/>
      <c r="D7" s="325"/>
      <c r="E7" s="325"/>
      <c r="F7" s="32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27" t="s">
        <v>81</v>
      </c>
      <c r="B8" s="324"/>
      <c r="C8" s="325"/>
      <c r="D8" s="325"/>
      <c r="E8" s="325"/>
      <c r="F8" s="32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27" t="s">
        <v>70</v>
      </c>
      <c r="B9" s="324"/>
      <c r="C9" s="325"/>
      <c r="D9" s="325"/>
      <c r="E9" s="325"/>
      <c r="F9" s="32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27" t="s">
        <v>82</v>
      </c>
      <c r="B10" s="324"/>
      <c r="C10" s="325"/>
      <c r="D10" s="325"/>
      <c r="E10" s="325"/>
      <c r="F10" s="32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28" t="s">
        <v>71</v>
      </c>
      <c r="B11" s="429"/>
      <c r="C11" s="429"/>
      <c r="D11" s="430"/>
      <c r="E11" s="242">
        <f>COUNTIF((L17:L192),"*")</f>
        <v>6</v>
      </c>
      <c r="F11" s="88" t="s">
        <v>72</v>
      </c>
      <c r="G11" s="331">
        <v>6</v>
      </c>
      <c r="H11" s="33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08" t="s">
        <v>73</v>
      </c>
      <c r="B12" s="409"/>
      <c r="C12" s="409"/>
      <c r="D12" s="409"/>
      <c r="E12" s="267">
        <f>COUNTIF(J17:J192,"Pass")</f>
        <v>0</v>
      </c>
      <c r="F12" s="88" t="s">
        <v>74</v>
      </c>
      <c r="G12" s="331" t="s">
        <v>585</v>
      </c>
      <c r="H12" s="33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08" t="s">
        <v>75</v>
      </c>
      <c r="B13" s="409"/>
      <c r="C13" s="409"/>
      <c r="D13" s="409"/>
      <c r="E13" s="267">
        <f>COUNTIF(J17:J192,"Fail")</f>
        <v>6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408" t="s">
        <v>582</v>
      </c>
      <c r="B14" s="409"/>
      <c r="C14" s="409"/>
      <c r="D14" s="409"/>
      <c r="E14" s="267">
        <f>COUNTIF(K18:K193,"Implement")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85</v>
      </c>
      <c r="L16" s="76" t="s">
        <v>32</v>
      </c>
      <c r="M16" s="76" t="s">
        <v>33</v>
      </c>
      <c r="N16" s="78" t="s">
        <v>34</v>
      </c>
    </row>
    <row r="17" spans="1:14" ht="39.75" customHeight="1" x14ac:dyDescent="0.25">
      <c r="A17" s="312">
        <v>1</v>
      </c>
      <c r="B17" s="314" t="s">
        <v>379</v>
      </c>
      <c r="C17" s="316" t="s">
        <v>380</v>
      </c>
      <c r="D17" s="316" t="s">
        <v>57</v>
      </c>
      <c r="E17" s="316" t="s">
        <v>381</v>
      </c>
      <c r="F17" s="262">
        <v>1</v>
      </c>
      <c r="G17" s="26" t="s">
        <v>341</v>
      </c>
      <c r="H17" s="26" t="s">
        <v>342</v>
      </c>
      <c r="I17" s="26"/>
      <c r="J17" s="385" t="s">
        <v>75</v>
      </c>
      <c r="K17" s="385" t="s">
        <v>584</v>
      </c>
      <c r="L17" s="385" t="s">
        <v>585</v>
      </c>
      <c r="M17" s="385" t="s">
        <v>86</v>
      </c>
      <c r="N17" s="399" t="s">
        <v>726</v>
      </c>
    </row>
    <row r="18" spans="1:14" ht="42" customHeight="1" x14ac:dyDescent="0.25">
      <c r="A18" s="320"/>
      <c r="B18" s="321"/>
      <c r="C18" s="322"/>
      <c r="D18" s="322"/>
      <c r="E18" s="322"/>
      <c r="F18" s="266">
        <v>2</v>
      </c>
      <c r="G18" s="25" t="s">
        <v>382</v>
      </c>
      <c r="H18" s="25" t="s">
        <v>383</v>
      </c>
      <c r="I18" s="29"/>
      <c r="J18" s="386"/>
      <c r="K18" s="386"/>
      <c r="L18" s="386"/>
      <c r="M18" s="386"/>
      <c r="N18" s="400"/>
    </row>
    <row r="19" spans="1:14" ht="83.25" customHeight="1" thickBot="1" x14ac:dyDescent="0.3">
      <c r="A19" s="313"/>
      <c r="B19" s="315"/>
      <c r="C19" s="317"/>
      <c r="D19" s="317"/>
      <c r="E19" s="317"/>
      <c r="F19" s="264">
        <v>3</v>
      </c>
      <c r="G19" s="27" t="s">
        <v>345</v>
      </c>
      <c r="H19" s="27" t="s">
        <v>46</v>
      </c>
      <c r="I19" s="27"/>
      <c r="J19" s="387"/>
      <c r="K19" s="387"/>
      <c r="L19" s="387"/>
      <c r="M19" s="387"/>
      <c r="N19" s="402"/>
    </row>
    <row r="20" spans="1:14" ht="42" customHeight="1" x14ac:dyDescent="0.25">
      <c r="A20" s="320">
        <v>2</v>
      </c>
      <c r="B20" s="321" t="s">
        <v>384</v>
      </c>
      <c r="C20" s="322" t="s">
        <v>385</v>
      </c>
      <c r="D20" s="322" t="s">
        <v>57</v>
      </c>
      <c r="E20" s="322" t="s">
        <v>348</v>
      </c>
      <c r="F20" s="266">
        <v>1</v>
      </c>
      <c r="G20" s="25" t="s">
        <v>341</v>
      </c>
      <c r="H20" s="25" t="s">
        <v>342</v>
      </c>
      <c r="I20" s="25"/>
      <c r="J20" s="385" t="s">
        <v>75</v>
      </c>
      <c r="K20" s="385" t="s">
        <v>584</v>
      </c>
      <c r="L20" s="385" t="s">
        <v>585</v>
      </c>
      <c r="M20" s="385" t="s">
        <v>86</v>
      </c>
      <c r="N20" s="399" t="s">
        <v>726</v>
      </c>
    </row>
    <row r="21" spans="1:14" ht="48" customHeight="1" x14ac:dyDescent="0.25">
      <c r="A21" s="320"/>
      <c r="B21" s="321"/>
      <c r="C21" s="322"/>
      <c r="D21" s="322"/>
      <c r="E21" s="322"/>
      <c r="F21" s="266">
        <v>2</v>
      </c>
      <c r="G21" s="25" t="s">
        <v>382</v>
      </c>
      <c r="H21" s="25" t="s">
        <v>383</v>
      </c>
      <c r="I21" s="29"/>
      <c r="J21" s="386"/>
      <c r="K21" s="386"/>
      <c r="L21" s="386"/>
      <c r="M21" s="386"/>
      <c r="N21" s="400"/>
    </row>
    <row r="22" spans="1:14" ht="81.75" customHeight="1" thickBot="1" x14ac:dyDescent="0.3">
      <c r="A22" s="313"/>
      <c r="B22" s="315"/>
      <c r="C22" s="317"/>
      <c r="D22" s="317"/>
      <c r="E22" s="317"/>
      <c r="F22" s="264">
        <v>3</v>
      </c>
      <c r="G22" s="27" t="s">
        <v>349</v>
      </c>
      <c r="H22" s="27" t="s">
        <v>350</v>
      </c>
      <c r="I22" s="27"/>
      <c r="J22" s="387"/>
      <c r="K22" s="387"/>
      <c r="L22" s="387"/>
      <c r="M22" s="387"/>
      <c r="N22" s="402"/>
    </row>
    <row r="23" spans="1:14" ht="41.25" customHeight="1" x14ac:dyDescent="0.25">
      <c r="A23" s="312">
        <v>3</v>
      </c>
      <c r="B23" s="314" t="s">
        <v>386</v>
      </c>
      <c r="C23" s="316" t="s">
        <v>387</v>
      </c>
      <c r="D23" s="316" t="s">
        <v>57</v>
      </c>
      <c r="E23" s="316" t="s">
        <v>353</v>
      </c>
      <c r="F23" s="262">
        <v>1</v>
      </c>
      <c r="G23" s="26" t="s">
        <v>341</v>
      </c>
      <c r="H23" s="26" t="s">
        <v>342</v>
      </c>
      <c r="I23" s="26"/>
      <c r="J23" s="385" t="s">
        <v>75</v>
      </c>
      <c r="K23" s="385" t="s">
        <v>584</v>
      </c>
      <c r="L23" s="385" t="s">
        <v>585</v>
      </c>
      <c r="M23" s="385" t="s">
        <v>86</v>
      </c>
      <c r="N23" s="399" t="s">
        <v>726</v>
      </c>
    </row>
    <row r="24" spans="1:14" ht="51" customHeight="1" x14ac:dyDescent="0.25">
      <c r="A24" s="320"/>
      <c r="B24" s="321"/>
      <c r="C24" s="322"/>
      <c r="D24" s="322"/>
      <c r="E24" s="322"/>
      <c r="F24" s="244">
        <v>2</v>
      </c>
      <c r="G24" s="25" t="s">
        <v>382</v>
      </c>
      <c r="H24" s="25" t="s">
        <v>383</v>
      </c>
      <c r="I24" s="29"/>
      <c r="J24" s="386"/>
      <c r="K24" s="386"/>
      <c r="L24" s="386"/>
      <c r="M24" s="386"/>
      <c r="N24" s="400"/>
    </row>
    <row r="25" spans="1:14" ht="63.75" thickBot="1" x14ac:dyDescent="0.3">
      <c r="A25" s="313"/>
      <c r="B25" s="315"/>
      <c r="C25" s="317"/>
      <c r="D25" s="317"/>
      <c r="E25" s="317"/>
      <c r="F25" s="264">
        <v>3</v>
      </c>
      <c r="G25" s="27" t="s">
        <v>349</v>
      </c>
      <c r="H25" s="27" t="s">
        <v>47</v>
      </c>
      <c r="I25" s="27"/>
      <c r="J25" s="387"/>
      <c r="K25" s="387"/>
      <c r="L25" s="387"/>
      <c r="M25" s="387"/>
      <c r="N25" s="402"/>
    </row>
    <row r="26" spans="1:14" ht="42" customHeight="1" x14ac:dyDescent="0.25">
      <c r="A26" s="312">
        <v>4</v>
      </c>
      <c r="B26" s="314" t="s">
        <v>388</v>
      </c>
      <c r="C26" s="316" t="s">
        <v>389</v>
      </c>
      <c r="D26" s="316" t="s">
        <v>57</v>
      </c>
      <c r="E26" s="316" t="s">
        <v>390</v>
      </c>
      <c r="F26" s="262">
        <v>1</v>
      </c>
      <c r="G26" s="26" t="s">
        <v>341</v>
      </c>
      <c r="H26" s="26" t="s">
        <v>342</v>
      </c>
      <c r="I26" s="26"/>
      <c r="J26" s="385" t="s">
        <v>75</v>
      </c>
      <c r="K26" s="385" t="s">
        <v>584</v>
      </c>
      <c r="L26" s="385" t="s">
        <v>585</v>
      </c>
      <c r="M26" s="385" t="s">
        <v>86</v>
      </c>
      <c r="N26" s="399" t="s">
        <v>726</v>
      </c>
    </row>
    <row r="27" spans="1:14" ht="48" customHeight="1" x14ac:dyDescent="0.25">
      <c r="A27" s="320"/>
      <c r="B27" s="321"/>
      <c r="C27" s="322"/>
      <c r="D27" s="322"/>
      <c r="E27" s="322"/>
      <c r="F27" s="244">
        <v>2</v>
      </c>
      <c r="G27" s="25" t="s">
        <v>382</v>
      </c>
      <c r="H27" s="25" t="s">
        <v>383</v>
      </c>
      <c r="I27" s="29"/>
      <c r="J27" s="386"/>
      <c r="K27" s="386"/>
      <c r="L27" s="386"/>
      <c r="M27" s="386"/>
      <c r="N27" s="400"/>
    </row>
    <row r="28" spans="1:14" ht="63.75" thickBot="1" x14ac:dyDescent="0.3">
      <c r="A28" s="313"/>
      <c r="B28" s="315"/>
      <c r="C28" s="317"/>
      <c r="D28" s="317"/>
      <c r="E28" s="317"/>
      <c r="F28" s="264">
        <v>3</v>
      </c>
      <c r="G28" s="27" t="s">
        <v>349</v>
      </c>
      <c r="H28" s="27" t="s">
        <v>48</v>
      </c>
      <c r="I28" s="27"/>
      <c r="J28" s="387"/>
      <c r="K28" s="387"/>
      <c r="L28" s="387"/>
      <c r="M28" s="387"/>
      <c r="N28" s="402"/>
    </row>
    <row r="29" spans="1:14" ht="39.75" customHeight="1" x14ac:dyDescent="0.25">
      <c r="A29" s="312">
        <v>5</v>
      </c>
      <c r="B29" s="314" t="s">
        <v>391</v>
      </c>
      <c r="C29" s="316" t="s">
        <v>392</v>
      </c>
      <c r="D29" s="316" t="s">
        <v>57</v>
      </c>
      <c r="E29" s="316" t="s">
        <v>340</v>
      </c>
      <c r="F29" s="262">
        <v>1</v>
      </c>
      <c r="G29" s="26" t="s">
        <v>341</v>
      </c>
      <c r="H29" s="26" t="s">
        <v>342</v>
      </c>
      <c r="I29" s="26"/>
      <c r="J29" s="385" t="s">
        <v>75</v>
      </c>
      <c r="K29" s="385" t="s">
        <v>584</v>
      </c>
      <c r="L29" s="385" t="s">
        <v>585</v>
      </c>
      <c r="M29" s="385" t="s">
        <v>86</v>
      </c>
      <c r="N29" s="399" t="s">
        <v>726</v>
      </c>
    </row>
    <row r="30" spans="1:14" ht="45" customHeight="1" x14ac:dyDescent="0.25">
      <c r="A30" s="320"/>
      <c r="B30" s="321"/>
      <c r="C30" s="322"/>
      <c r="D30" s="322"/>
      <c r="E30" s="322"/>
      <c r="F30" s="266">
        <v>2</v>
      </c>
      <c r="G30" s="25" t="s">
        <v>382</v>
      </c>
      <c r="H30" s="25" t="s">
        <v>383</v>
      </c>
      <c r="I30" s="29"/>
      <c r="J30" s="386"/>
      <c r="K30" s="386"/>
      <c r="L30" s="386"/>
      <c r="M30" s="386"/>
      <c r="N30" s="400"/>
    </row>
    <row r="31" spans="1:14" ht="69.75" customHeight="1" thickBot="1" x14ac:dyDescent="0.3">
      <c r="A31" s="313"/>
      <c r="B31" s="315"/>
      <c r="C31" s="317"/>
      <c r="D31" s="317"/>
      <c r="E31" s="317"/>
      <c r="F31" s="264">
        <v>3</v>
      </c>
      <c r="G31" s="27" t="s">
        <v>359</v>
      </c>
      <c r="H31" s="27" t="s">
        <v>50</v>
      </c>
      <c r="I31" s="27"/>
      <c r="J31" s="387"/>
      <c r="K31" s="387"/>
      <c r="L31" s="387"/>
      <c r="M31" s="387"/>
      <c r="N31" s="402"/>
    </row>
    <row r="32" spans="1:14" ht="39.75" customHeight="1" x14ac:dyDescent="0.25">
      <c r="A32" s="312">
        <v>6</v>
      </c>
      <c r="B32" s="314" t="s">
        <v>393</v>
      </c>
      <c r="C32" s="316" t="s">
        <v>394</v>
      </c>
      <c r="D32" s="316" t="s">
        <v>57</v>
      </c>
      <c r="E32" s="316" t="s">
        <v>340</v>
      </c>
      <c r="F32" s="262">
        <v>1</v>
      </c>
      <c r="G32" s="26" t="s">
        <v>341</v>
      </c>
      <c r="H32" s="26" t="s">
        <v>342</v>
      </c>
      <c r="I32" s="26"/>
      <c r="J32" s="385" t="s">
        <v>75</v>
      </c>
      <c r="K32" s="385" t="s">
        <v>584</v>
      </c>
      <c r="L32" s="385" t="s">
        <v>585</v>
      </c>
      <c r="M32" s="385" t="s">
        <v>86</v>
      </c>
      <c r="N32" s="399" t="s">
        <v>726</v>
      </c>
    </row>
    <row r="33" spans="1:14" ht="41.25" customHeight="1" x14ac:dyDescent="0.25">
      <c r="A33" s="320"/>
      <c r="B33" s="321"/>
      <c r="C33" s="322"/>
      <c r="D33" s="322"/>
      <c r="E33" s="322"/>
      <c r="F33" s="266">
        <v>2</v>
      </c>
      <c r="G33" s="25" t="s">
        <v>382</v>
      </c>
      <c r="H33" s="25" t="s">
        <v>383</v>
      </c>
      <c r="I33" s="29"/>
      <c r="J33" s="386"/>
      <c r="K33" s="386"/>
      <c r="L33" s="386"/>
      <c r="M33" s="386"/>
      <c r="N33" s="400"/>
    </row>
    <row r="34" spans="1:14" ht="74.25" customHeight="1" thickBot="1" x14ac:dyDescent="0.3">
      <c r="A34" s="313"/>
      <c r="B34" s="315"/>
      <c r="C34" s="317"/>
      <c r="D34" s="317"/>
      <c r="E34" s="317"/>
      <c r="F34" s="264">
        <v>3</v>
      </c>
      <c r="G34" s="27" t="s">
        <v>345</v>
      </c>
      <c r="H34" s="27" t="s">
        <v>362</v>
      </c>
      <c r="I34" s="27"/>
      <c r="J34" s="387"/>
      <c r="K34" s="387"/>
      <c r="L34" s="387"/>
      <c r="M34" s="387"/>
      <c r="N34" s="402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55"/>
      <c r="K35" s="261"/>
      <c r="L35" s="55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261"/>
      <c r="L36" s="55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55"/>
      <c r="K37" s="261"/>
      <c r="L37" s="55"/>
      <c r="M37" s="55"/>
      <c r="N37" s="55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</sheetData>
  <mergeCells count="76">
    <mergeCell ref="J32:J34"/>
    <mergeCell ref="K32:K34"/>
    <mergeCell ref="L32:L34"/>
    <mergeCell ref="M32:M34"/>
    <mergeCell ref="N32:N34"/>
    <mergeCell ref="J29:J31"/>
    <mergeCell ref="K29:K31"/>
    <mergeCell ref="L29:L31"/>
    <mergeCell ref="M29:M31"/>
    <mergeCell ref="N29:N31"/>
    <mergeCell ref="A32:A34"/>
    <mergeCell ref="B32:B34"/>
    <mergeCell ref="C32:C34"/>
    <mergeCell ref="D32:D34"/>
    <mergeCell ref="E32:E34"/>
    <mergeCell ref="J26:J28"/>
    <mergeCell ref="K26:K28"/>
    <mergeCell ref="L26:L28"/>
    <mergeCell ref="M26:M28"/>
    <mergeCell ref="N26:N28"/>
    <mergeCell ref="A29:A31"/>
    <mergeCell ref="B29:B31"/>
    <mergeCell ref="C29:C31"/>
    <mergeCell ref="D29:D31"/>
    <mergeCell ref="E29:E31"/>
    <mergeCell ref="J23:J25"/>
    <mergeCell ref="K23:K25"/>
    <mergeCell ref="L23:L25"/>
    <mergeCell ref="M23:M25"/>
    <mergeCell ref="N23:N25"/>
    <mergeCell ref="A26:A28"/>
    <mergeCell ref="B26:B28"/>
    <mergeCell ref="C26:C28"/>
    <mergeCell ref="D26:D28"/>
    <mergeCell ref="E26:E28"/>
    <mergeCell ref="J20:J22"/>
    <mergeCell ref="K20:K22"/>
    <mergeCell ref="L20:L22"/>
    <mergeCell ref="M20:M22"/>
    <mergeCell ref="N20:N22"/>
    <mergeCell ref="A23:A25"/>
    <mergeCell ref="B23:B25"/>
    <mergeCell ref="C23:C25"/>
    <mergeCell ref="D23:D25"/>
    <mergeCell ref="E23:E2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6" zoomScale="85" zoomScaleNormal="85" workbookViewId="0">
      <selection activeCell="A12" sqref="A12:E14"/>
    </sheetView>
  </sheetViews>
  <sheetFormatPr defaultRowHeight="12.75" x14ac:dyDescent="0.25"/>
  <cols>
    <col min="1" max="1" width="4.5703125" style="67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27" t="s">
        <v>76</v>
      </c>
      <c r="B1" s="324"/>
      <c r="C1" s="325"/>
      <c r="D1" s="325"/>
      <c r="E1" s="325"/>
      <c r="F1" s="32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27" t="s">
        <v>77</v>
      </c>
      <c r="B2" s="324"/>
      <c r="C2" s="325"/>
      <c r="D2" s="325"/>
      <c r="E2" s="325"/>
      <c r="F2" s="32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27" t="s">
        <v>78</v>
      </c>
      <c r="B3" s="324"/>
      <c r="C3" s="325"/>
      <c r="D3" s="325"/>
      <c r="E3" s="325"/>
      <c r="F3" s="32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23" t="s">
        <v>79</v>
      </c>
      <c r="B4" s="324"/>
      <c r="C4" s="325"/>
      <c r="D4" s="325"/>
      <c r="E4" s="325"/>
      <c r="F4" s="32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23" t="s">
        <v>83</v>
      </c>
      <c r="B5" s="324"/>
      <c r="C5" s="325"/>
      <c r="D5" s="325"/>
      <c r="E5" s="325"/>
      <c r="F5" s="32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23" t="s">
        <v>84</v>
      </c>
      <c r="B6" s="324"/>
      <c r="C6" s="325"/>
      <c r="D6" s="325"/>
      <c r="E6" s="325"/>
      <c r="F6" s="32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23" t="s">
        <v>80</v>
      </c>
      <c r="B7" s="324"/>
      <c r="C7" s="325"/>
      <c r="D7" s="325"/>
      <c r="E7" s="325"/>
      <c r="F7" s="32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27" t="s">
        <v>81</v>
      </c>
      <c r="B8" s="324"/>
      <c r="C8" s="325"/>
      <c r="D8" s="325"/>
      <c r="E8" s="325"/>
      <c r="F8" s="32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27" t="s">
        <v>70</v>
      </c>
      <c r="B9" s="324"/>
      <c r="C9" s="325"/>
      <c r="D9" s="325"/>
      <c r="E9" s="325"/>
      <c r="F9" s="32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27" t="s">
        <v>82</v>
      </c>
      <c r="B10" s="324"/>
      <c r="C10" s="325"/>
      <c r="D10" s="325"/>
      <c r="E10" s="325"/>
      <c r="F10" s="32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28" t="s">
        <v>71</v>
      </c>
      <c r="B11" s="429"/>
      <c r="C11" s="429"/>
      <c r="D11" s="430"/>
      <c r="E11" s="242">
        <f>COUNTIF((L17:L192),"*")</f>
        <v>2</v>
      </c>
      <c r="F11" s="88" t="s">
        <v>72</v>
      </c>
      <c r="G11" s="331">
        <v>2</v>
      </c>
      <c r="H11" s="33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08" t="s">
        <v>73</v>
      </c>
      <c r="B12" s="409"/>
      <c r="C12" s="409"/>
      <c r="D12" s="409"/>
      <c r="E12" s="267">
        <f>COUNTIF(J17:J192,"Pass")</f>
        <v>0</v>
      </c>
      <c r="F12" s="88" t="s">
        <v>74</v>
      </c>
      <c r="G12" s="331" t="s">
        <v>585</v>
      </c>
      <c r="H12" s="33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08" t="s">
        <v>75</v>
      </c>
      <c r="B13" s="409"/>
      <c r="C13" s="409"/>
      <c r="D13" s="409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408" t="s">
        <v>582</v>
      </c>
      <c r="B14" s="409"/>
      <c r="C14" s="409"/>
      <c r="D14" s="409"/>
      <c r="E14" s="267">
        <f>COUNTIF(K18:K193,"Implement")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6.25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85</v>
      </c>
      <c r="L16" s="76" t="s">
        <v>32</v>
      </c>
      <c r="M16" s="76" t="s">
        <v>33</v>
      </c>
      <c r="N16" s="78" t="s">
        <v>34</v>
      </c>
    </row>
    <row r="17" spans="1:14" ht="40.5" customHeight="1" x14ac:dyDescent="0.25">
      <c r="A17" s="376">
        <v>1</v>
      </c>
      <c r="B17" s="379" t="s">
        <v>395</v>
      </c>
      <c r="C17" s="382" t="s">
        <v>396</v>
      </c>
      <c r="D17" s="382" t="s">
        <v>57</v>
      </c>
      <c r="E17" s="382"/>
      <c r="F17" s="262">
        <v>1</v>
      </c>
      <c r="G17" s="26" t="s">
        <v>397</v>
      </c>
      <c r="H17" s="26" t="s">
        <v>398</v>
      </c>
      <c r="I17" s="26"/>
      <c r="J17" s="385" t="s">
        <v>75</v>
      </c>
      <c r="K17" s="385" t="s">
        <v>584</v>
      </c>
      <c r="L17" s="385" t="s">
        <v>585</v>
      </c>
      <c r="M17" s="385" t="s">
        <v>86</v>
      </c>
      <c r="N17" s="399" t="s">
        <v>726</v>
      </c>
    </row>
    <row r="18" spans="1:14" ht="47.25" x14ac:dyDescent="0.25">
      <c r="A18" s="377"/>
      <c r="B18" s="380"/>
      <c r="C18" s="383"/>
      <c r="D18" s="383"/>
      <c r="E18" s="383"/>
      <c r="F18" s="263">
        <v>2</v>
      </c>
      <c r="G18" s="20" t="s">
        <v>399</v>
      </c>
      <c r="H18" s="20" t="s">
        <v>51</v>
      </c>
      <c r="I18" s="20"/>
      <c r="J18" s="386"/>
      <c r="K18" s="386"/>
      <c r="L18" s="386"/>
      <c r="M18" s="386"/>
      <c r="N18" s="400"/>
    </row>
    <row r="19" spans="1:14" ht="54.75" customHeight="1" thickBot="1" x14ac:dyDescent="0.3">
      <c r="A19" s="393"/>
      <c r="B19" s="394"/>
      <c r="C19" s="389"/>
      <c r="D19" s="389"/>
      <c r="E19" s="389"/>
      <c r="F19" s="265">
        <v>3</v>
      </c>
      <c r="G19" s="31" t="s">
        <v>58</v>
      </c>
      <c r="H19" s="31" t="s">
        <v>52</v>
      </c>
      <c r="I19" s="31"/>
      <c r="J19" s="390"/>
      <c r="K19" s="390"/>
      <c r="L19" s="390"/>
      <c r="M19" s="390"/>
      <c r="N19" s="401"/>
    </row>
    <row r="20" spans="1:14" ht="35.25" customHeight="1" x14ac:dyDescent="0.25">
      <c r="A20" s="376">
        <v>2</v>
      </c>
      <c r="B20" s="379" t="s">
        <v>400</v>
      </c>
      <c r="C20" s="382" t="s">
        <v>401</v>
      </c>
      <c r="D20" s="382" t="s">
        <v>57</v>
      </c>
      <c r="E20" s="382"/>
      <c r="F20" s="262">
        <v>1</v>
      </c>
      <c r="G20" s="26" t="s">
        <v>397</v>
      </c>
      <c r="H20" s="26" t="s">
        <v>398</v>
      </c>
      <c r="I20" s="26"/>
      <c r="J20" s="385" t="s">
        <v>75</v>
      </c>
      <c r="K20" s="385" t="s">
        <v>584</v>
      </c>
      <c r="L20" s="385" t="s">
        <v>585</v>
      </c>
      <c r="M20" s="385" t="s">
        <v>86</v>
      </c>
      <c r="N20" s="399" t="s">
        <v>726</v>
      </c>
    </row>
    <row r="21" spans="1:14" ht="47.25" x14ac:dyDescent="0.25">
      <c r="A21" s="377"/>
      <c r="B21" s="380"/>
      <c r="C21" s="383"/>
      <c r="D21" s="383"/>
      <c r="E21" s="383"/>
      <c r="F21" s="263">
        <v>2</v>
      </c>
      <c r="G21" s="20" t="s">
        <v>399</v>
      </c>
      <c r="H21" s="20" t="s">
        <v>51</v>
      </c>
      <c r="I21" s="20"/>
      <c r="J21" s="386"/>
      <c r="K21" s="386"/>
      <c r="L21" s="386"/>
      <c r="M21" s="386"/>
      <c r="N21" s="400"/>
    </row>
    <row r="22" spans="1:14" ht="50.25" customHeight="1" thickBot="1" x14ac:dyDescent="0.3">
      <c r="A22" s="378"/>
      <c r="B22" s="381"/>
      <c r="C22" s="384"/>
      <c r="D22" s="384"/>
      <c r="E22" s="384"/>
      <c r="F22" s="264">
        <v>3</v>
      </c>
      <c r="G22" s="27" t="s">
        <v>59</v>
      </c>
      <c r="H22" s="27" t="s">
        <v>50</v>
      </c>
      <c r="I22" s="27"/>
      <c r="J22" s="387"/>
      <c r="K22" s="387"/>
      <c r="L22" s="387"/>
      <c r="M22" s="387"/>
      <c r="N22" s="402"/>
    </row>
    <row r="23" spans="1:14" x14ac:dyDescent="0.25">
      <c r="A23" s="72"/>
      <c r="B23" s="55"/>
      <c r="C23" s="73"/>
      <c r="D23" s="73"/>
      <c r="E23" s="73"/>
      <c r="F23" s="261"/>
      <c r="G23" s="55"/>
      <c r="H23" s="55"/>
      <c r="I23" s="55"/>
      <c r="J23" s="261"/>
      <c r="K23" s="261"/>
      <c r="L23" s="169"/>
      <c r="M23" s="55"/>
      <c r="N23" s="55"/>
    </row>
    <row r="24" spans="1:14" x14ac:dyDescent="0.25">
      <c r="A24" s="72"/>
      <c r="B24" s="55"/>
      <c r="C24" s="73"/>
      <c r="D24" s="73"/>
      <c r="E24" s="73"/>
      <c r="F24" s="261"/>
      <c r="G24" s="55"/>
      <c r="H24" s="53"/>
      <c r="I24" s="55"/>
      <c r="J24" s="55"/>
      <c r="K24" s="55"/>
      <c r="L24" s="55"/>
      <c r="M24" s="55"/>
      <c r="N24" s="55"/>
    </row>
    <row r="25" spans="1:14" x14ac:dyDescent="0.25">
      <c r="A25" s="41"/>
      <c r="B25" s="55"/>
      <c r="C25" s="55"/>
      <c r="D25" s="55"/>
      <c r="E25" s="55"/>
      <c r="F25" s="261"/>
      <c r="G25" s="55"/>
      <c r="H25" s="55"/>
      <c r="I25" s="55"/>
      <c r="J25" s="55"/>
      <c r="K25" s="55"/>
      <c r="L25" s="55"/>
      <c r="M25" s="55"/>
      <c r="N25" s="55"/>
    </row>
    <row r="26" spans="1:14" x14ac:dyDescent="0.25">
      <c r="A26" s="52"/>
      <c r="B26" s="55"/>
      <c r="C26" s="73"/>
      <c r="D26" s="73"/>
      <c r="E26" s="73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5" x14ac:dyDescent="0.25">
      <c r="A27" s="74"/>
      <c r="B27" s="55"/>
      <c r="C27" s="55"/>
      <c r="D27" s="55"/>
      <c r="E27" s="55"/>
      <c r="F27" s="261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2"/>
      <c r="B28" s="55"/>
      <c r="C28" s="73"/>
      <c r="D28" s="73"/>
      <c r="E28" s="73"/>
      <c r="F28" s="261"/>
      <c r="G28" s="55"/>
      <c r="H28" s="53"/>
      <c r="I28" s="55"/>
      <c r="J28" s="55"/>
      <c r="K28" s="55"/>
      <c r="L28" s="55"/>
      <c r="M28" s="55"/>
      <c r="N28" s="55"/>
    </row>
    <row r="29" spans="1:14" x14ac:dyDescent="0.25">
      <c r="A29" s="41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55"/>
      <c r="M29" s="55"/>
      <c r="N29" s="55"/>
    </row>
    <row r="30" spans="1:14" x14ac:dyDescent="0.25">
      <c r="A30" s="41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x14ac:dyDescent="0.25">
      <c r="A31" s="7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7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7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55"/>
      <c r="M33" s="55"/>
      <c r="N33" s="55"/>
    </row>
    <row r="34" spans="1:14" x14ac:dyDescent="0.25">
      <c r="A34" s="7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72"/>
      <c r="B35" s="53"/>
      <c r="C35" s="54"/>
      <c r="D35" s="54"/>
      <c r="E35" s="54"/>
      <c r="F35" s="261"/>
    </row>
    <row r="36" spans="1:14" x14ac:dyDescent="0.25">
      <c r="A36" s="72"/>
      <c r="B36" s="53"/>
      <c r="C36" s="54"/>
      <c r="D36" s="54"/>
      <c r="E36" s="54"/>
      <c r="F36" s="261"/>
      <c r="G36" s="55"/>
      <c r="H36" s="55"/>
      <c r="I36" s="55"/>
      <c r="J36" s="388"/>
      <c r="K36" s="261"/>
      <c r="L36" s="388"/>
      <c r="M36" s="388"/>
      <c r="N36" s="388"/>
    </row>
    <row r="37" spans="1:14" x14ac:dyDescent="0.25">
      <c r="A37" s="72"/>
      <c r="B37" s="53"/>
      <c r="C37" s="54"/>
      <c r="D37" s="54"/>
      <c r="E37" s="54"/>
      <c r="F37" s="261"/>
      <c r="G37" s="55"/>
      <c r="H37" s="55"/>
      <c r="I37" s="55"/>
      <c r="J37" s="388"/>
      <c r="K37" s="261"/>
      <c r="L37" s="388"/>
      <c r="M37" s="388"/>
      <c r="N37" s="388"/>
    </row>
    <row r="38" spans="1:14" x14ac:dyDescent="0.25">
      <c r="A38" s="72"/>
      <c r="B38" s="53"/>
      <c r="C38" s="54"/>
      <c r="D38" s="54"/>
      <c r="E38" s="54"/>
      <c r="F38" s="261"/>
      <c r="G38" s="55"/>
      <c r="H38" s="55"/>
      <c r="I38" s="55"/>
      <c r="J38" s="388"/>
      <c r="K38" s="261"/>
      <c r="L38" s="388"/>
      <c r="M38" s="388"/>
      <c r="N38" s="388"/>
    </row>
    <row r="39" spans="1:14" x14ac:dyDescent="0.25">
      <c r="A39" s="72"/>
      <c r="B39" s="53"/>
      <c r="C39" s="54"/>
      <c r="D39" s="54"/>
      <c r="E39" s="54"/>
      <c r="F39" s="261"/>
      <c r="G39" s="55"/>
      <c r="H39" s="55"/>
      <c r="I39" s="55"/>
      <c r="J39" s="388"/>
      <c r="K39" s="261"/>
      <c r="L39" s="388"/>
      <c r="M39" s="388"/>
      <c r="N39" s="388"/>
    </row>
    <row r="40" spans="1:14" x14ac:dyDescent="0.25">
      <c r="A40" s="72"/>
      <c r="B40" s="53"/>
      <c r="C40" s="54"/>
      <c r="D40" s="54"/>
      <c r="E40" s="54"/>
      <c r="F40" s="261"/>
      <c r="G40" s="55"/>
      <c r="H40" s="55"/>
      <c r="I40" s="55"/>
      <c r="J40" s="388"/>
      <c r="K40" s="261"/>
      <c r="L40" s="388"/>
      <c r="M40" s="388"/>
      <c r="N40" s="388"/>
    </row>
    <row r="41" spans="1:14" x14ac:dyDescent="0.25">
      <c r="A41" s="72"/>
      <c r="B41" s="53"/>
      <c r="C41" s="54"/>
      <c r="D41" s="54"/>
      <c r="E41" s="54"/>
      <c r="F41" s="261"/>
      <c r="G41" s="55"/>
      <c r="H41" s="55"/>
      <c r="I41" s="55"/>
      <c r="J41" s="388"/>
      <c r="K41" s="261"/>
      <c r="L41" s="388"/>
      <c r="M41" s="388"/>
      <c r="N41" s="388"/>
    </row>
    <row r="42" spans="1:14" x14ac:dyDescent="0.25">
      <c r="A42" s="72"/>
      <c r="B42" s="53"/>
      <c r="C42" s="54"/>
      <c r="D42" s="54"/>
      <c r="E42" s="54"/>
      <c r="F42" s="261"/>
      <c r="G42" s="55"/>
      <c r="H42" s="55"/>
      <c r="I42" s="55"/>
      <c r="J42" s="388"/>
      <c r="K42" s="261"/>
      <c r="L42" s="388"/>
      <c r="M42" s="388"/>
      <c r="N42" s="388"/>
    </row>
    <row r="43" spans="1:14" x14ac:dyDescent="0.25">
      <c r="A43" s="72"/>
      <c r="B43" s="53"/>
      <c r="C43" s="54"/>
      <c r="D43" s="54"/>
      <c r="E43" s="54"/>
      <c r="F43" s="261"/>
      <c r="G43" s="55"/>
      <c r="H43" s="55"/>
      <c r="I43" s="55"/>
      <c r="J43" s="388"/>
      <c r="K43" s="261"/>
      <c r="L43" s="388"/>
      <c r="M43" s="388"/>
      <c r="N43" s="388"/>
    </row>
    <row r="44" spans="1:14" x14ac:dyDescent="0.25">
      <c r="A44" s="72"/>
      <c r="B44" s="53"/>
      <c r="C44" s="54"/>
      <c r="D44" s="54"/>
      <c r="E44" s="54"/>
      <c r="F44" s="261"/>
      <c r="G44" s="55"/>
      <c r="H44" s="55"/>
      <c r="I44" s="55"/>
      <c r="J44" s="388"/>
      <c r="K44" s="261"/>
      <c r="L44" s="388"/>
      <c r="M44" s="388"/>
      <c r="N44" s="388"/>
    </row>
    <row r="45" spans="1:14" x14ac:dyDescent="0.25">
      <c r="A45" s="72"/>
      <c r="B45" s="53"/>
      <c r="C45" s="54"/>
      <c r="D45" s="54"/>
      <c r="E45" s="54"/>
      <c r="F45" s="261"/>
      <c r="G45" s="55"/>
      <c r="H45" s="55"/>
      <c r="I45" s="55"/>
      <c r="J45" s="388"/>
      <c r="K45" s="261"/>
      <c r="L45" s="388"/>
      <c r="M45" s="388"/>
      <c r="N45" s="388"/>
    </row>
    <row r="46" spans="1:14" x14ac:dyDescent="0.25">
      <c r="A46" s="72"/>
      <c r="B46" s="53"/>
      <c r="C46" s="54"/>
      <c r="D46" s="54"/>
      <c r="E46" s="54"/>
      <c r="F46" s="261"/>
      <c r="G46" s="55"/>
      <c r="H46" s="55"/>
      <c r="I46" s="55"/>
      <c r="J46" s="388"/>
      <c r="K46" s="261"/>
      <c r="L46" s="388"/>
      <c r="M46" s="388"/>
      <c r="N46" s="388"/>
    </row>
    <row r="47" spans="1:14" x14ac:dyDescent="0.25">
      <c r="A47" s="72"/>
      <c r="B47" s="53"/>
      <c r="C47" s="54"/>
      <c r="D47" s="54"/>
      <c r="E47" s="54"/>
      <c r="F47" s="261"/>
      <c r="G47" s="55"/>
      <c r="H47" s="55"/>
      <c r="I47" s="55"/>
      <c r="J47" s="388"/>
      <c r="K47" s="261"/>
      <c r="L47" s="388"/>
      <c r="M47" s="388"/>
      <c r="N47" s="388"/>
    </row>
    <row r="48" spans="1:14" x14ac:dyDescent="0.25">
      <c r="A48" s="72"/>
      <c r="B48" s="53"/>
      <c r="C48" s="54"/>
      <c r="D48" s="54"/>
      <c r="E48" s="54"/>
      <c r="F48" s="261"/>
      <c r="G48" s="55"/>
      <c r="H48" s="55"/>
      <c r="I48" s="55"/>
      <c r="J48" s="388"/>
      <c r="K48" s="261"/>
      <c r="L48" s="388"/>
      <c r="M48" s="388"/>
      <c r="N48" s="388"/>
    </row>
    <row r="49" spans="1:14" x14ac:dyDescent="0.25">
      <c r="A49" s="72"/>
      <c r="B49" s="53"/>
      <c r="C49" s="54"/>
      <c r="D49" s="54"/>
      <c r="E49" s="54"/>
      <c r="F49" s="261"/>
      <c r="G49" s="55"/>
      <c r="H49" s="55"/>
      <c r="I49" s="55"/>
      <c r="J49" s="388"/>
      <c r="K49" s="261"/>
      <c r="L49" s="388"/>
      <c r="M49" s="388"/>
      <c r="N49" s="388"/>
    </row>
    <row r="50" spans="1:14" x14ac:dyDescent="0.25">
      <c r="A50" s="72"/>
      <c r="B50" s="53"/>
      <c r="C50" s="54"/>
      <c r="D50" s="54"/>
      <c r="E50" s="54"/>
      <c r="F50" s="261"/>
      <c r="G50" s="55"/>
      <c r="H50" s="55"/>
      <c r="I50" s="55"/>
      <c r="J50" s="388"/>
      <c r="K50" s="261"/>
      <c r="L50" s="388"/>
      <c r="M50" s="388"/>
      <c r="N50" s="388"/>
    </row>
    <row r="51" spans="1:14" x14ac:dyDescent="0.25">
      <c r="A51" s="72"/>
      <c r="B51" s="53"/>
      <c r="C51" s="54"/>
      <c r="D51" s="54"/>
      <c r="E51" s="54"/>
      <c r="F51" s="261"/>
      <c r="G51" s="55"/>
      <c r="H51" s="55"/>
      <c r="I51" s="55"/>
      <c r="J51" s="388"/>
      <c r="K51" s="261"/>
      <c r="L51" s="388"/>
      <c r="M51" s="388"/>
      <c r="N51" s="388"/>
    </row>
    <row r="52" spans="1:14" x14ac:dyDescent="0.25">
      <c r="A52" s="72"/>
      <c r="B52" s="53"/>
      <c r="C52" s="54"/>
      <c r="D52" s="54"/>
      <c r="E52" s="54"/>
      <c r="F52" s="261"/>
      <c r="G52" s="55"/>
      <c r="H52" s="55"/>
      <c r="I52" s="55"/>
      <c r="J52" s="388"/>
      <c r="K52" s="261"/>
      <c r="L52" s="388"/>
      <c r="M52" s="388"/>
      <c r="N52" s="388"/>
    </row>
    <row r="53" spans="1:14" x14ac:dyDescent="0.25">
      <c r="A53" s="72"/>
      <c r="B53" s="53"/>
      <c r="C53" s="54"/>
      <c r="D53" s="54"/>
      <c r="E53" s="54"/>
      <c r="F53" s="261"/>
      <c r="G53" s="55"/>
      <c r="H53" s="55"/>
      <c r="I53" s="55"/>
      <c r="J53" s="388"/>
      <c r="K53" s="261"/>
      <c r="L53" s="388"/>
      <c r="M53" s="388"/>
      <c r="N53" s="388"/>
    </row>
    <row r="54" spans="1:14" x14ac:dyDescent="0.25">
      <c r="A54" s="72"/>
      <c r="B54" s="53"/>
      <c r="C54" s="54"/>
      <c r="D54" s="54"/>
      <c r="E54" s="54"/>
      <c r="F54" s="261"/>
      <c r="G54" s="55"/>
      <c r="H54" s="55"/>
      <c r="I54" s="55"/>
      <c r="J54" s="388"/>
      <c r="K54" s="261"/>
      <c r="L54" s="388"/>
      <c r="M54" s="388"/>
      <c r="N54" s="388"/>
    </row>
    <row r="55" spans="1:14" x14ac:dyDescent="0.25">
      <c r="A55" s="72"/>
      <c r="B55" s="53"/>
      <c r="C55" s="54"/>
      <c r="D55" s="54"/>
      <c r="E55" s="54"/>
      <c r="F55" s="261"/>
      <c r="G55" s="55"/>
      <c r="H55" s="55"/>
      <c r="I55" s="55"/>
      <c r="J55" s="388"/>
      <c r="K55" s="261"/>
      <c r="L55" s="388"/>
      <c r="M55" s="388"/>
      <c r="N55" s="388"/>
    </row>
    <row r="56" spans="1:14" x14ac:dyDescent="0.25">
      <c r="A56" s="72"/>
      <c r="B56" s="53"/>
      <c r="C56" s="54"/>
      <c r="D56" s="54"/>
      <c r="E56" s="54"/>
      <c r="F56" s="261"/>
      <c r="G56" s="55"/>
      <c r="H56" s="55"/>
      <c r="I56" s="55"/>
      <c r="J56" s="388"/>
      <c r="K56" s="261"/>
      <c r="L56" s="388"/>
      <c r="M56" s="388"/>
      <c r="N56" s="388"/>
    </row>
    <row r="57" spans="1:14" x14ac:dyDescent="0.25">
      <c r="A57" s="72"/>
      <c r="B57" s="53"/>
      <c r="C57" s="54"/>
      <c r="D57" s="54"/>
      <c r="E57" s="54"/>
      <c r="F57" s="261"/>
      <c r="G57" s="55"/>
      <c r="H57" s="55"/>
      <c r="I57" s="55"/>
      <c r="J57" s="388"/>
      <c r="K57" s="261"/>
      <c r="L57" s="388"/>
      <c r="M57" s="388"/>
      <c r="N57" s="388"/>
    </row>
  </sheetData>
  <mergeCells count="8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20:J22"/>
    <mergeCell ref="K20:K22"/>
    <mergeCell ref="L20:L22"/>
    <mergeCell ref="M20:M22"/>
    <mergeCell ref="N20:N22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85" zoomScaleNormal="85" workbookViewId="0">
      <selection activeCell="A12" sqref="A12:E14"/>
    </sheetView>
  </sheetViews>
  <sheetFormatPr defaultRowHeight="12.75" x14ac:dyDescent="0.25"/>
  <cols>
    <col min="1" max="1" width="4.5703125" style="39" customWidth="1"/>
    <col min="2" max="2" width="23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27" t="s">
        <v>76</v>
      </c>
      <c r="B1" s="324"/>
      <c r="C1" s="325"/>
      <c r="D1" s="325"/>
      <c r="E1" s="325"/>
      <c r="F1" s="32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27" t="s">
        <v>77</v>
      </c>
      <c r="B2" s="324"/>
      <c r="C2" s="325"/>
      <c r="D2" s="325"/>
      <c r="E2" s="325"/>
      <c r="F2" s="32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27" t="s">
        <v>78</v>
      </c>
      <c r="B3" s="324"/>
      <c r="C3" s="325"/>
      <c r="D3" s="325"/>
      <c r="E3" s="325"/>
      <c r="F3" s="32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23" t="s">
        <v>79</v>
      </c>
      <c r="B4" s="324"/>
      <c r="C4" s="325"/>
      <c r="D4" s="325"/>
      <c r="E4" s="325"/>
      <c r="F4" s="32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23" t="s">
        <v>83</v>
      </c>
      <c r="B5" s="324"/>
      <c r="C5" s="325"/>
      <c r="D5" s="325"/>
      <c r="E5" s="325"/>
      <c r="F5" s="32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23" t="s">
        <v>84</v>
      </c>
      <c r="B6" s="324"/>
      <c r="C6" s="325"/>
      <c r="D6" s="325"/>
      <c r="E6" s="325"/>
      <c r="F6" s="32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23" t="s">
        <v>80</v>
      </c>
      <c r="B7" s="324"/>
      <c r="C7" s="325"/>
      <c r="D7" s="325"/>
      <c r="E7" s="325"/>
      <c r="F7" s="32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27" t="s">
        <v>81</v>
      </c>
      <c r="B8" s="324"/>
      <c r="C8" s="325"/>
      <c r="D8" s="325"/>
      <c r="E8" s="325"/>
      <c r="F8" s="32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27" t="s">
        <v>70</v>
      </c>
      <c r="B9" s="324"/>
      <c r="C9" s="325"/>
      <c r="D9" s="325"/>
      <c r="E9" s="325"/>
      <c r="F9" s="32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27" t="s">
        <v>82</v>
      </c>
      <c r="B10" s="324"/>
      <c r="C10" s="325"/>
      <c r="D10" s="325"/>
      <c r="E10" s="325"/>
      <c r="F10" s="32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28" t="s">
        <v>71</v>
      </c>
      <c r="B11" s="429"/>
      <c r="C11" s="429"/>
      <c r="D11" s="430"/>
      <c r="E11" s="242">
        <f>COUNTIF((L17:L192),"*")</f>
        <v>2</v>
      </c>
      <c r="F11" s="88" t="s">
        <v>72</v>
      </c>
      <c r="G11" s="331">
        <v>2</v>
      </c>
      <c r="H11" s="33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08" t="s">
        <v>73</v>
      </c>
      <c r="B12" s="409"/>
      <c r="C12" s="409"/>
      <c r="D12" s="409"/>
      <c r="E12" s="267">
        <f>COUNTIF(J17:J192,"Pass")</f>
        <v>0</v>
      </c>
      <c r="F12" s="88" t="s">
        <v>74</v>
      </c>
      <c r="G12" s="331" t="s">
        <v>585</v>
      </c>
      <c r="H12" s="33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08" t="s">
        <v>75</v>
      </c>
      <c r="B13" s="409"/>
      <c r="C13" s="409"/>
      <c r="D13" s="409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408" t="s">
        <v>582</v>
      </c>
      <c r="B14" s="409"/>
      <c r="C14" s="409"/>
      <c r="D14" s="409"/>
      <c r="E14" s="267">
        <f>COUNTIF(K18:K193,"Implement")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85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76">
        <v>1</v>
      </c>
      <c r="B17" s="379" t="s">
        <v>402</v>
      </c>
      <c r="C17" s="382" t="s">
        <v>403</v>
      </c>
      <c r="D17" s="382" t="s">
        <v>57</v>
      </c>
      <c r="E17" s="382"/>
      <c r="F17" s="262">
        <v>1</v>
      </c>
      <c r="G17" s="26" t="s">
        <v>397</v>
      </c>
      <c r="H17" s="26" t="s">
        <v>398</v>
      </c>
      <c r="I17" s="26"/>
      <c r="J17" s="385" t="s">
        <v>75</v>
      </c>
      <c r="K17" s="385" t="s">
        <v>584</v>
      </c>
      <c r="L17" s="385" t="s">
        <v>585</v>
      </c>
      <c r="M17" s="385" t="s">
        <v>86</v>
      </c>
      <c r="N17" s="399" t="s">
        <v>726</v>
      </c>
    </row>
    <row r="18" spans="1:14" ht="47.25" x14ac:dyDescent="0.25">
      <c r="A18" s="377"/>
      <c r="B18" s="380"/>
      <c r="C18" s="383"/>
      <c r="D18" s="383"/>
      <c r="E18" s="383"/>
      <c r="F18" s="263">
        <v>2</v>
      </c>
      <c r="G18" s="20" t="s">
        <v>404</v>
      </c>
      <c r="H18" s="20" t="s">
        <v>405</v>
      </c>
      <c r="I18" s="20"/>
      <c r="J18" s="386"/>
      <c r="K18" s="386"/>
      <c r="L18" s="386"/>
      <c r="M18" s="386"/>
      <c r="N18" s="400"/>
    </row>
    <row r="19" spans="1:14" ht="48" thickBot="1" x14ac:dyDescent="0.3">
      <c r="A19" s="393"/>
      <c r="B19" s="394"/>
      <c r="C19" s="389"/>
      <c r="D19" s="389"/>
      <c r="E19" s="389"/>
      <c r="F19" s="265">
        <v>3</v>
      </c>
      <c r="G19" s="31" t="s">
        <v>406</v>
      </c>
      <c r="H19" s="31" t="s">
        <v>407</v>
      </c>
      <c r="I19" s="31"/>
      <c r="J19" s="387"/>
      <c r="K19" s="387"/>
      <c r="L19" s="387"/>
      <c r="M19" s="387"/>
      <c r="N19" s="402"/>
    </row>
    <row r="20" spans="1:14" ht="31.5" x14ac:dyDescent="0.25">
      <c r="A20" s="376">
        <v>2</v>
      </c>
      <c r="B20" s="379" t="s">
        <v>408</v>
      </c>
      <c r="C20" s="382" t="s">
        <v>409</v>
      </c>
      <c r="D20" s="382" t="s">
        <v>57</v>
      </c>
      <c r="E20" s="382"/>
      <c r="F20" s="262">
        <v>1</v>
      </c>
      <c r="G20" s="26" t="s">
        <v>397</v>
      </c>
      <c r="H20" s="26" t="s">
        <v>398</v>
      </c>
      <c r="I20" s="26"/>
      <c r="J20" s="385" t="s">
        <v>75</v>
      </c>
      <c r="K20" s="385" t="s">
        <v>584</v>
      </c>
      <c r="L20" s="385" t="s">
        <v>585</v>
      </c>
      <c r="M20" s="385" t="s">
        <v>86</v>
      </c>
      <c r="N20" s="399" t="s">
        <v>726</v>
      </c>
    </row>
    <row r="21" spans="1:14" ht="47.25" x14ac:dyDescent="0.25">
      <c r="A21" s="377"/>
      <c r="B21" s="380"/>
      <c r="C21" s="383"/>
      <c r="D21" s="383"/>
      <c r="E21" s="383"/>
      <c r="F21" s="263">
        <v>2</v>
      </c>
      <c r="G21" s="20" t="s">
        <v>404</v>
      </c>
      <c r="H21" s="20" t="s">
        <v>405</v>
      </c>
      <c r="I21" s="20"/>
      <c r="J21" s="386"/>
      <c r="K21" s="386"/>
      <c r="L21" s="386"/>
      <c r="M21" s="386"/>
      <c r="N21" s="400"/>
    </row>
    <row r="22" spans="1:14" ht="48" thickBot="1" x14ac:dyDescent="0.3">
      <c r="A22" s="378"/>
      <c r="B22" s="381"/>
      <c r="C22" s="384"/>
      <c r="D22" s="384"/>
      <c r="E22" s="384"/>
      <c r="F22" s="264">
        <v>3</v>
      </c>
      <c r="G22" s="27" t="s">
        <v>410</v>
      </c>
      <c r="H22" s="27" t="s">
        <v>50</v>
      </c>
      <c r="I22" s="27"/>
      <c r="J22" s="387"/>
      <c r="K22" s="387"/>
      <c r="L22" s="387"/>
      <c r="M22" s="387"/>
      <c r="N22" s="402"/>
    </row>
    <row r="23" spans="1:14" x14ac:dyDescent="0.25">
      <c r="A23" s="61"/>
      <c r="B23" s="62"/>
      <c r="C23" s="63"/>
      <c r="D23" s="63"/>
      <c r="E23" s="63"/>
      <c r="F23" s="64"/>
      <c r="G23" s="65"/>
      <c r="H23" s="65"/>
      <c r="I23" s="65"/>
      <c r="J23" s="65"/>
      <c r="K23" s="65"/>
      <c r="L23" s="65"/>
      <c r="M23" s="65"/>
      <c r="N23" s="65"/>
    </row>
    <row r="24" spans="1:14" x14ac:dyDescent="0.25">
      <c r="A24" s="61"/>
      <c r="B24" s="62"/>
      <c r="C24" s="63"/>
      <c r="D24" s="63"/>
      <c r="E24" s="63"/>
      <c r="F24" s="64"/>
      <c r="G24" s="65"/>
      <c r="H24" s="62"/>
      <c r="I24" s="65"/>
      <c r="J24" s="65"/>
      <c r="K24" s="65"/>
      <c r="L24" s="65"/>
      <c r="M24" s="65"/>
      <c r="N24" s="65"/>
    </row>
    <row r="25" spans="1:14" x14ac:dyDescent="0.25">
      <c r="A25" s="61"/>
      <c r="B25" s="62"/>
      <c r="C25" s="63"/>
      <c r="D25" s="63"/>
      <c r="E25" s="63"/>
      <c r="F25" s="64"/>
      <c r="G25" s="65"/>
      <c r="H25" s="65"/>
      <c r="I25" s="65"/>
      <c r="J25" s="65"/>
      <c r="K25" s="65"/>
      <c r="L25" s="65"/>
      <c r="M25" s="65"/>
      <c r="N25" s="65"/>
    </row>
    <row r="26" spans="1:14" x14ac:dyDescent="0.25">
      <c r="A26" s="61"/>
      <c r="B26" s="62"/>
      <c r="C26" s="63"/>
      <c r="D26" s="63"/>
      <c r="E26" s="63"/>
      <c r="F26" s="64"/>
      <c r="G26" s="65"/>
      <c r="H26" s="62"/>
      <c r="I26" s="65"/>
      <c r="J26" s="65"/>
      <c r="K26" s="65"/>
      <c r="L26" s="65"/>
      <c r="M26" s="65"/>
      <c r="N26" s="65"/>
    </row>
    <row r="27" spans="1:14" x14ac:dyDescent="0.25">
      <c r="A27" s="61"/>
      <c r="B27" s="62"/>
      <c r="C27" s="63"/>
      <c r="D27" s="63"/>
      <c r="E27" s="63"/>
      <c r="F27" s="64"/>
      <c r="G27" s="65"/>
      <c r="H27" s="65"/>
      <c r="I27" s="65"/>
      <c r="J27" s="65"/>
      <c r="K27" s="65"/>
      <c r="L27" s="65"/>
      <c r="M27" s="65"/>
      <c r="N27" s="65"/>
    </row>
    <row r="28" spans="1:14" x14ac:dyDescent="0.25">
      <c r="A28" s="61"/>
      <c r="B28" s="62"/>
      <c r="C28" s="63"/>
      <c r="D28" s="63"/>
      <c r="E28" s="63"/>
      <c r="F28" s="64"/>
      <c r="G28" s="65"/>
      <c r="H28" s="65"/>
      <c r="I28" s="65"/>
      <c r="J28" s="65"/>
      <c r="K28" s="65"/>
      <c r="L28" s="65"/>
      <c r="M28" s="65"/>
      <c r="N28" s="65"/>
    </row>
    <row r="29" spans="1:14" x14ac:dyDescent="0.25">
      <c r="A29" s="66"/>
      <c r="B29" s="62"/>
      <c r="C29" s="63"/>
      <c r="D29" s="63"/>
      <c r="E29" s="63"/>
      <c r="F29" s="64"/>
      <c r="G29" s="65"/>
      <c r="H29" s="65"/>
      <c r="I29" s="65"/>
      <c r="J29" s="65"/>
      <c r="K29" s="65"/>
      <c r="L29" s="65"/>
      <c r="M29" s="65"/>
      <c r="N29" s="65"/>
    </row>
    <row r="30" spans="1:14" x14ac:dyDescent="0.25">
      <c r="A30" s="66"/>
      <c r="B30" s="62"/>
      <c r="C30" s="63"/>
      <c r="D30" s="63"/>
      <c r="E30" s="63"/>
      <c r="F30" s="64"/>
      <c r="G30" s="65"/>
      <c r="H30" s="62"/>
      <c r="I30" s="65"/>
      <c r="J30" s="65"/>
      <c r="K30" s="65"/>
      <c r="L30" s="65"/>
      <c r="M30" s="65"/>
      <c r="N30" s="65"/>
    </row>
    <row r="31" spans="1:14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261"/>
      <c r="K33" s="261"/>
      <c r="L33" s="261"/>
      <c r="M33" s="261"/>
      <c r="N33" s="261"/>
    </row>
    <row r="34" spans="1:14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388"/>
      <c r="K34" s="261"/>
      <c r="L34" s="388"/>
      <c r="M34" s="388"/>
      <c r="N34" s="388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388"/>
      <c r="K35" s="261"/>
      <c r="L35" s="388"/>
      <c r="M35" s="388"/>
      <c r="N35" s="388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388"/>
      <c r="K36" s="261"/>
      <c r="L36" s="388"/>
      <c r="M36" s="388"/>
      <c r="N36" s="388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388"/>
      <c r="K37" s="261"/>
      <c r="L37" s="388"/>
      <c r="M37" s="388"/>
      <c r="N37" s="388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388"/>
      <c r="K38" s="261"/>
      <c r="L38" s="388"/>
      <c r="M38" s="388"/>
      <c r="N38" s="388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388"/>
      <c r="K39" s="261"/>
      <c r="L39" s="388"/>
      <c r="M39" s="388"/>
      <c r="N39" s="388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388"/>
      <c r="K40" s="261"/>
      <c r="L40" s="388"/>
      <c r="M40" s="388"/>
      <c r="N40" s="388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388"/>
      <c r="K41" s="261"/>
      <c r="L41" s="388"/>
      <c r="M41" s="388"/>
      <c r="N41" s="388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388"/>
      <c r="K42" s="261"/>
      <c r="L42" s="388"/>
      <c r="M42" s="388"/>
      <c r="N42" s="388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388"/>
      <c r="K43" s="261"/>
      <c r="L43" s="388"/>
      <c r="M43" s="388"/>
      <c r="N43" s="388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388"/>
      <c r="K44" s="261"/>
      <c r="L44" s="388"/>
      <c r="M44" s="388"/>
      <c r="N44" s="388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388"/>
      <c r="K45" s="261"/>
      <c r="L45" s="388"/>
      <c r="M45" s="388"/>
      <c r="N45" s="388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388"/>
      <c r="K46" s="261"/>
      <c r="L46" s="388"/>
      <c r="M46" s="388"/>
      <c r="N46" s="388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388"/>
      <c r="K47" s="261"/>
      <c r="L47" s="388"/>
      <c r="M47" s="388"/>
      <c r="N47" s="388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388"/>
      <c r="K48" s="261"/>
      <c r="L48" s="388"/>
      <c r="M48" s="388"/>
      <c r="N48" s="388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388"/>
      <c r="K49" s="261"/>
      <c r="L49" s="388"/>
      <c r="M49" s="388"/>
      <c r="N49" s="388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388"/>
      <c r="K50" s="261"/>
      <c r="L50" s="388"/>
      <c r="M50" s="388"/>
      <c r="N50" s="388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388"/>
      <c r="K51" s="261"/>
      <c r="L51" s="388"/>
      <c r="M51" s="388"/>
      <c r="N51" s="388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388"/>
      <c r="K52" s="261"/>
      <c r="L52" s="388"/>
      <c r="M52" s="388"/>
      <c r="N52" s="388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388"/>
      <c r="K53" s="261"/>
      <c r="L53" s="388"/>
      <c r="M53" s="388"/>
      <c r="N53" s="388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388"/>
      <c r="K54" s="261"/>
      <c r="L54" s="388"/>
      <c r="M54" s="388"/>
      <c r="N54" s="388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388"/>
      <c r="K55" s="261"/>
      <c r="L55" s="388"/>
      <c r="M55" s="388"/>
      <c r="N55" s="388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388"/>
      <c r="K56" s="261"/>
      <c r="L56" s="388"/>
      <c r="M56" s="388"/>
      <c r="N56" s="388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388"/>
      <c r="K57" s="261"/>
      <c r="L57" s="388"/>
      <c r="M57" s="388"/>
      <c r="N57" s="388"/>
    </row>
  </sheetData>
  <mergeCells count="84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20:J22"/>
    <mergeCell ref="K20:K22"/>
    <mergeCell ref="L20:L22"/>
    <mergeCell ref="M20:M22"/>
    <mergeCell ref="N20:N22"/>
    <mergeCell ref="J34:J35"/>
    <mergeCell ref="L34:L35"/>
    <mergeCell ref="M34:M35"/>
    <mergeCell ref="N34:N3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zoomScale="55" zoomScaleNormal="55" workbookViewId="0">
      <selection activeCell="A12" sqref="A12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8.710937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04" t="s">
        <v>76</v>
      </c>
      <c r="B1" s="405"/>
      <c r="C1" s="406"/>
      <c r="D1" s="406"/>
      <c r="E1" s="406"/>
      <c r="F1" s="406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04" t="s">
        <v>77</v>
      </c>
      <c r="B2" s="405"/>
      <c r="C2" s="406"/>
      <c r="D2" s="406"/>
      <c r="E2" s="406"/>
      <c r="F2" s="406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04" t="s">
        <v>78</v>
      </c>
      <c r="B3" s="405"/>
      <c r="C3" s="406"/>
      <c r="D3" s="406"/>
      <c r="E3" s="406"/>
      <c r="F3" s="406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07" t="s">
        <v>579</v>
      </c>
      <c r="B4" s="405"/>
      <c r="C4" s="406"/>
      <c r="D4" s="406"/>
      <c r="E4" s="406"/>
      <c r="F4" s="406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07" t="s">
        <v>580</v>
      </c>
      <c r="B5" s="405"/>
      <c r="C5" s="406"/>
      <c r="D5" s="406"/>
      <c r="E5" s="406"/>
      <c r="F5" s="406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07" t="s">
        <v>84</v>
      </c>
      <c r="B6" s="405"/>
      <c r="C6" s="406"/>
      <c r="D6" s="406"/>
      <c r="E6" s="406"/>
      <c r="F6" s="406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07" t="s">
        <v>80</v>
      </c>
      <c r="B7" s="405"/>
      <c r="C7" s="406"/>
      <c r="D7" s="406"/>
      <c r="E7" s="406"/>
      <c r="F7" s="406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04" t="s">
        <v>581</v>
      </c>
      <c r="B8" s="405"/>
      <c r="C8" s="406"/>
      <c r="D8" s="406"/>
      <c r="E8" s="406"/>
      <c r="F8" s="406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04" t="s">
        <v>70</v>
      </c>
      <c r="B9" s="405"/>
      <c r="C9" s="406"/>
      <c r="D9" s="406"/>
      <c r="E9" s="406"/>
      <c r="F9" s="406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04" t="s">
        <v>82</v>
      </c>
      <c r="B10" s="405"/>
      <c r="C10" s="406"/>
      <c r="D10" s="406"/>
      <c r="E10" s="406"/>
      <c r="F10" s="406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10" t="s">
        <v>71</v>
      </c>
      <c r="B11" s="410"/>
      <c r="C11" s="410"/>
      <c r="D11" s="410"/>
      <c r="E11" s="186">
        <v>11</v>
      </c>
      <c r="F11" s="187" t="s">
        <v>72</v>
      </c>
      <c r="G11" s="411">
        <v>11</v>
      </c>
      <c r="H11" s="412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x14ac:dyDescent="0.25">
      <c r="A12" s="408" t="s">
        <v>73</v>
      </c>
      <c r="B12" s="409"/>
      <c r="C12" s="409"/>
      <c r="D12" s="409"/>
      <c r="E12" s="186">
        <f>COUNTIF(J17:J192,"Pass")</f>
        <v>3</v>
      </c>
      <c r="F12" s="187" t="s">
        <v>74</v>
      </c>
      <c r="G12" s="411" t="s">
        <v>592</v>
      </c>
      <c r="H12" s="412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408" t="s">
        <v>75</v>
      </c>
      <c r="B13" s="409"/>
      <c r="C13" s="409"/>
      <c r="D13" s="409"/>
      <c r="E13" s="186">
        <f>COUNTIF(J17:J192,"Fail")</f>
        <v>7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x14ac:dyDescent="0.25">
      <c r="A14" s="408" t="s">
        <v>582</v>
      </c>
      <c r="B14" s="409"/>
      <c r="C14" s="409"/>
      <c r="D14" s="409"/>
      <c r="E14" s="186">
        <f>COUNTIF(K18:K193,"Implement")</f>
        <v>1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85</v>
      </c>
      <c r="L16" s="17" t="s">
        <v>32</v>
      </c>
      <c r="M16" s="17" t="s">
        <v>33</v>
      </c>
      <c r="N16" s="141" t="s">
        <v>34</v>
      </c>
    </row>
    <row r="17" spans="1:14" ht="126.75" thickBot="1" x14ac:dyDescent="0.3">
      <c r="A17" s="137">
        <v>1</v>
      </c>
      <c r="B17" s="195" t="s">
        <v>597</v>
      </c>
      <c r="C17" s="96" t="s">
        <v>489</v>
      </c>
      <c r="D17" s="96" t="s">
        <v>490</v>
      </c>
      <c r="E17" s="138" t="s">
        <v>491</v>
      </c>
      <c r="F17" s="136">
        <v>1</v>
      </c>
      <c r="G17" s="124" t="s">
        <v>492</v>
      </c>
      <c r="H17" s="124" t="s">
        <v>493</v>
      </c>
      <c r="I17" s="124" t="s">
        <v>583</v>
      </c>
      <c r="J17" s="124" t="s">
        <v>75</v>
      </c>
      <c r="K17" s="124" t="s">
        <v>584</v>
      </c>
      <c r="L17" s="124" t="s">
        <v>585</v>
      </c>
      <c r="M17" s="124" t="s">
        <v>586</v>
      </c>
      <c r="N17" s="196"/>
    </row>
    <row r="18" spans="1:14" ht="155.25" customHeight="1" thickBot="1" x14ac:dyDescent="0.3">
      <c r="A18" s="137">
        <v>2</v>
      </c>
      <c r="B18" s="94" t="s">
        <v>598</v>
      </c>
      <c r="C18" s="96" t="s">
        <v>494</v>
      </c>
      <c r="D18" s="96" t="s">
        <v>495</v>
      </c>
      <c r="E18" s="138" t="s">
        <v>496</v>
      </c>
      <c r="F18" s="136">
        <v>1</v>
      </c>
      <c r="G18" s="124" t="s">
        <v>492</v>
      </c>
      <c r="H18" s="124" t="s">
        <v>497</v>
      </c>
      <c r="I18" s="124" t="s">
        <v>587</v>
      </c>
      <c r="J18" s="124" t="s">
        <v>75</v>
      </c>
      <c r="K18" s="124" t="s">
        <v>584</v>
      </c>
      <c r="L18" s="124" t="s">
        <v>588</v>
      </c>
      <c r="M18" s="124" t="s">
        <v>586</v>
      </c>
      <c r="N18" s="196"/>
    </row>
    <row r="19" spans="1:14" ht="126.75" thickBot="1" x14ac:dyDescent="0.3">
      <c r="A19" s="137">
        <v>3</v>
      </c>
      <c r="B19" s="94" t="s">
        <v>599</v>
      </c>
      <c r="C19" s="96" t="s">
        <v>498</v>
      </c>
      <c r="D19" s="96" t="s">
        <v>499</v>
      </c>
      <c r="E19" s="138" t="s">
        <v>500</v>
      </c>
      <c r="F19" s="136">
        <v>1</v>
      </c>
      <c r="G19" s="124" t="s">
        <v>492</v>
      </c>
      <c r="H19" s="124" t="s">
        <v>501</v>
      </c>
      <c r="I19" s="124"/>
      <c r="J19" s="124" t="s">
        <v>73</v>
      </c>
      <c r="K19" s="124"/>
      <c r="L19" s="124" t="s">
        <v>589</v>
      </c>
      <c r="M19" s="124" t="s">
        <v>586</v>
      </c>
      <c r="N19" s="196"/>
    </row>
    <row r="20" spans="1:14" ht="126.75" thickBot="1" x14ac:dyDescent="0.3">
      <c r="A20" s="137">
        <v>4</v>
      </c>
      <c r="B20" s="94" t="s">
        <v>600</v>
      </c>
      <c r="C20" s="96" t="s">
        <v>502</v>
      </c>
      <c r="D20" s="96" t="s">
        <v>503</v>
      </c>
      <c r="E20" s="138" t="s">
        <v>504</v>
      </c>
      <c r="F20" s="136">
        <v>1</v>
      </c>
      <c r="G20" s="124" t="s">
        <v>492</v>
      </c>
      <c r="H20" s="124" t="s">
        <v>505</v>
      </c>
      <c r="I20" s="124" t="s">
        <v>587</v>
      </c>
      <c r="J20" s="124" t="s">
        <v>75</v>
      </c>
      <c r="K20" s="124" t="s">
        <v>584</v>
      </c>
      <c r="L20" s="124" t="s">
        <v>588</v>
      </c>
      <c r="M20" s="124" t="s">
        <v>586</v>
      </c>
      <c r="N20" s="125"/>
    </row>
    <row r="21" spans="1:14" ht="126.75" thickBot="1" x14ac:dyDescent="0.3">
      <c r="A21" s="137">
        <v>5</v>
      </c>
      <c r="B21" s="94" t="s">
        <v>601</v>
      </c>
      <c r="C21" s="96" t="s">
        <v>506</v>
      </c>
      <c r="D21" s="96" t="s">
        <v>507</v>
      </c>
      <c r="E21" s="138" t="s">
        <v>508</v>
      </c>
      <c r="F21" s="136">
        <v>1</v>
      </c>
      <c r="G21" s="124" t="s">
        <v>492</v>
      </c>
      <c r="H21" s="124" t="s">
        <v>501</v>
      </c>
      <c r="I21" s="124" t="s">
        <v>590</v>
      </c>
      <c r="J21" s="124" t="s">
        <v>75</v>
      </c>
      <c r="K21" s="124" t="s">
        <v>584</v>
      </c>
      <c r="L21" s="124" t="s">
        <v>589</v>
      </c>
      <c r="M21" s="124" t="s">
        <v>586</v>
      </c>
      <c r="N21" s="125"/>
    </row>
    <row r="22" spans="1:14" ht="162" customHeight="1" thickBot="1" x14ac:dyDescent="0.3">
      <c r="A22" s="137">
        <v>6</v>
      </c>
      <c r="B22" s="94" t="s">
        <v>602</v>
      </c>
      <c r="C22" s="96" t="s">
        <v>509</v>
      </c>
      <c r="D22" s="96" t="s">
        <v>507</v>
      </c>
      <c r="E22" s="138" t="s">
        <v>510</v>
      </c>
      <c r="F22" s="136">
        <v>1</v>
      </c>
      <c r="G22" s="124" t="s">
        <v>492</v>
      </c>
      <c r="H22" s="124" t="s">
        <v>501</v>
      </c>
      <c r="I22" s="124" t="s">
        <v>590</v>
      </c>
      <c r="J22" s="124" t="s">
        <v>75</v>
      </c>
      <c r="K22" s="124" t="s">
        <v>584</v>
      </c>
      <c r="L22" s="124" t="s">
        <v>589</v>
      </c>
      <c r="M22" s="124" t="s">
        <v>586</v>
      </c>
      <c r="N22" s="125"/>
    </row>
    <row r="23" spans="1:14" ht="126.75" thickBot="1" x14ac:dyDescent="0.3">
      <c r="A23" s="137">
        <v>7</v>
      </c>
      <c r="B23" s="94" t="s">
        <v>603</v>
      </c>
      <c r="C23" s="96" t="s">
        <v>511</v>
      </c>
      <c r="D23" s="96" t="s">
        <v>507</v>
      </c>
      <c r="E23" s="138" t="s">
        <v>512</v>
      </c>
      <c r="F23" s="136">
        <v>1</v>
      </c>
      <c r="G23" s="124" t="s">
        <v>492</v>
      </c>
      <c r="H23" s="124" t="s">
        <v>513</v>
      </c>
      <c r="I23" s="124" t="s">
        <v>590</v>
      </c>
      <c r="J23" s="124" t="s">
        <v>75</v>
      </c>
      <c r="K23" s="124" t="s">
        <v>584</v>
      </c>
      <c r="L23" s="124" t="s">
        <v>589</v>
      </c>
      <c r="M23" s="124" t="s">
        <v>586</v>
      </c>
      <c r="N23" s="125"/>
    </row>
    <row r="24" spans="1:14" ht="126.75" thickBot="1" x14ac:dyDescent="0.3">
      <c r="A24" s="137">
        <v>8</v>
      </c>
      <c r="B24" s="94" t="s">
        <v>604</v>
      </c>
      <c r="C24" s="96" t="s">
        <v>514</v>
      </c>
      <c r="D24" s="96" t="s">
        <v>515</v>
      </c>
      <c r="E24" s="138" t="s">
        <v>516</v>
      </c>
      <c r="F24" s="136">
        <v>1</v>
      </c>
      <c r="G24" s="124" t="s">
        <v>492</v>
      </c>
      <c r="H24" s="124" t="s">
        <v>517</v>
      </c>
      <c r="I24" s="124" t="s">
        <v>587</v>
      </c>
      <c r="J24" s="124" t="s">
        <v>75</v>
      </c>
      <c r="K24" s="124" t="s">
        <v>584</v>
      </c>
      <c r="L24" s="124" t="s">
        <v>588</v>
      </c>
      <c r="M24" s="124" t="s">
        <v>586</v>
      </c>
      <c r="N24" s="125"/>
    </row>
    <row r="25" spans="1:14" ht="126.75" thickBot="1" x14ac:dyDescent="0.3">
      <c r="A25" s="137">
        <v>9</v>
      </c>
      <c r="B25" s="94" t="s">
        <v>605</v>
      </c>
      <c r="C25" s="96" t="s">
        <v>518</v>
      </c>
      <c r="D25" s="96" t="s">
        <v>519</v>
      </c>
      <c r="E25" s="138" t="s">
        <v>491</v>
      </c>
      <c r="F25" s="136">
        <v>1</v>
      </c>
      <c r="G25" s="124" t="s">
        <v>492</v>
      </c>
      <c r="H25" s="124" t="s">
        <v>61</v>
      </c>
      <c r="I25" s="124"/>
      <c r="J25" s="124"/>
      <c r="K25" s="124" t="s">
        <v>582</v>
      </c>
      <c r="L25" s="124" t="s">
        <v>589</v>
      </c>
      <c r="M25" s="124" t="s">
        <v>586</v>
      </c>
      <c r="N25" s="125"/>
    </row>
    <row r="26" spans="1:14" ht="95.25" thickBot="1" x14ac:dyDescent="0.3">
      <c r="A26" s="137">
        <v>10</v>
      </c>
      <c r="B26" s="94" t="s">
        <v>606</v>
      </c>
      <c r="C26" s="96" t="s">
        <v>520</v>
      </c>
      <c r="D26" s="96" t="s">
        <v>521</v>
      </c>
      <c r="E26" s="138" t="s">
        <v>522</v>
      </c>
      <c r="F26" s="136">
        <v>1</v>
      </c>
      <c r="G26" s="124" t="s">
        <v>523</v>
      </c>
      <c r="H26" s="124" t="s">
        <v>524</v>
      </c>
      <c r="I26" s="124"/>
      <c r="J26" s="124" t="s">
        <v>73</v>
      </c>
      <c r="K26" s="124"/>
      <c r="L26" s="124" t="s">
        <v>589</v>
      </c>
      <c r="M26" s="124" t="s">
        <v>586</v>
      </c>
      <c r="N26" s="125"/>
    </row>
    <row r="27" spans="1:14" ht="79.5" thickBot="1" x14ac:dyDescent="0.3">
      <c r="A27" s="197">
        <v>11</v>
      </c>
      <c r="B27" s="198" t="s">
        <v>607</v>
      </c>
      <c r="C27" s="199" t="s">
        <v>525</v>
      </c>
      <c r="D27" s="199" t="s">
        <v>526</v>
      </c>
      <c r="E27" s="200"/>
      <c r="F27" s="201">
        <v>1</v>
      </c>
      <c r="G27" s="32" t="s">
        <v>87</v>
      </c>
      <c r="H27" s="32" t="s">
        <v>527</v>
      </c>
      <c r="I27" s="32"/>
      <c r="J27" s="32" t="s">
        <v>73</v>
      </c>
      <c r="K27" s="32"/>
      <c r="L27" s="26" t="s">
        <v>591</v>
      </c>
      <c r="M27" s="26" t="s">
        <v>586</v>
      </c>
      <c r="N27" s="132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28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131"/>
      <c r="K33" s="131"/>
      <c r="L33" s="131"/>
      <c r="M33" s="131"/>
      <c r="N33" s="131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403"/>
      <c r="K34" s="131"/>
      <c r="L34" s="403"/>
      <c r="M34" s="403"/>
      <c r="N34" s="403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03"/>
      <c r="K35" s="131"/>
      <c r="L35" s="403"/>
      <c r="M35" s="403"/>
      <c r="N35" s="403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03"/>
      <c r="K36" s="131"/>
      <c r="L36" s="403"/>
      <c r="M36" s="403"/>
      <c r="N36" s="403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03"/>
      <c r="K37" s="131"/>
      <c r="L37" s="403"/>
      <c r="M37" s="403"/>
      <c r="N37" s="403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03"/>
      <c r="K38" s="131"/>
      <c r="L38" s="403"/>
      <c r="M38" s="403"/>
      <c r="N38" s="403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03"/>
      <c r="K39" s="131"/>
      <c r="L39" s="403"/>
      <c r="M39" s="403"/>
      <c r="N39" s="403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03"/>
      <c r="K40" s="131"/>
      <c r="L40" s="403"/>
      <c r="M40" s="403"/>
      <c r="N40" s="403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03"/>
      <c r="K41" s="131"/>
      <c r="L41" s="403"/>
      <c r="M41" s="403"/>
      <c r="N41" s="403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03"/>
      <c r="K42" s="131"/>
      <c r="L42" s="403"/>
      <c r="M42" s="403"/>
      <c r="N42" s="403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03"/>
      <c r="K43" s="131"/>
      <c r="L43" s="403"/>
      <c r="M43" s="403"/>
      <c r="N43" s="403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03"/>
      <c r="K44" s="131"/>
      <c r="L44" s="403"/>
      <c r="M44" s="403"/>
      <c r="N44" s="403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03"/>
      <c r="K45" s="131"/>
      <c r="L45" s="403"/>
      <c r="M45" s="403"/>
      <c r="N45" s="403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03"/>
      <c r="K46" s="131"/>
      <c r="L46" s="403"/>
      <c r="M46" s="403"/>
      <c r="N46" s="403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03"/>
      <c r="K47" s="131"/>
      <c r="L47" s="403"/>
      <c r="M47" s="403"/>
      <c r="N47" s="403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03"/>
      <c r="K48" s="131"/>
      <c r="L48" s="403"/>
      <c r="M48" s="403"/>
      <c r="N48" s="403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03"/>
      <c r="K49" s="131"/>
      <c r="L49" s="403"/>
      <c r="M49" s="403"/>
      <c r="N49" s="403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03"/>
      <c r="K50" s="131"/>
      <c r="L50" s="403"/>
      <c r="M50" s="403"/>
      <c r="N50" s="403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03"/>
      <c r="K51" s="131"/>
      <c r="L51" s="403"/>
      <c r="M51" s="403"/>
      <c r="N51" s="403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03"/>
      <c r="K52" s="131"/>
      <c r="L52" s="403"/>
      <c r="M52" s="403"/>
      <c r="N52" s="403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03"/>
      <c r="K53" s="131"/>
      <c r="L53" s="403"/>
      <c r="M53" s="403"/>
      <c r="N53" s="403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03"/>
      <c r="K54" s="131"/>
      <c r="L54" s="403"/>
      <c r="M54" s="403"/>
      <c r="N54" s="403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03"/>
      <c r="K55" s="131"/>
      <c r="L55" s="403"/>
      <c r="M55" s="403"/>
      <c r="N55" s="403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03"/>
      <c r="K56" s="131"/>
      <c r="L56" s="403"/>
      <c r="M56" s="403"/>
      <c r="N56" s="403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03"/>
      <c r="K57" s="131"/>
      <c r="L57" s="403"/>
      <c r="M57" s="403"/>
      <c r="N57" s="403"/>
    </row>
  </sheetData>
  <mergeCells count="64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4:J35"/>
    <mergeCell ref="L34:L35"/>
    <mergeCell ref="M34:M35"/>
    <mergeCell ref="N34:N35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4" zoomScale="55" zoomScaleNormal="55" workbookViewId="0">
      <selection activeCell="H24" sqref="H2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04" t="s">
        <v>76</v>
      </c>
      <c r="B1" s="405"/>
      <c r="C1" s="406"/>
      <c r="D1" s="406"/>
      <c r="E1" s="406"/>
      <c r="F1" s="406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04" t="s">
        <v>77</v>
      </c>
      <c r="B2" s="405"/>
      <c r="C2" s="406"/>
      <c r="D2" s="406"/>
      <c r="E2" s="406"/>
      <c r="F2" s="406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04" t="s">
        <v>78</v>
      </c>
      <c r="B3" s="405"/>
      <c r="C3" s="406"/>
      <c r="D3" s="406"/>
      <c r="E3" s="406"/>
      <c r="F3" s="406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07" t="s">
        <v>579</v>
      </c>
      <c r="B4" s="405"/>
      <c r="C4" s="406"/>
      <c r="D4" s="406"/>
      <c r="E4" s="406"/>
      <c r="F4" s="406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07" t="s">
        <v>580</v>
      </c>
      <c r="B5" s="405"/>
      <c r="C5" s="406"/>
      <c r="D5" s="406"/>
      <c r="E5" s="406"/>
      <c r="F5" s="406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07" t="s">
        <v>84</v>
      </c>
      <c r="B6" s="405"/>
      <c r="C6" s="406"/>
      <c r="D6" s="406"/>
      <c r="E6" s="406"/>
      <c r="F6" s="406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07" t="s">
        <v>80</v>
      </c>
      <c r="B7" s="405"/>
      <c r="C7" s="406"/>
      <c r="D7" s="406"/>
      <c r="E7" s="406"/>
      <c r="F7" s="406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04" t="s">
        <v>610</v>
      </c>
      <c r="B8" s="405"/>
      <c r="C8" s="406"/>
      <c r="D8" s="406"/>
      <c r="E8" s="406"/>
      <c r="F8" s="406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04" t="s">
        <v>70</v>
      </c>
      <c r="B9" s="405"/>
      <c r="C9" s="406"/>
      <c r="D9" s="406"/>
      <c r="E9" s="406"/>
      <c r="F9" s="406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04" t="s">
        <v>82</v>
      </c>
      <c r="B10" s="405"/>
      <c r="C10" s="406"/>
      <c r="D10" s="406"/>
      <c r="E10" s="406"/>
      <c r="F10" s="406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10" t="s">
        <v>71</v>
      </c>
      <c r="B11" s="410"/>
      <c r="C11" s="410"/>
      <c r="D11" s="410"/>
      <c r="E11" s="186">
        <v>4</v>
      </c>
      <c r="F11" s="187" t="s">
        <v>72</v>
      </c>
      <c r="G11" s="411">
        <v>4</v>
      </c>
      <c r="H11" s="412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408" t="s">
        <v>73</v>
      </c>
      <c r="B12" s="409"/>
      <c r="C12" s="409"/>
      <c r="D12" s="409"/>
      <c r="E12" s="186">
        <f>COUNTIF(J17:J192,"Pass")</f>
        <v>0</v>
      </c>
      <c r="F12" s="187" t="s">
        <v>74</v>
      </c>
      <c r="G12" s="411"/>
      <c r="H12" s="412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408" t="s">
        <v>75</v>
      </c>
      <c r="B13" s="409"/>
      <c r="C13" s="409"/>
      <c r="D13" s="409"/>
      <c r="E13" s="186">
        <f>COUNTIF(J17:J192,"Fail")</f>
        <v>3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408" t="s">
        <v>582</v>
      </c>
      <c r="B14" s="409"/>
      <c r="C14" s="409"/>
      <c r="D14" s="409"/>
      <c r="E14" s="186">
        <f>COUNTIF(K18:K193,"Implement")</f>
        <v>1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85</v>
      </c>
      <c r="L16" s="17" t="s">
        <v>32</v>
      </c>
      <c r="M16" s="17" t="s">
        <v>33</v>
      </c>
      <c r="N16" s="141" t="s">
        <v>34</v>
      </c>
    </row>
    <row r="17" spans="1:14" ht="111.75" customHeight="1" x14ac:dyDescent="0.25">
      <c r="A17" s="376">
        <v>1</v>
      </c>
      <c r="B17" s="421" t="s">
        <v>593</v>
      </c>
      <c r="C17" s="422" t="s">
        <v>533</v>
      </c>
      <c r="D17" s="422" t="s">
        <v>534</v>
      </c>
      <c r="E17" s="422" t="s">
        <v>535</v>
      </c>
      <c r="F17" s="170">
        <v>1</v>
      </c>
      <c r="G17" s="26" t="s">
        <v>536</v>
      </c>
      <c r="H17" s="191" t="s">
        <v>537</v>
      </c>
      <c r="I17" s="310" t="s">
        <v>647</v>
      </c>
      <c r="J17" s="385" t="s">
        <v>75</v>
      </c>
      <c r="K17" s="385" t="s">
        <v>584</v>
      </c>
      <c r="L17" s="385" t="s">
        <v>585</v>
      </c>
      <c r="M17" s="385" t="s">
        <v>586</v>
      </c>
      <c r="N17" s="413"/>
    </row>
    <row r="18" spans="1:14" ht="207.75" customHeight="1" thickBot="1" x14ac:dyDescent="0.3">
      <c r="A18" s="378"/>
      <c r="B18" s="418"/>
      <c r="C18" s="420"/>
      <c r="D18" s="420"/>
      <c r="E18" s="420"/>
      <c r="F18" s="171">
        <v>2</v>
      </c>
      <c r="G18" s="27" t="s">
        <v>538</v>
      </c>
      <c r="H18" s="192" t="s">
        <v>539</v>
      </c>
      <c r="I18" s="311"/>
      <c r="J18" s="387"/>
      <c r="K18" s="387"/>
      <c r="L18" s="387"/>
      <c r="M18" s="387"/>
      <c r="N18" s="414"/>
    </row>
    <row r="19" spans="1:14" ht="126.75" customHeight="1" x14ac:dyDescent="0.25">
      <c r="A19" s="396">
        <v>2</v>
      </c>
      <c r="B19" s="417" t="s">
        <v>594</v>
      </c>
      <c r="C19" s="419" t="s">
        <v>68</v>
      </c>
      <c r="D19" s="419" t="s">
        <v>534</v>
      </c>
      <c r="E19" s="419" t="s">
        <v>540</v>
      </c>
      <c r="F19" s="172">
        <v>1</v>
      </c>
      <c r="G19" s="25" t="s">
        <v>536</v>
      </c>
      <c r="H19" s="193" t="s">
        <v>537</v>
      </c>
      <c r="I19" s="310" t="s">
        <v>590</v>
      </c>
      <c r="J19" s="395" t="s">
        <v>75</v>
      </c>
      <c r="K19" s="385" t="s">
        <v>584</v>
      </c>
      <c r="L19" s="385" t="s">
        <v>588</v>
      </c>
      <c r="M19" s="385" t="s">
        <v>586</v>
      </c>
      <c r="N19" s="415"/>
    </row>
    <row r="20" spans="1:14" ht="120.75" customHeight="1" thickBot="1" x14ac:dyDescent="0.3">
      <c r="A20" s="378"/>
      <c r="B20" s="418"/>
      <c r="C20" s="420"/>
      <c r="D20" s="420"/>
      <c r="E20" s="420"/>
      <c r="F20" s="171">
        <v>2</v>
      </c>
      <c r="G20" s="27" t="s">
        <v>538</v>
      </c>
      <c r="H20" s="192" t="s">
        <v>541</v>
      </c>
      <c r="I20" s="311"/>
      <c r="J20" s="387"/>
      <c r="K20" s="387"/>
      <c r="L20" s="387"/>
      <c r="M20" s="387"/>
      <c r="N20" s="414"/>
    </row>
    <row r="21" spans="1:14" ht="126" customHeight="1" x14ac:dyDescent="0.25">
      <c r="A21" s="396">
        <v>3</v>
      </c>
      <c r="B21" s="417" t="s">
        <v>595</v>
      </c>
      <c r="C21" s="419" t="s">
        <v>69</v>
      </c>
      <c r="D21" s="419" t="s">
        <v>542</v>
      </c>
      <c r="E21" s="419" t="s">
        <v>535</v>
      </c>
      <c r="F21" s="172">
        <v>1</v>
      </c>
      <c r="G21" s="25" t="s">
        <v>536</v>
      </c>
      <c r="H21" s="25" t="s">
        <v>537</v>
      </c>
      <c r="I21" s="310"/>
      <c r="J21" s="395"/>
      <c r="K21" s="395" t="s">
        <v>582</v>
      </c>
      <c r="L21" s="385" t="s">
        <v>589</v>
      </c>
      <c r="M21" s="385" t="s">
        <v>586</v>
      </c>
      <c r="N21" s="415"/>
    </row>
    <row r="22" spans="1:14" ht="85.5" customHeight="1" thickBot="1" x14ac:dyDescent="0.3">
      <c r="A22" s="378"/>
      <c r="B22" s="418"/>
      <c r="C22" s="420"/>
      <c r="D22" s="420"/>
      <c r="E22" s="420"/>
      <c r="F22" s="171">
        <v>2</v>
      </c>
      <c r="G22" s="27" t="s">
        <v>538</v>
      </c>
      <c r="H22" s="27" t="s">
        <v>543</v>
      </c>
      <c r="I22" s="311"/>
      <c r="J22" s="387"/>
      <c r="K22" s="387"/>
      <c r="L22" s="387"/>
      <c r="M22" s="387"/>
      <c r="N22" s="414"/>
    </row>
    <row r="23" spans="1:14" ht="141.75" customHeight="1" x14ac:dyDescent="0.25">
      <c r="A23" s="396">
        <v>4</v>
      </c>
      <c r="B23" s="417" t="s">
        <v>596</v>
      </c>
      <c r="C23" s="419" t="s">
        <v>649</v>
      </c>
      <c r="D23" s="419" t="s">
        <v>534</v>
      </c>
      <c r="E23" s="419"/>
      <c r="F23" s="172">
        <v>1</v>
      </c>
      <c r="G23" s="25" t="s">
        <v>536</v>
      </c>
      <c r="H23" s="25" t="s">
        <v>537</v>
      </c>
      <c r="I23" s="310" t="s">
        <v>608</v>
      </c>
      <c r="J23" s="395" t="s">
        <v>75</v>
      </c>
      <c r="K23" s="395" t="s">
        <v>584</v>
      </c>
      <c r="L23" s="385" t="s">
        <v>591</v>
      </c>
      <c r="M23" s="385" t="s">
        <v>586</v>
      </c>
      <c r="N23" s="416"/>
    </row>
    <row r="24" spans="1:14" ht="73.5" customHeight="1" thickBot="1" x14ac:dyDescent="0.3">
      <c r="A24" s="378"/>
      <c r="B24" s="418"/>
      <c r="C24" s="420"/>
      <c r="D24" s="420"/>
      <c r="E24" s="420"/>
      <c r="F24" s="171">
        <v>2</v>
      </c>
      <c r="G24" s="27" t="s">
        <v>544</v>
      </c>
      <c r="H24" s="27" t="s">
        <v>545</v>
      </c>
      <c r="I24" s="311"/>
      <c r="J24" s="387"/>
      <c r="K24" s="387"/>
      <c r="L24" s="387"/>
      <c r="M24" s="387"/>
      <c r="N24" s="402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19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3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s="28" customFormat="1" ht="15.75" customHeight="1" x14ac:dyDescent="0.25">
      <c r="A34" s="34"/>
      <c r="B34" s="129"/>
      <c r="C34" s="130"/>
      <c r="D34" s="130"/>
      <c r="E34" s="130"/>
      <c r="F34" s="131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03"/>
      <c r="K35" s="131"/>
      <c r="L35" s="403"/>
      <c r="M35" s="403"/>
      <c r="N35" s="403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03"/>
      <c r="K36" s="131"/>
      <c r="L36" s="403"/>
      <c r="M36" s="403"/>
      <c r="N36" s="403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03"/>
      <c r="K37" s="131"/>
      <c r="L37" s="403"/>
      <c r="M37" s="403"/>
      <c r="N37" s="403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03"/>
      <c r="K38" s="131"/>
      <c r="L38" s="403"/>
      <c r="M38" s="403"/>
      <c r="N38" s="403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03"/>
      <c r="K39" s="131"/>
      <c r="L39" s="403"/>
      <c r="M39" s="403"/>
      <c r="N39" s="403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03"/>
      <c r="K40" s="131"/>
      <c r="L40" s="403"/>
      <c r="M40" s="403"/>
      <c r="N40" s="403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03"/>
      <c r="K41" s="131"/>
      <c r="L41" s="403"/>
      <c r="M41" s="403"/>
      <c r="N41" s="403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03"/>
      <c r="K42" s="131"/>
      <c r="L42" s="403"/>
      <c r="M42" s="403"/>
      <c r="N42" s="403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03"/>
      <c r="K43" s="131"/>
      <c r="L43" s="403"/>
      <c r="M43" s="403"/>
      <c r="N43" s="403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03"/>
      <c r="K44" s="131"/>
      <c r="L44" s="403"/>
      <c r="M44" s="403"/>
      <c r="N44" s="403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03"/>
      <c r="K45" s="131"/>
      <c r="L45" s="403"/>
      <c r="M45" s="403"/>
      <c r="N45" s="403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03"/>
      <c r="K46" s="131"/>
      <c r="L46" s="403"/>
      <c r="M46" s="403"/>
      <c r="N46" s="403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03"/>
      <c r="K47" s="131"/>
      <c r="L47" s="403"/>
      <c r="M47" s="403"/>
      <c r="N47" s="403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03"/>
      <c r="K48" s="131"/>
      <c r="L48" s="403"/>
      <c r="M48" s="403"/>
      <c r="N48" s="403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03"/>
      <c r="K49" s="131"/>
      <c r="L49" s="403"/>
      <c r="M49" s="403"/>
      <c r="N49" s="403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03"/>
      <c r="K50" s="131"/>
      <c r="L50" s="403"/>
      <c r="M50" s="403"/>
      <c r="N50" s="403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03"/>
      <c r="K51" s="131"/>
      <c r="L51" s="403"/>
      <c r="M51" s="403"/>
      <c r="N51" s="403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03"/>
      <c r="K52" s="131"/>
      <c r="L52" s="403"/>
      <c r="M52" s="403"/>
      <c r="N52" s="403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03"/>
      <c r="K53" s="131"/>
      <c r="L53" s="403"/>
      <c r="M53" s="403"/>
      <c r="N53" s="403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03"/>
      <c r="K54" s="131"/>
      <c r="L54" s="403"/>
      <c r="M54" s="403"/>
      <c r="N54" s="403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03"/>
      <c r="K55" s="131"/>
      <c r="L55" s="403"/>
      <c r="M55" s="403"/>
      <c r="N55" s="403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03"/>
      <c r="K56" s="131"/>
      <c r="L56" s="403"/>
      <c r="M56" s="403"/>
      <c r="N56" s="403"/>
    </row>
  </sheetData>
  <mergeCells count="104">
    <mergeCell ref="I21:I22"/>
    <mergeCell ref="I23:I24"/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E17:E1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1:F1"/>
    <mergeCell ref="A2:F2"/>
    <mergeCell ref="A3:F3"/>
    <mergeCell ref="A4:F4"/>
    <mergeCell ref="A5:F5"/>
    <mergeCell ref="J35:J36"/>
    <mergeCell ref="L35:L36"/>
    <mergeCell ref="M35:M36"/>
    <mergeCell ref="N35:N36"/>
    <mergeCell ref="K17:K18"/>
    <mergeCell ref="L17:L18"/>
    <mergeCell ref="M17:M18"/>
    <mergeCell ref="A19:A20"/>
    <mergeCell ref="B19:B20"/>
    <mergeCell ref="C19:C20"/>
    <mergeCell ref="D19:D20"/>
    <mergeCell ref="E19:E20"/>
    <mergeCell ref="J19:J20"/>
    <mergeCell ref="I17:I18"/>
    <mergeCell ref="I19:I20"/>
    <mergeCell ref="A17:A18"/>
    <mergeCell ref="B17:B18"/>
    <mergeCell ref="C17:C18"/>
    <mergeCell ref="D17:D18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23:J24"/>
    <mergeCell ref="K23:K24"/>
    <mergeCell ref="L23:L24"/>
    <mergeCell ref="M23:M24"/>
    <mergeCell ref="N17:N18"/>
    <mergeCell ref="N19:N20"/>
    <mergeCell ref="N21:N22"/>
    <mergeCell ref="N23:N24"/>
    <mergeCell ref="K19:K20"/>
    <mergeCell ref="L19:L20"/>
    <mergeCell ref="M19:M20"/>
    <mergeCell ref="J21:J22"/>
    <mergeCell ref="K21:K22"/>
    <mergeCell ref="L21:L22"/>
    <mergeCell ref="M21:M22"/>
    <mergeCell ref="J17:J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8"/>
  <sheetViews>
    <sheetView zoomScale="70" zoomScaleNormal="70" workbookViewId="0">
      <selection activeCell="B19" sqref="B19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0" width="11.28515625" style="15" customWidth="1"/>
    <col min="11" max="11" width="11.7109375" style="15" bestFit="1" customWidth="1"/>
    <col min="12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04" t="s">
        <v>76</v>
      </c>
      <c r="B1" s="405"/>
      <c r="C1" s="406"/>
      <c r="D1" s="406"/>
      <c r="E1" s="406"/>
      <c r="F1" s="406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04" t="s">
        <v>77</v>
      </c>
      <c r="B2" s="405"/>
      <c r="C2" s="406"/>
      <c r="D2" s="406"/>
      <c r="E2" s="406"/>
      <c r="F2" s="406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04" t="s">
        <v>78</v>
      </c>
      <c r="B3" s="405"/>
      <c r="C3" s="406"/>
      <c r="D3" s="406"/>
      <c r="E3" s="406"/>
      <c r="F3" s="406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07" t="s">
        <v>579</v>
      </c>
      <c r="B4" s="405"/>
      <c r="C4" s="406"/>
      <c r="D4" s="406"/>
      <c r="E4" s="406"/>
      <c r="F4" s="406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07" t="s">
        <v>580</v>
      </c>
      <c r="B5" s="405"/>
      <c r="C5" s="406"/>
      <c r="D5" s="406"/>
      <c r="E5" s="406"/>
      <c r="F5" s="406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07" t="s">
        <v>84</v>
      </c>
      <c r="B6" s="405"/>
      <c r="C6" s="406"/>
      <c r="D6" s="406"/>
      <c r="E6" s="406"/>
      <c r="F6" s="406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07" t="s">
        <v>80</v>
      </c>
      <c r="B7" s="405"/>
      <c r="C7" s="406"/>
      <c r="D7" s="406"/>
      <c r="E7" s="406"/>
      <c r="F7" s="406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04" t="s">
        <v>661</v>
      </c>
      <c r="B8" s="405"/>
      <c r="C8" s="406"/>
      <c r="D8" s="406"/>
      <c r="E8" s="406"/>
      <c r="F8" s="406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04" t="s">
        <v>70</v>
      </c>
      <c r="B9" s="405"/>
      <c r="C9" s="406"/>
      <c r="D9" s="406"/>
      <c r="E9" s="406"/>
      <c r="F9" s="406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04" t="s">
        <v>82</v>
      </c>
      <c r="B10" s="405"/>
      <c r="C10" s="406"/>
      <c r="D10" s="406"/>
      <c r="E10" s="406"/>
      <c r="F10" s="406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10" t="s">
        <v>71</v>
      </c>
      <c r="B11" s="410"/>
      <c r="C11" s="410"/>
      <c r="D11" s="410"/>
      <c r="E11" s="186">
        <v>4</v>
      </c>
      <c r="F11" s="187" t="s">
        <v>72</v>
      </c>
      <c r="G11" s="411">
        <v>4</v>
      </c>
      <c r="H11" s="412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408" t="s">
        <v>73</v>
      </c>
      <c r="B12" s="409"/>
      <c r="C12" s="409"/>
      <c r="D12" s="409"/>
      <c r="E12" s="186">
        <f>COUNTIF(J17:J194,"Pass")</f>
        <v>1</v>
      </c>
      <c r="F12" s="187" t="s">
        <v>74</v>
      </c>
      <c r="G12" s="411"/>
      <c r="H12" s="412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408" t="s">
        <v>75</v>
      </c>
      <c r="B13" s="409"/>
      <c r="C13" s="409"/>
      <c r="D13" s="409"/>
      <c r="E13" s="186">
        <f>COUNTIF(J17:J194,"Fail")</f>
        <v>1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408" t="s">
        <v>582</v>
      </c>
      <c r="B14" s="409"/>
      <c r="C14" s="409"/>
      <c r="D14" s="409"/>
      <c r="E14" s="186">
        <f>COUNTIF(K17:K195,"Implement")</f>
        <v>2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85</v>
      </c>
      <c r="L16" s="17" t="s">
        <v>32</v>
      </c>
      <c r="M16" s="17" t="s">
        <v>33</v>
      </c>
      <c r="N16" s="141" t="s">
        <v>34</v>
      </c>
    </row>
    <row r="17" spans="1:14" ht="124.5" customHeight="1" thickBot="1" x14ac:dyDescent="0.3">
      <c r="A17" s="197">
        <v>1</v>
      </c>
      <c r="B17" s="198" t="s">
        <v>609</v>
      </c>
      <c r="C17" s="202" t="s">
        <v>611</v>
      </c>
      <c r="D17" s="199" t="s">
        <v>528</v>
      </c>
      <c r="E17" s="199"/>
      <c r="F17" s="201">
        <v>1</v>
      </c>
      <c r="G17" s="32" t="s">
        <v>529</v>
      </c>
      <c r="H17" s="198" t="s">
        <v>530</v>
      </c>
      <c r="I17" s="32" t="s">
        <v>655</v>
      </c>
      <c r="J17" s="32" t="s">
        <v>75</v>
      </c>
      <c r="K17" s="32" t="s">
        <v>584</v>
      </c>
      <c r="L17" s="32" t="s">
        <v>585</v>
      </c>
      <c r="M17" s="32" t="s">
        <v>586</v>
      </c>
      <c r="N17" s="203"/>
    </row>
    <row r="18" spans="1:14" ht="151.5" customHeight="1" thickBot="1" x14ac:dyDescent="0.3">
      <c r="A18" s="197">
        <v>2</v>
      </c>
      <c r="B18" s="198" t="s">
        <v>657</v>
      </c>
      <c r="C18" s="202" t="s">
        <v>612</v>
      </c>
      <c r="D18" s="199" t="s">
        <v>613</v>
      </c>
      <c r="E18" s="199"/>
      <c r="F18" s="201">
        <v>1</v>
      </c>
      <c r="G18" s="32" t="s">
        <v>614</v>
      </c>
      <c r="H18" s="198" t="s">
        <v>530</v>
      </c>
      <c r="I18" s="32"/>
      <c r="J18" s="32" t="s">
        <v>73</v>
      </c>
      <c r="K18" s="32"/>
      <c r="L18" s="32" t="s">
        <v>585</v>
      </c>
      <c r="M18" s="32" t="s">
        <v>586</v>
      </c>
      <c r="N18" s="203"/>
    </row>
    <row r="19" spans="1:14" ht="114" customHeight="1" thickBot="1" x14ac:dyDescent="0.3">
      <c r="A19" s="134">
        <v>3</v>
      </c>
      <c r="B19" s="95" t="s">
        <v>658</v>
      </c>
      <c r="C19" s="204" t="s">
        <v>615</v>
      </c>
      <c r="D19" s="97" t="s">
        <v>532</v>
      </c>
      <c r="E19" s="97"/>
      <c r="F19" s="135">
        <v>1</v>
      </c>
      <c r="G19" s="33" t="s">
        <v>529</v>
      </c>
      <c r="H19" s="33" t="s">
        <v>61</v>
      </c>
      <c r="I19" s="33"/>
      <c r="J19" s="33"/>
      <c r="K19" s="33" t="s">
        <v>582</v>
      </c>
      <c r="L19" s="32" t="s">
        <v>585</v>
      </c>
      <c r="M19" s="32" t="s">
        <v>586</v>
      </c>
      <c r="N19" s="127"/>
    </row>
    <row r="20" spans="1:14" ht="111" thickBot="1" x14ac:dyDescent="0.3">
      <c r="A20" s="134">
        <v>4</v>
      </c>
      <c r="B20" s="95" t="s">
        <v>659</v>
      </c>
      <c r="C20" s="204" t="s">
        <v>531</v>
      </c>
      <c r="D20" s="97" t="s">
        <v>532</v>
      </c>
      <c r="E20" s="97"/>
      <c r="F20" s="135">
        <v>1</v>
      </c>
      <c r="G20" s="33" t="s">
        <v>616</v>
      </c>
      <c r="H20" s="33" t="s">
        <v>61</v>
      </c>
      <c r="I20" s="33"/>
      <c r="J20" s="33"/>
      <c r="K20" s="33" t="s">
        <v>582</v>
      </c>
      <c r="L20" s="32" t="s">
        <v>585</v>
      </c>
      <c r="M20" s="32" t="s">
        <v>586</v>
      </c>
      <c r="N20" s="127"/>
    </row>
    <row r="21" spans="1:14" x14ac:dyDescent="0.25">
      <c r="A21" s="205"/>
      <c r="B21" s="129"/>
      <c r="C21" s="130"/>
      <c r="D21" s="130"/>
      <c r="E21" s="130"/>
      <c r="F21" s="131"/>
      <c r="G21" s="28"/>
      <c r="H21" s="129"/>
      <c r="I21" s="28"/>
      <c r="J21" s="28"/>
      <c r="K21" s="28"/>
      <c r="L21" s="28"/>
      <c r="M21" s="28"/>
      <c r="N21" s="28"/>
    </row>
    <row r="22" spans="1:14" x14ac:dyDescent="0.25">
      <c r="A22" s="205"/>
      <c r="B22" s="129"/>
      <c r="C22" s="130"/>
      <c r="D22" s="130"/>
      <c r="E22" s="130"/>
      <c r="F22" s="131"/>
      <c r="G22" s="28"/>
      <c r="H22" s="28"/>
      <c r="I22" s="28"/>
      <c r="J22" s="28"/>
      <c r="K22" s="28"/>
      <c r="L22" s="28"/>
      <c r="M22" s="28"/>
      <c r="N22" s="28"/>
    </row>
    <row r="23" spans="1:14" x14ac:dyDescent="0.25">
      <c r="A23" s="205"/>
      <c r="B23" s="129"/>
      <c r="C23" s="130"/>
      <c r="D23" s="130"/>
      <c r="E23" s="130"/>
      <c r="F23" s="131"/>
      <c r="G23" s="28"/>
      <c r="H23" s="28"/>
      <c r="I23" s="28"/>
      <c r="J23" s="28"/>
      <c r="K23" s="28"/>
      <c r="L23" s="28"/>
      <c r="M23" s="28"/>
      <c r="N23" s="28"/>
    </row>
    <row r="24" spans="1:14" x14ac:dyDescent="0.25">
      <c r="A24" s="34"/>
      <c r="B24" s="129"/>
      <c r="C24" s="130"/>
      <c r="D24" s="130"/>
      <c r="E24" s="130"/>
      <c r="F24" s="131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3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194"/>
      <c r="B31" s="129"/>
      <c r="C31" s="130"/>
      <c r="D31" s="130"/>
      <c r="E31" s="130"/>
      <c r="F31" s="131"/>
      <c r="G31" s="28"/>
      <c r="H31" s="129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28"/>
      <c r="K35" s="28"/>
      <c r="L35" s="28"/>
      <c r="M35" s="28"/>
      <c r="N35" s="28"/>
    </row>
    <row r="36" spans="1:14" s="28" customFormat="1" ht="15.75" customHeight="1" x14ac:dyDescent="0.25">
      <c r="A36" s="34"/>
      <c r="B36" s="129"/>
      <c r="C36" s="130"/>
      <c r="D36" s="130"/>
      <c r="E36" s="130"/>
      <c r="F36" s="131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03"/>
      <c r="K37" s="131"/>
      <c r="L37" s="403"/>
      <c r="M37" s="403"/>
      <c r="N37" s="403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03"/>
      <c r="K38" s="131"/>
      <c r="L38" s="403"/>
      <c r="M38" s="403"/>
      <c r="N38" s="403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03"/>
      <c r="K39" s="131"/>
      <c r="L39" s="403"/>
      <c r="M39" s="403"/>
      <c r="N39" s="403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03"/>
      <c r="K40" s="131"/>
      <c r="L40" s="403"/>
      <c r="M40" s="403"/>
      <c r="N40" s="403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03"/>
      <c r="K41" s="131"/>
      <c r="L41" s="403"/>
      <c r="M41" s="403"/>
      <c r="N41" s="403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03"/>
      <c r="K42" s="131"/>
      <c r="L42" s="403"/>
      <c r="M42" s="403"/>
      <c r="N42" s="403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03"/>
      <c r="K43" s="131"/>
      <c r="L43" s="403"/>
      <c r="M43" s="403"/>
      <c r="N43" s="403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03"/>
      <c r="K44" s="131"/>
      <c r="L44" s="403"/>
      <c r="M44" s="403"/>
      <c r="N44" s="403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03"/>
      <c r="K45" s="131"/>
      <c r="L45" s="403"/>
      <c r="M45" s="403"/>
      <c r="N45" s="403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03"/>
      <c r="K46" s="131"/>
      <c r="L46" s="403"/>
      <c r="M46" s="403"/>
      <c r="N46" s="403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03"/>
      <c r="K47" s="131"/>
      <c r="L47" s="403"/>
      <c r="M47" s="403"/>
      <c r="N47" s="403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03"/>
      <c r="K48" s="131"/>
      <c r="L48" s="403"/>
      <c r="M48" s="403"/>
      <c r="N48" s="403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03"/>
      <c r="K49" s="131"/>
      <c r="L49" s="403"/>
      <c r="M49" s="403"/>
      <c r="N49" s="403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03"/>
      <c r="K50" s="131"/>
      <c r="L50" s="403"/>
      <c r="M50" s="403"/>
      <c r="N50" s="403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03"/>
      <c r="K51" s="131"/>
      <c r="L51" s="403"/>
      <c r="M51" s="403"/>
      <c r="N51" s="403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03"/>
      <c r="K52" s="131"/>
      <c r="L52" s="403"/>
      <c r="M52" s="403"/>
      <c r="N52" s="403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03"/>
      <c r="K53" s="131"/>
      <c r="L53" s="403"/>
      <c r="M53" s="403"/>
      <c r="N53" s="403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03"/>
      <c r="K54" s="131"/>
      <c r="L54" s="403"/>
      <c r="M54" s="403"/>
      <c r="N54" s="403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03"/>
      <c r="K55" s="131"/>
      <c r="L55" s="403"/>
      <c r="M55" s="403"/>
      <c r="N55" s="403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03"/>
      <c r="K56" s="131"/>
      <c r="L56" s="403"/>
      <c r="M56" s="403"/>
      <c r="N56" s="403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03"/>
      <c r="K57" s="131"/>
      <c r="L57" s="403"/>
      <c r="M57" s="403"/>
      <c r="N57" s="403"/>
    </row>
    <row r="58" spans="1:14" x14ac:dyDescent="0.25">
      <c r="A58" s="34"/>
      <c r="B58" s="129"/>
      <c r="C58" s="130"/>
      <c r="D58" s="130"/>
      <c r="E58" s="130"/>
      <c r="F58" s="131"/>
      <c r="G58" s="28"/>
      <c r="H58" s="28"/>
      <c r="I58" s="28"/>
      <c r="J58" s="403"/>
      <c r="K58" s="131"/>
      <c r="L58" s="403"/>
      <c r="M58" s="403"/>
      <c r="N58" s="403"/>
    </row>
  </sheetData>
  <mergeCells count="60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1:J52"/>
    <mergeCell ref="L51:L52"/>
    <mergeCell ref="M51:M52"/>
    <mergeCell ref="N51:N52"/>
    <mergeCell ref="J57:J58"/>
    <mergeCell ref="L57:L58"/>
    <mergeCell ref="M57:M58"/>
    <mergeCell ref="N57:N58"/>
    <mergeCell ref="J53:J54"/>
    <mergeCell ref="L53:L54"/>
    <mergeCell ref="M53:M54"/>
    <mergeCell ref="N53:N54"/>
    <mergeCell ref="J55:J56"/>
    <mergeCell ref="L55:L56"/>
    <mergeCell ref="M55:M56"/>
    <mergeCell ref="N55:N5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zoomScale="70" zoomScaleNormal="70" workbookViewId="0">
      <selection activeCell="G15" sqref="G15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27" t="s">
        <v>76</v>
      </c>
      <c r="B1" s="324"/>
      <c r="C1" s="325"/>
      <c r="D1" s="325"/>
      <c r="E1" s="325"/>
      <c r="F1" s="32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27" t="s">
        <v>77</v>
      </c>
      <c r="B2" s="324"/>
      <c r="C2" s="325"/>
      <c r="D2" s="325"/>
      <c r="E2" s="325"/>
      <c r="F2" s="32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27" t="s">
        <v>78</v>
      </c>
      <c r="B3" s="324"/>
      <c r="C3" s="325"/>
      <c r="D3" s="325"/>
      <c r="E3" s="325"/>
      <c r="F3" s="32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23" t="s">
        <v>579</v>
      </c>
      <c r="B4" s="324"/>
      <c r="C4" s="325"/>
      <c r="D4" s="325"/>
      <c r="E4" s="325"/>
      <c r="F4" s="32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23" t="s">
        <v>580</v>
      </c>
      <c r="B5" s="324"/>
      <c r="C5" s="325"/>
      <c r="D5" s="325"/>
      <c r="E5" s="325"/>
      <c r="F5" s="32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23" t="s">
        <v>84</v>
      </c>
      <c r="B6" s="324"/>
      <c r="C6" s="325"/>
      <c r="D6" s="325"/>
      <c r="E6" s="325"/>
      <c r="F6" s="32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23" t="s">
        <v>80</v>
      </c>
      <c r="B7" s="324"/>
      <c r="C7" s="325"/>
      <c r="D7" s="325"/>
      <c r="E7" s="325"/>
      <c r="F7" s="32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27" t="s">
        <v>662</v>
      </c>
      <c r="B8" s="324"/>
      <c r="C8" s="325"/>
      <c r="D8" s="325"/>
      <c r="E8" s="325"/>
      <c r="F8" s="32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27" t="s">
        <v>70</v>
      </c>
      <c r="B9" s="324"/>
      <c r="C9" s="325"/>
      <c r="D9" s="325"/>
      <c r="E9" s="325"/>
      <c r="F9" s="32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27" t="s">
        <v>82</v>
      </c>
      <c r="B10" s="324"/>
      <c r="C10" s="325"/>
      <c r="D10" s="325"/>
      <c r="E10" s="325"/>
      <c r="F10" s="32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28" t="s">
        <v>71</v>
      </c>
      <c r="B11" s="328"/>
      <c r="C11" s="328"/>
      <c r="D11" s="328"/>
      <c r="E11" s="99">
        <v>4</v>
      </c>
      <c r="F11" s="88" t="s">
        <v>72</v>
      </c>
      <c r="G11" s="331">
        <v>4</v>
      </c>
      <c r="H11" s="33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29" t="s">
        <v>73</v>
      </c>
      <c r="B12" s="330"/>
      <c r="C12" s="330"/>
      <c r="D12" s="330"/>
      <c r="E12" s="133">
        <f>COUNTIF(J17:J192,"Pass")</f>
        <v>0</v>
      </c>
      <c r="F12" s="88" t="s">
        <v>74</v>
      </c>
      <c r="G12" s="331"/>
      <c r="H12" s="33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29" t="s">
        <v>75</v>
      </c>
      <c r="B13" s="330"/>
      <c r="C13" s="330"/>
      <c r="D13" s="330"/>
      <c r="E13" s="133">
        <f>COUNTIF(J17:J192,"Fail")</f>
        <v>3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29" t="s">
        <v>582</v>
      </c>
      <c r="B14" s="330"/>
      <c r="C14" s="330"/>
      <c r="D14" s="330"/>
      <c r="E14" s="133">
        <f>COUNTIF(K18:K193,"Implement")</f>
        <v>1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85</v>
      </c>
      <c r="L16" s="76" t="s">
        <v>32</v>
      </c>
      <c r="M16" s="76" t="s">
        <v>33</v>
      </c>
      <c r="N16" s="78" t="s">
        <v>34</v>
      </c>
    </row>
    <row r="17" spans="1:14" ht="25.5" x14ac:dyDescent="0.25">
      <c r="A17" s="346">
        <v>1</v>
      </c>
      <c r="B17" s="348" t="s">
        <v>546</v>
      </c>
      <c r="C17" s="350" t="s">
        <v>547</v>
      </c>
      <c r="D17" s="350" t="s">
        <v>548</v>
      </c>
      <c r="E17" s="350"/>
      <c r="F17" s="101">
        <v>1</v>
      </c>
      <c r="G17" s="35" t="s">
        <v>549</v>
      </c>
      <c r="H17" s="35" t="s">
        <v>550</v>
      </c>
      <c r="I17" s="335" t="s">
        <v>617</v>
      </c>
      <c r="J17" s="352" t="s">
        <v>75</v>
      </c>
      <c r="K17" s="352" t="s">
        <v>584</v>
      </c>
      <c r="L17" s="352" t="s">
        <v>585</v>
      </c>
      <c r="M17" s="352" t="s">
        <v>586</v>
      </c>
      <c r="N17" s="423"/>
    </row>
    <row r="18" spans="1:14" ht="93" customHeight="1" thickBot="1" x14ac:dyDescent="0.3">
      <c r="A18" s="347"/>
      <c r="B18" s="349"/>
      <c r="C18" s="351"/>
      <c r="D18" s="351"/>
      <c r="E18" s="351"/>
      <c r="F18" s="105">
        <v>2</v>
      </c>
      <c r="G18" s="37" t="s">
        <v>551</v>
      </c>
      <c r="H18" s="47" t="s">
        <v>552</v>
      </c>
      <c r="I18" s="336"/>
      <c r="J18" s="353"/>
      <c r="K18" s="353"/>
      <c r="L18" s="353"/>
      <c r="M18" s="353"/>
      <c r="N18" s="424"/>
    </row>
    <row r="19" spans="1:14" ht="25.5" x14ac:dyDescent="0.25">
      <c r="A19" s="346">
        <v>2</v>
      </c>
      <c r="B19" s="348" t="s">
        <v>553</v>
      </c>
      <c r="C19" s="350" t="s">
        <v>554</v>
      </c>
      <c r="D19" s="350" t="s">
        <v>555</v>
      </c>
      <c r="E19" s="350"/>
      <c r="F19" s="101">
        <v>1</v>
      </c>
      <c r="G19" s="35" t="s">
        <v>549</v>
      </c>
      <c r="H19" s="35" t="s">
        <v>550</v>
      </c>
      <c r="I19" s="335"/>
      <c r="J19" s="352" t="s">
        <v>75</v>
      </c>
      <c r="K19" s="352" t="s">
        <v>618</v>
      </c>
      <c r="L19" s="352" t="s">
        <v>585</v>
      </c>
      <c r="M19" s="352" t="s">
        <v>586</v>
      </c>
      <c r="N19" s="333"/>
    </row>
    <row r="20" spans="1:14" ht="81" customHeight="1" thickBot="1" x14ac:dyDescent="0.3">
      <c r="A20" s="347"/>
      <c r="B20" s="349"/>
      <c r="C20" s="351"/>
      <c r="D20" s="351"/>
      <c r="E20" s="351"/>
      <c r="F20" s="105">
        <v>2</v>
      </c>
      <c r="G20" s="37" t="s">
        <v>551</v>
      </c>
      <c r="H20" s="37" t="s">
        <v>556</v>
      </c>
      <c r="I20" s="336"/>
      <c r="J20" s="353"/>
      <c r="K20" s="353"/>
      <c r="L20" s="353"/>
      <c r="M20" s="353"/>
      <c r="N20" s="334"/>
    </row>
    <row r="21" spans="1:14" ht="86.25" customHeight="1" x14ac:dyDescent="0.25">
      <c r="A21" s="346">
        <v>3</v>
      </c>
      <c r="B21" s="348" t="s">
        <v>557</v>
      </c>
      <c r="C21" s="350" t="s">
        <v>558</v>
      </c>
      <c r="D21" s="350" t="s">
        <v>559</v>
      </c>
      <c r="E21" s="350"/>
      <c r="F21" s="101">
        <v>1</v>
      </c>
      <c r="G21" s="35" t="s">
        <v>549</v>
      </c>
      <c r="H21" s="35" t="s">
        <v>550</v>
      </c>
      <c r="I21" s="335"/>
      <c r="J21" s="352"/>
      <c r="K21" s="352" t="s">
        <v>582</v>
      </c>
      <c r="L21" s="352" t="s">
        <v>585</v>
      </c>
      <c r="M21" s="352" t="s">
        <v>586</v>
      </c>
      <c r="N21" s="333"/>
    </row>
    <row r="22" spans="1:14" ht="37.5" customHeight="1" thickBot="1" x14ac:dyDescent="0.3">
      <c r="A22" s="347"/>
      <c r="B22" s="349"/>
      <c r="C22" s="351"/>
      <c r="D22" s="351"/>
      <c r="E22" s="351"/>
      <c r="F22" s="105">
        <v>2</v>
      </c>
      <c r="G22" s="37" t="s">
        <v>551</v>
      </c>
      <c r="H22" s="37" t="s">
        <v>543</v>
      </c>
      <c r="I22" s="336"/>
      <c r="J22" s="353"/>
      <c r="K22" s="353"/>
      <c r="L22" s="353"/>
      <c r="M22" s="353"/>
      <c r="N22" s="334"/>
    </row>
    <row r="23" spans="1:14" ht="45" customHeight="1" x14ac:dyDescent="0.25">
      <c r="A23" s="346">
        <v>4</v>
      </c>
      <c r="B23" s="348" t="s">
        <v>560</v>
      </c>
      <c r="C23" s="350" t="s">
        <v>561</v>
      </c>
      <c r="D23" s="350" t="s">
        <v>559</v>
      </c>
      <c r="E23" s="350"/>
      <c r="F23" s="101">
        <v>1</v>
      </c>
      <c r="G23" s="35" t="s">
        <v>549</v>
      </c>
      <c r="H23" s="35" t="s">
        <v>550</v>
      </c>
      <c r="I23" s="335" t="s">
        <v>608</v>
      </c>
      <c r="J23" s="352" t="s">
        <v>75</v>
      </c>
      <c r="K23" s="352" t="s">
        <v>584</v>
      </c>
      <c r="L23" s="352" t="s">
        <v>585</v>
      </c>
      <c r="M23" s="352" t="s">
        <v>586</v>
      </c>
      <c r="N23" s="333"/>
    </row>
    <row r="24" spans="1:14" ht="42.75" customHeight="1" thickBot="1" x14ac:dyDescent="0.3">
      <c r="A24" s="359"/>
      <c r="B24" s="370"/>
      <c r="C24" s="425"/>
      <c r="D24" s="425"/>
      <c r="E24" s="425"/>
      <c r="F24" s="102">
        <v>2</v>
      </c>
      <c r="G24" s="38" t="s">
        <v>562</v>
      </c>
      <c r="H24" s="38" t="s">
        <v>563</v>
      </c>
      <c r="I24" s="336"/>
      <c r="J24" s="353"/>
      <c r="K24" s="353"/>
      <c r="L24" s="353"/>
      <c r="M24" s="353"/>
      <c r="N24" s="375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388"/>
      <c r="K35" s="100"/>
      <c r="L35" s="388"/>
      <c r="M35" s="388"/>
      <c r="N35" s="388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388"/>
      <c r="K36" s="100"/>
      <c r="L36" s="388"/>
      <c r="M36" s="388"/>
      <c r="N36" s="388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388"/>
      <c r="K37" s="100"/>
      <c r="L37" s="388"/>
      <c r="M37" s="388"/>
      <c r="N37" s="388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388"/>
      <c r="K38" s="100"/>
      <c r="L38" s="388"/>
      <c r="M38" s="388"/>
      <c r="N38" s="388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388"/>
      <c r="K39" s="100"/>
      <c r="L39" s="388"/>
      <c r="M39" s="388"/>
      <c r="N39" s="388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388"/>
      <c r="K40" s="100"/>
      <c r="L40" s="388"/>
      <c r="M40" s="388"/>
      <c r="N40" s="388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388"/>
      <c r="K41" s="100"/>
      <c r="L41" s="388"/>
      <c r="M41" s="388"/>
      <c r="N41" s="388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388"/>
      <c r="K42" s="100"/>
      <c r="L42" s="388"/>
      <c r="M42" s="388"/>
      <c r="N42" s="388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388"/>
      <c r="K43" s="100"/>
      <c r="L43" s="388"/>
      <c r="M43" s="388"/>
      <c r="N43" s="388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388"/>
      <c r="K44" s="100"/>
      <c r="L44" s="388"/>
      <c r="M44" s="388"/>
      <c r="N44" s="388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388"/>
      <c r="K45" s="100"/>
      <c r="L45" s="388"/>
      <c r="M45" s="388"/>
      <c r="N45" s="388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388"/>
      <c r="K46" s="100"/>
      <c r="L46" s="388"/>
      <c r="M46" s="388"/>
      <c r="N46" s="388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388"/>
      <c r="K47" s="100"/>
      <c r="L47" s="388"/>
      <c r="M47" s="388"/>
      <c r="N47" s="388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388"/>
      <c r="K48" s="100"/>
      <c r="L48" s="388"/>
      <c r="M48" s="388"/>
      <c r="N48" s="388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388"/>
      <c r="K49" s="100"/>
      <c r="L49" s="388"/>
      <c r="M49" s="388"/>
      <c r="N49" s="388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388"/>
      <c r="K50" s="100"/>
      <c r="L50" s="388"/>
      <c r="M50" s="388"/>
      <c r="N50" s="388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388"/>
      <c r="K51" s="100"/>
      <c r="L51" s="388"/>
      <c r="M51" s="388"/>
      <c r="N51" s="388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388"/>
      <c r="K52" s="100"/>
      <c r="L52" s="388"/>
      <c r="M52" s="388"/>
      <c r="N52" s="388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388"/>
      <c r="K53" s="100"/>
      <c r="L53" s="388"/>
      <c r="M53" s="388"/>
      <c r="N53" s="388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388"/>
      <c r="K54" s="100"/>
      <c r="L54" s="388"/>
      <c r="M54" s="388"/>
      <c r="N54" s="388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388"/>
      <c r="K55" s="100"/>
      <c r="L55" s="388"/>
      <c r="M55" s="388"/>
      <c r="N55" s="388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388"/>
      <c r="K56" s="100"/>
      <c r="L56" s="388"/>
      <c r="M56" s="388"/>
      <c r="N56" s="388"/>
    </row>
  </sheetData>
  <mergeCells count="104">
    <mergeCell ref="A6:F6"/>
    <mergeCell ref="I17:I18"/>
    <mergeCell ref="I19:I20"/>
    <mergeCell ref="I21:I22"/>
    <mergeCell ref="I23:I24"/>
    <mergeCell ref="A1:F1"/>
    <mergeCell ref="A2:F2"/>
    <mergeCell ref="A3:F3"/>
    <mergeCell ref="A4:F4"/>
    <mergeCell ref="A5:F5"/>
    <mergeCell ref="A23:A24"/>
    <mergeCell ref="B23:B24"/>
    <mergeCell ref="A21:A22"/>
    <mergeCell ref="B21:B22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  <mergeCell ref="A19:A20"/>
    <mergeCell ref="B19:B20"/>
    <mergeCell ref="C19:C20"/>
    <mergeCell ref="D19:D20"/>
    <mergeCell ref="E19:E20"/>
    <mergeCell ref="J35:J36"/>
    <mergeCell ref="N35:N36"/>
    <mergeCell ref="J37:J38"/>
    <mergeCell ref="L37:L38"/>
    <mergeCell ref="M37:M38"/>
    <mergeCell ref="N37:N38"/>
    <mergeCell ref="L35:L36"/>
    <mergeCell ref="N39:N40"/>
    <mergeCell ref="J41:J42"/>
    <mergeCell ref="L41:L42"/>
    <mergeCell ref="M41:M42"/>
    <mergeCell ref="N41:N42"/>
    <mergeCell ref="J39:J40"/>
    <mergeCell ref="L39:L40"/>
    <mergeCell ref="M39:M40"/>
    <mergeCell ref="M35:M36"/>
    <mergeCell ref="N43:N44"/>
    <mergeCell ref="J45:J46"/>
    <mergeCell ref="L45:L46"/>
    <mergeCell ref="M45:M46"/>
    <mergeCell ref="N45:N46"/>
    <mergeCell ref="N47:N48"/>
    <mergeCell ref="J49:J50"/>
    <mergeCell ref="L49:L50"/>
    <mergeCell ref="M49:M50"/>
    <mergeCell ref="N49:N50"/>
    <mergeCell ref="M47:M48"/>
    <mergeCell ref="J43:J44"/>
    <mergeCell ref="L43:L44"/>
    <mergeCell ref="M43:M44"/>
    <mergeCell ref="N55:N56"/>
    <mergeCell ref="A17:A18"/>
    <mergeCell ref="B17:B18"/>
    <mergeCell ref="C17:C18"/>
    <mergeCell ref="D17:D18"/>
    <mergeCell ref="E17:E18"/>
    <mergeCell ref="J17:J18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J19:J20"/>
    <mergeCell ref="K19:K20"/>
    <mergeCell ref="L19:L20"/>
    <mergeCell ref="M19:M20"/>
    <mergeCell ref="J55:J56"/>
    <mergeCell ref="L55:L56"/>
    <mergeCell ref="M55:M56"/>
    <mergeCell ref="L47:L48"/>
    <mergeCell ref="C21:C22"/>
    <mergeCell ref="D21:D22"/>
    <mergeCell ref="E21:E22"/>
    <mergeCell ref="J21:J22"/>
    <mergeCell ref="K21:K22"/>
    <mergeCell ref="L21:L22"/>
    <mergeCell ref="C23:C24"/>
    <mergeCell ref="D23:D24"/>
    <mergeCell ref="E23:E24"/>
    <mergeCell ref="N17:N18"/>
    <mergeCell ref="N19:N20"/>
    <mergeCell ref="N21:N22"/>
    <mergeCell ref="N23:N24"/>
    <mergeCell ref="M21:M22"/>
    <mergeCell ref="M17:M18"/>
    <mergeCell ref="J23:J24"/>
    <mergeCell ref="K23:K24"/>
    <mergeCell ref="L23:L24"/>
    <mergeCell ref="M23:M24"/>
    <mergeCell ref="K17:K18"/>
    <mergeCell ref="L17:L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zoomScale="70" zoomScaleNormal="70" workbookViewId="0">
      <selection activeCell="G11" sqref="G11:H11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27" t="s">
        <v>76</v>
      </c>
      <c r="B1" s="324"/>
      <c r="C1" s="325"/>
      <c r="D1" s="325"/>
      <c r="E1" s="325"/>
      <c r="F1" s="325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27" t="s">
        <v>77</v>
      </c>
      <c r="B2" s="324"/>
      <c r="C2" s="325"/>
      <c r="D2" s="325"/>
      <c r="E2" s="325"/>
      <c r="F2" s="325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27" t="s">
        <v>78</v>
      </c>
      <c r="B3" s="324"/>
      <c r="C3" s="325"/>
      <c r="D3" s="325"/>
      <c r="E3" s="325"/>
      <c r="F3" s="325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23" t="s">
        <v>663</v>
      </c>
      <c r="B4" s="324"/>
      <c r="C4" s="325"/>
      <c r="D4" s="325"/>
      <c r="E4" s="325"/>
      <c r="F4" s="325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23" t="s">
        <v>664</v>
      </c>
      <c r="B5" s="324"/>
      <c r="C5" s="325"/>
      <c r="D5" s="325"/>
      <c r="E5" s="325"/>
      <c r="F5" s="325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23" t="s">
        <v>84</v>
      </c>
      <c r="B6" s="324"/>
      <c r="C6" s="325"/>
      <c r="D6" s="325"/>
      <c r="E6" s="325"/>
      <c r="F6" s="325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23" t="s">
        <v>80</v>
      </c>
      <c r="B7" s="324"/>
      <c r="C7" s="325"/>
      <c r="D7" s="325"/>
      <c r="E7" s="325"/>
      <c r="F7" s="325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27" t="s">
        <v>665</v>
      </c>
      <c r="B8" s="324"/>
      <c r="C8" s="325"/>
      <c r="D8" s="325"/>
      <c r="E8" s="325"/>
      <c r="F8" s="325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27" t="s">
        <v>70</v>
      </c>
      <c r="B9" s="324"/>
      <c r="C9" s="325"/>
      <c r="D9" s="325"/>
      <c r="E9" s="325"/>
      <c r="F9" s="325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27" t="s">
        <v>82</v>
      </c>
      <c r="B10" s="324"/>
      <c r="C10" s="325"/>
      <c r="D10" s="325"/>
      <c r="E10" s="325"/>
      <c r="F10" s="325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28" t="s">
        <v>71</v>
      </c>
      <c r="B11" s="328"/>
      <c r="C11" s="328"/>
      <c r="D11" s="328"/>
      <c r="E11" s="99">
        <v>4</v>
      </c>
      <c r="F11" s="88" t="s">
        <v>72</v>
      </c>
      <c r="G11" s="331">
        <v>4</v>
      </c>
      <c r="H11" s="33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29" t="s">
        <v>73</v>
      </c>
      <c r="B12" s="330"/>
      <c r="C12" s="330"/>
      <c r="D12" s="330"/>
      <c r="E12" s="133">
        <f>COUNTIF(J17:J192,"Pass")</f>
        <v>0</v>
      </c>
      <c r="F12" s="88" t="s">
        <v>74</v>
      </c>
      <c r="G12" s="331"/>
      <c r="H12" s="33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29" t="s">
        <v>75</v>
      </c>
      <c r="B13" s="330"/>
      <c r="C13" s="330"/>
      <c r="D13" s="330"/>
      <c r="E13" s="133">
        <f>COUNTIF(J17:J192,"Fail")</f>
        <v>3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29" t="s">
        <v>582</v>
      </c>
      <c r="B14" s="330"/>
      <c r="C14" s="330"/>
      <c r="D14" s="330"/>
      <c r="E14" s="133">
        <f>COUNTIF(K18:K193,"Implement")</f>
        <v>1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85</v>
      </c>
      <c r="L16" s="76" t="s">
        <v>32</v>
      </c>
      <c r="M16" s="76" t="s">
        <v>33</v>
      </c>
      <c r="N16" s="78" t="s">
        <v>34</v>
      </c>
    </row>
    <row r="17" spans="1:14" ht="102.75" thickBot="1" x14ac:dyDescent="0.3">
      <c r="A17" s="103">
        <v>1</v>
      </c>
      <c r="B17" s="69" t="s">
        <v>564</v>
      </c>
      <c r="C17" s="139" t="s">
        <v>565</v>
      </c>
      <c r="D17" s="85" t="s">
        <v>528</v>
      </c>
      <c r="E17" s="85" t="s">
        <v>566</v>
      </c>
      <c r="F17" s="104">
        <v>1</v>
      </c>
      <c r="G17" s="68" t="s">
        <v>567</v>
      </c>
      <c r="H17" s="69" t="s">
        <v>568</v>
      </c>
      <c r="I17" s="68" t="s">
        <v>619</v>
      </c>
      <c r="J17" s="68" t="s">
        <v>75</v>
      </c>
      <c r="K17" s="68" t="s">
        <v>584</v>
      </c>
      <c r="L17" s="68" t="s">
        <v>585</v>
      </c>
      <c r="M17" s="68" t="s">
        <v>586</v>
      </c>
      <c r="N17" s="182"/>
    </row>
    <row r="18" spans="1:14" ht="102.75" thickBot="1" x14ac:dyDescent="0.3">
      <c r="A18" s="103">
        <v>2</v>
      </c>
      <c r="B18" s="69" t="s">
        <v>569</v>
      </c>
      <c r="C18" s="139" t="s">
        <v>570</v>
      </c>
      <c r="D18" s="85" t="s">
        <v>528</v>
      </c>
      <c r="E18" s="85" t="s">
        <v>571</v>
      </c>
      <c r="F18" s="104">
        <v>1</v>
      </c>
      <c r="G18" s="68" t="s">
        <v>567</v>
      </c>
      <c r="H18" s="68" t="s">
        <v>572</v>
      </c>
      <c r="I18" s="68" t="s">
        <v>590</v>
      </c>
      <c r="J18" s="68" t="s">
        <v>75</v>
      </c>
      <c r="K18" s="68" t="s">
        <v>584</v>
      </c>
      <c r="L18" s="68" t="s">
        <v>585</v>
      </c>
      <c r="M18" s="68" t="s">
        <v>586</v>
      </c>
      <c r="N18" s="70"/>
    </row>
    <row r="19" spans="1:14" ht="102.75" thickBot="1" x14ac:dyDescent="0.3">
      <c r="A19" s="103">
        <v>3</v>
      </c>
      <c r="B19" s="69" t="s">
        <v>573</v>
      </c>
      <c r="C19" s="139" t="s">
        <v>574</v>
      </c>
      <c r="D19" s="85" t="s">
        <v>528</v>
      </c>
      <c r="E19" s="85" t="s">
        <v>575</v>
      </c>
      <c r="F19" s="104">
        <v>1</v>
      </c>
      <c r="G19" s="68" t="s">
        <v>567</v>
      </c>
      <c r="H19" s="68" t="s">
        <v>576</v>
      </c>
      <c r="I19" s="68" t="s">
        <v>620</v>
      </c>
      <c r="J19" s="68" t="s">
        <v>75</v>
      </c>
      <c r="K19" s="68" t="s">
        <v>584</v>
      </c>
      <c r="L19" s="68" t="s">
        <v>585</v>
      </c>
      <c r="M19" s="68" t="s">
        <v>586</v>
      </c>
      <c r="N19" s="70"/>
    </row>
    <row r="20" spans="1:14" ht="102.75" thickBot="1" x14ac:dyDescent="0.3">
      <c r="A20" s="71">
        <v>4</v>
      </c>
      <c r="B20" s="57" t="s">
        <v>577</v>
      </c>
      <c r="C20" s="83" t="s">
        <v>578</v>
      </c>
      <c r="D20" s="58" t="s">
        <v>532</v>
      </c>
      <c r="E20" s="58" t="s">
        <v>566</v>
      </c>
      <c r="F20" s="51">
        <v>1</v>
      </c>
      <c r="G20" s="59" t="s">
        <v>567</v>
      </c>
      <c r="H20" s="59" t="s">
        <v>61</v>
      </c>
      <c r="I20" s="59"/>
      <c r="J20" s="59"/>
      <c r="K20" s="59" t="s">
        <v>582</v>
      </c>
      <c r="L20" s="68" t="s">
        <v>585</v>
      </c>
      <c r="M20" s="68" t="s">
        <v>586</v>
      </c>
      <c r="N20" s="60"/>
    </row>
    <row r="21" spans="1:14" x14ac:dyDescent="0.25">
      <c r="A21" s="72"/>
      <c r="B21" s="53"/>
      <c r="C21" s="54"/>
      <c r="D21" s="54"/>
      <c r="E21" s="54"/>
      <c r="F21" s="100"/>
      <c r="G21" s="55"/>
      <c r="H21" s="55"/>
      <c r="I21" s="55"/>
      <c r="J21" s="55"/>
      <c r="K21" s="55"/>
      <c r="L21" s="55"/>
      <c r="M21" s="55"/>
      <c r="N21" s="55"/>
    </row>
    <row r="22" spans="1:14" x14ac:dyDescent="0.25">
      <c r="A22" s="52"/>
      <c r="B22" s="53"/>
      <c r="C22" s="54"/>
      <c r="D22" s="54"/>
      <c r="E22" s="54"/>
      <c r="F22" s="100"/>
      <c r="G22" s="55"/>
      <c r="H22" s="55"/>
      <c r="I22" s="55"/>
      <c r="J22" s="55"/>
      <c r="K22" s="55"/>
      <c r="L22" s="55"/>
      <c r="M22" s="55"/>
      <c r="N22" s="55"/>
    </row>
    <row r="23" spans="1:14" x14ac:dyDescent="0.25">
      <c r="A23" s="52"/>
      <c r="B23" s="53"/>
      <c r="C23" s="54"/>
      <c r="D23" s="54"/>
      <c r="E23" s="54"/>
      <c r="F23" s="100"/>
      <c r="G23" s="55"/>
      <c r="H23" s="53"/>
      <c r="I23" s="55"/>
      <c r="J23" s="55"/>
      <c r="K23" s="55"/>
      <c r="L23" s="55"/>
      <c r="M23" s="55"/>
      <c r="N23" s="55"/>
    </row>
    <row r="24" spans="1:14" x14ac:dyDescent="0.25">
      <c r="A24" s="52"/>
      <c r="B24" s="53"/>
      <c r="C24" s="54"/>
      <c r="D24" s="54"/>
      <c r="E24" s="54"/>
      <c r="F24" s="100"/>
      <c r="G24" s="55"/>
      <c r="H24" s="55"/>
      <c r="I24" s="55"/>
      <c r="J24" s="55"/>
      <c r="K24" s="55"/>
      <c r="L24" s="55"/>
      <c r="M24" s="55"/>
      <c r="N24" s="55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388"/>
      <c r="K35" s="100"/>
      <c r="L35" s="388"/>
      <c r="M35" s="388"/>
      <c r="N35" s="388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388"/>
      <c r="K36" s="100"/>
      <c r="L36" s="388"/>
      <c r="M36" s="388"/>
      <c r="N36" s="388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388"/>
      <c r="K37" s="100"/>
      <c r="L37" s="388"/>
      <c r="M37" s="388"/>
      <c r="N37" s="388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388"/>
      <c r="K38" s="100"/>
      <c r="L38" s="388"/>
      <c r="M38" s="388"/>
      <c r="N38" s="388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388"/>
      <c r="K39" s="100"/>
      <c r="L39" s="388"/>
      <c r="M39" s="388"/>
      <c r="N39" s="388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388"/>
      <c r="K40" s="100"/>
      <c r="L40" s="388"/>
      <c r="M40" s="388"/>
      <c r="N40" s="388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388"/>
      <c r="K41" s="100"/>
      <c r="L41" s="388"/>
      <c r="M41" s="388"/>
      <c r="N41" s="388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388"/>
      <c r="K42" s="100"/>
      <c r="L42" s="388"/>
      <c r="M42" s="388"/>
      <c r="N42" s="388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388"/>
      <c r="K43" s="100"/>
      <c r="L43" s="388"/>
      <c r="M43" s="388"/>
      <c r="N43" s="388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388"/>
      <c r="K44" s="100"/>
      <c r="L44" s="388"/>
      <c r="M44" s="388"/>
      <c r="N44" s="388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388"/>
      <c r="K45" s="100"/>
      <c r="L45" s="388"/>
      <c r="M45" s="388"/>
      <c r="N45" s="388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388"/>
      <c r="K46" s="100"/>
      <c r="L46" s="388"/>
      <c r="M46" s="388"/>
      <c r="N46" s="388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388"/>
      <c r="K47" s="100"/>
      <c r="L47" s="388"/>
      <c r="M47" s="388"/>
      <c r="N47" s="388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388"/>
      <c r="K48" s="100"/>
      <c r="L48" s="388"/>
      <c r="M48" s="388"/>
      <c r="N48" s="388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388"/>
      <c r="K49" s="100"/>
      <c r="L49" s="388"/>
      <c r="M49" s="388"/>
      <c r="N49" s="388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388"/>
      <c r="K50" s="100"/>
      <c r="L50" s="388"/>
      <c r="M50" s="388"/>
      <c r="N50" s="388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388"/>
      <c r="K51" s="100"/>
      <c r="L51" s="388"/>
      <c r="M51" s="388"/>
      <c r="N51" s="388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388"/>
      <c r="K52" s="100"/>
      <c r="L52" s="388"/>
      <c r="M52" s="388"/>
      <c r="N52" s="388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388"/>
      <c r="K53" s="100"/>
      <c r="L53" s="388"/>
      <c r="M53" s="388"/>
      <c r="N53" s="388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388"/>
      <c r="K54" s="100"/>
      <c r="L54" s="388"/>
      <c r="M54" s="388"/>
      <c r="N54" s="388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388"/>
      <c r="K55" s="100"/>
      <c r="L55" s="388"/>
      <c r="M55" s="388"/>
      <c r="N55" s="388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388"/>
      <c r="K56" s="100"/>
      <c r="L56" s="388"/>
      <c r="M56" s="388"/>
      <c r="N56" s="388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3"/>
  <sheetViews>
    <sheetView topLeftCell="A75" zoomScale="70" zoomScaleNormal="70" workbookViewId="0">
      <selection activeCell="H11" sqref="H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294" t="s">
        <v>9</v>
      </c>
      <c r="F2" s="294"/>
      <c r="G2" s="294"/>
    </row>
    <row r="3" spans="2:7" ht="18.75" customHeight="1" x14ac:dyDescent="0.25">
      <c r="D3" s="13" t="s">
        <v>10</v>
      </c>
      <c r="E3" s="294" t="s">
        <v>90</v>
      </c>
      <c r="F3" s="294"/>
      <c r="G3" s="294"/>
    </row>
    <row r="4" spans="2:7" ht="18.75" customHeight="1" x14ac:dyDescent="0.25">
      <c r="D4" s="13" t="s">
        <v>11</v>
      </c>
      <c r="E4" s="294"/>
      <c r="F4" s="294"/>
      <c r="G4" s="294"/>
    </row>
    <row r="5" spans="2:7" ht="18.75" customHeight="1" x14ac:dyDescent="0.25">
      <c r="D5" s="13" t="s">
        <v>12</v>
      </c>
      <c r="E5" s="294"/>
      <c r="F5" s="294"/>
      <c r="G5" s="294"/>
    </row>
    <row r="6" spans="2:7" ht="18.75" customHeight="1" x14ac:dyDescent="0.25">
      <c r="D6" s="13" t="s">
        <v>13</v>
      </c>
      <c r="E6" s="294"/>
      <c r="F6" s="294"/>
      <c r="G6" s="294"/>
    </row>
    <row r="7" spans="2:7" ht="18.75" customHeight="1" x14ac:dyDescent="0.25">
      <c r="D7" s="13" t="s">
        <v>14</v>
      </c>
      <c r="E7" s="294"/>
      <c r="F7" s="294"/>
      <c r="G7" s="294"/>
    </row>
    <row r="8" spans="2:7" ht="18.75" customHeight="1" x14ac:dyDescent="0.25">
      <c r="D8" s="13" t="s">
        <v>15</v>
      </c>
      <c r="E8" s="294"/>
      <c r="F8" s="294"/>
      <c r="G8" s="294"/>
    </row>
    <row r="9" spans="2:7" ht="19.5" thickBot="1" x14ac:dyDescent="0.3"/>
    <row r="10" spans="2:7" ht="18.75" customHeight="1" thickBot="1" x14ac:dyDescent="0.3">
      <c r="B10" s="113" t="s">
        <v>16</v>
      </c>
      <c r="C10" s="114"/>
      <c r="D10" s="115"/>
      <c r="E10" s="116"/>
      <c r="F10" s="117"/>
      <c r="G10" s="118"/>
    </row>
    <row r="11" spans="2:7" ht="18.75" customHeight="1" thickBot="1" x14ac:dyDescent="0.3">
      <c r="B11" s="120" t="s">
        <v>22</v>
      </c>
      <c r="C11" s="121" t="s">
        <v>17</v>
      </c>
      <c r="D11" s="121" t="s">
        <v>18</v>
      </c>
      <c r="E11" s="121" t="s">
        <v>19</v>
      </c>
      <c r="F11" s="121" t="s">
        <v>20</v>
      </c>
      <c r="G11" s="122" t="s">
        <v>21</v>
      </c>
    </row>
    <row r="12" spans="2:7" ht="37.5" x14ac:dyDescent="0.25">
      <c r="B12" s="291" t="s">
        <v>337</v>
      </c>
      <c r="C12" s="112">
        <v>1</v>
      </c>
      <c r="D12" s="295" t="s">
        <v>91</v>
      </c>
      <c r="E12" s="161" t="s">
        <v>92</v>
      </c>
      <c r="F12" s="175" t="s">
        <v>93</v>
      </c>
      <c r="G12" s="163" t="s">
        <v>94</v>
      </c>
    </row>
    <row r="13" spans="2:7" ht="56.25" x14ac:dyDescent="0.25">
      <c r="B13" s="292"/>
      <c r="C13" s="119">
        <v>2</v>
      </c>
      <c r="D13" s="296"/>
      <c r="E13" s="150" t="s">
        <v>95</v>
      </c>
      <c r="F13" s="155" t="s">
        <v>96</v>
      </c>
      <c r="G13" s="154" t="s">
        <v>97</v>
      </c>
    </row>
    <row r="14" spans="2:7" ht="37.5" x14ac:dyDescent="0.25">
      <c r="B14" s="292"/>
      <c r="C14" s="119">
        <v>3</v>
      </c>
      <c r="D14" s="296"/>
      <c r="E14" s="150" t="s">
        <v>98</v>
      </c>
      <c r="F14" s="155" t="s">
        <v>99</v>
      </c>
      <c r="G14" s="154" t="s">
        <v>100</v>
      </c>
    </row>
    <row r="15" spans="2:7" ht="37.5" x14ac:dyDescent="0.25">
      <c r="B15" s="292"/>
      <c r="C15" s="119">
        <v>4</v>
      </c>
      <c r="D15" s="296"/>
      <c r="E15" s="150" t="s">
        <v>101</v>
      </c>
      <c r="F15" s="155" t="s">
        <v>102</v>
      </c>
      <c r="G15" s="154" t="s">
        <v>103</v>
      </c>
    </row>
    <row r="16" spans="2:7" ht="37.5" x14ac:dyDescent="0.25">
      <c r="B16" s="292"/>
      <c r="C16" s="119">
        <v>5</v>
      </c>
      <c r="D16" s="296"/>
      <c r="E16" s="150" t="s">
        <v>104</v>
      </c>
      <c r="F16" s="155" t="s">
        <v>105</v>
      </c>
      <c r="G16" s="154" t="s">
        <v>106</v>
      </c>
    </row>
    <row r="17" spans="2:7" ht="37.5" x14ac:dyDescent="0.25">
      <c r="B17" s="292"/>
      <c r="C17" s="119">
        <v>6</v>
      </c>
      <c r="D17" s="296"/>
      <c r="E17" s="150" t="s">
        <v>107</v>
      </c>
      <c r="F17" s="155" t="s">
        <v>108</v>
      </c>
      <c r="G17" s="154" t="s">
        <v>109</v>
      </c>
    </row>
    <row r="18" spans="2:7" ht="56.25" hidden="1" customHeight="1" x14ac:dyDescent="0.25">
      <c r="B18" s="292"/>
      <c r="C18" s="119">
        <v>7</v>
      </c>
      <c r="D18" s="296"/>
      <c r="E18" s="150" t="s">
        <v>107</v>
      </c>
      <c r="F18" s="155" t="s">
        <v>108</v>
      </c>
      <c r="G18" s="154" t="s">
        <v>109</v>
      </c>
    </row>
    <row r="19" spans="2:7" ht="37.5" x14ac:dyDescent="0.25">
      <c r="B19" s="292"/>
      <c r="C19" s="119">
        <v>8</v>
      </c>
      <c r="D19" s="296"/>
      <c r="E19" s="150" t="s">
        <v>110</v>
      </c>
      <c r="F19" s="155" t="s">
        <v>111</v>
      </c>
      <c r="G19" s="154" t="s">
        <v>112</v>
      </c>
    </row>
    <row r="20" spans="2:7" ht="38.25" thickBot="1" x14ac:dyDescent="0.3">
      <c r="B20" s="292"/>
      <c r="C20" s="159">
        <v>9</v>
      </c>
      <c r="D20" s="297"/>
      <c r="E20" s="164" t="s">
        <v>113</v>
      </c>
      <c r="F20" s="168" t="s">
        <v>93</v>
      </c>
      <c r="G20" s="166" t="s">
        <v>114</v>
      </c>
    </row>
    <row r="21" spans="2:7" ht="57" thickBot="1" x14ac:dyDescent="0.3">
      <c r="B21" s="292"/>
      <c r="C21" s="149">
        <v>10</v>
      </c>
      <c r="D21" s="176" t="s">
        <v>115</v>
      </c>
      <c r="E21" s="173" t="s">
        <v>116</v>
      </c>
      <c r="F21" s="167" t="s">
        <v>117</v>
      </c>
      <c r="G21" s="177" t="s">
        <v>118</v>
      </c>
    </row>
    <row r="22" spans="2:7" x14ac:dyDescent="0.25">
      <c r="B22" s="292"/>
      <c r="C22" s="112">
        <v>11</v>
      </c>
      <c r="D22" s="295" t="s">
        <v>119</v>
      </c>
      <c r="E22" s="161" t="s">
        <v>120</v>
      </c>
      <c r="F22" s="175" t="s">
        <v>121</v>
      </c>
      <c r="G22" s="163" t="s">
        <v>122</v>
      </c>
    </row>
    <row r="23" spans="2:7" ht="37.5" x14ac:dyDescent="0.25">
      <c r="B23" s="292"/>
      <c r="C23" s="119">
        <v>12</v>
      </c>
      <c r="D23" s="296"/>
      <c r="E23" s="150" t="s">
        <v>123</v>
      </c>
      <c r="F23" s="155" t="s">
        <v>124</v>
      </c>
      <c r="G23" s="154" t="s">
        <v>125</v>
      </c>
    </row>
    <row r="24" spans="2:7" x14ac:dyDescent="0.25">
      <c r="B24" s="292"/>
      <c r="C24" s="119">
        <v>13</v>
      </c>
      <c r="D24" s="296"/>
      <c r="E24" s="150" t="s">
        <v>126</v>
      </c>
      <c r="F24" s="155" t="s">
        <v>127</v>
      </c>
      <c r="G24" s="154" t="s">
        <v>128</v>
      </c>
    </row>
    <row r="25" spans="2:7" ht="38.25" thickBot="1" x14ac:dyDescent="0.3">
      <c r="B25" s="292"/>
      <c r="C25" s="159">
        <v>14</v>
      </c>
      <c r="D25" s="297"/>
      <c r="E25" s="164" t="s">
        <v>129</v>
      </c>
      <c r="F25" s="168" t="s">
        <v>130</v>
      </c>
      <c r="G25" s="166" t="s">
        <v>131</v>
      </c>
    </row>
    <row r="26" spans="2:7" x14ac:dyDescent="0.25">
      <c r="B26" s="292"/>
      <c r="C26" s="112">
        <v>15</v>
      </c>
      <c r="D26" s="295" t="s">
        <v>132</v>
      </c>
      <c r="E26" s="161" t="s">
        <v>133</v>
      </c>
      <c r="F26" s="175" t="s">
        <v>134</v>
      </c>
      <c r="G26" s="163" t="s">
        <v>135</v>
      </c>
    </row>
    <row r="27" spans="2:7" ht="37.5" x14ac:dyDescent="0.25">
      <c r="B27" s="292"/>
      <c r="C27" s="119">
        <v>16</v>
      </c>
      <c r="D27" s="296"/>
      <c r="E27" s="150" t="s">
        <v>136</v>
      </c>
      <c r="F27" s="155" t="s">
        <v>137</v>
      </c>
      <c r="G27" s="154" t="s">
        <v>138</v>
      </c>
    </row>
    <row r="28" spans="2:7" ht="37.5" x14ac:dyDescent="0.25">
      <c r="B28" s="292"/>
      <c r="C28" s="119">
        <v>17</v>
      </c>
      <c r="D28" s="296"/>
      <c r="E28" s="150" t="s">
        <v>139</v>
      </c>
      <c r="F28" s="155" t="s">
        <v>140</v>
      </c>
      <c r="G28" s="154" t="s">
        <v>141</v>
      </c>
    </row>
    <row r="29" spans="2:7" ht="37.5" x14ac:dyDescent="0.25">
      <c r="B29" s="292"/>
      <c r="C29" s="119">
        <v>18</v>
      </c>
      <c r="D29" s="296"/>
      <c r="E29" s="150" t="s">
        <v>142</v>
      </c>
      <c r="F29" s="155" t="s">
        <v>143</v>
      </c>
      <c r="G29" s="154" t="s">
        <v>144</v>
      </c>
    </row>
    <row r="30" spans="2:7" ht="37.5" x14ac:dyDescent="0.25">
      <c r="B30" s="292"/>
      <c r="C30" s="119">
        <v>19</v>
      </c>
      <c r="D30" s="296"/>
      <c r="E30" s="150" t="s">
        <v>145</v>
      </c>
      <c r="F30" s="155" t="s">
        <v>146</v>
      </c>
      <c r="G30" s="154" t="s">
        <v>147</v>
      </c>
    </row>
    <row r="31" spans="2:7" ht="37.5" x14ac:dyDescent="0.25">
      <c r="B31" s="292"/>
      <c r="C31" s="119">
        <v>20</v>
      </c>
      <c r="D31" s="296"/>
      <c r="E31" s="150" t="s">
        <v>148</v>
      </c>
      <c r="F31" s="155" t="s">
        <v>149</v>
      </c>
      <c r="G31" s="154" t="s">
        <v>150</v>
      </c>
    </row>
    <row r="32" spans="2:7" ht="38.25" thickBot="1" x14ac:dyDescent="0.3">
      <c r="B32" s="292"/>
      <c r="C32" s="159">
        <v>21</v>
      </c>
      <c r="D32" s="297"/>
      <c r="E32" s="164" t="s">
        <v>151</v>
      </c>
      <c r="F32" s="168" t="s">
        <v>152</v>
      </c>
      <c r="G32" s="166" t="s">
        <v>153</v>
      </c>
    </row>
    <row r="33" spans="2:7" x14ac:dyDescent="0.25">
      <c r="B33" s="292"/>
      <c r="C33" s="112">
        <v>22</v>
      </c>
      <c r="D33" s="295" t="s">
        <v>154</v>
      </c>
      <c r="E33" s="161" t="s">
        <v>155</v>
      </c>
      <c r="F33" s="175" t="s">
        <v>156</v>
      </c>
      <c r="G33" s="163" t="s">
        <v>157</v>
      </c>
    </row>
    <row r="34" spans="2:7" ht="37.5" x14ac:dyDescent="0.25">
      <c r="B34" s="292"/>
      <c r="C34" s="119">
        <v>23</v>
      </c>
      <c r="D34" s="296"/>
      <c r="E34" s="150" t="s">
        <v>158</v>
      </c>
      <c r="F34" s="155" t="s">
        <v>159</v>
      </c>
      <c r="G34" s="154" t="s">
        <v>160</v>
      </c>
    </row>
    <row r="35" spans="2:7" ht="38.25" thickBot="1" x14ac:dyDescent="0.3">
      <c r="B35" s="292"/>
      <c r="C35" s="159">
        <v>24</v>
      </c>
      <c r="D35" s="297"/>
      <c r="E35" s="164" t="s">
        <v>161</v>
      </c>
      <c r="F35" s="168" t="s">
        <v>60</v>
      </c>
      <c r="G35" s="166" t="s">
        <v>162</v>
      </c>
    </row>
    <row r="36" spans="2:7" ht="37.5" x14ac:dyDescent="0.25">
      <c r="B36" s="292"/>
      <c r="C36" s="112">
        <v>25</v>
      </c>
      <c r="D36" s="295" t="s">
        <v>163</v>
      </c>
      <c r="E36" s="161" t="s">
        <v>164</v>
      </c>
      <c r="F36" s="175" t="s">
        <v>165</v>
      </c>
      <c r="G36" s="163" t="s">
        <v>166</v>
      </c>
    </row>
    <row r="37" spans="2:7" ht="56.25" hidden="1" customHeight="1" x14ac:dyDescent="0.25">
      <c r="B37" s="292"/>
      <c r="C37" s="119">
        <v>26</v>
      </c>
      <c r="D37" s="296"/>
      <c r="E37" s="150" t="s">
        <v>167</v>
      </c>
      <c r="F37" s="155" t="s">
        <v>168</v>
      </c>
      <c r="G37" s="154" t="s">
        <v>169</v>
      </c>
    </row>
    <row r="38" spans="2:7" ht="37.5" x14ac:dyDescent="0.25">
      <c r="B38" s="293"/>
      <c r="C38" s="119">
        <v>27</v>
      </c>
      <c r="D38" s="298"/>
      <c r="E38" s="150" t="s">
        <v>167</v>
      </c>
      <c r="F38" s="155" t="s">
        <v>168</v>
      </c>
      <c r="G38" s="154" t="s">
        <v>169</v>
      </c>
    </row>
    <row r="39" spans="2:7" ht="38.25" thickBot="1" x14ac:dyDescent="0.3">
      <c r="B39" s="293"/>
      <c r="C39" s="159">
        <v>28</v>
      </c>
      <c r="D39" s="297"/>
      <c r="E39" s="164" t="s">
        <v>170</v>
      </c>
      <c r="F39" s="168" t="s">
        <v>171</v>
      </c>
      <c r="G39" s="166" t="s">
        <v>172</v>
      </c>
    </row>
    <row r="40" spans="2:7" x14ac:dyDescent="0.25">
      <c r="B40" s="285" t="s">
        <v>336</v>
      </c>
      <c r="C40" s="112">
        <v>29</v>
      </c>
      <c r="D40" s="283" t="s">
        <v>270</v>
      </c>
      <c r="E40" s="161" t="s">
        <v>271</v>
      </c>
      <c r="F40" s="162" t="s">
        <v>272</v>
      </c>
      <c r="G40" s="163" t="s">
        <v>273</v>
      </c>
    </row>
    <row r="41" spans="2:7" ht="37.5" hidden="1" customHeight="1" x14ac:dyDescent="0.25">
      <c r="B41" s="286"/>
      <c r="C41" s="119">
        <v>30</v>
      </c>
      <c r="D41" s="290"/>
      <c r="E41" s="150" t="s">
        <v>274</v>
      </c>
      <c r="F41" s="153" t="s">
        <v>275</v>
      </c>
      <c r="G41" s="152" t="s">
        <v>276</v>
      </c>
    </row>
    <row r="42" spans="2:7" ht="37.5" x14ac:dyDescent="0.25">
      <c r="B42" s="286"/>
      <c r="C42" s="119">
        <v>30</v>
      </c>
      <c r="D42" s="290"/>
      <c r="E42" s="150" t="s">
        <v>274</v>
      </c>
      <c r="F42" s="153" t="s">
        <v>275</v>
      </c>
      <c r="G42" s="152" t="s">
        <v>276</v>
      </c>
    </row>
    <row r="43" spans="2:7" ht="37.5" x14ac:dyDescent="0.25">
      <c r="B43" s="286"/>
      <c r="C43" s="119">
        <v>31</v>
      </c>
      <c r="D43" s="290"/>
      <c r="E43" s="150" t="s">
        <v>277</v>
      </c>
      <c r="F43" s="153" t="s">
        <v>278</v>
      </c>
      <c r="G43" s="152" t="s">
        <v>279</v>
      </c>
    </row>
    <row r="44" spans="2:7" ht="56.25" x14ac:dyDescent="0.25">
      <c r="B44" s="286"/>
      <c r="C44" s="119">
        <v>32</v>
      </c>
      <c r="D44" s="290"/>
      <c r="E44" s="150" t="s">
        <v>280</v>
      </c>
      <c r="F44" s="151" t="s">
        <v>281</v>
      </c>
      <c r="G44" s="154" t="s">
        <v>282</v>
      </c>
    </row>
    <row r="45" spans="2:7" ht="37.5" x14ac:dyDescent="0.25">
      <c r="B45" s="286"/>
      <c r="C45" s="119">
        <v>33</v>
      </c>
      <c r="D45" s="290"/>
      <c r="E45" s="150" t="s">
        <v>283</v>
      </c>
      <c r="F45" s="151" t="s">
        <v>284</v>
      </c>
      <c r="G45" s="154" t="s">
        <v>285</v>
      </c>
    </row>
    <row r="46" spans="2:7" ht="38.25" thickBot="1" x14ac:dyDescent="0.3">
      <c r="B46" s="286"/>
      <c r="C46" s="159">
        <v>34</v>
      </c>
      <c r="D46" s="284"/>
      <c r="E46" s="164" t="s">
        <v>286</v>
      </c>
      <c r="F46" s="165" t="s">
        <v>287</v>
      </c>
      <c r="G46" s="166" t="s">
        <v>288</v>
      </c>
    </row>
    <row r="47" spans="2:7" ht="37.5" x14ac:dyDescent="0.25">
      <c r="B47" s="286"/>
      <c r="C47" s="112">
        <v>35</v>
      </c>
      <c r="D47" s="283" t="s">
        <v>289</v>
      </c>
      <c r="E47" s="161" t="s">
        <v>290</v>
      </c>
      <c r="F47" s="162" t="s">
        <v>291</v>
      </c>
      <c r="G47" s="163" t="s">
        <v>292</v>
      </c>
    </row>
    <row r="48" spans="2:7" ht="19.5" thickBot="1" x14ac:dyDescent="0.3">
      <c r="B48" s="286"/>
      <c r="C48" s="159">
        <v>36</v>
      </c>
      <c r="D48" s="284"/>
      <c r="E48" s="164" t="s">
        <v>293</v>
      </c>
      <c r="F48" s="165" t="s">
        <v>294</v>
      </c>
      <c r="G48" s="166" t="s">
        <v>295</v>
      </c>
    </row>
    <row r="49" spans="2:7" x14ac:dyDescent="0.25">
      <c r="B49" s="286"/>
      <c r="C49" s="112">
        <v>37</v>
      </c>
      <c r="D49" s="283" t="s">
        <v>296</v>
      </c>
      <c r="E49" s="161" t="s">
        <v>297</v>
      </c>
      <c r="F49" s="162" t="s">
        <v>298</v>
      </c>
      <c r="G49" s="163" t="s">
        <v>299</v>
      </c>
    </row>
    <row r="50" spans="2:7" ht="38.25" thickBot="1" x14ac:dyDescent="0.3">
      <c r="B50" s="286"/>
      <c r="C50" s="159">
        <v>38</v>
      </c>
      <c r="D50" s="284"/>
      <c r="E50" s="164" t="s">
        <v>300</v>
      </c>
      <c r="F50" s="165" t="s">
        <v>301</v>
      </c>
      <c r="G50" s="166" t="s">
        <v>302</v>
      </c>
    </row>
    <row r="51" spans="2:7" x14ac:dyDescent="0.25">
      <c r="B51" s="286"/>
      <c r="C51" s="112">
        <v>39</v>
      </c>
      <c r="D51" s="283" t="s">
        <v>303</v>
      </c>
      <c r="E51" s="161" t="s">
        <v>304</v>
      </c>
      <c r="F51" s="162" t="s">
        <v>305</v>
      </c>
      <c r="G51" s="163" t="s">
        <v>306</v>
      </c>
    </row>
    <row r="52" spans="2:7" ht="37.5" x14ac:dyDescent="0.25">
      <c r="B52" s="286"/>
      <c r="C52" s="119">
        <v>40</v>
      </c>
      <c r="D52" s="290"/>
      <c r="E52" s="150" t="s">
        <v>307</v>
      </c>
      <c r="F52" s="153" t="s">
        <v>308</v>
      </c>
      <c r="G52" s="152" t="s">
        <v>309</v>
      </c>
    </row>
    <row r="53" spans="2:7" ht="37.5" x14ac:dyDescent="0.25">
      <c r="B53" s="286"/>
      <c r="C53" s="119">
        <v>41</v>
      </c>
      <c r="D53" s="290"/>
      <c r="E53" s="150" t="s">
        <v>310</v>
      </c>
      <c r="F53" s="153" t="s">
        <v>311</v>
      </c>
      <c r="G53" s="152" t="s">
        <v>312</v>
      </c>
    </row>
    <row r="54" spans="2:7" ht="56.25" x14ac:dyDescent="0.25">
      <c r="B54" s="286"/>
      <c r="C54" s="119">
        <v>42</v>
      </c>
      <c r="D54" s="290"/>
      <c r="E54" s="150" t="s">
        <v>313</v>
      </c>
      <c r="F54" s="151" t="s">
        <v>314</v>
      </c>
      <c r="G54" s="154" t="s">
        <v>315</v>
      </c>
    </row>
    <row r="55" spans="2:7" ht="37.5" x14ac:dyDescent="0.25">
      <c r="B55" s="286"/>
      <c r="C55" s="119">
        <v>43</v>
      </c>
      <c r="D55" s="290"/>
      <c r="E55" s="150" t="s">
        <v>316</v>
      </c>
      <c r="F55" s="151" t="s">
        <v>317</v>
      </c>
      <c r="G55" s="154" t="s">
        <v>318</v>
      </c>
    </row>
    <row r="56" spans="2:7" ht="38.25" thickBot="1" x14ac:dyDescent="0.3">
      <c r="B56" s="286"/>
      <c r="C56" s="159">
        <v>44</v>
      </c>
      <c r="D56" s="284"/>
      <c r="E56" s="164" t="s">
        <v>319</v>
      </c>
      <c r="F56" s="165" t="s">
        <v>320</v>
      </c>
      <c r="G56" s="166" t="s">
        <v>321</v>
      </c>
    </row>
    <row r="57" spans="2:7" x14ac:dyDescent="0.25">
      <c r="B57" s="286"/>
      <c r="C57" s="112">
        <v>45</v>
      </c>
      <c r="D57" s="283" t="s">
        <v>322</v>
      </c>
      <c r="E57" s="161" t="s">
        <v>323</v>
      </c>
      <c r="F57" s="162" t="s">
        <v>324</v>
      </c>
      <c r="G57" s="163" t="s">
        <v>325</v>
      </c>
    </row>
    <row r="58" spans="2:7" ht="38.25" thickBot="1" x14ac:dyDescent="0.3">
      <c r="B58" s="286"/>
      <c r="C58" s="159">
        <v>46</v>
      </c>
      <c r="D58" s="284"/>
      <c r="E58" s="164" t="s">
        <v>326</v>
      </c>
      <c r="F58" s="165" t="s">
        <v>327</v>
      </c>
      <c r="G58" s="166" t="s">
        <v>328</v>
      </c>
    </row>
    <row r="59" spans="2:7" x14ac:dyDescent="0.25">
      <c r="B59" s="286"/>
      <c r="C59" s="112">
        <v>47</v>
      </c>
      <c r="D59" s="283" t="s">
        <v>329</v>
      </c>
      <c r="E59" s="161" t="s">
        <v>330</v>
      </c>
      <c r="F59" s="162" t="s">
        <v>331</v>
      </c>
      <c r="G59" s="118" t="s">
        <v>332</v>
      </c>
    </row>
    <row r="60" spans="2:7" ht="38.25" thickBot="1" x14ac:dyDescent="0.3">
      <c r="B60" s="287"/>
      <c r="C60" s="149">
        <v>48</v>
      </c>
      <c r="D60" s="284"/>
      <c r="E60" s="164" t="s">
        <v>333</v>
      </c>
      <c r="F60" s="168" t="s">
        <v>334</v>
      </c>
      <c r="G60" s="166" t="s">
        <v>335</v>
      </c>
    </row>
    <row r="61" spans="2:7" ht="37.5" x14ac:dyDescent="0.25">
      <c r="B61" s="279" t="s">
        <v>488</v>
      </c>
      <c r="C61" s="178">
        <v>49</v>
      </c>
      <c r="D61" s="276" t="s">
        <v>411</v>
      </c>
      <c r="E61" s="161" t="s">
        <v>412</v>
      </c>
      <c r="F61" s="175" t="s">
        <v>413</v>
      </c>
      <c r="G61" s="163" t="s">
        <v>414</v>
      </c>
    </row>
    <row r="62" spans="2:7" ht="37.5" x14ac:dyDescent="0.25">
      <c r="B62" s="280"/>
      <c r="C62" s="179">
        <v>50</v>
      </c>
      <c r="D62" s="277"/>
      <c r="E62" s="150" t="s">
        <v>415</v>
      </c>
      <c r="F62" s="155" t="s">
        <v>416</v>
      </c>
      <c r="G62" s="154" t="s">
        <v>417</v>
      </c>
    </row>
    <row r="63" spans="2:7" ht="56.25" x14ac:dyDescent="0.25">
      <c r="B63" s="280"/>
      <c r="C63" s="179">
        <v>51</v>
      </c>
      <c r="D63" s="277"/>
      <c r="E63" s="150" t="s">
        <v>418</v>
      </c>
      <c r="F63" s="155" t="s">
        <v>419</v>
      </c>
      <c r="G63" s="154" t="s">
        <v>420</v>
      </c>
    </row>
    <row r="64" spans="2:7" ht="37.5" x14ac:dyDescent="0.25">
      <c r="B64" s="280"/>
      <c r="C64" s="179">
        <v>52</v>
      </c>
      <c r="D64" s="277"/>
      <c r="E64" s="150" t="s">
        <v>421</v>
      </c>
      <c r="F64" s="155" t="s">
        <v>422</v>
      </c>
      <c r="G64" s="154" t="s">
        <v>423</v>
      </c>
    </row>
    <row r="65" spans="2:7" ht="56.25" hidden="1" customHeight="1" x14ac:dyDescent="0.25">
      <c r="B65" s="280"/>
      <c r="C65" s="179">
        <v>53</v>
      </c>
      <c r="D65" s="277"/>
      <c r="E65" s="150" t="s">
        <v>424</v>
      </c>
      <c r="F65" s="155" t="s">
        <v>425</v>
      </c>
      <c r="G65" s="154" t="s">
        <v>426</v>
      </c>
    </row>
    <row r="66" spans="2:7" ht="56.25" customHeight="1" x14ac:dyDescent="0.25">
      <c r="B66" s="280"/>
      <c r="C66" s="179">
        <v>53</v>
      </c>
      <c r="D66" s="277"/>
      <c r="E66" s="150" t="s">
        <v>424</v>
      </c>
      <c r="F66" s="36" t="s">
        <v>425</v>
      </c>
      <c r="G66" s="111" t="s">
        <v>426</v>
      </c>
    </row>
    <row r="67" spans="2:7" ht="37.5" x14ac:dyDescent="0.25">
      <c r="B67" s="280"/>
      <c r="C67" s="179">
        <v>54</v>
      </c>
      <c r="D67" s="277"/>
      <c r="E67" s="150" t="s">
        <v>427</v>
      </c>
      <c r="F67" s="155" t="s">
        <v>428</v>
      </c>
      <c r="G67" s="154" t="s">
        <v>429</v>
      </c>
    </row>
    <row r="68" spans="2:7" ht="37.5" x14ac:dyDescent="0.25">
      <c r="B68" s="280"/>
      <c r="C68" s="179">
        <v>55</v>
      </c>
      <c r="D68" s="277"/>
      <c r="E68" s="150" t="s">
        <v>430</v>
      </c>
      <c r="F68" s="155" t="s">
        <v>431</v>
      </c>
      <c r="G68" s="154" t="s">
        <v>432</v>
      </c>
    </row>
    <row r="69" spans="2:7" ht="37.5" x14ac:dyDescent="0.25">
      <c r="B69" s="280"/>
      <c r="C69" s="179">
        <v>56</v>
      </c>
      <c r="D69" s="277"/>
      <c r="E69" s="150" t="s">
        <v>433</v>
      </c>
      <c r="F69" s="155" t="s">
        <v>434</v>
      </c>
      <c r="G69" s="154" t="s">
        <v>435</v>
      </c>
    </row>
    <row r="70" spans="2:7" ht="37.5" x14ac:dyDescent="0.25">
      <c r="B70" s="280"/>
      <c r="C70" s="179">
        <v>57</v>
      </c>
      <c r="D70" s="277"/>
      <c r="E70" s="150" t="s">
        <v>436</v>
      </c>
      <c r="F70" s="155" t="s">
        <v>437</v>
      </c>
      <c r="G70" s="154" t="s">
        <v>438</v>
      </c>
    </row>
    <row r="71" spans="2:7" ht="37.5" x14ac:dyDescent="0.25">
      <c r="B71" s="280"/>
      <c r="C71" s="179">
        <v>58</v>
      </c>
      <c r="D71" s="277"/>
      <c r="E71" s="150" t="s">
        <v>439</v>
      </c>
      <c r="F71" s="155" t="s">
        <v>440</v>
      </c>
      <c r="G71" s="154" t="s">
        <v>441</v>
      </c>
    </row>
    <row r="72" spans="2:7" ht="38.25" thickBot="1" x14ac:dyDescent="0.3">
      <c r="B72" s="280"/>
      <c r="C72" s="181">
        <v>59</v>
      </c>
      <c r="D72" s="278"/>
      <c r="E72" s="164" t="s">
        <v>442</v>
      </c>
      <c r="F72" s="168" t="s">
        <v>443</v>
      </c>
      <c r="G72" s="166" t="s">
        <v>444</v>
      </c>
    </row>
    <row r="73" spans="2:7" ht="37.5" x14ac:dyDescent="0.25">
      <c r="B73" s="280"/>
      <c r="C73" s="178">
        <v>60</v>
      </c>
      <c r="D73" s="288" t="s">
        <v>445</v>
      </c>
      <c r="E73" s="160" t="s">
        <v>446</v>
      </c>
      <c r="F73" s="158" t="s">
        <v>447</v>
      </c>
      <c r="G73" s="152" t="s">
        <v>448</v>
      </c>
    </row>
    <row r="74" spans="2:7" ht="56.25" x14ac:dyDescent="0.25">
      <c r="B74" s="280"/>
      <c r="C74" s="179">
        <v>61</v>
      </c>
      <c r="D74" s="277"/>
      <c r="E74" s="150" t="s">
        <v>449</v>
      </c>
      <c r="F74" s="155" t="s">
        <v>450</v>
      </c>
      <c r="G74" s="154" t="s">
        <v>451</v>
      </c>
    </row>
    <row r="75" spans="2:7" ht="56.25" x14ac:dyDescent="0.25">
      <c r="B75" s="280"/>
      <c r="C75" s="179">
        <v>62</v>
      </c>
      <c r="D75" s="277"/>
      <c r="E75" s="150" t="s">
        <v>452</v>
      </c>
      <c r="F75" s="155" t="s">
        <v>453</v>
      </c>
      <c r="G75" s="154" t="s">
        <v>454</v>
      </c>
    </row>
    <row r="76" spans="2:7" ht="35.25" customHeight="1" thickBot="1" x14ac:dyDescent="0.3">
      <c r="B76" s="280"/>
      <c r="C76" s="181">
        <v>63</v>
      </c>
      <c r="D76" s="278"/>
      <c r="E76" s="164" t="s">
        <v>455</v>
      </c>
      <c r="F76" s="155" t="s">
        <v>456</v>
      </c>
      <c r="G76" s="155" t="s">
        <v>457</v>
      </c>
    </row>
    <row r="77" spans="2:7" x14ac:dyDescent="0.25">
      <c r="B77" s="280"/>
      <c r="C77" s="178">
        <v>64</v>
      </c>
      <c r="D77" s="276" t="s">
        <v>458</v>
      </c>
      <c r="E77" s="241" t="s">
        <v>459</v>
      </c>
      <c r="F77" s="155" t="s">
        <v>671</v>
      </c>
      <c r="G77" s="155" t="s">
        <v>672</v>
      </c>
    </row>
    <row r="78" spans="2:7" ht="37.5" x14ac:dyDescent="0.25">
      <c r="B78" s="280"/>
      <c r="C78" s="240"/>
      <c r="D78" s="289"/>
      <c r="E78" s="150" t="s">
        <v>460</v>
      </c>
      <c r="F78" s="155" t="s">
        <v>673</v>
      </c>
      <c r="G78" s="155" t="s">
        <v>674</v>
      </c>
    </row>
    <row r="79" spans="2:7" ht="37.5" x14ac:dyDescent="0.25">
      <c r="B79" s="280"/>
      <c r="C79" s="240"/>
      <c r="D79" s="289"/>
      <c r="E79" s="150" t="s">
        <v>652</v>
      </c>
      <c r="F79" s="155" t="s">
        <v>675</v>
      </c>
      <c r="G79" s="155" t="s">
        <v>676</v>
      </c>
    </row>
    <row r="80" spans="2:7" ht="57" thickBot="1" x14ac:dyDescent="0.3">
      <c r="B80" s="280"/>
      <c r="C80" s="181">
        <v>65</v>
      </c>
      <c r="D80" s="278"/>
      <c r="E80" s="160" t="s">
        <v>653</v>
      </c>
      <c r="F80" s="168" t="s">
        <v>675</v>
      </c>
      <c r="G80" s="166" t="s">
        <v>461</v>
      </c>
    </row>
    <row r="81" spans="2:7" x14ac:dyDescent="0.25">
      <c r="B81" s="281"/>
      <c r="C81" s="178">
        <v>66</v>
      </c>
      <c r="D81" s="276" t="s">
        <v>462</v>
      </c>
      <c r="E81" s="161" t="s">
        <v>463</v>
      </c>
      <c r="F81" s="175" t="s">
        <v>464</v>
      </c>
      <c r="G81" s="163" t="s">
        <v>465</v>
      </c>
    </row>
    <row r="82" spans="2:7" ht="37.5" x14ac:dyDescent="0.25">
      <c r="B82" s="281"/>
      <c r="C82" s="179">
        <v>67</v>
      </c>
      <c r="D82" s="277"/>
      <c r="E82" s="150" t="s">
        <v>466</v>
      </c>
      <c r="F82" s="155" t="s">
        <v>467</v>
      </c>
      <c r="G82" s="154" t="s">
        <v>468</v>
      </c>
    </row>
    <row r="83" spans="2:7" ht="37.5" x14ac:dyDescent="0.25">
      <c r="B83" s="281"/>
      <c r="C83" s="179">
        <v>68</v>
      </c>
      <c r="D83" s="277"/>
      <c r="E83" s="150" t="s">
        <v>469</v>
      </c>
      <c r="F83" s="155" t="s">
        <v>470</v>
      </c>
      <c r="G83" s="154" t="s">
        <v>471</v>
      </c>
    </row>
    <row r="84" spans="2:7" ht="38.25" thickBot="1" x14ac:dyDescent="0.3">
      <c r="B84" s="281"/>
      <c r="C84" s="181">
        <v>69</v>
      </c>
      <c r="D84" s="278"/>
      <c r="E84" s="164" t="s">
        <v>472</v>
      </c>
      <c r="F84" s="168" t="s">
        <v>473</v>
      </c>
      <c r="G84" s="166" t="s">
        <v>474</v>
      </c>
    </row>
    <row r="85" spans="2:7" ht="37.5" x14ac:dyDescent="0.25">
      <c r="B85" s="281"/>
      <c r="C85" s="178">
        <v>70</v>
      </c>
      <c r="D85" s="276" t="s">
        <v>475</v>
      </c>
      <c r="E85" s="161" t="s">
        <v>476</v>
      </c>
      <c r="F85" s="175" t="s">
        <v>477</v>
      </c>
      <c r="G85" s="163" t="s">
        <v>478</v>
      </c>
    </row>
    <row r="86" spans="2:7" ht="37.5" x14ac:dyDescent="0.25">
      <c r="B86" s="281"/>
      <c r="C86" s="179">
        <v>71</v>
      </c>
      <c r="D86" s="277"/>
      <c r="E86" s="150" t="s">
        <v>479</v>
      </c>
      <c r="F86" s="155" t="s">
        <v>480</v>
      </c>
      <c r="G86" s="154" t="s">
        <v>481</v>
      </c>
    </row>
    <row r="87" spans="2:7" ht="37.5" x14ac:dyDescent="0.25">
      <c r="B87" s="281"/>
      <c r="C87" s="179">
        <v>72</v>
      </c>
      <c r="D87" s="277"/>
      <c r="E87" s="150" t="s">
        <v>482</v>
      </c>
      <c r="F87" s="155" t="s">
        <v>483</v>
      </c>
      <c r="G87" s="154" t="s">
        <v>484</v>
      </c>
    </row>
    <row r="88" spans="2:7" ht="38.25" thickBot="1" x14ac:dyDescent="0.3">
      <c r="B88" s="282"/>
      <c r="C88" s="180">
        <v>73</v>
      </c>
      <c r="D88" s="278"/>
      <c r="E88" s="164" t="s">
        <v>485</v>
      </c>
      <c r="F88" s="168" t="s">
        <v>486</v>
      </c>
      <c r="G88" s="166" t="s">
        <v>487</v>
      </c>
    </row>
    <row r="89" spans="2:7" x14ac:dyDescent="0.25">
      <c r="B89" s="157"/>
      <c r="C89" s="109"/>
      <c r="D89" s="107"/>
      <c r="E89" s="108"/>
      <c r="F89" s="106"/>
      <c r="G89" s="106"/>
    </row>
    <row r="90" spans="2:7" ht="25.5" customHeight="1" x14ac:dyDescent="0.25">
      <c r="B90" s="157"/>
      <c r="C90" s="109"/>
      <c r="D90" s="107"/>
      <c r="E90" s="108"/>
      <c r="F90" s="106"/>
      <c r="G90" s="106"/>
    </row>
    <row r="91" spans="2:7" x14ac:dyDescent="0.25">
      <c r="B91" s="157"/>
      <c r="C91" s="109"/>
      <c r="D91" s="107"/>
      <c r="E91" s="108"/>
      <c r="F91" s="106"/>
      <c r="G91" s="106"/>
    </row>
    <row r="92" spans="2:7" x14ac:dyDescent="0.25">
      <c r="B92" s="157"/>
      <c r="C92" s="109"/>
      <c r="D92" s="107"/>
      <c r="E92" s="108"/>
      <c r="F92" s="106"/>
      <c r="G92" s="106"/>
    </row>
    <row r="93" spans="2:7" x14ac:dyDescent="0.25">
      <c r="B93" s="157"/>
      <c r="C93" s="109"/>
      <c r="D93" s="107"/>
      <c r="E93" s="108"/>
      <c r="F93" s="106"/>
      <c r="G93" s="106"/>
    </row>
    <row r="94" spans="2:7" x14ac:dyDescent="0.25">
      <c r="B94" s="157"/>
      <c r="C94" s="109"/>
      <c r="D94" s="107"/>
      <c r="E94" s="108"/>
      <c r="F94" s="106"/>
      <c r="G94" s="106"/>
    </row>
    <row r="95" spans="2:7" x14ac:dyDescent="0.25">
      <c r="B95" s="157"/>
      <c r="C95" s="109"/>
      <c r="D95" s="107"/>
      <c r="E95" s="108"/>
      <c r="F95" s="106"/>
      <c r="G95" s="106"/>
    </row>
    <row r="96" spans="2:7" x14ac:dyDescent="0.25">
      <c r="B96" s="157"/>
      <c r="C96" s="109"/>
      <c r="D96" s="107"/>
      <c r="E96" s="108"/>
      <c r="F96" s="106"/>
      <c r="G96" s="106"/>
    </row>
    <row r="97" spans="2:7" x14ac:dyDescent="0.25">
      <c r="B97" s="157"/>
      <c r="C97" s="109"/>
      <c r="D97" s="107"/>
      <c r="E97" s="108"/>
      <c r="F97" s="106"/>
      <c r="G97" s="106"/>
    </row>
    <row r="98" spans="2:7" x14ac:dyDescent="0.25">
      <c r="B98" s="157"/>
      <c r="C98" s="109"/>
      <c r="D98" s="107"/>
      <c r="E98" s="108"/>
      <c r="F98" s="106"/>
      <c r="G98" s="106"/>
    </row>
    <row r="99" spans="2:7" ht="18.75" customHeight="1" x14ac:dyDescent="0.25">
      <c r="B99" s="157"/>
      <c r="C99" s="109"/>
      <c r="D99" s="107"/>
      <c r="E99" s="108"/>
      <c r="F99" s="106"/>
      <c r="G99" s="106"/>
    </row>
    <row r="100" spans="2:7" x14ac:dyDescent="0.25">
      <c r="B100" s="157"/>
      <c r="C100" s="109"/>
      <c r="D100" s="107"/>
      <c r="E100" s="108"/>
      <c r="F100" s="106"/>
      <c r="G100" s="106"/>
    </row>
    <row r="101" spans="2:7" x14ac:dyDescent="0.25">
      <c r="B101" s="157"/>
      <c r="C101" s="109"/>
      <c r="D101" s="107"/>
      <c r="E101" s="108"/>
      <c r="F101" s="106"/>
      <c r="G101" s="106"/>
    </row>
    <row r="102" spans="2:7" x14ac:dyDescent="0.25">
      <c r="B102" s="157"/>
      <c r="C102" s="109"/>
      <c r="D102" s="107"/>
      <c r="E102" s="108"/>
      <c r="F102" s="106"/>
      <c r="G102" s="106"/>
    </row>
    <row r="103" spans="2:7" x14ac:dyDescent="0.25">
      <c r="B103" s="157"/>
      <c r="C103" s="109"/>
      <c r="D103" s="107"/>
      <c r="E103" s="108"/>
      <c r="F103" s="106"/>
      <c r="G103" s="106"/>
    </row>
    <row r="104" spans="2:7" x14ac:dyDescent="0.25">
      <c r="B104" s="157"/>
      <c r="C104" s="109"/>
      <c r="D104" s="107"/>
      <c r="E104" s="108"/>
      <c r="F104" s="106"/>
      <c r="G104" s="106"/>
    </row>
    <row r="105" spans="2:7" x14ac:dyDescent="0.25">
      <c r="B105" s="157"/>
      <c r="C105" s="109"/>
      <c r="D105" s="107"/>
      <c r="E105" s="108"/>
      <c r="F105" s="106"/>
      <c r="G105" s="106"/>
    </row>
    <row r="106" spans="2:7" x14ac:dyDescent="0.25">
      <c r="B106" s="157"/>
      <c r="C106" s="109"/>
      <c r="D106" s="107"/>
      <c r="E106" s="108"/>
      <c r="F106" s="106"/>
      <c r="G106" s="106"/>
    </row>
    <row r="107" spans="2:7" x14ac:dyDescent="0.25">
      <c r="B107" s="157"/>
      <c r="C107" s="109"/>
      <c r="D107" s="107"/>
      <c r="E107" s="108"/>
      <c r="F107" s="106"/>
      <c r="G107" s="106"/>
    </row>
    <row r="108" spans="2:7" x14ac:dyDescent="0.25">
      <c r="B108" s="157"/>
      <c r="C108" s="109"/>
      <c r="D108" s="107"/>
      <c r="E108" s="108"/>
      <c r="F108" s="106"/>
      <c r="G108" s="106"/>
    </row>
    <row r="109" spans="2:7" x14ac:dyDescent="0.25">
      <c r="B109" s="157"/>
      <c r="C109" s="109"/>
      <c r="D109" s="107"/>
      <c r="E109" s="108"/>
      <c r="F109" s="106"/>
      <c r="G109" s="106"/>
    </row>
    <row r="110" spans="2:7" x14ac:dyDescent="0.25">
      <c r="B110" s="157"/>
      <c r="C110" s="109"/>
      <c r="D110" s="107"/>
      <c r="E110" s="108"/>
      <c r="F110" s="106"/>
      <c r="G110" s="106"/>
    </row>
    <row r="111" spans="2:7" x14ac:dyDescent="0.25">
      <c r="B111" s="157"/>
      <c r="C111" s="109"/>
      <c r="D111" s="107"/>
      <c r="E111" s="108"/>
      <c r="F111" s="106"/>
      <c r="G111" s="106"/>
    </row>
    <row r="112" spans="2:7" x14ac:dyDescent="0.25">
      <c r="B112" s="157"/>
      <c r="C112" s="109"/>
      <c r="D112" s="107"/>
      <c r="E112" s="108"/>
      <c r="F112" s="106"/>
      <c r="G112" s="106"/>
    </row>
    <row r="113" spans="2:7" x14ac:dyDescent="0.25">
      <c r="B113" s="157"/>
      <c r="C113" s="109"/>
      <c r="D113" s="107"/>
      <c r="E113" s="108"/>
      <c r="F113" s="106"/>
      <c r="G113" s="106"/>
    </row>
    <row r="114" spans="2:7" x14ac:dyDescent="0.25">
      <c r="B114" s="157"/>
      <c r="C114" s="109"/>
      <c r="D114" s="107"/>
      <c r="E114" s="108"/>
      <c r="F114" s="106"/>
      <c r="G114" s="106"/>
    </row>
    <row r="115" spans="2:7" x14ac:dyDescent="0.25">
      <c r="B115" s="157"/>
      <c r="C115" s="109"/>
      <c r="D115" s="107"/>
      <c r="E115" s="108"/>
      <c r="F115" s="106"/>
      <c r="G115" s="106"/>
    </row>
    <row r="116" spans="2:7" x14ac:dyDescent="0.25">
      <c r="B116" s="157"/>
      <c r="C116" s="109"/>
      <c r="D116" s="107"/>
      <c r="E116" s="108"/>
      <c r="F116" s="106"/>
      <c r="G116" s="106"/>
    </row>
    <row r="117" spans="2:7" x14ac:dyDescent="0.25">
      <c r="B117" s="157"/>
      <c r="C117" s="109"/>
      <c r="D117" s="107"/>
      <c r="E117" s="108"/>
      <c r="F117" s="106"/>
      <c r="G117" s="106"/>
    </row>
    <row r="118" spans="2:7" x14ac:dyDescent="0.25">
      <c r="B118" s="157"/>
      <c r="C118" s="109"/>
      <c r="D118" s="107"/>
      <c r="E118" s="108"/>
      <c r="F118" s="106"/>
      <c r="G118" s="106"/>
    </row>
    <row r="119" spans="2:7" x14ac:dyDescent="0.25">
      <c r="B119" s="157"/>
      <c r="C119" s="109"/>
      <c r="D119" s="107"/>
      <c r="E119" s="108"/>
      <c r="F119" s="106"/>
      <c r="G119" s="106"/>
    </row>
    <row r="120" spans="2:7" x14ac:dyDescent="0.25">
      <c r="B120" s="157"/>
      <c r="C120" s="109"/>
      <c r="D120" s="107"/>
      <c r="E120" s="108"/>
      <c r="F120" s="106"/>
      <c r="G120" s="106"/>
    </row>
    <row r="121" spans="2:7" x14ac:dyDescent="0.25">
      <c r="B121" s="157"/>
      <c r="C121" s="109"/>
      <c r="D121" s="107"/>
      <c r="E121" s="108"/>
      <c r="F121" s="106"/>
      <c r="G121" s="106"/>
    </row>
    <row r="122" spans="2:7" x14ac:dyDescent="0.25">
      <c r="B122" s="157"/>
      <c r="C122" s="109"/>
      <c r="D122" s="107"/>
      <c r="E122" s="108"/>
      <c r="F122" s="106"/>
      <c r="G122" s="106"/>
    </row>
    <row r="123" spans="2:7" x14ac:dyDescent="0.25">
      <c r="B123" s="157"/>
      <c r="C123" s="109"/>
      <c r="D123" s="107"/>
      <c r="E123" s="108"/>
      <c r="F123" s="106"/>
      <c r="G123" s="106"/>
    </row>
    <row r="124" spans="2:7" x14ac:dyDescent="0.25">
      <c r="B124" s="157"/>
      <c r="C124" s="109"/>
      <c r="D124" s="107"/>
      <c r="E124" s="108"/>
      <c r="F124" s="106"/>
      <c r="G124" s="106"/>
    </row>
    <row r="125" spans="2:7" x14ac:dyDescent="0.25">
      <c r="B125" s="157"/>
      <c r="C125" s="109"/>
      <c r="D125" s="107"/>
      <c r="E125" s="108"/>
      <c r="F125" s="106"/>
      <c r="G125" s="106"/>
    </row>
    <row r="126" spans="2:7" x14ac:dyDescent="0.25">
      <c r="B126" s="157"/>
      <c r="C126" s="109"/>
      <c r="D126" s="107"/>
      <c r="E126" s="108"/>
      <c r="F126" s="106"/>
      <c r="G126" s="106"/>
    </row>
    <row r="127" spans="2:7" x14ac:dyDescent="0.25">
      <c r="B127" s="157"/>
      <c r="C127" s="109"/>
      <c r="D127" s="107"/>
      <c r="E127" s="108"/>
      <c r="F127" s="106"/>
      <c r="G127" s="106"/>
    </row>
    <row r="128" spans="2:7" x14ac:dyDescent="0.25">
      <c r="B128" s="157"/>
      <c r="C128" s="109"/>
      <c r="D128" s="107"/>
      <c r="E128" s="108"/>
      <c r="F128" s="106"/>
      <c r="G128" s="106"/>
    </row>
    <row r="129" spans="2:7" ht="18.75" customHeight="1" x14ac:dyDescent="0.25">
      <c r="B129" s="156"/>
      <c r="C129" s="109"/>
      <c r="D129" s="110"/>
      <c r="E129" s="108"/>
      <c r="F129" s="106"/>
      <c r="G129" s="106"/>
    </row>
    <row r="130" spans="2:7" ht="18.75" customHeight="1" x14ac:dyDescent="0.25">
      <c r="B130" s="174"/>
      <c r="C130" s="109"/>
      <c r="D130" s="107"/>
      <c r="E130" s="108"/>
      <c r="F130" s="106"/>
      <c r="G130" s="106"/>
    </row>
    <row r="131" spans="2:7" ht="18.75" customHeight="1" x14ac:dyDescent="0.25">
      <c r="B131" s="174"/>
      <c r="C131" s="109"/>
      <c r="D131" s="107"/>
      <c r="E131" s="108"/>
      <c r="F131" s="106"/>
      <c r="G131" s="106"/>
    </row>
    <row r="132" spans="2:7" ht="18.75" customHeight="1" x14ac:dyDescent="0.25">
      <c r="B132" s="174"/>
      <c r="C132" s="109"/>
      <c r="D132" s="107"/>
      <c r="E132" s="108"/>
      <c r="F132" s="106"/>
      <c r="G132" s="106"/>
    </row>
    <row r="133" spans="2:7" ht="18.75" customHeight="1" x14ac:dyDescent="0.25">
      <c r="B133" s="174"/>
      <c r="C133" s="109"/>
      <c r="D133" s="107"/>
      <c r="E133" s="108"/>
      <c r="F133" s="106"/>
      <c r="G133" s="106"/>
    </row>
    <row r="134" spans="2:7" ht="18.75" customHeight="1" x14ac:dyDescent="0.25">
      <c r="B134" s="174"/>
      <c r="C134" s="109"/>
      <c r="D134" s="107"/>
      <c r="E134" s="108"/>
      <c r="F134" s="106"/>
      <c r="G134" s="106"/>
    </row>
    <row r="135" spans="2:7" ht="18.75" customHeight="1" x14ac:dyDescent="0.25">
      <c r="B135" s="174"/>
      <c r="C135" s="109"/>
      <c r="D135" s="107"/>
      <c r="E135" s="108"/>
      <c r="F135" s="106"/>
      <c r="G135" s="106"/>
    </row>
    <row r="136" spans="2:7" ht="18.75" customHeight="1" x14ac:dyDescent="0.25">
      <c r="B136" s="174"/>
      <c r="C136" s="109"/>
      <c r="D136" s="107"/>
      <c r="E136" s="108"/>
      <c r="F136" s="106"/>
      <c r="G136" s="106"/>
    </row>
    <row r="137" spans="2:7" ht="18.75" customHeight="1" x14ac:dyDescent="0.25">
      <c r="B137" s="174"/>
      <c r="C137" s="109"/>
      <c r="D137" s="107"/>
      <c r="E137" s="108"/>
      <c r="F137" s="106"/>
      <c r="G137" s="106"/>
    </row>
    <row r="138" spans="2:7" ht="18.75" customHeight="1" x14ac:dyDescent="0.25">
      <c r="B138" s="174"/>
      <c r="C138" s="109"/>
      <c r="D138" s="107"/>
      <c r="E138" s="108"/>
      <c r="F138" s="106"/>
      <c r="G138" s="106"/>
    </row>
    <row r="139" spans="2:7" ht="18.75" customHeight="1" x14ac:dyDescent="0.25">
      <c r="B139" s="174"/>
      <c r="C139" s="109"/>
      <c r="D139" s="107"/>
      <c r="E139" s="108"/>
      <c r="F139" s="106"/>
      <c r="G139" s="106"/>
    </row>
    <row r="140" spans="2:7" ht="18.75" customHeight="1" x14ac:dyDescent="0.25">
      <c r="B140" s="174"/>
      <c r="C140" s="109"/>
      <c r="D140" s="107"/>
      <c r="E140" s="108"/>
      <c r="F140" s="106"/>
      <c r="G140" s="106"/>
    </row>
    <row r="141" spans="2:7" ht="18.75" customHeight="1" x14ac:dyDescent="0.25">
      <c r="B141" s="174"/>
      <c r="C141" s="109"/>
      <c r="D141" s="107"/>
      <c r="E141" s="108"/>
      <c r="F141" s="106"/>
      <c r="G141" s="106"/>
    </row>
    <row r="142" spans="2:7" ht="18.75" customHeight="1" x14ac:dyDescent="0.25">
      <c r="B142" s="174"/>
      <c r="C142" s="109"/>
      <c r="D142" s="107"/>
      <c r="E142" s="108"/>
      <c r="F142" s="106"/>
      <c r="G142" s="106"/>
    </row>
    <row r="143" spans="2:7" ht="18.75" customHeight="1" x14ac:dyDescent="0.25">
      <c r="B143" s="174"/>
      <c r="C143" s="109"/>
      <c r="D143" s="107"/>
      <c r="E143" s="108"/>
      <c r="F143" s="106"/>
      <c r="G143" s="106"/>
    </row>
  </sheetData>
  <mergeCells count="26">
    <mergeCell ref="B12:B39"/>
    <mergeCell ref="E2:G2"/>
    <mergeCell ref="E3:G3"/>
    <mergeCell ref="E4:G4"/>
    <mergeCell ref="E5:G5"/>
    <mergeCell ref="E6:G6"/>
    <mergeCell ref="E8:G8"/>
    <mergeCell ref="E7:G7"/>
    <mergeCell ref="D12:D20"/>
    <mergeCell ref="D22:D25"/>
    <mergeCell ref="D26:D32"/>
    <mergeCell ref="D33:D35"/>
    <mergeCell ref="D36:D39"/>
    <mergeCell ref="D81:D84"/>
    <mergeCell ref="D85:D88"/>
    <mergeCell ref="B61:B88"/>
    <mergeCell ref="D59:D60"/>
    <mergeCell ref="B40:B60"/>
    <mergeCell ref="D61:D72"/>
    <mergeCell ref="D73:D76"/>
    <mergeCell ref="D77:D80"/>
    <mergeCell ref="D40:D46"/>
    <mergeCell ref="D47:D48"/>
    <mergeCell ref="D49:D50"/>
    <mergeCell ref="D51:D56"/>
    <mergeCell ref="D57:D58"/>
  </mergeCells>
  <hyperlinks>
    <hyperlink ref="E12" location="'Testcase CreateBanner'!A16" display="TC-VLA-CreateBn-001"/>
    <hyperlink ref="E33" location="'Testcase DeleteBanner'!A17" display="TC-VLA-DelBn-001"/>
    <hyperlink ref="E13" location="'Testcase CreateBanner'!A17" display="TC-VLA-CreateBn-002"/>
    <hyperlink ref="E14" location="'Testcase CreateBanner'!A18" display="TC-VLA-CreateBn-003"/>
    <hyperlink ref="E15" location="'Testcase CreateBanner'!A41" display="TC-VLA-CreateBn-004"/>
    <hyperlink ref="E16" location="'Testcase CreateBanner'!A42" display="TC-VLA-CreateBn-005"/>
    <hyperlink ref="E18" location="'Create Banner'!A8" display="TC-VLA-CreateBn-006"/>
    <hyperlink ref="E19" location="'Testcase CreateBanner'!A44" display="TC-VLA-CreateBn-007"/>
    <hyperlink ref="E22" location="'Testcase Show-Hide Banner'!A17" display="TC-VLA-ShowBn-001"/>
    <hyperlink ref="E23" location="'Testcase Show-Hide Banner'!A19" display="TC-VLA-ShowBn-002"/>
    <hyperlink ref="E24" location="'Testcase Show-Hide Banner'!A40" display="TC-VLA-HideBn-001"/>
    <hyperlink ref="E25" location="'Testcase Show-Hide Banner'!A42" display="TC-VLA-HideBn-002"/>
    <hyperlink ref="E26" location="'Testcase EditBanner'!A17" display="TC-VLA-EditBn-001"/>
    <hyperlink ref="E27:E32" location="'Create Banner'!A3" display="TC-VLA-CreateBn-001"/>
    <hyperlink ref="E27" location="'Testcase EditBanner'!A18" display="TC-VLA-EditBn-002"/>
    <hyperlink ref="E28" location="'Testcase EditBanner'!A19" display="TC-VLA-EditBn-003"/>
    <hyperlink ref="E29" location="'Testcase EditBanner'!A20" display="TC-VLA-EditBn-004"/>
    <hyperlink ref="E30" location="'Testcase EditBanner'!A21" display="TC-VLA-EditBn-005"/>
    <hyperlink ref="E31" location="'Testcase EditBanner'!A22" display="TC-VLA-EditBn-006"/>
    <hyperlink ref="E32" location="'Testcase EditBanner'!A23" display="TC-VLA-EditBn-007"/>
    <hyperlink ref="E34" location="'Testcase DeleteBanner'!A19" display="TC-VLA-DelBn-002"/>
    <hyperlink ref="E35" location="'Testcase DeleteBanner'!A21" display="TC-VLA-DelBn-003"/>
    <hyperlink ref="E36" location="'Testcase ArrangeIamgeBanner'!A17" display="TC-VLA-AIBn-001"/>
    <hyperlink ref="E37" location="'Arrange Image'!A5" display="TC-VLA-AIBn-002"/>
    <hyperlink ref="E39" location="'Testcase ArrangeIamgeBanner'!A21" display="TC-VLA-AIBn-003"/>
    <hyperlink ref="E20" location="'Testcase CreateBanner'!A45" display="TC-VLA-CreateBn-008"/>
    <hyperlink ref="E17" location="'Testcase CreateBanner'!A43" display="TC-VLA-CreateBn-006"/>
    <hyperlink ref="E21" location="'Testcase ViewBanner'!A17" display="TC-VLA-ViewBn-001"/>
    <hyperlink ref="E38" location="'Testcase ArrangeIamgeBanner'!A19" display="TC-VLA-AIBn-002"/>
    <hyperlink ref="E59" location="'Testcase ArrangeImagePop-up'!A17" display="TC-VLA-ArrangePopUps-001"/>
    <hyperlink ref="E60" location="'Testcase ArrangeImagePop-up'!A20" display="TC-VLA-ArrangePopUps-002"/>
    <hyperlink ref="E40" location="'Testcase CreatePop-up'!A17" display="TC-VLA-CreatePopUps-001"/>
    <hyperlink ref="E42" location="'Testcase CreatePop-up'!A20" display="TC-VLA-CreatePopUps-002"/>
    <hyperlink ref="E43" location="'Testcase CreatePop-up'!A23" display="TC-VLA-CreatePopUps-003"/>
    <hyperlink ref="E44" location="'Testcase CreatePop-up'!A26" display="TC-VLA-CreatePopUps-004"/>
    <hyperlink ref="E45" location="'Testcase CreatePop-up'!A29" display="TC-VLA-CreatePopUps-005"/>
    <hyperlink ref="E46" location="'Testcase CreatePop-up'!A32" display="TC-VLA-CreatePopUps-006"/>
    <hyperlink ref="E47" location="'Testcase ViewPop-up'!A17" display="TC-VLA-ViewPopUps-001"/>
    <hyperlink ref="E48" location="'Testcase ViewPop-up'!A20" display="TC-VLA-ViewPopUps-002"/>
    <hyperlink ref="E49" location="'Testcase Show-Hide Pop-up'!A17" display="TC-VLA-Show/HidePopUps-001"/>
    <hyperlink ref="E50" location="'Testcase Show-Hide Pop-up'!A20" display="TC-VLA-Show/HidePopUps-002"/>
    <hyperlink ref="E51" location="'Testcase EditPop-up'!A17" display="TC-VLA-EditPopUps-001"/>
    <hyperlink ref="E52" location="'Testcase EditPop-up'!A20" display="TC-VLA-EditPopUps-002"/>
    <hyperlink ref="E53" location="'Testcase EditPop-up'!A23" display="TC-VLA-EditPopUps-003"/>
    <hyperlink ref="E54" location="'Testcase EditPop-up'!A26" display="TC-VLA-EditPopUps-004"/>
    <hyperlink ref="E55" location="'Testcase EditPop-up'!A29" display="TC-VLA-EditPopUps-005"/>
    <hyperlink ref="E56" location="'Testcase EditPop-up'!A32" display="TC-VLA-EditPopUps-006"/>
    <hyperlink ref="E61" location="'Testcase SendQuestion'!A17" display="TC-VLA-SendQ-001"/>
    <hyperlink ref="E73" location="'Testcase AnswerQuestion'!A17" display="TC-VLA-AnswerQ-001"/>
    <hyperlink ref="E77" location="'Testcase ViewQuestion'!A17" display="TC-VLA-ViewQ-001"/>
    <hyperlink ref="E81" location="'Testcase ApproveQuestion'!A17" display="TC-VLA-ApproveQ-001"/>
    <hyperlink ref="E74" location="'Testcase AnswerQuestion'!A19" display="TC-VLA-AnswerQ-002"/>
    <hyperlink ref="E75" location="'Testcase AnswerQuestion'!A21" display="TC-VLA-AnswerQ-003"/>
    <hyperlink ref="E76" location="'Testcase AnswerQuestion'!A23" display="TC-VLA-AnswerQ-004"/>
    <hyperlink ref="E62" location="'Testcase SendQuestion'!A18" display="TC-VLA-SendQ-002"/>
    <hyperlink ref="E63" location="'Testcase SendQuestion'!A19" display="TC-VLA-SendQ-003"/>
    <hyperlink ref="E64" location="'Testcase SendQuestion'!A20" display="TC-VLA-SendQ-004"/>
    <hyperlink ref="E65" location="'Send Question'!A7" display="TC-VLA-SendQ-005"/>
    <hyperlink ref="E67" location="'Testcase SendQuestion'!A22" display="TC-VLA-SendQ-006"/>
    <hyperlink ref="E68" location="'Testcase SendQuestion'!A23" display="TC-VLA-SendQ-007"/>
    <hyperlink ref="E69" location="'Testcase SendQuestion'!A24" display="TC-VLA-SendQ-008"/>
    <hyperlink ref="E70" location="'Testcase SendQuestion'!A25" display="TC-VLA-SendQ-009"/>
    <hyperlink ref="E71" location="'Testcase SendQuestion'!A26" display="TC-VLA-SendQ-010"/>
    <hyperlink ref="E72" location="'Testcase SendQuestion'!A27" display="TC-VLA-SendQ-011"/>
    <hyperlink ref="E82:E83" location="'Add Category'!A7" display="TC-VLA-AddCate-005"/>
    <hyperlink ref="E84" location="'Testcase ApproveQuestion'!A23" display="TC-VLA-ApproveQ-004"/>
    <hyperlink ref="E85" location="'Testcase SearchQuestion'!A17" display="TC-VLA-SearchQ-001"/>
    <hyperlink ref="E86:E87" location="'Add Category'!A7" display="TC-VLA-AddCate-005"/>
    <hyperlink ref="E87:E88" location="'Add Category'!A7" display="TC-VLA-AddCate-005"/>
    <hyperlink ref="E82" location="'Testcase ApproveQuestion'!A19" display="TC-VLA-ApproveQ-002"/>
    <hyperlink ref="E83" location="'Testcase ApproveQuestion'!A21" display="TC-VLA-ApproveQ-003"/>
    <hyperlink ref="E86" location="'Testcase SearchQuestion'!A18" display="TC-VLA-SearchQ-002"/>
    <hyperlink ref="E87" location="'Testcase SearchQuestion'!A19" display="TC-VLA-SearchQ-003"/>
    <hyperlink ref="E88" location="'Testcase SearchQuestion'!A20" display="TC-VLA-SearchQ-004"/>
    <hyperlink ref="E66" location="'Testcase SendQuestion'!A21" display="TC-VLA-SendQ-005"/>
    <hyperlink ref="E78:E80" location="'Testcase ViewQuestion'!A17" display="TC-VLA-ViewQ-00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5"/>
  <sheetViews>
    <sheetView tabSelected="1" zoomScale="70" zoomScaleNormal="70" workbookViewId="0">
      <selection activeCell="H11" sqref="H11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bestFit="1" customWidth="1"/>
    <col min="4" max="4" width="33.140625" style="206" bestFit="1" customWidth="1"/>
    <col min="5" max="5" width="84.42578125" style="207" customWidth="1"/>
    <col min="6" max="6" width="44" style="233" customWidth="1"/>
    <col min="7" max="7" width="47.28515625" style="206" customWidth="1"/>
    <col min="8" max="8" width="13.42578125" style="208" customWidth="1"/>
    <col min="9" max="9" width="20.140625" style="208" customWidth="1"/>
    <col min="10" max="258" width="9.140625" style="206"/>
    <col min="259" max="259" width="23.85546875" style="206" customWidth="1"/>
    <col min="260" max="260" width="17.42578125" style="206" customWidth="1"/>
    <col min="261" max="262" width="34.85546875" style="206" customWidth="1"/>
    <col min="263" max="263" width="34" style="206" customWidth="1"/>
    <col min="264" max="264" width="13.42578125" style="206" customWidth="1"/>
    <col min="265" max="265" width="16.42578125" style="206" customWidth="1"/>
    <col min="266" max="514" width="9.140625" style="206"/>
    <col min="515" max="515" width="23.85546875" style="206" customWidth="1"/>
    <col min="516" max="516" width="17.42578125" style="206" customWidth="1"/>
    <col min="517" max="518" width="34.85546875" style="206" customWidth="1"/>
    <col min="519" max="519" width="34" style="206" customWidth="1"/>
    <col min="520" max="520" width="13.42578125" style="206" customWidth="1"/>
    <col min="521" max="521" width="16.42578125" style="206" customWidth="1"/>
    <col min="522" max="770" width="9.140625" style="206"/>
    <col min="771" max="771" width="23.85546875" style="206" customWidth="1"/>
    <col min="772" max="772" width="17.42578125" style="206" customWidth="1"/>
    <col min="773" max="774" width="34.85546875" style="206" customWidth="1"/>
    <col min="775" max="775" width="34" style="206" customWidth="1"/>
    <col min="776" max="776" width="13.42578125" style="206" customWidth="1"/>
    <col min="777" max="777" width="16.42578125" style="206" customWidth="1"/>
    <col min="778" max="1026" width="9.140625" style="206"/>
    <col min="1027" max="1027" width="23.85546875" style="206" customWidth="1"/>
    <col min="1028" max="1028" width="17.42578125" style="206" customWidth="1"/>
    <col min="1029" max="1030" width="34.85546875" style="206" customWidth="1"/>
    <col min="1031" max="1031" width="34" style="206" customWidth="1"/>
    <col min="1032" max="1032" width="13.42578125" style="206" customWidth="1"/>
    <col min="1033" max="1033" width="16.42578125" style="206" customWidth="1"/>
    <col min="1034" max="1282" width="9.140625" style="206"/>
    <col min="1283" max="1283" width="23.85546875" style="206" customWidth="1"/>
    <col min="1284" max="1284" width="17.42578125" style="206" customWidth="1"/>
    <col min="1285" max="1286" width="34.85546875" style="206" customWidth="1"/>
    <col min="1287" max="1287" width="34" style="206" customWidth="1"/>
    <col min="1288" max="1288" width="13.42578125" style="206" customWidth="1"/>
    <col min="1289" max="1289" width="16.42578125" style="206" customWidth="1"/>
    <col min="1290" max="1538" width="9.140625" style="206"/>
    <col min="1539" max="1539" width="23.85546875" style="206" customWidth="1"/>
    <col min="1540" max="1540" width="17.42578125" style="206" customWidth="1"/>
    <col min="1541" max="1542" width="34.85546875" style="206" customWidth="1"/>
    <col min="1543" max="1543" width="34" style="206" customWidth="1"/>
    <col min="1544" max="1544" width="13.42578125" style="206" customWidth="1"/>
    <col min="1545" max="1545" width="16.42578125" style="206" customWidth="1"/>
    <col min="1546" max="1794" width="9.140625" style="206"/>
    <col min="1795" max="1795" width="23.85546875" style="206" customWidth="1"/>
    <col min="1796" max="1796" width="17.42578125" style="206" customWidth="1"/>
    <col min="1797" max="1798" width="34.85546875" style="206" customWidth="1"/>
    <col min="1799" max="1799" width="34" style="206" customWidth="1"/>
    <col min="1800" max="1800" width="13.42578125" style="206" customWidth="1"/>
    <col min="1801" max="1801" width="16.42578125" style="206" customWidth="1"/>
    <col min="1802" max="2050" width="9.140625" style="206"/>
    <col min="2051" max="2051" width="23.85546875" style="206" customWidth="1"/>
    <col min="2052" max="2052" width="17.42578125" style="206" customWidth="1"/>
    <col min="2053" max="2054" width="34.85546875" style="206" customWidth="1"/>
    <col min="2055" max="2055" width="34" style="206" customWidth="1"/>
    <col min="2056" max="2056" width="13.42578125" style="206" customWidth="1"/>
    <col min="2057" max="2057" width="16.42578125" style="206" customWidth="1"/>
    <col min="2058" max="2306" width="9.140625" style="206"/>
    <col min="2307" max="2307" width="23.85546875" style="206" customWidth="1"/>
    <col min="2308" max="2308" width="17.42578125" style="206" customWidth="1"/>
    <col min="2309" max="2310" width="34.85546875" style="206" customWidth="1"/>
    <col min="2311" max="2311" width="34" style="206" customWidth="1"/>
    <col min="2312" max="2312" width="13.42578125" style="206" customWidth="1"/>
    <col min="2313" max="2313" width="16.42578125" style="206" customWidth="1"/>
    <col min="2314" max="2562" width="9.140625" style="206"/>
    <col min="2563" max="2563" width="23.85546875" style="206" customWidth="1"/>
    <col min="2564" max="2564" width="17.42578125" style="206" customWidth="1"/>
    <col min="2565" max="2566" width="34.85546875" style="206" customWidth="1"/>
    <col min="2567" max="2567" width="34" style="206" customWidth="1"/>
    <col min="2568" max="2568" width="13.42578125" style="206" customWidth="1"/>
    <col min="2569" max="2569" width="16.42578125" style="206" customWidth="1"/>
    <col min="2570" max="2818" width="9.140625" style="206"/>
    <col min="2819" max="2819" width="23.85546875" style="206" customWidth="1"/>
    <col min="2820" max="2820" width="17.42578125" style="206" customWidth="1"/>
    <col min="2821" max="2822" width="34.85546875" style="206" customWidth="1"/>
    <col min="2823" max="2823" width="34" style="206" customWidth="1"/>
    <col min="2824" max="2824" width="13.42578125" style="206" customWidth="1"/>
    <col min="2825" max="2825" width="16.42578125" style="206" customWidth="1"/>
    <col min="2826" max="3074" width="9.140625" style="206"/>
    <col min="3075" max="3075" width="23.85546875" style="206" customWidth="1"/>
    <col min="3076" max="3076" width="17.42578125" style="206" customWidth="1"/>
    <col min="3077" max="3078" width="34.85546875" style="206" customWidth="1"/>
    <col min="3079" max="3079" width="34" style="206" customWidth="1"/>
    <col min="3080" max="3080" width="13.42578125" style="206" customWidth="1"/>
    <col min="3081" max="3081" width="16.42578125" style="206" customWidth="1"/>
    <col min="3082" max="3330" width="9.140625" style="206"/>
    <col min="3331" max="3331" width="23.85546875" style="206" customWidth="1"/>
    <col min="3332" max="3332" width="17.42578125" style="206" customWidth="1"/>
    <col min="3333" max="3334" width="34.85546875" style="206" customWidth="1"/>
    <col min="3335" max="3335" width="34" style="206" customWidth="1"/>
    <col min="3336" max="3336" width="13.42578125" style="206" customWidth="1"/>
    <col min="3337" max="3337" width="16.42578125" style="206" customWidth="1"/>
    <col min="3338" max="3586" width="9.140625" style="206"/>
    <col min="3587" max="3587" width="23.85546875" style="206" customWidth="1"/>
    <col min="3588" max="3588" width="17.42578125" style="206" customWidth="1"/>
    <col min="3589" max="3590" width="34.85546875" style="206" customWidth="1"/>
    <col min="3591" max="3591" width="34" style="206" customWidth="1"/>
    <col min="3592" max="3592" width="13.42578125" style="206" customWidth="1"/>
    <col min="3593" max="3593" width="16.42578125" style="206" customWidth="1"/>
    <col min="3594" max="3842" width="9.140625" style="206"/>
    <col min="3843" max="3843" width="23.85546875" style="206" customWidth="1"/>
    <col min="3844" max="3844" width="17.42578125" style="206" customWidth="1"/>
    <col min="3845" max="3846" width="34.85546875" style="206" customWidth="1"/>
    <col min="3847" max="3847" width="34" style="206" customWidth="1"/>
    <col min="3848" max="3848" width="13.42578125" style="206" customWidth="1"/>
    <col min="3849" max="3849" width="16.42578125" style="206" customWidth="1"/>
    <col min="3850" max="4098" width="9.140625" style="206"/>
    <col min="4099" max="4099" width="23.85546875" style="206" customWidth="1"/>
    <col min="4100" max="4100" width="17.42578125" style="206" customWidth="1"/>
    <col min="4101" max="4102" width="34.85546875" style="206" customWidth="1"/>
    <col min="4103" max="4103" width="34" style="206" customWidth="1"/>
    <col min="4104" max="4104" width="13.42578125" style="206" customWidth="1"/>
    <col min="4105" max="4105" width="16.42578125" style="206" customWidth="1"/>
    <col min="4106" max="4354" width="9.140625" style="206"/>
    <col min="4355" max="4355" width="23.85546875" style="206" customWidth="1"/>
    <col min="4356" max="4356" width="17.42578125" style="206" customWidth="1"/>
    <col min="4357" max="4358" width="34.85546875" style="206" customWidth="1"/>
    <col min="4359" max="4359" width="34" style="206" customWidth="1"/>
    <col min="4360" max="4360" width="13.42578125" style="206" customWidth="1"/>
    <col min="4361" max="4361" width="16.42578125" style="206" customWidth="1"/>
    <col min="4362" max="4610" width="9.140625" style="206"/>
    <col min="4611" max="4611" width="23.85546875" style="206" customWidth="1"/>
    <col min="4612" max="4612" width="17.42578125" style="206" customWidth="1"/>
    <col min="4613" max="4614" width="34.85546875" style="206" customWidth="1"/>
    <col min="4615" max="4615" width="34" style="206" customWidth="1"/>
    <col min="4616" max="4616" width="13.42578125" style="206" customWidth="1"/>
    <col min="4617" max="4617" width="16.42578125" style="206" customWidth="1"/>
    <col min="4618" max="4866" width="9.140625" style="206"/>
    <col min="4867" max="4867" width="23.85546875" style="206" customWidth="1"/>
    <col min="4868" max="4868" width="17.42578125" style="206" customWidth="1"/>
    <col min="4869" max="4870" width="34.85546875" style="206" customWidth="1"/>
    <col min="4871" max="4871" width="34" style="206" customWidth="1"/>
    <col min="4872" max="4872" width="13.42578125" style="206" customWidth="1"/>
    <col min="4873" max="4873" width="16.42578125" style="206" customWidth="1"/>
    <col min="4874" max="5122" width="9.140625" style="206"/>
    <col min="5123" max="5123" width="23.85546875" style="206" customWidth="1"/>
    <col min="5124" max="5124" width="17.42578125" style="206" customWidth="1"/>
    <col min="5125" max="5126" width="34.85546875" style="206" customWidth="1"/>
    <col min="5127" max="5127" width="34" style="206" customWidth="1"/>
    <col min="5128" max="5128" width="13.42578125" style="206" customWidth="1"/>
    <col min="5129" max="5129" width="16.42578125" style="206" customWidth="1"/>
    <col min="5130" max="5378" width="9.140625" style="206"/>
    <col min="5379" max="5379" width="23.85546875" style="206" customWidth="1"/>
    <col min="5380" max="5380" width="17.42578125" style="206" customWidth="1"/>
    <col min="5381" max="5382" width="34.85546875" style="206" customWidth="1"/>
    <col min="5383" max="5383" width="34" style="206" customWidth="1"/>
    <col min="5384" max="5384" width="13.42578125" style="206" customWidth="1"/>
    <col min="5385" max="5385" width="16.42578125" style="206" customWidth="1"/>
    <col min="5386" max="5634" width="9.140625" style="206"/>
    <col min="5635" max="5635" width="23.85546875" style="206" customWidth="1"/>
    <col min="5636" max="5636" width="17.42578125" style="206" customWidth="1"/>
    <col min="5637" max="5638" width="34.85546875" style="206" customWidth="1"/>
    <col min="5639" max="5639" width="34" style="206" customWidth="1"/>
    <col min="5640" max="5640" width="13.42578125" style="206" customWidth="1"/>
    <col min="5641" max="5641" width="16.42578125" style="206" customWidth="1"/>
    <col min="5642" max="5890" width="9.140625" style="206"/>
    <col min="5891" max="5891" width="23.85546875" style="206" customWidth="1"/>
    <col min="5892" max="5892" width="17.42578125" style="206" customWidth="1"/>
    <col min="5893" max="5894" width="34.85546875" style="206" customWidth="1"/>
    <col min="5895" max="5895" width="34" style="206" customWidth="1"/>
    <col min="5896" max="5896" width="13.42578125" style="206" customWidth="1"/>
    <col min="5897" max="5897" width="16.42578125" style="206" customWidth="1"/>
    <col min="5898" max="6146" width="9.140625" style="206"/>
    <col min="6147" max="6147" width="23.85546875" style="206" customWidth="1"/>
    <col min="6148" max="6148" width="17.42578125" style="206" customWidth="1"/>
    <col min="6149" max="6150" width="34.85546875" style="206" customWidth="1"/>
    <col min="6151" max="6151" width="34" style="206" customWidth="1"/>
    <col min="6152" max="6152" width="13.42578125" style="206" customWidth="1"/>
    <col min="6153" max="6153" width="16.42578125" style="206" customWidth="1"/>
    <col min="6154" max="6402" width="9.140625" style="206"/>
    <col min="6403" max="6403" width="23.85546875" style="206" customWidth="1"/>
    <col min="6404" max="6404" width="17.42578125" style="206" customWidth="1"/>
    <col min="6405" max="6406" width="34.85546875" style="206" customWidth="1"/>
    <col min="6407" max="6407" width="34" style="206" customWidth="1"/>
    <col min="6408" max="6408" width="13.42578125" style="206" customWidth="1"/>
    <col min="6409" max="6409" width="16.42578125" style="206" customWidth="1"/>
    <col min="6410" max="6658" width="9.140625" style="206"/>
    <col min="6659" max="6659" width="23.85546875" style="206" customWidth="1"/>
    <col min="6660" max="6660" width="17.42578125" style="206" customWidth="1"/>
    <col min="6661" max="6662" width="34.85546875" style="206" customWidth="1"/>
    <col min="6663" max="6663" width="34" style="206" customWidth="1"/>
    <col min="6664" max="6664" width="13.42578125" style="206" customWidth="1"/>
    <col min="6665" max="6665" width="16.42578125" style="206" customWidth="1"/>
    <col min="6666" max="6914" width="9.140625" style="206"/>
    <col min="6915" max="6915" width="23.85546875" style="206" customWidth="1"/>
    <col min="6916" max="6916" width="17.42578125" style="206" customWidth="1"/>
    <col min="6917" max="6918" width="34.85546875" style="206" customWidth="1"/>
    <col min="6919" max="6919" width="34" style="206" customWidth="1"/>
    <col min="6920" max="6920" width="13.42578125" style="206" customWidth="1"/>
    <col min="6921" max="6921" width="16.42578125" style="206" customWidth="1"/>
    <col min="6922" max="7170" width="9.140625" style="206"/>
    <col min="7171" max="7171" width="23.85546875" style="206" customWidth="1"/>
    <col min="7172" max="7172" width="17.42578125" style="206" customWidth="1"/>
    <col min="7173" max="7174" width="34.85546875" style="206" customWidth="1"/>
    <col min="7175" max="7175" width="34" style="206" customWidth="1"/>
    <col min="7176" max="7176" width="13.42578125" style="206" customWidth="1"/>
    <col min="7177" max="7177" width="16.42578125" style="206" customWidth="1"/>
    <col min="7178" max="7426" width="9.140625" style="206"/>
    <col min="7427" max="7427" width="23.85546875" style="206" customWidth="1"/>
    <col min="7428" max="7428" width="17.42578125" style="206" customWidth="1"/>
    <col min="7429" max="7430" width="34.85546875" style="206" customWidth="1"/>
    <col min="7431" max="7431" width="34" style="206" customWidth="1"/>
    <col min="7432" max="7432" width="13.42578125" style="206" customWidth="1"/>
    <col min="7433" max="7433" width="16.42578125" style="206" customWidth="1"/>
    <col min="7434" max="7682" width="9.140625" style="206"/>
    <col min="7683" max="7683" width="23.85546875" style="206" customWidth="1"/>
    <col min="7684" max="7684" width="17.42578125" style="206" customWidth="1"/>
    <col min="7685" max="7686" width="34.85546875" style="206" customWidth="1"/>
    <col min="7687" max="7687" width="34" style="206" customWidth="1"/>
    <col min="7688" max="7688" width="13.42578125" style="206" customWidth="1"/>
    <col min="7689" max="7689" width="16.42578125" style="206" customWidth="1"/>
    <col min="7690" max="7938" width="9.140625" style="206"/>
    <col min="7939" max="7939" width="23.85546875" style="206" customWidth="1"/>
    <col min="7940" max="7940" width="17.42578125" style="206" customWidth="1"/>
    <col min="7941" max="7942" width="34.85546875" style="206" customWidth="1"/>
    <col min="7943" max="7943" width="34" style="206" customWidth="1"/>
    <col min="7944" max="7944" width="13.42578125" style="206" customWidth="1"/>
    <col min="7945" max="7945" width="16.42578125" style="206" customWidth="1"/>
    <col min="7946" max="8194" width="9.140625" style="206"/>
    <col min="8195" max="8195" width="23.85546875" style="206" customWidth="1"/>
    <col min="8196" max="8196" width="17.42578125" style="206" customWidth="1"/>
    <col min="8197" max="8198" width="34.85546875" style="206" customWidth="1"/>
    <col min="8199" max="8199" width="34" style="206" customWidth="1"/>
    <col min="8200" max="8200" width="13.42578125" style="206" customWidth="1"/>
    <col min="8201" max="8201" width="16.42578125" style="206" customWidth="1"/>
    <col min="8202" max="8450" width="9.140625" style="206"/>
    <col min="8451" max="8451" width="23.85546875" style="206" customWidth="1"/>
    <col min="8452" max="8452" width="17.42578125" style="206" customWidth="1"/>
    <col min="8453" max="8454" width="34.85546875" style="206" customWidth="1"/>
    <col min="8455" max="8455" width="34" style="206" customWidth="1"/>
    <col min="8456" max="8456" width="13.42578125" style="206" customWidth="1"/>
    <col min="8457" max="8457" width="16.42578125" style="206" customWidth="1"/>
    <col min="8458" max="8706" width="9.140625" style="206"/>
    <col min="8707" max="8707" width="23.85546875" style="206" customWidth="1"/>
    <col min="8708" max="8708" width="17.42578125" style="206" customWidth="1"/>
    <col min="8709" max="8710" width="34.85546875" style="206" customWidth="1"/>
    <col min="8711" max="8711" width="34" style="206" customWidth="1"/>
    <col min="8712" max="8712" width="13.42578125" style="206" customWidth="1"/>
    <col min="8713" max="8713" width="16.42578125" style="206" customWidth="1"/>
    <col min="8714" max="8962" width="9.140625" style="206"/>
    <col min="8963" max="8963" width="23.85546875" style="206" customWidth="1"/>
    <col min="8964" max="8964" width="17.42578125" style="206" customWidth="1"/>
    <col min="8965" max="8966" width="34.85546875" style="206" customWidth="1"/>
    <col min="8967" max="8967" width="34" style="206" customWidth="1"/>
    <col min="8968" max="8968" width="13.42578125" style="206" customWidth="1"/>
    <col min="8969" max="8969" width="16.42578125" style="206" customWidth="1"/>
    <col min="8970" max="9218" width="9.140625" style="206"/>
    <col min="9219" max="9219" width="23.85546875" style="206" customWidth="1"/>
    <col min="9220" max="9220" width="17.42578125" style="206" customWidth="1"/>
    <col min="9221" max="9222" width="34.85546875" style="206" customWidth="1"/>
    <col min="9223" max="9223" width="34" style="206" customWidth="1"/>
    <col min="9224" max="9224" width="13.42578125" style="206" customWidth="1"/>
    <col min="9225" max="9225" width="16.42578125" style="206" customWidth="1"/>
    <col min="9226" max="9474" width="9.140625" style="206"/>
    <col min="9475" max="9475" width="23.85546875" style="206" customWidth="1"/>
    <col min="9476" max="9476" width="17.42578125" style="206" customWidth="1"/>
    <col min="9477" max="9478" width="34.85546875" style="206" customWidth="1"/>
    <col min="9479" max="9479" width="34" style="206" customWidth="1"/>
    <col min="9480" max="9480" width="13.42578125" style="206" customWidth="1"/>
    <col min="9481" max="9481" width="16.42578125" style="206" customWidth="1"/>
    <col min="9482" max="9730" width="9.140625" style="206"/>
    <col min="9731" max="9731" width="23.85546875" style="206" customWidth="1"/>
    <col min="9732" max="9732" width="17.42578125" style="206" customWidth="1"/>
    <col min="9733" max="9734" width="34.85546875" style="206" customWidth="1"/>
    <col min="9735" max="9735" width="34" style="206" customWidth="1"/>
    <col min="9736" max="9736" width="13.42578125" style="206" customWidth="1"/>
    <col min="9737" max="9737" width="16.42578125" style="206" customWidth="1"/>
    <col min="9738" max="9986" width="9.140625" style="206"/>
    <col min="9987" max="9987" width="23.85546875" style="206" customWidth="1"/>
    <col min="9988" max="9988" width="17.42578125" style="206" customWidth="1"/>
    <col min="9989" max="9990" width="34.85546875" style="206" customWidth="1"/>
    <col min="9991" max="9991" width="34" style="206" customWidth="1"/>
    <col min="9992" max="9992" width="13.42578125" style="206" customWidth="1"/>
    <col min="9993" max="9993" width="16.42578125" style="206" customWidth="1"/>
    <col min="9994" max="10242" width="9.140625" style="206"/>
    <col min="10243" max="10243" width="23.85546875" style="206" customWidth="1"/>
    <col min="10244" max="10244" width="17.42578125" style="206" customWidth="1"/>
    <col min="10245" max="10246" width="34.85546875" style="206" customWidth="1"/>
    <col min="10247" max="10247" width="34" style="206" customWidth="1"/>
    <col min="10248" max="10248" width="13.42578125" style="206" customWidth="1"/>
    <col min="10249" max="10249" width="16.42578125" style="206" customWidth="1"/>
    <col min="10250" max="10498" width="9.140625" style="206"/>
    <col min="10499" max="10499" width="23.85546875" style="206" customWidth="1"/>
    <col min="10500" max="10500" width="17.42578125" style="206" customWidth="1"/>
    <col min="10501" max="10502" width="34.85546875" style="206" customWidth="1"/>
    <col min="10503" max="10503" width="34" style="206" customWidth="1"/>
    <col min="10504" max="10504" width="13.42578125" style="206" customWidth="1"/>
    <col min="10505" max="10505" width="16.42578125" style="206" customWidth="1"/>
    <col min="10506" max="10754" width="9.140625" style="206"/>
    <col min="10755" max="10755" width="23.85546875" style="206" customWidth="1"/>
    <col min="10756" max="10756" width="17.42578125" style="206" customWidth="1"/>
    <col min="10757" max="10758" width="34.85546875" style="206" customWidth="1"/>
    <col min="10759" max="10759" width="34" style="206" customWidth="1"/>
    <col min="10760" max="10760" width="13.42578125" style="206" customWidth="1"/>
    <col min="10761" max="10761" width="16.42578125" style="206" customWidth="1"/>
    <col min="10762" max="11010" width="9.140625" style="206"/>
    <col min="11011" max="11011" width="23.85546875" style="206" customWidth="1"/>
    <col min="11012" max="11012" width="17.42578125" style="206" customWidth="1"/>
    <col min="11013" max="11014" width="34.85546875" style="206" customWidth="1"/>
    <col min="11015" max="11015" width="34" style="206" customWidth="1"/>
    <col min="11016" max="11016" width="13.42578125" style="206" customWidth="1"/>
    <col min="11017" max="11017" width="16.42578125" style="206" customWidth="1"/>
    <col min="11018" max="11266" width="9.140625" style="206"/>
    <col min="11267" max="11267" width="23.85546875" style="206" customWidth="1"/>
    <col min="11268" max="11268" width="17.42578125" style="206" customWidth="1"/>
    <col min="11269" max="11270" width="34.85546875" style="206" customWidth="1"/>
    <col min="11271" max="11271" width="34" style="206" customWidth="1"/>
    <col min="11272" max="11272" width="13.42578125" style="206" customWidth="1"/>
    <col min="11273" max="11273" width="16.42578125" style="206" customWidth="1"/>
    <col min="11274" max="11522" width="9.140625" style="206"/>
    <col min="11523" max="11523" width="23.85546875" style="206" customWidth="1"/>
    <col min="11524" max="11524" width="17.42578125" style="206" customWidth="1"/>
    <col min="11525" max="11526" width="34.85546875" style="206" customWidth="1"/>
    <col min="11527" max="11527" width="34" style="206" customWidth="1"/>
    <col min="11528" max="11528" width="13.42578125" style="206" customWidth="1"/>
    <col min="11529" max="11529" width="16.42578125" style="206" customWidth="1"/>
    <col min="11530" max="11778" width="9.140625" style="206"/>
    <col min="11779" max="11779" width="23.85546875" style="206" customWidth="1"/>
    <col min="11780" max="11780" width="17.42578125" style="206" customWidth="1"/>
    <col min="11781" max="11782" width="34.85546875" style="206" customWidth="1"/>
    <col min="11783" max="11783" width="34" style="206" customWidth="1"/>
    <col min="11784" max="11784" width="13.42578125" style="206" customWidth="1"/>
    <col min="11785" max="11785" width="16.42578125" style="206" customWidth="1"/>
    <col min="11786" max="12034" width="9.140625" style="206"/>
    <col min="12035" max="12035" width="23.85546875" style="206" customWidth="1"/>
    <col min="12036" max="12036" width="17.42578125" style="206" customWidth="1"/>
    <col min="12037" max="12038" width="34.85546875" style="206" customWidth="1"/>
    <col min="12039" max="12039" width="34" style="206" customWidth="1"/>
    <col min="12040" max="12040" width="13.42578125" style="206" customWidth="1"/>
    <col min="12041" max="12041" width="16.42578125" style="206" customWidth="1"/>
    <col min="12042" max="12290" width="9.140625" style="206"/>
    <col min="12291" max="12291" width="23.85546875" style="206" customWidth="1"/>
    <col min="12292" max="12292" width="17.42578125" style="206" customWidth="1"/>
    <col min="12293" max="12294" width="34.85546875" style="206" customWidth="1"/>
    <col min="12295" max="12295" width="34" style="206" customWidth="1"/>
    <col min="12296" max="12296" width="13.42578125" style="206" customWidth="1"/>
    <col min="12297" max="12297" width="16.42578125" style="206" customWidth="1"/>
    <col min="12298" max="12546" width="9.140625" style="206"/>
    <col min="12547" max="12547" width="23.85546875" style="206" customWidth="1"/>
    <col min="12548" max="12548" width="17.42578125" style="206" customWidth="1"/>
    <col min="12549" max="12550" width="34.85546875" style="206" customWidth="1"/>
    <col min="12551" max="12551" width="34" style="206" customWidth="1"/>
    <col min="12552" max="12552" width="13.42578125" style="206" customWidth="1"/>
    <col min="12553" max="12553" width="16.42578125" style="206" customWidth="1"/>
    <col min="12554" max="12802" width="9.140625" style="206"/>
    <col min="12803" max="12803" width="23.85546875" style="206" customWidth="1"/>
    <col min="12804" max="12804" width="17.42578125" style="206" customWidth="1"/>
    <col min="12805" max="12806" width="34.85546875" style="206" customWidth="1"/>
    <col min="12807" max="12807" width="34" style="206" customWidth="1"/>
    <col min="12808" max="12808" width="13.42578125" style="206" customWidth="1"/>
    <col min="12809" max="12809" width="16.42578125" style="206" customWidth="1"/>
    <col min="12810" max="13058" width="9.140625" style="206"/>
    <col min="13059" max="13059" width="23.85546875" style="206" customWidth="1"/>
    <col min="13060" max="13060" width="17.42578125" style="206" customWidth="1"/>
    <col min="13061" max="13062" width="34.85546875" style="206" customWidth="1"/>
    <col min="13063" max="13063" width="34" style="206" customWidth="1"/>
    <col min="13064" max="13064" width="13.42578125" style="206" customWidth="1"/>
    <col min="13065" max="13065" width="16.42578125" style="206" customWidth="1"/>
    <col min="13066" max="13314" width="9.140625" style="206"/>
    <col min="13315" max="13315" width="23.85546875" style="206" customWidth="1"/>
    <col min="13316" max="13316" width="17.42578125" style="206" customWidth="1"/>
    <col min="13317" max="13318" width="34.85546875" style="206" customWidth="1"/>
    <col min="13319" max="13319" width="34" style="206" customWidth="1"/>
    <col min="13320" max="13320" width="13.42578125" style="206" customWidth="1"/>
    <col min="13321" max="13321" width="16.42578125" style="206" customWidth="1"/>
    <col min="13322" max="13570" width="9.140625" style="206"/>
    <col min="13571" max="13571" width="23.85546875" style="206" customWidth="1"/>
    <col min="13572" max="13572" width="17.42578125" style="206" customWidth="1"/>
    <col min="13573" max="13574" width="34.85546875" style="206" customWidth="1"/>
    <col min="13575" max="13575" width="34" style="206" customWidth="1"/>
    <col min="13576" max="13576" width="13.42578125" style="206" customWidth="1"/>
    <col min="13577" max="13577" width="16.42578125" style="206" customWidth="1"/>
    <col min="13578" max="13826" width="9.140625" style="206"/>
    <col min="13827" max="13827" width="23.85546875" style="206" customWidth="1"/>
    <col min="13828" max="13828" width="17.42578125" style="206" customWidth="1"/>
    <col min="13829" max="13830" width="34.85546875" style="206" customWidth="1"/>
    <col min="13831" max="13831" width="34" style="206" customWidth="1"/>
    <col min="13832" max="13832" width="13.42578125" style="206" customWidth="1"/>
    <col min="13833" max="13833" width="16.42578125" style="206" customWidth="1"/>
    <col min="13834" max="14082" width="9.140625" style="206"/>
    <col min="14083" max="14083" width="23.85546875" style="206" customWidth="1"/>
    <col min="14084" max="14084" width="17.42578125" style="206" customWidth="1"/>
    <col min="14085" max="14086" width="34.85546875" style="206" customWidth="1"/>
    <col min="14087" max="14087" width="34" style="206" customWidth="1"/>
    <col min="14088" max="14088" width="13.42578125" style="206" customWidth="1"/>
    <col min="14089" max="14089" width="16.42578125" style="206" customWidth="1"/>
    <col min="14090" max="14338" width="9.140625" style="206"/>
    <col min="14339" max="14339" width="23.85546875" style="206" customWidth="1"/>
    <col min="14340" max="14340" width="17.42578125" style="206" customWidth="1"/>
    <col min="14341" max="14342" width="34.85546875" style="206" customWidth="1"/>
    <col min="14343" max="14343" width="34" style="206" customWidth="1"/>
    <col min="14344" max="14344" width="13.42578125" style="206" customWidth="1"/>
    <col min="14345" max="14345" width="16.42578125" style="206" customWidth="1"/>
    <col min="14346" max="14594" width="9.140625" style="206"/>
    <col min="14595" max="14595" width="23.85546875" style="206" customWidth="1"/>
    <col min="14596" max="14596" width="17.42578125" style="206" customWidth="1"/>
    <col min="14597" max="14598" width="34.85546875" style="206" customWidth="1"/>
    <col min="14599" max="14599" width="34" style="206" customWidth="1"/>
    <col min="14600" max="14600" width="13.42578125" style="206" customWidth="1"/>
    <col min="14601" max="14601" width="16.42578125" style="206" customWidth="1"/>
    <col min="14602" max="14850" width="9.140625" style="206"/>
    <col min="14851" max="14851" width="23.85546875" style="206" customWidth="1"/>
    <col min="14852" max="14852" width="17.42578125" style="206" customWidth="1"/>
    <col min="14853" max="14854" width="34.85546875" style="206" customWidth="1"/>
    <col min="14855" max="14855" width="34" style="206" customWidth="1"/>
    <col min="14856" max="14856" width="13.42578125" style="206" customWidth="1"/>
    <col min="14857" max="14857" width="16.42578125" style="206" customWidth="1"/>
    <col min="14858" max="15106" width="9.140625" style="206"/>
    <col min="15107" max="15107" width="23.85546875" style="206" customWidth="1"/>
    <col min="15108" max="15108" width="17.42578125" style="206" customWidth="1"/>
    <col min="15109" max="15110" width="34.85546875" style="206" customWidth="1"/>
    <col min="15111" max="15111" width="34" style="206" customWidth="1"/>
    <col min="15112" max="15112" width="13.42578125" style="206" customWidth="1"/>
    <col min="15113" max="15113" width="16.42578125" style="206" customWidth="1"/>
    <col min="15114" max="15362" width="9.140625" style="206"/>
    <col min="15363" max="15363" width="23.85546875" style="206" customWidth="1"/>
    <col min="15364" max="15364" width="17.42578125" style="206" customWidth="1"/>
    <col min="15365" max="15366" width="34.85546875" style="206" customWidth="1"/>
    <col min="15367" max="15367" width="34" style="206" customWidth="1"/>
    <col min="15368" max="15368" width="13.42578125" style="206" customWidth="1"/>
    <col min="15369" max="15369" width="16.42578125" style="206" customWidth="1"/>
    <col min="15370" max="15618" width="9.140625" style="206"/>
    <col min="15619" max="15619" width="23.85546875" style="206" customWidth="1"/>
    <col min="15620" max="15620" width="17.42578125" style="206" customWidth="1"/>
    <col min="15621" max="15622" width="34.85546875" style="206" customWidth="1"/>
    <col min="15623" max="15623" width="34" style="206" customWidth="1"/>
    <col min="15624" max="15624" width="13.42578125" style="206" customWidth="1"/>
    <col min="15625" max="15625" width="16.42578125" style="206" customWidth="1"/>
    <col min="15626" max="15874" width="9.140625" style="206"/>
    <col min="15875" max="15875" width="23.85546875" style="206" customWidth="1"/>
    <col min="15876" max="15876" width="17.42578125" style="206" customWidth="1"/>
    <col min="15877" max="15878" width="34.85546875" style="206" customWidth="1"/>
    <col min="15879" max="15879" width="34" style="206" customWidth="1"/>
    <col min="15880" max="15880" width="13.42578125" style="206" customWidth="1"/>
    <col min="15881" max="15881" width="16.42578125" style="206" customWidth="1"/>
    <col min="15882" max="16130" width="9.140625" style="206"/>
    <col min="16131" max="16131" width="23.85546875" style="206" customWidth="1"/>
    <col min="16132" max="16132" width="17.42578125" style="206" customWidth="1"/>
    <col min="16133" max="16134" width="34.85546875" style="206" customWidth="1"/>
    <col min="16135" max="16135" width="34" style="206" customWidth="1"/>
    <col min="16136" max="16136" width="13.42578125" style="206" customWidth="1"/>
    <col min="16137" max="16137" width="16.42578125" style="206" customWidth="1"/>
    <col min="16138" max="16384" width="9.140625" style="206"/>
  </cols>
  <sheetData>
    <row r="1" spans="2:9" ht="16.5" thickBot="1" x14ac:dyDescent="0.3"/>
    <row r="2" spans="2:9" ht="17.25" thickTop="1" thickBot="1" x14ac:dyDescent="0.3">
      <c r="B2" s="209" t="s">
        <v>621</v>
      </c>
      <c r="C2" s="209" t="s">
        <v>18</v>
      </c>
      <c r="D2" s="209" t="s">
        <v>622</v>
      </c>
      <c r="E2" s="210" t="s">
        <v>623</v>
      </c>
      <c r="F2" s="209" t="s">
        <v>29</v>
      </c>
      <c r="G2" s="209" t="s">
        <v>30</v>
      </c>
      <c r="H2" s="211" t="s">
        <v>624</v>
      </c>
      <c r="I2" s="211" t="s">
        <v>625</v>
      </c>
    </row>
    <row r="3" spans="2:9" ht="83.25" customHeight="1" thickTop="1" thickBot="1" x14ac:dyDescent="0.3">
      <c r="B3" s="212" t="s">
        <v>637</v>
      </c>
      <c r="C3" s="212" t="s">
        <v>638</v>
      </c>
      <c r="D3" s="213" t="s">
        <v>412</v>
      </c>
      <c r="E3" s="214" t="s">
        <v>489</v>
      </c>
      <c r="F3" s="234" t="s">
        <v>639</v>
      </c>
      <c r="G3" s="215" t="s">
        <v>583</v>
      </c>
      <c r="H3" s="216" t="s">
        <v>584</v>
      </c>
      <c r="I3" s="216" t="s">
        <v>586</v>
      </c>
    </row>
    <row r="4" spans="2:9" ht="63" customHeight="1" thickTop="1" thickBot="1" x14ac:dyDescent="0.3">
      <c r="B4" s="212" t="s">
        <v>637</v>
      </c>
      <c r="C4" s="212" t="s">
        <v>638</v>
      </c>
      <c r="D4" s="213" t="s">
        <v>415</v>
      </c>
      <c r="E4" s="218" t="s">
        <v>494</v>
      </c>
      <c r="F4" s="231" t="s">
        <v>640</v>
      </c>
      <c r="G4" s="124" t="s">
        <v>587</v>
      </c>
      <c r="H4" s="216" t="s">
        <v>584</v>
      </c>
      <c r="I4" s="216" t="s">
        <v>586</v>
      </c>
    </row>
    <row r="5" spans="2:9" ht="72.75" customHeight="1" thickTop="1" thickBot="1" x14ac:dyDescent="0.3">
      <c r="B5" s="212" t="s">
        <v>637</v>
      </c>
      <c r="C5" s="212" t="s">
        <v>638</v>
      </c>
      <c r="D5" s="213" t="s">
        <v>421</v>
      </c>
      <c r="E5" s="218" t="s">
        <v>502</v>
      </c>
      <c r="F5" s="232" t="s">
        <v>641</v>
      </c>
      <c r="G5" s="220" t="s">
        <v>587</v>
      </c>
      <c r="H5" s="216" t="s">
        <v>584</v>
      </c>
      <c r="I5" s="216" t="s">
        <v>586</v>
      </c>
    </row>
    <row r="6" spans="2:9" ht="69" customHeight="1" thickTop="1" thickBot="1" x14ac:dyDescent="0.3">
      <c r="B6" s="212" t="s">
        <v>637</v>
      </c>
      <c r="C6" s="212" t="s">
        <v>638</v>
      </c>
      <c r="D6" s="213" t="s">
        <v>424</v>
      </c>
      <c r="E6" s="218" t="s">
        <v>506</v>
      </c>
      <c r="F6" s="232" t="s">
        <v>642</v>
      </c>
      <c r="G6" s="220" t="s">
        <v>590</v>
      </c>
      <c r="H6" s="216" t="s">
        <v>584</v>
      </c>
      <c r="I6" s="216" t="s">
        <v>586</v>
      </c>
    </row>
    <row r="7" spans="2:9" ht="63" customHeight="1" thickTop="1" thickBot="1" x14ac:dyDescent="0.3">
      <c r="B7" s="212" t="s">
        <v>637</v>
      </c>
      <c r="C7" s="212" t="s">
        <v>638</v>
      </c>
      <c r="D7" s="213" t="s">
        <v>427</v>
      </c>
      <c r="E7" s="218" t="s">
        <v>509</v>
      </c>
      <c r="F7" s="232" t="s">
        <v>642</v>
      </c>
      <c r="G7" s="220" t="s">
        <v>590</v>
      </c>
      <c r="H7" s="216" t="s">
        <v>584</v>
      </c>
      <c r="I7" s="216" t="s">
        <v>586</v>
      </c>
    </row>
    <row r="8" spans="2:9" ht="58.5" customHeight="1" thickTop="1" thickBot="1" x14ac:dyDescent="0.3">
      <c r="B8" s="212" t="s">
        <v>637</v>
      </c>
      <c r="C8" s="212" t="s">
        <v>638</v>
      </c>
      <c r="D8" s="213" t="s">
        <v>430</v>
      </c>
      <c r="E8" s="218" t="s">
        <v>511</v>
      </c>
      <c r="F8" s="232" t="s">
        <v>643</v>
      </c>
      <c r="G8" s="220" t="s">
        <v>590</v>
      </c>
      <c r="H8" s="216" t="s">
        <v>584</v>
      </c>
      <c r="I8" s="216" t="s">
        <v>586</v>
      </c>
    </row>
    <row r="9" spans="2:9" ht="58.5" customHeight="1" thickTop="1" thickBot="1" x14ac:dyDescent="0.3">
      <c r="B9" s="212" t="s">
        <v>637</v>
      </c>
      <c r="C9" s="212" t="s">
        <v>638</v>
      </c>
      <c r="D9" s="213" t="s">
        <v>433</v>
      </c>
      <c r="E9" s="218" t="s">
        <v>514</v>
      </c>
      <c r="F9" s="228" t="s">
        <v>644</v>
      </c>
      <c r="G9" s="221" t="s">
        <v>587</v>
      </c>
      <c r="H9" s="216" t="s">
        <v>584</v>
      </c>
      <c r="I9" s="216" t="s">
        <v>586</v>
      </c>
    </row>
    <row r="10" spans="2:9" ht="27.75" customHeight="1" thickTop="1" thickBot="1" x14ac:dyDescent="0.3">
      <c r="B10" s="212" t="s">
        <v>637</v>
      </c>
      <c r="C10" s="212" t="s">
        <v>638</v>
      </c>
      <c r="D10" s="213" t="s">
        <v>436</v>
      </c>
      <c r="E10" s="218" t="s">
        <v>518</v>
      </c>
      <c r="F10" s="228" t="s">
        <v>543</v>
      </c>
      <c r="G10" s="221"/>
      <c r="H10" s="216" t="s">
        <v>582</v>
      </c>
      <c r="I10" s="216" t="s">
        <v>586</v>
      </c>
    </row>
    <row r="11" spans="2:9" ht="105" customHeight="1" thickTop="1" thickBot="1" x14ac:dyDescent="0.3">
      <c r="B11" s="212" t="s">
        <v>637</v>
      </c>
      <c r="C11" s="217" t="s">
        <v>645</v>
      </c>
      <c r="D11" s="213" t="s">
        <v>446</v>
      </c>
      <c r="E11" s="218" t="s">
        <v>533</v>
      </c>
      <c r="F11" s="232" t="s">
        <v>646</v>
      </c>
      <c r="G11" s="221" t="s">
        <v>647</v>
      </c>
      <c r="H11" s="216" t="s">
        <v>584</v>
      </c>
      <c r="I11" s="216" t="s">
        <v>586</v>
      </c>
    </row>
    <row r="12" spans="2:9" ht="53.25" customHeight="1" thickTop="1" thickBot="1" x14ac:dyDescent="0.3">
      <c r="B12" s="212" t="s">
        <v>637</v>
      </c>
      <c r="C12" s="217" t="s">
        <v>645</v>
      </c>
      <c r="D12" s="213" t="s">
        <v>449</v>
      </c>
      <c r="E12" s="218" t="s">
        <v>68</v>
      </c>
      <c r="F12" s="232" t="s">
        <v>648</v>
      </c>
      <c r="G12" s="219" t="s">
        <v>590</v>
      </c>
      <c r="H12" s="216" t="s">
        <v>584</v>
      </c>
      <c r="I12" s="216" t="s">
        <v>586</v>
      </c>
    </row>
    <row r="13" spans="2:9" ht="33" thickTop="1" thickBot="1" x14ac:dyDescent="0.3">
      <c r="B13" s="212" t="s">
        <v>637</v>
      </c>
      <c r="C13" s="217" t="s">
        <v>645</v>
      </c>
      <c r="D13" s="213" t="s">
        <v>452</v>
      </c>
      <c r="E13" s="218" t="s">
        <v>68</v>
      </c>
      <c r="F13" s="27" t="s">
        <v>543</v>
      </c>
      <c r="G13" s="221"/>
      <c r="H13" s="216" t="s">
        <v>582</v>
      </c>
      <c r="I13" s="216" t="s">
        <v>586</v>
      </c>
    </row>
    <row r="14" spans="2:9" ht="17.25" thickTop="1" thickBot="1" x14ac:dyDescent="0.3">
      <c r="B14" s="212" t="s">
        <v>637</v>
      </c>
      <c r="C14" s="217" t="s">
        <v>645</v>
      </c>
      <c r="D14" s="213" t="s">
        <v>455</v>
      </c>
      <c r="E14" s="218" t="s">
        <v>650</v>
      </c>
      <c r="F14" s="232" t="s">
        <v>545</v>
      </c>
      <c r="G14" s="220" t="s">
        <v>608</v>
      </c>
      <c r="H14" s="216" t="s">
        <v>584</v>
      </c>
      <c r="I14" s="216" t="s">
        <v>586</v>
      </c>
    </row>
    <row r="15" spans="2:9" ht="56.25" customHeight="1" thickTop="1" thickBot="1" x14ac:dyDescent="0.3">
      <c r="B15" s="212" t="s">
        <v>637</v>
      </c>
      <c r="C15" s="217" t="s">
        <v>651</v>
      </c>
      <c r="D15" s="213" t="s">
        <v>459</v>
      </c>
      <c r="E15" s="218" t="s">
        <v>611</v>
      </c>
      <c r="F15" s="228" t="s">
        <v>654</v>
      </c>
      <c r="G15" s="221" t="s">
        <v>656</v>
      </c>
      <c r="H15" s="216" t="s">
        <v>584</v>
      </c>
      <c r="I15" s="216" t="s">
        <v>586</v>
      </c>
    </row>
    <row r="16" spans="2:9" ht="25.5" customHeight="1" thickTop="1" thickBot="1" x14ac:dyDescent="0.3">
      <c r="B16" s="212" t="s">
        <v>637</v>
      </c>
      <c r="C16" s="217" t="s">
        <v>651</v>
      </c>
      <c r="D16" s="213" t="s">
        <v>652</v>
      </c>
      <c r="E16" s="218" t="s">
        <v>615</v>
      </c>
      <c r="F16" s="27" t="s">
        <v>543</v>
      </c>
      <c r="G16" s="221"/>
      <c r="H16" s="216" t="s">
        <v>582</v>
      </c>
      <c r="I16" s="216" t="s">
        <v>586</v>
      </c>
    </row>
    <row r="17" spans="2:9" ht="33" thickTop="1" thickBot="1" x14ac:dyDescent="0.3">
      <c r="B17" s="212" t="s">
        <v>637</v>
      </c>
      <c r="C17" s="217" t="s">
        <v>651</v>
      </c>
      <c r="D17" s="213" t="s">
        <v>653</v>
      </c>
      <c r="E17" s="218" t="s">
        <v>531</v>
      </c>
      <c r="F17" s="27" t="s">
        <v>543</v>
      </c>
      <c r="G17" s="222"/>
      <c r="H17" s="216" t="s">
        <v>582</v>
      </c>
      <c r="I17" s="216" t="s">
        <v>586</v>
      </c>
    </row>
    <row r="18" spans="2:9" ht="57.75" customHeight="1" thickTop="1" thickBot="1" x14ac:dyDescent="0.3">
      <c r="B18" s="212" t="s">
        <v>637</v>
      </c>
      <c r="C18" s="217" t="s">
        <v>660</v>
      </c>
      <c r="D18" s="213" t="s">
        <v>463</v>
      </c>
      <c r="E18" s="218" t="s">
        <v>547</v>
      </c>
      <c r="F18" s="228" t="s">
        <v>667</v>
      </c>
      <c r="G18" s="221" t="s">
        <v>617</v>
      </c>
      <c r="H18" s="216" t="s">
        <v>584</v>
      </c>
      <c r="I18" s="216" t="s">
        <v>586</v>
      </c>
    </row>
    <row r="19" spans="2:9" ht="54" customHeight="1" thickTop="1" thickBot="1" x14ac:dyDescent="0.3">
      <c r="B19" s="212" t="s">
        <v>637</v>
      </c>
      <c r="C19" s="217" t="s">
        <v>660</v>
      </c>
      <c r="D19" s="213" t="s">
        <v>466</v>
      </c>
      <c r="E19" s="218" t="s">
        <v>554</v>
      </c>
      <c r="F19" s="228" t="s">
        <v>556</v>
      </c>
      <c r="G19" s="238"/>
      <c r="H19" s="216" t="s">
        <v>618</v>
      </c>
      <c r="I19" s="216" t="s">
        <v>586</v>
      </c>
    </row>
    <row r="20" spans="2:9" ht="46.5" customHeight="1" thickTop="1" thickBot="1" x14ac:dyDescent="0.3">
      <c r="B20" s="212" t="s">
        <v>637</v>
      </c>
      <c r="C20" s="217" t="s">
        <v>660</v>
      </c>
      <c r="D20" s="213" t="s">
        <v>469</v>
      </c>
      <c r="E20" s="218" t="s">
        <v>666</v>
      </c>
      <c r="F20" s="27" t="s">
        <v>543</v>
      </c>
      <c r="G20" s="238"/>
      <c r="H20" s="216" t="s">
        <v>582</v>
      </c>
      <c r="I20" s="216" t="s">
        <v>586</v>
      </c>
    </row>
    <row r="21" spans="2:9" ht="54" customHeight="1" thickTop="1" thickBot="1" x14ac:dyDescent="0.3">
      <c r="B21" s="212" t="s">
        <v>637</v>
      </c>
      <c r="C21" s="217" t="s">
        <v>660</v>
      </c>
      <c r="D21" s="213" t="s">
        <v>472</v>
      </c>
      <c r="E21" s="218" t="s">
        <v>561</v>
      </c>
      <c r="F21" s="228" t="s">
        <v>668</v>
      </c>
      <c r="G21" s="239" t="s">
        <v>608</v>
      </c>
      <c r="H21" s="216" t="s">
        <v>584</v>
      </c>
      <c r="I21" s="216" t="s">
        <v>586</v>
      </c>
    </row>
    <row r="22" spans="2:9" ht="64.5" thickTop="1" thickBot="1" x14ac:dyDescent="0.3">
      <c r="B22" s="212" t="s">
        <v>637</v>
      </c>
      <c r="C22" s="217" t="s">
        <v>669</v>
      </c>
      <c r="D22" s="213" t="s">
        <v>476</v>
      </c>
      <c r="E22" s="218" t="s">
        <v>565</v>
      </c>
      <c r="F22" s="236" t="s">
        <v>670</v>
      </c>
      <c r="G22" s="237" t="s">
        <v>619</v>
      </c>
      <c r="H22" s="216" t="s">
        <v>584</v>
      </c>
      <c r="I22" s="216" t="s">
        <v>586</v>
      </c>
    </row>
    <row r="23" spans="2:9" ht="64.5" customHeight="1" thickTop="1" thickBot="1" x14ac:dyDescent="0.3">
      <c r="B23" s="212" t="s">
        <v>637</v>
      </c>
      <c r="C23" s="217" t="s">
        <v>669</v>
      </c>
      <c r="D23" s="213" t="s">
        <v>479</v>
      </c>
      <c r="E23" s="218" t="s">
        <v>570</v>
      </c>
      <c r="F23" s="228" t="s">
        <v>572</v>
      </c>
      <c r="G23" s="223" t="s">
        <v>590</v>
      </c>
      <c r="H23" s="216" t="s">
        <v>584</v>
      </c>
      <c r="I23" s="216" t="s">
        <v>586</v>
      </c>
    </row>
    <row r="24" spans="2:9" ht="33" thickTop="1" thickBot="1" x14ac:dyDescent="0.3">
      <c r="B24" s="212" t="s">
        <v>637</v>
      </c>
      <c r="C24" s="217" t="s">
        <v>669</v>
      </c>
      <c r="D24" s="213" t="s">
        <v>482</v>
      </c>
      <c r="E24" s="218" t="s">
        <v>574</v>
      </c>
      <c r="F24" s="232" t="s">
        <v>576</v>
      </c>
      <c r="G24" s="221" t="s">
        <v>620</v>
      </c>
      <c r="H24" s="216" t="s">
        <v>584</v>
      </c>
      <c r="I24" s="216" t="s">
        <v>586</v>
      </c>
    </row>
    <row r="25" spans="2:9" ht="55.5" customHeight="1" thickTop="1" thickBot="1" x14ac:dyDescent="0.3">
      <c r="B25" s="212" t="s">
        <v>637</v>
      </c>
      <c r="C25" s="217" t="s">
        <v>669</v>
      </c>
      <c r="D25" s="213" t="s">
        <v>485</v>
      </c>
      <c r="E25" s="218" t="s">
        <v>578</v>
      </c>
      <c r="F25" s="232" t="s">
        <v>61</v>
      </c>
      <c r="G25" s="221"/>
      <c r="H25" s="216" t="s">
        <v>582</v>
      </c>
      <c r="I25" s="216" t="s">
        <v>586</v>
      </c>
    </row>
    <row r="26" spans="2:9" ht="86.25" customHeight="1" thickTop="1" thickBot="1" x14ac:dyDescent="0.3">
      <c r="B26" s="212" t="s">
        <v>677</v>
      </c>
      <c r="C26" s="217" t="s">
        <v>678</v>
      </c>
      <c r="D26" s="213" t="s">
        <v>92</v>
      </c>
      <c r="E26" s="218" t="s">
        <v>684</v>
      </c>
      <c r="F26" s="232" t="s">
        <v>685</v>
      </c>
      <c r="G26" s="221"/>
      <c r="H26" s="216"/>
      <c r="I26" s="216" t="s">
        <v>627</v>
      </c>
    </row>
    <row r="27" spans="2:9" ht="71.25" customHeight="1" thickTop="1" thickBot="1" x14ac:dyDescent="0.3">
      <c r="B27" s="212" t="s">
        <v>677</v>
      </c>
      <c r="C27" s="217" t="s">
        <v>678</v>
      </c>
      <c r="D27" s="213" t="s">
        <v>95</v>
      </c>
      <c r="E27" s="218" t="s">
        <v>180</v>
      </c>
      <c r="F27" s="228" t="s">
        <v>686</v>
      </c>
      <c r="G27" s="221"/>
      <c r="H27" s="216"/>
      <c r="I27" s="216" t="s">
        <v>627</v>
      </c>
    </row>
    <row r="28" spans="2:9" ht="64.5" thickTop="1" thickBot="1" x14ac:dyDescent="0.3">
      <c r="B28" s="212" t="s">
        <v>677</v>
      </c>
      <c r="C28" s="217" t="s">
        <v>678</v>
      </c>
      <c r="D28" s="213" t="s">
        <v>98</v>
      </c>
      <c r="E28" s="218" t="s">
        <v>184</v>
      </c>
      <c r="F28" s="228" t="s">
        <v>687</v>
      </c>
      <c r="G28" s="224"/>
      <c r="H28" s="216"/>
      <c r="I28" s="216" t="s">
        <v>627</v>
      </c>
    </row>
    <row r="29" spans="2:9" ht="88.5" customHeight="1" thickTop="1" thickBot="1" x14ac:dyDescent="0.3">
      <c r="B29" s="212" t="s">
        <v>677</v>
      </c>
      <c r="C29" s="217" t="s">
        <v>678</v>
      </c>
      <c r="D29" s="213" t="s">
        <v>101</v>
      </c>
      <c r="E29" s="218" t="s">
        <v>188</v>
      </c>
      <c r="F29" s="228" t="s">
        <v>688</v>
      </c>
      <c r="G29" s="224"/>
      <c r="H29" s="216"/>
      <c r="I29" s="216" t="s">
        <v>627</v>
      </c>
    </row>
    <row r="30" spans="2:9" ht="75" customHeight="1" thickTop="1" thickBot="1" x14ac:dyDescent="0.3">
      <c r="B30" s="212" t="s">
        <v>677</v>
      </c>
      <c r="C30" s="217" t="s">
        <v>678</v>
      </c>
      <c r="D30" s="213" t="s">
        <v>104</v>
      </c>
      <c r="E30" s="218" t="s">
        <v>192</v>
      </c>
      <c r="F30" s="232" t="s">
        <v>689</v>
      </c>
      <c r="G30" s="224"/>
      <c r="H30" s="216"/>
      <c r="I30" s="216" t="s">
        <v>627</v>
      </c>
    </row>
    <row r="31" spans="2:9" ht="21.75" customHeight="1" thickTop="1" thickBot="1" x14ac:dyDescent="0.3">
      <c r="B31" s="212" t="s">
        <v>677</v>
      </c>
      <c r="C31" s="217" t="s">
        <v>678</v>
      </c>
      <c r="D31" s="213" t="s">
        <v>107</v>
      </c>
      <c r="E31" s="218" t="s">
        <v>196</v>
      </c>
      <c r="F31" s="232" t="s">
        <v>690</v>
      </c>
      <c r="G31" s="225"/>
      <c r="H31" s="216"/>
      <c r="I31" s="216" t="s">
        <v>627</v>
      </c>
    </row>
    <row r="32" spans="2:9" ht="17.25" thickTop="1" thickBot="1" x14ac:dyDescent="0.3">
      <c r="B32" s="212" t="s">
        <v>677</v>
      </c>
      <c r="C32" s="217" t="s">
        <v>678</v>
      </c>
      <c r="D32" s="213" t="s">
        <v>110</v>
      </c>
      <c r="E32" s="218" t="s">
        <v>200</v>
      </c>
      <c r="F32" s="232" t="s">
        <v>201</v>
      </c>
      <c r="G32" s="224"/>
      <c r="H32" s="216"/>
      <c r="I32" s="216" t="s">
        <v>627</v>
      </c>
    </row>
    <row r="33" spans="2:9" ht="64.5" thickTop="1" thickBot="1" x14ac:dyDescent="0.3">
      <c r="B33" s="212" t="s">
        <v>677</v>
      </c>
      <c r="C33" s="217" t="s">
        <v>678</v>
      </c>
      <c r="D33" s="213" t="s">
        <v>113</v>
      </c>
      <c r="E33" s="218" t="s">
        <v>691</v>
      </c>
      <c r="F33" s="235" t="s">
        <v>685</v>
      </c>
      <c r="G33" s="225"/>
      <c r="H33" s="216"/>
      <c r="I33" s="216" t="s">
        <v>627</v>
      </c>
    </row>
    <row r="34" spans="2:9" ht="39.75" customHeight="1" thickTop="1" thickBot="1" x14ac:dyDescent="0.3">
      <c r="B34" s="212" t="s">
        <v>677</v>
      </c>
      <c r="C34" s="217" t="s">
        <v>679</v>
      </c>
      <c r="D34" s="213" t="s">
        <v>116</v>
      </c>
      <c r="E34" s="218" t="s">
        <v>682</v>
      </c>
      <c r="F34" s="235" t="s">
        <v>683</v>
      </c>
      <c r="G34" s="225"/>
      <c r="H34" s="216"/>
      <c r="I34" s="216" t="s">
        <v>627</v>
      </c>
    </row>
    <row r="35" spans="2:9" ht="33" thickTop="1" thickBot="1" x14ac:dyDescent="0.3">
      <c r="B35" s="212" t="s">
        <v>677</v>
      </c>
      <c r="C35" s="217" t="s">
        <v>679</v>
      </c>
      <c r="D35" s="213" t="s">
        <v>680</v>
      </c>
      <c r="E35" s="218" t="s">
        <v>681</v>
      </c>
      <c r="F35" s="235" t="s">
        <v>205</v>
      </c>
      <c r="G35" s="224"/>
      <c r="H35" s="216"/>
      <c r="I35" s="216" t="s">
        <v>627</v>
      </c>
    </row>
    <row r="36" spans="2:9" ht="48.75" thickTop="1" thickBot="1" x14ac:dyDescent="0.3">
      <c r="B36" s="212" t="s">
        <v>677</v>
      </c>
      <c r="C36" s="217" t="s">
        <v>692</v>
      </c>
      <c r="D36" s="213" t="s">
        <v>120</v>
      </c>
      <c r="E36" s="218" t="s">
        <v>207</v>
      </c>
      <c r="F36" s="235" t="s">
        <v>695</v>
      </c>
      <c r="G36" s="224"/>
      <c r="H36" s="216"/>
      <c r="I36" s="216" t="s">
        <v>627</v>
      </c>
    </row>
    <row r="37" spans="2:9" ht="17.25" thickTop="1" thickBot="1" x14ac:dyDescent="0.3">
      <c r="B37" s="212" t="s">
        <v>677</v>
      </c>
      <c r="C37" s="217" t="s">
        <v>692</v>
      </c>
      <c r="D37" s="213" t="s">
        <v>123</v>
      </c>
      <c r="E37" s="218" t="s">
        <v>214</v>
      </c>
      <c r="F37" s="235" t="s">
        <v>628</v>
      </c>
      <c r="G37" s="224"/>
      <c r="H37" s="216"/>
      <c r="I37" s="216" t="s">
        <v>627</v>
      </c>
    </row>
    <row r="38" spans="2:9" ht="48.75" thickTop="1" thickBot="1" x14ac:dyDescent="0.3">
      <c r="B38" s="212" t="s">
        <v>677</v>
      </c>
      <c r="C38" s="217" t="s">
        <v>692</v>
      </c>
      <c r="D38" s="213" t="s">
        <v>693</v>
      </c>
      <c r="E38" s="218" t="s">
        <v>217</v>
      </c>
      <c r="F38" s="235" t="s">
        <v>695</v>
      </c>
      <c r="G38" s="224"/>
      <c r="H38" s="216"/>
      <c r="I38" s="216" t="s">
        <v>627</v>
      </c>
    </row>
    <row r="39" spans="2:9" ht="17.25" thickTop="1" thickBot="1" x14ac:dyDescent="0.3">
      <c r="B39" s="212" t="s">
        <v>677</v>
      </c>
      <c r="C39" s="217" t="s">
        <v>692</v>
      </c>
      <c r="D39" s="213" t="s">
        <v>694</v>
      </c>
      <c r="E39" s="218" t="s">
        <v>221</v>
      </c>
      <c r="F39" s="235" t="s">
        <v>628</v>
      </c>
      <c r="G39" s="225"/>
      <c r="H39" s="216"/>
      <c r="I39" s="216" t="s">
        <v>627</v>
      </c>
    </row>
    <row r="40" spans="2:9" ht="64.5" thickTop="1" thickBot="1" x14ac:dyDescent="0.3">
      <c r="B40" s="212" t="s">
        <v>677</v>
      </c>
      <c r="C40" s="217" t="s">
        <v>696</v>
      </c>
      <c r="D40" s="213" t="s">
        <v>133</v>
      </c>
      <c r="E40" s="214" t="s">
        <v>224</v>
      </c>
      <c r="F40" s="235" t="s">
        <v>698</v>
      </c>
      <c r="G40" s="225"/>
      <c r="H40" s="216"/>
      <c r="I40" s="216" t="s">
        <v>627</v>
      </c>
    </row>
    <row r="41" spans="2:9" ht="84" customHeight="1" thickTop="1" thickBot="1" x14ac:dyDescent="0.3">
      <c r="B41" s="212" t="s">
        <v>677</v>
      </c>
      <c r="C41" s="217" t="s">
        <v>696</v>
      </c>
      <c r="D41" s="213" t="s">
        <v>136</v>
      </c>
      <c r="E41" s="218" t="s">
        <v>697</v>
      </c>
      <c r="F41" s="235" t="s">
        <v>686</v>
      </c>
      <c r="G41" s="225"/>
      <c r="H41" s="216"/>
      <c r="I41" s="216" t="s">
        <v>627</v>
      </c>
    </row>
    <row r="42" spans="2:9" ht="64.5" thickTop="1" thickBot="1" x14ac:dyDescent="0.3">
      <c r="B42" s="212" t="s">
        <v>677</v>
      </c>
      <c r="C42" s="217" t="s">
        <v>696</v>
      </c>
      <c r="D42" s="213" t="s">
        <v>139</v>
      </c>
      <c r="E42" s="218" t="s">
        <v>233</v>
      </c>
      <c r="F42" s="235" t="s">
        <v>687</v>
      </c>
      <c r="G42" s="225"/>
      <c r="H42" s="216"/>
      <c r="I42" s="216" t="s">
        <v>627</v>
      </c>
    </row>
    <row r="43" spans="2:9" ht="80.25" customHeight="1" thickTop="1" thickBot="1" x14ac:dyDescent="0.3">
      <c r="B43" s="212" t="s">
        <v>677</v>
      </c>
      <c r="C43" s="217" t="s">
        <v>696</v>
      </c>
      <c r="D43" s="213" t="s">
        <v>142</v>
      </c>
      <c r="E43" s="214" t="s">
        <v>235</v>
      </c>
      <c r="F43" s="235" t="s">
        <v>688</v>
      </c>
      <c r="G43" s="225"/>
      <c r="H43" s="216"/>
      <c r="I43" s="216" t="s">
        <v>627</v>
      </c>
    </row>
    <row r="44" spans="2:9" ht="64.5" thickTop="1" thickBot="1" x14ac:dyDescent="0.3">
      <c r="B44" s="212" t="s">
        <v>677</v>
      </c>
      <c r="C44" s="217" t="s">
        <v>696</v>
      </c>
      <c r="D44" s="213" t="s">
        <v>145</v>
      </c>
      <c r="E44" s="218" t="s">
        <v>238</v>
      </c>
      <c r="F44" s="235" t="s">
        <v>689</v>
      </c>
      <c r="G44" s="224"/>
      <c r="H44" s="216"/>
      <c r="I44" s="216" t="s">
        <v>627</v>
      </c>
    </row>
    <row r="45" spans="2:9" ht="18" customHeight="1" thickTop="1" thickBot="1" x14ac:dyDescent="0.3">
      <c r="B45" s="212" t="s">
        <v>677</v>
      </c>
      <c r="C45" s="217" t="s">
        <v>696</v>
      </c>
      <c r="D45" s="213" t="s">
        <v>148</v>
      </c>
      <c r="E45" s="218" t="s">
        <v>241</v>
      </c>
      <c r="F45" s="235" t="s">
        <v>690</v>
      </c>
      <c r="G45" s="224"/>
      <c r="H45" s="216"/>
      <c r="I45" s="216" t="s">
        <v>627</v>
      </c>
    </row>
    <row r="46" spans="2:9" ht="39.75" customHeight="1" thickTop="1" thickBot="1" x14ac:dyDescent="0.3">
      <c r="B46" s="212" t="s">
        <v>677</v>
      </c>
      <c r="C46" s="217" t="s">
        <v>696</v>
      </c>
      <c r="D46" s="213" t="s">
        <v>151</v>
      </c>
      <c r="E46" s="218" t="s">
        <v>244</v>
      </c>
      <c r="F46" s="235" t="s">
        <v>201</v>
      </c>
      <c r="G46" s="224"/>
      <c r="H46" s="216"/>
      <c r="I46" s="216" t="s">
        <v>627</v>
      </c>
    </row>
    <row r="47" spans="2:9" ht="48.75" thickTop="1" thickBot="1" x14ac:dyDescent="0.3">
      <c r="B47" s="212" t="s">
        <v>677</v>
      </c>
      <c r="C47" s="217" t="s">
        <v>699</v>
      </c>
      <c r="D47" s="213" t="s">
        <v>155</v>
      </c>
      <c r="E47" s="218" t="s">
        <v>246</v>
      </c>
      <c r="F47" s="235" t="s">
        <v>700</v>
      </c>
      <c r="G47" s="224"/>
      <c r="H47" s="216"/>
      <c r="I47" s="216" t="s">
        <v>627</v>
      </c>
    </row>
    <row r="48" spans="2:9" ht="39.75" customHeight="1" thickTop="1" thickBot="1" x14ac:dyDescent="0.3">
      <c r="B48" s="212" t="s">
        <v>677</v>
      </c>
      <c r="C48" s="217" t="s">
        <v>699</v>
      </c>
      <c r="D48" s="213" t="s">
        <v>158</v>
      </c>
      <c r="E48" s="218" t="s">
        <v>252</v>
      </c>
      <c r="F48" s="235" t="s">
        <v>628</v>
      </c>
      <c r="G48" s="224"/>
      <c r="H48" s="216"/>
      <c r="I48" s="216" t="s">
        <v>627</v>
      </c>
    </row>
    <row r="49" spans="2:9" ht="41.25" customHeight="1" thickTop="1" thickBot="1" x14ac:dyDescent="0.3">
      <c r="B49" s="212" t="s">
        <v>677</v>
      </c>
      <c r="C49" s="217" t="s">
        <v>699</v>
      </c>
      <c r="D49" s="213" t="s">
        <v>161</v>
      </c>
      <c r="E49" s="218" t="s">
        <v>255</v>
      </c>
      <c r="F49" s="235" t="s">
        <v>201</v>
      </c>
      <c r="G49" s="224"/>
      <c r="H49" s="216"/>
      <c r="I49" s="216" t="s">
        <v>627</v>
      </c>
    </row>
    <row r="50" spans="2:9" ht="48.75" thickTop="1" thickBot="1" x14ac:dyDescent="0.3">
      <c r="B50" s="212" t="s">
        <v>677</v>
      </c>
      <c r="C50" s="217" t="s">
        <v>701</v>
      </c>
      <c r="D50" s="213" t="s">
        <v>164</v>
      </c>
      <c r="E50" s="218" t="s">
        <v>702</v>
      </c>
      <c r="F50" s="235" t="s">
        <v>703</v>
      </c>
      <c r="G50" s="224"/>
      <c r="H50" s="216"/>
      <c r="I50" s="216" t="s">
        <v>627</v>
      </c>
    </row>
    <row r="51" spans="2:9" ht="17.25" thickTop="1" thickBot="1" x14ac:dyDescent="0.3">
      <c r="B51" s="212" t="s">
        <v>677</v>
      </c>
      <c r="C51" s="217" t="s">
        <v>701</v>
      </c>
      <c r="D51" s="213" t="s">
        <v>167</v>
      </c>
      <c r="E51" s="218" t="s">
        <v>263</v>
      </c>
      <c r="F51" s="235" t="s">
        <v>628</v>
      </c>
      <c r="G51" s="224"/>
      <c r="H51" s="216"/>
      <c r="I51" s="216" t="s">
        <v>627</v>
      </c>
    </row>
    <row r="52" spans="2:9" ht="17.25" thickTop="1" thickBot="1" x14ac:dyDescent="0.3">
      <c r="B52" s="212" t="s">
        <v>677</v>
      </c>
      <c r="C52" s="217" t="s">
        <v>701</v>
      </c>
      <c r="D52" s="213" t="s">
        <v>170</v>
      </c>
      <c r="E52" s="218" t="s">
        <v>265</v>
      </c>
      <c r="F52" s="235" t="s">
        <v>201</v>
      </c>
      <c r="G52" s="225"/>
      <c r="H52" s="216"/>
      <c r="I52" s="216" t="s">
        <v>627</v>
      </c>
    </row>
    <row r="53" spans="2:9" ht="33" thickTop="1" thickBot="1" x14ac:dyDescent="0.3">
      <c r="B53" s="212" t="s">
        <v>704</v>
      </c>
      <c r="C53" s="217" t="s">
        <v>705</v>
      </c>
      <c r="D53" s="213" t="s">
        <v>271</v>
      </c>
      <c r="E53" s="218" t="s">
        <v>339</v>
      </c>
      <c r="F53" s="235" t="s">
        <v>46</v>
      </c>
      <c r="G53" s="225"/>
      <c r="H53" s="216"/>
      <c r="I53" s="216" t="s">
        <v>627</v>
      </c>
    </row>
    <row r="54" spans="2:9" ht="33" thickTop="1" thickBot="1" x14ac:dyDescent="0.3">
      <c r="B54" s="212" t="s">
        <v>704</v>
      </c>
      <c r="C54" s="217" t="s">
        <v>705</v>
      </c>
      <c r="D54" s="213" t="s">
        <v>274</v>
      </c>
      <c r="E54" s="218" t="s">
        <v>706</v>
      </c>
      <c r="F54" s="235" t="s">
        <v>708</v>
      </c>
      <c r="G54" s="225"/>
      <c r="H54" s="216"/>
      <c r="I54" s="216" t="s">
        <v>627</v>
      </c>
    </row>
    <row r="55" spans="2:9" ht="59.25" customHeight="1" thickTop="1" thickBot="1" x14ac:dyDescent="0.3">
      <c r="B55" s="212" t="s">
        <v>704</v>
      </c>
      <c r="C55" s="217" t="s">
        <v>705</v>
      </c>
      <c r="D55" s="213" t="s">
        <v>277</v>
      </c>
      <c r="E55" s="218" t="s">
        <v>352</v>
      </c>
      <c r="F55" s="235" t="s">
        <v>626</v>
      </c>
      <c r="G55" s="224"/>
      <c r="H55" s="216"/>
      <c r="I55" s="216" t="s">
        <v>627</v>
      </c>
    </row>
    <row r="56" spans="2:9" ht="69.75" customHeight="1" thickTop="1" thickBot="1" x14ac:dyDescent="0.3">
      <c r="B56" s="212" t="s">
        <v>704</v>
      </c>
      <c r="C56" s="217" t="s">
        <v>705</v>
      </c>
      <c r="D56" s="213" t="s">
        <v>280</v>
      </c>
      <c r="E56" s="218" t="s">
        <v>707</v>
      </c>
      <c r="F56" s="235" t="s">
        <v>362</v>
      </c>
      <c r="G56" s="225"/>
      <c r="H56" s="216"/>
      <c r="I56" s="216" t="s">
        <v>627</v>
      </c>
    </row>
    <row r="57" spans="2:9" ht="63.75" customHeight="1" thickTop="1" thickBot="1" x14ac:dyDescent="0.3">
      <c r="B57" s="212" t="s">
        <v>704</v>
      </c>
      <c r="C57" s="217" t="s">
        <v>705</v>
      </c>
      <c r="D57" s="213" t="s">
        <v>283</v>
      </c>
      <c r="E57" s="218" t="s">
        <v>358</v>
      </c>
      <c r="F57" s="235" t="s">
        <v>50</v>
      </c>
      <c r="G57" s="225"/>
      <c r="H57" s="216"/>
      <c r="I57" s="216" t="s">
        <v>627</v>
      </c>
    </row>
    <row r="58" spans="2:9" ht="71.25" customHeight="1" thickTop="1" thickBot="1" x14ac:dyDescent="0.3">
      <c r="B58" s="212" t="s">
        <v>704</v>
      </c>
      <c r="C58" s="217" t="s">
        <v>705</v>
      </c>
      <c r="D58" s="213" t="s">
        <v>286</v>
      </c>
      <c r="E58" s="218" t="s">
        <v>361</v>
      </c>
      <c r="F58" s="235" t="s">
        <v>362</v>
      </c>
      <c r="G58" s="225"/>
      <c r="H58" s="216"/>
      <c r="I58" s="216" t="s">
        <v>627</v>
      </c>
    </row>
    <row r="59" spans="2:9" ht="81" customHeight="1" thickTop="1" thickBot="1" x14ac:dyDescent="0.3">
      <c r="B59" s="212" t="s">
        <v>704</v>
      </c>
      <c r="C59" s="217" t="s">
        <v>709</v>
      </c>
      <c r="D59" s="213" t="s">
        <v>290</v>
      </c>
      <c r="E59" s="218" t="s">
        <v>364</v>
      </c>
      <c r="F59" s="235" t="s">
        <v>366</v>
      </c>
      <c r="G59" s="225"/>
      <c r="H59" s="216"/>
      <c r="I59" s="216" t="s">
        <v>627</v>
      </c>
    </row>
    <row r="60" spans="2:9" ht="54.75" customHeight="1" thickTop="1" thickBot="1" x14ac:dyDescent="0.3">
      <c r="B60" s="212" t="s">
        <v>704</v>
      </c>
      <c r="C60" s="217" t="s">
        <v>709</v>
      </c>
      <c r="D60" s="213" t="s">
        <v>293</v>
      </c>
      <c r="E60" s="218" t="s">
        <v>368</v>
      </c>
      <c r="F60" s="235" t="s">
        <v>371</v>
      </c>
      <c r="G60" s="225"/>
      <c r="H60" s="216"/>
      <c r="I60" s="216" t="s">
        <v>627</v>
      </c>
    </row>
    <row r="61" spans="2:9" ht="67.5" customHeight="1" thickTop="1" thickBot="1" x14ac:dyDescent="0.3">
      <c r="B61" s="212" t="s">
        <v>704</v>
      </c>
      <c r="C61" s="217" t="s">
        <v>710</v>
      </c>
      <c r="D61" s="213" t="s">
        <v>297</v>
      </c>
      <c r="E61" s="218" t="s">
        <v>373</v>
      </c>
      <c r="F61" s="235" t="s">
        <v>376</v>
      </c>
      <c r="G61" s="225"/>
      <c r="H61" s="216"/>
      <c r="I61" s="216" t="s">
        <v>627</v>
      </c>
    </row>
    <row r="62" spans="2:9" ht="55.5" customHeight="1" thickTop="1" thickBot="1" x14ac:dyDescent="0.3">
      <c r="B62" s="212" t="s">
        <v>704</v>
      </c>
      <c r="C62" s="217" t="s">
        <v>710</v>
      </c>
      <c r="D62" s="213" t="s">
        <v>300</v>
      </c>
      <c r="E62" s="214" t="s">
        <v>378</v>
      </c>
      <c r="F62" s="235" t="s">
        <v>50</v>
      </c>
      <c r="G62" s="225"/>
      <c r="H62" s="216"/>
      <c r="I62" s="216" t="s">
        <v>627</v>
      </c>
    </row>
    <row r="63" spans="2:9" ht="51" customHeight="1" thickTop="1" thickBot="1" x14ac:dyDescent="0.3">
      <c r="B63" s="212" t="s">
        <v>704</v>
      </c>
      <c r="C63" s="217" t="s">
        <v>711</v>
      </c>
      <c r="D63" s="213" t="s">
        <v>304</v>
      </c>
      <c r="E63" s="218" t="s">
        <v>380</v>
      </c>
      <c r="F63" s="235" t="s">
        <v>46</v>
      </c>
      <c r="G63" s="225"/>
      <c r="H63" s="216"/>
      <c r="I63" s="216" t="s">
        <v>627</v>
      </c>
    </row>
    <row r="64" spans="2:9" ht="56.25" customHeight="1" thickTop="1" thickBot="1" x14ac:dyDescent="0.3">
      <c r="B64" s="212" t="s">
        <v>704</v>
      </c>
      <c r="C64" s="217" t="s">
        <v>711</v>
      </c>
      <c r="D64" s="213" t="s">
        <v>307</v>
      </c>
      <c r="E64" s="218" t="s">
        <v>712</v>
      </c>
      <c r="F64" s="235" t="s">
        <v>708</v>
      </c>
      <c r="G64" s="225"/>
      <c r="H64" s="216"/>
      <c r="I64" s="216" t="s">
        <v>627</v>
      </c>
    </row>
    <row r="65" spans="2:9" ht="33" thickTop="1" thickBot="1" x14ac:dyDescent="0.3">
      <c r="B65" s="212" t="s">
        <v>704</v>
      </c>
      <c r="C65" s="217" t="s">
        <v>711</v>
      </c>
      <c r="D65" s="213" t="s">
        <v>310</v>
      </c>
      <c r="E65" s="218" t="s">
        <v>387</v>
      </c>
      <c r="F65" s="235" t="s">
        <v>626</v>
      </c>
      <c r="G65" s="225"/>
      <c r="H65" s="216"/>
      <c r="I65" s="216" t="s">
        <v>627</v>
      </c>
    </row>
    <row r="66" spans="2:9" ht="33" thickTop="1" thickBot="1" x14ac:dyDescent="0.3">
      <c r="B66" s="212" t="s">
        <v>704</v>
      </c>
      <c r="C66" s="217" t="s">
        <v>711</v>
      </c>
      <c r="D66" s="213" t="s">
        <v>313</v>
      </c>
      <c r="E66" s="218" t="s">
        <v>713</v>
      </c>
      <c r="F66" s="235" t="s">
        <v>362</v>
      </c>
      <c r="G66" s="225"/>
      <c r="H66" s="216"/>
      <c r="I66" s="216" t="s">
        <v>627</v>
      </c>
    </row>
    <row r="67" spans="2:9" ht="30" customHeight="1" thickTop="1" thickBot="1" x14ac:dyDescent="0.3">
      <c r="B67" s="212" t="s">
        <v>704</v>
      </c>
      <c r="C67" s="217" t="s">
        <v>711</v>
      </c>
      <c r="D67" s="213" t="s">
        <v>316</v>
      </c>
      <c r="E67" s="218" t="s">
        <v>392</v>
      </c>
      <c r="F67" s="235" t="s">
        <v>50</v>
      </c>
      <c r="G67" s="225"/>
      <c r="H67" s="216"/>
      <c r="I67" s="216" t="s">
        <v>627</v>
      </c>
    </row>
    <row r="68" spans="2:9" ht="33" thickTop="1" thickBot="1" x14ac:dyDescent="0.3">
      <c r="B68" s="212" t="s">
        <v>704</v>
      </c>
      <c r="C68" s="217" t="s">
        <v>711</v>
      </c>
      <c r="D68" s="213" t="s">
        <v>319</v>
      </c>
      <c r="E68" s="218" t="s">
        <v>394</v>
      </c>
      <c r="F68" s="235" t="s">
        <v>362</v>
      </c>
      <c r="G68" s="225"/>
      <c r="H68" s="216"/>
      <c r="I68" s="216" t="s">
        <v>627</v>
      </c>
    </row>
    <row r="69" spans="2:9" ht="33" thickTop="1" thickBot="1" x14ac:dyDescent="0.3">
      <c r="B69" s="212" t="s">
        <v>704</v>
      </c>
      <c r="C69" s="217" t="s">
        <v>714</v>
      </c>
      <c r="D69" s="213" t="s">
        <v>323</v>
      </c>
      <c r="E69" s="218" t="s">
        <v>396</v>
      </c>
      <c r="F69" s="235" t="s">
        <v>52</v>
      </c>
      <c r="G69" s="225"/>
      <c r="H69" s="216"/>
      <c r="I69" s="216" t="s">
        <v>627</v>
      </c>
    </row>
    <row r="70" spans="2:9" ht="42" customHeight="1" thickTop="1" thickBot="1" x14ac:dyDescent="0.3">
      <c r="B70" s="212" t="s">
        <v>704</v>
      </c>
      <c r="C70" s="217" t="s">
        <v>714</v>
      </c>
      <c r="D70" s="213" t="s">
        <v>326</v>
      </c>
      <c r="E70" s="218" t="s">
        <v>401</v>
      </c>
      <c r="F70" s="235" t="s">
        <v>50</v>
      </c>
      <c r="G70" s="225"/>
      <c r="H70" s="216"/>
      <c r="I70" s="216" t="s">
        <v>627</v>
      </c>
    </row>
    <row r="71" spans="2:9" ht="33" thickTop="1" thickBot="1" x14ac:dyDescent="0.3">
      <c r="B71" s="212" t="s">
        <v>704</v>
      </c>
      <c r="C71" s="217" t="s">
        <v>715</v>
      </c>
      <c r="D71" s="213" t="s">
        <v>330</v>
      </c>
      <c r="E71" s="218" t="s">
        <v>403</v>
      </c>
      <c r="F71" s="235" t="s">
        <v>407</v>
      </c>
      <c r="G71" s="225"/>
      <c r="H71" s="216"/>
      <c r="I71" s="216" t="s">
        <v>627</v>
      </c>
    </row>
    <row r="72" spans="2:9" ht="33.75" customHeight="1" thickTop="1" thickBot="1" x14ac:dyDescent="0.3">
      <c r="B72" s="212" t="s">
        <v>704</v>
      </c>
      <c r="C72" s="217" t="s">
        <v>715</v>
      </c>
      <c r="D72" s="213" t="s">
        <v>333</v>
      </c>
      <c r="E72" s="218" t="s">
        <v>409</v>
      </c>
      <c r="F72" s="235" t="s">
        <v>50</v>
      </c>
      <c r="G72" s="225"/>
      <c r="H72" s="216"/>
      <c r="I72" s="216" t="s">
        <v>627</v>
      </c>
    </row>
    <row r="73" spans="2:9" ht="17.25" thickTop="1" thickBot="1" x14ac:dyDescent="0.3">
      <c r="B73" s="217"/>
      <c r="C73" s="217"/>
      <c r="D73" s="213"/>
      <c r="E73" s="218"/>
      <c r="F73" s="235"/>
      <c r="G73" s="225"/>
      <c r="H73" s="216"/>
      <c r="I73" s="216"/>
    </row>
    <row r="74" spans="2:9" ht="17.25" thickTop="1" thickBot="1" x14ac:dyDescent="0.3">
      <c r="B74" s="226"/>
      <c r="C74" s="226"/>
      <c r="D74" s="227"/>
      <c r="E74" s="218"/>
      <c r="F74" s="228"/>
      <c r="G74" s="228"/>
      <c r="H74" s="216"/>
      <c r="I74" s="216"/>
    </row>
    <row r="75" spans="2:9" ht="16.5" thickTop="1" x14ac:dyDescent="0.25"/>
  </sheetData>
  <autoFilter ref="B2:I73"/>
  <dataValidations count="4">
    <dataValidation type="list" allowBlank="1" showInputMessage="1" showErrorMessage="1" sqref="H65579:H65610 JD65579:JD65610 SZ65579:SZ65610 ACV65579:ACV65610 AMR65579:AMR65610 AWN65579:AWN65610 BGJ65579:BGJ65610 BQF65579:BQF65610 CAB65579:CAB65610 CJX65579:CJX65610 CTT65579:CTT65610 DDP65579:DDP65610 DNL65579:DNL65610 DXH65579:DXH65610 EHD65579:EHD65610 EQZ65579:EQZ65610 FAV65579:FAV65610 FKR65579:FKR65610 FUN65579:FUN65610 GEJ65579:GEJ65610 GOF65579:GOF65610 GYB65579:GYB65610 HHX65579:HHX65610 HRT65579:HRT65610 IBP65579:IBP65610 ILL65579:ILL65610 IVH65579:IVH65610 JFD65579:JFD65610 JOZ65579:JOZ65610 JYV65579:JYV65610 KIR65579:KIR65610 KSN65579:KSN65610 LCJ65579:LCJ65610 LMF65579:LMF65610 LWB65579:LWB65610 MFX65579:MFX65610 MPT65579:MPT65610 MZP65579:MZP65610 NJL65579:NJL65610 NTH65579:NTH65610 ODD65579:ODD65610 OMZ65579:OMZ65610 OWV65579:OWV65610 PGR65579:PGR65610 PQN65579:PQN65610 QAJ65579:QAJ65610 QKF65579:QKF65610 QUB65579:QUB65610 RDX65579:RDX65610 RNT65579:RNT65610 RXP65579:RXP65610 SHL65579:SHL65610 SRH65579:SRH65610 TBD65579:TBD65610 TKZ65579:TKZ65610 TUV65579:TUV65610 UER65579:UER65610 UON65579:UON65610 UYJ65579:UYJ65610 VIF65579:VIF65610 VSB65579:VSB65610 WBX65579:WBX65610 WLT65579:WLT65610 WVP65579:WVP65610 H131115:H131146 JD131115:JD131146 SZ131115:SZ131146 ACV131115:ACV131146 AMR131115:AMR131146 AWN131115:AWN131146 BGJ131115:BGJ131146 BQF131115:BQF131146 CAB131115:CAB131146 CJX131115:CJX131146 CTT131115:CTT131146 DDP131115:DDP131146 DNL131115:DNL131146 DXH131115:DXH131146 EHD131115:EHD131146 EQZ131115:EQZ131146 FAV131115:FAV131146 FKR131115:FKR131146 FUN131115:FUN131146 GEJ131115:GEJ131146 GOF131115:GOF131146 GYB131115:GYB131146 HHX131115:HHX131146 HRT131115:HRT131146 IBP131115:IBP131146 ILL131115:ILL131146 IVH131115:IVH131146 JFD131115:JFD131146 JOZ131115:JOZ131146 JYV131115:JYV131146 KIR131115:KIR131146 KSN131115:KSN131146 LCJ131115:LCJ131146 LMF131115:LMF131146 LWB131115:LWB131146 MFX131115:MFX131146 MPT131115:MPT131146 MZP131115:MZP131146 NJL131115:NJL131146 NTH131115:NTH131146 ODD131115:ODD131146 OMZ131115:OMZ131146 OWV131115:OWV131146 PGR131115:PGR131146 PQN131115:PQN131146 QAJ131115:QAJ131146 QKF131115:QKF131146 QUB131115:QUB131146 RDX131115:RDX131146 RNT131115:RNT131146 RXP131115:RXP131146 SHL131115:SHL131146 SRH131115:SRH131146 TBD131115:TBD131146 TKZ131115:TKZ131146 TUV131115:TUV131146 UER131115:UER131146 UON131115:UON131146 UYJ131115:UYJ131146 VIF131115:VIF131146 VSB131115:VSB131146 WBX131115:WBX131146 WLT131115:WLT131146 WVP131115:WVP131146 H196651:H196682 JD196651:JD196682 SZ196651:SZ196682 ACV196651:ACV196682 AMR196651:AMR196682 AWN196651:AWN196682 BGJ196651:BGJ196682 BQF196651:BQF196682 CAB196651:CAB196682 CJX196651:CJX196682 CTT196651:CTT196682 DDP196651:DDP196682 DNL196651:DNL196682 DXH196651:DXH196682 EHD196651:EHD196682 EQZ196651:EQZ196682 FAV196651:FAV196682 FKR196651:FKR196682 FUN196651:FUN196682 GEJ196651:GEJ196682 GOF196651:GOF196682 GYB196651:GYB196682 HHX196651:HHX196682 HRT196651:HRT196682 IBP196651:IBP196682 ILL196651:ILL196682 IVH196651:IVH196682 JFD196651:JFD196682 JOZ196651:JOZ196682 JYV196651:JYV196682 KIR196651:KIR196682 KSN196651:KSN196682 LCJ196651:LCJ196682 LMF196651:LMF196682 LWB196651:LWB196682 MFX196651:MFX196682 MPT196651:MPT196682 MZP196651:MZP196682 NJL196651:NJL196682 NTH196651:NTH196682 ODD196651:ODD196682 OMZ196651:OMZ196682 OWV196651:OWV196682 PGR196651:PGR196682 PQN196651:PQN196682 QAJ196651:QAJ196682 QKF196651:QKF196682 QUB196651:QUB196682 RDX196651:RDX196682 RNT196651:RNT196682 RXP196651:RXP196682 SHL196651:SHL196682 SRH196651:SRH196682 TBD196651:TBD196682 TKZ196651:TKZ196682 TUV196651:TUV196682 UER196651:UER196682 UON196651:UON196682 UYJ196651:UYJ196682 VIF196651:VIF196682 VSB196651:VSB196682 WBX196651:WBX196682 WLT196651:WLT196682 WVP196651:WVP196682 H262187:H262218 JD262187:JD262218 SZ262187:SZ262218 ACV262187:ACV262218 AMR262187:AMR262218 AWN262187:AWN262218 BGJ262187:BGJ262218 BQF262187:BQF262218 CAB262187:CAB262218 CJX262187:CJX262218 CTT262187:CTT262218 DDP262187:DDP262218 DNL262187:DNL262218 DXH262187:DXH262218 EHD262187:EHD262218 EQZ262187:EQZ262218 FAV262187:FAV262218 FKR262187:FKR262218 FUN262187:FUN262218 GEJ262187:GEJ262218 GOF262187:GOF262218 GYB262187:GYB262218 HHX262187:HHX262218 HRT262187:HRT262218 IBP262187:IBP262218 ILL262187:ILL262218 IVH262187:IVH262218 JFD262187:JFD262218 JOZ262187:JOZ262218 JYV262187:JYV262218 KIR262187:KIR262218 KSN262187:KSN262218 LCJ262187:LCJ262218 LMF262187:LMF262218 LWB262187:LWB262218 MFX262187:MFX262218 MPT262187:MPT262218 MZP262187:MZP262218 NJL262187:NJL262218 NTH262187:NTH262218 ODD262187:ODD262218 OMZ262187:OMZ262218 OWV262187:OWV262218 PGR262187:PGR262218 PQN262187:PQN262218 QAJ262187:QAJ262218 QKF262187:QKF262218 QUB262187:QUB262218 RDX262187:RDX262218 RNT262187:RNT262218 RXP262187:RXP262218 SHL262187:SHL262218 SRH262187:SRH262218 TBD262187:TBD262218 TKZ262187:TKZ262218 TUV262187:TUV262218 UER262187:UER262218 UON262187:UON262218 UYJ262187:UYJ262218 VIF262187:VIF262218 VSB262187:VSB262218 WBX262187:WBX262218 WLT262187:WLT262218 WVP262187:WVP262218 H327723:H327754 JD327723:JD327754 SZ327723:SZ327754 ACV327723:ACV327754 AMR327723:AMR327754 AWN327723:AWN327754 BGJ327723:BGJ327754 BQF327723:BQF327754 CAB327723:CAB327754 CJX327723:CJX327754 CTT327723:CTT327754 DDP327723:DDP327754 DNL327723:DNL327754 DXH327723:DXH327754 EHD327723:EHD327754 EQZ327723:EQZ327754 FAV327723:FAV327754 FKR327723:FKR327754 FUN327723:FUN327754 GEJ327723:GEJ327754 GOF327723:GOF327754 GYB327723:GYB327754 HHX327723:HHX327754 HRT327723:HRT327754 IBP327723:IBP327754 ILL327723:ILL327754 IVH327723:IVH327754 JFD327723:JFD327754 JOZ327723:JOZ327754 JYV327723:JYV327754 KIR327723:KIR327754 KSN327723:KSN327754 LCJ327723:LCJ327754 LMF327723:LMF327754 LWB327723:LWB327754 MFX327723:MFX327754 MPT327723:MPT327754 MZP327723:MZP327754 NJL327723:NJL327754 NTH327723:NTH327754 ODD327723:ODD327754 OMZ327723:OMZ327754 OWV327723:OWV327754 PGR327723:PGR327754 PQN327723:PQN327754 QAJ327723:QAJ327754 QKF327723:QKF327754 QUB327723:QUB327754 RDX327723:RDX327754 RNT327723:RNT327754 RXP327723:RXP327754 SHL327723:SHL327754 SRH327723:SRH327754 TBD327723:TBD327754 TKZ327723:TKZ327754 TUV327723:TUV327754 UER327723:UER327754 UON327723:UON327754 UYJ327723:UYJ327754 VIF327723:VIF327754 VSB327723:VSB327754 WBX327723:WBX327754 WLT327723:WLT327754 WVP327723:WVP327754 H393259:H393290 JD393259:JD393290 SZ393259:SZ393290 ACV393259:ACV393290 AMR393259:AMR393290 AWN393259:AWN393290 BGJ393259:BGJ393290 BQF393259:BQF393290 CAB393259:CAB393290 CJX393259:CJX393290 CTT393259:CTT393290 DDP393259:DDP393290 DNL393259:DNL393290 DXH393259:DXH393290 EHD393259:EHD393290 EQZ393259:EQZ393290 FAV393259:FAV393290 FKR393259:FKR393290 FUN393259:FUN393290 GEJ393259:GEJ393290 GOF393259:GOF393290 GYB393259:GYB393290 HHX393259:HHX393290 HRT393259:HRT393290 IBP393259:IBP393290 ILL393259:ILL393290 IVH393259:IVH393290 JFD393259:JFD393290 JOZ393259:JOZ393290 JYV393259:JYV393290 KIR393259:KIR393290 KSN393259:KSN393290 LCJ393259:LCJ393290 LMF393259:LMF393290 LWB393259:LWB393290 MFX393259:MFX393290 MPT393259:MPT393290 MZP393259:MZP393290 NJL393259:NJL393290 NTH393259:NTH393290 ODD393259:ODD393290 OMZ393259:OMZ393290 OWV393259:OWV393290 PGR393259:PGR393290 PQN393259:PQN393290 QAJ393259:QAJ393290 QKF393259:QKF393290 QUB393259:QUB393290 RDX393259:RDX393290 RNT393259:RNT393290 RXP393259:RXP393290 SHL393259:SHL393290 SRH393259:SRH393290 TBD393259:TBD393290 TKZ393259:TKZ393290 TUV393259:TUV393290 UER393259:UER393290 UON393259:UON393290 UYJ393259:UYJ393290 VIF393259:VIF393290 VSB393259:VSB393290 WBX393259:WBX393290 WLT393259:WLT393290 WVP393259:WVP393290 H458795:H458826 JD458795:JD458826 SZ458795:SZ458826 ACV458795:ACV458826 AMR458795:AMR458826 AWN458795:AWN458826 BGJ458795:BGJ458826 BQF458795:BQF458826 CAB458795:CAB458826 CJX458795:CJX458826 CTT458795:CTT458826 DDP458795:DDP458826 DNL458795:DNL458826 DXH458795:DXH458826 EHD458795:EHD458826 EQZ458795:EQZ458826 FAV458795:FAV458826 FKR458795:FKR458826 FUN458795:FUN458826 GEJ458795:GEJ458826 GOF458795:GOF458826 GYB458795:GYB458826 HHX458795:HHX458826 HRT458795:HRT458826 IBP458795:IBP458826 ILL458795:ILL458826 IVH458795:IVH458826 JFD458795:JFD458826 JOZ458795:JOZ458826 JYV458795:JYV458826 KIR458795:KIR458826 KSN458795:KSN458826 LCJ458795:LCJ458826 LMF458795:LMF458826 LWB458795:LWB458826 MFX458795:MFX458826 MPT458795:MPT458826 MZP458795:MZP458826 NJL458795:NJL458826 NTH458795:NTH458826 ODD458795:ODD458826 OMZ458795:OMZ458826 OWV458795:OWV458826 PGR458795:PGR458826 PQN458795:PQN458826 QAJ458795:QAJ458826 QKF458795:QKF458826 QUB458795:QUB458826 RDX458795:RDX458826 RNT458795:RNT458826 RXP458795:RXP458826 SHL458795:SHL458826 SRH458795:SRH458826 TBD458795:TBD458826 TKZ458795:TKZ458826 TUV458795:TUV458826 UER458795:UER458826 UON458795:UON458826 UYJ458795:UYJ458826 VIF458795:VIF458826 VSB458795:VSB458826 WBX458795:WBX458826 WLT458795:WLT458826 WVP458795:WVP458826 H524331:H524362 JD524331:JD524362 SZ524331:SZ524362 ACV524331:ACV524362 AMR524331:AMR524362 AWN524331:AWN524362 BGJ524331:BGJ524362 BQF524331:BQF524362 CAB524331:CAB524362 CJX524331:CJX524362 CTT524331:CTT524362 DDP524331:DDP524362 DNL524331:DNL524362 DXH524331:DXH524362 EHD524331:EHD524362 EQZ524331:EQZ524362 FAV524331:FAV524362 FKR524331:FKR524362 FUN524331:FUN524362 GEJ524331:GEJ524362 GOF524331:GOF524362 GYB524331:GYB524362 HHX524331:HHX524362 HRT524331:HRT524362 IBP524331:IBP524362 ILL524331:ILL524362 IVH524331:IVH524362 JFD524331:JFD524362 JOZ524331:JOZ524362 JYV524331:JYV524362 KIR524331:KIR524362 KSN524331:KSN524362 LCJ524331:LCJ524362 LMF524331:LMF524362 LWB524331:LWB524362 MFX524331:MFX524362 MPT524331:MPT524362 MZP524331:MZP524362 NJL524331:NJL524362 NTH524331:NTH524362 ODD524331:ODD524362 OMZ524331:OMZ524362 OWV524331:OWV524362 PGR524331:PGR524362 PQN524331:PQN524362 QAJ524331:QAJ524362 QKF524331:QKF524362 QUB524331:QUB524362 RDX524331:RDX524362 RNT524331:RNT524362 RXP524331:RXP524362 SHL524331:SHL524362 SRH524331:SRH524362 TBD524331:TBD524362 TKZ524331:TKZ524362 TUV524331:TUV524362 UER524331:UER524362 UON524331:UON524362 UYJ524331:UYJ524362 VIF524331:VIF524362 VSB524331:VSB524362 WBX524331:WBX524362 WLT524331:WLT524362 WVP524331:WVP524362 H589867:H589898 JD589867:JD589898 SZ589867:SZ589898 ACV589867:ACV589898 AMR589867:AMR589898 AWN589867:AWN589898 BGJ589867:BGJ589898 BQF589867:BQF589898 CAB589867:CAB589898 CJX589867:CJX589898 CTT589867:CTT589898 DDP589867:DDP589898 DNL589867:DNL589898 DXH589867:DXH589898 EHD589867:EHD589898 EQZ589867:EQZ589898 FAV589867:FAV589898 FKR589867:FKR589898 FUN589867:FUN589898 GEJ589867:GEJ589898 GOF589867:GOF589898 GYB589867:GYB589898 HHX589867:HHX589898 HRT589867:HRT589898 IBP589867:IBP589898 ILL589867:ILL589898 IVH589867:IVH589898 JFD589867:JFD589898 JOZ589867:JOZ589898 JYV589867:JYV589898 KIR589867:KIR589898 KSN589867:KSN589898 LCJ589867:LCJ589898 LMF589867:LMF589898 LWB589867:LWB589898 MFX589867:MFX589898 MPT589867:MPT589898 MZP589867:MZP589898 NJL589867:NJL589898 NTH589867:NTH589898 ODD589867:ODD589898 OMZ589867:OMZ589898 OWV589867:OWV589898 PGR589867:PGR589898 PQN589867:PQN589898 QAJ589867:QAJ589898 QKF589867:QKF589898 QUB589867:QUB589898 RDX589867:RDX589898 RNT589867:RNT589898 RXP589867:RXP589898 SHL589867:SHL589898 SRH589867:SRH589898 TBD589867:TBD589898 TKZ589867:TKZ589898 TUV589867:TUV589898 UER589867:UER589898 UON589867:UON589898 UYJ589867:UYJ589898 VIF589867:VIF589898 VSB589867:VSB589898 WBX589867:WBX589898 WLT589867:WLT589898 WVP589867:WVP589898 H655403:H655434 JD655403:JD655434 SZ655403:SZ655434 ACV655403:ACV655434 AMR655403:AMR655434 AWN655403:AWN655434 BGJ655403:BGJ655434 BQF655403:BQF655434 CAB655403:CAB655434 CJX655403:CJX655434 CTT655403:CTT655434 DDP655403:DDP655434 DNL655403:DNL655434 DXH655403:DXH655434 EHD655403:EHD655434 EQZ655403:EQZ655434 FAV655403:FAV655434 FKR655403:FKR655434 FUN655403:FUN655434 GEJ655403:GEJ655434 GOF655403:GOF655434 GYB655403:GYB655434 HHX655403:HHX655434 HRT655403:HRT655434 IBP655403:IBP655434 ILL655403:ILL655434 IVH655403:IVH655434 JFD655403:JFD655434 JOZ655403:JOZ655434 JYV655403:JYV655434 KIR655403:KIR655434 KSN655403:KSN655434 LCJ655403:LCJ655434 LMF655403:LMF655434 LWB655403:LWB655434 MFX655403:MFX655434 MPT655403:MPT655434 MZP655403:MZP655434 NJL655403:NJL655434 NTH655403:NTH655434 ODD655403:ODD655434 OMZ655403:OMZ655434 OWV655403:OWV655434 PGR655403:PGR655434 PQN655403:PQN655434 QAJ655403:QAJ655434 QKF655403:QKF655434 QUB655403:QUB655434 RDX655403:RDX655434 RNT655403:RNT655434 RXP655403:RXP655434 SHL655403:SHL655434 SRH655403:SRH655434 TBD655403:TBD655434 TKZ655403:TKZ655434 TUV655403:TUV655434 UER655403:UER655434 UON655403:UON655434 UYJ655403:UYJ655434 VIF655403:VIF655434 VSB655403:VSB655434 WBX655403:WBX655434 WLT655403:WLT655434 WVP655403:WVP655434 H720939:H720970 JD720939:JD720970 SZ720939:SZ720970 ACV720939:ACV720970 AMR720939:AMR720970 AWN720939:AWN720970 BGJ720939:BGJ720970 BQF720939:BQF720970 CAB720939:CAB720970 CJX720939:CJX720970 CTT720939:CTT720970 DDP720939:DDP720970 DNL720939:DNL720970 DXH720939:DXH720970 EHD720939:EHD720970 EQZ720939:EQZ720970 FAV720939:FAV720970 FKR720939:FKR720970 FUN720939:FUN720970 GEJ720939:GEJ720970 GOF720939:GOF720970 GYB720939:GYB720970 HHX720939:HHX720970 HRT720939:HRT720970 IBP720939:IBP720970 ILL720939:ILL720970 IVH720939:IVH720970 JFD720939:JFD720970 JOZ720939:JOZ720970 JYV720939:JYV720970 KIR720939:KIR720970 KSN720939:KSN720970 LCJ720939:LCJ720970 LMF720939:LMF720970 LWB720939:LWB720970 MFX720939:MFX720970 MPT720939:MPT720970 MZP720939:MZP720970 NJL720939:NJL720970 NTH720939:NTH720970 ODD720939:ODD720970 OMZ720939:OMZ720970 OWV720939:OWV720970 PGR720939:PGR720970 PQN720939:PQN720970 QAJ720939:QAJ720970 QKF720939:QKF720970 QUB720939:QUB720970 RDX720939:RDX720970 RNT720939:RNT720970 RXP720939:RXP720970 SHL720939:SHL720970 SRH720939:SRH720970 TBD720939:TBD720970 TKZ720939:TKZ720970 TUV720939:TUV720970 UER720939:UER720970 UON720939:UON720970 UYJ720939:UYJ720970 VIF720939:VIF720970 VSB720939:VSB720970 WBX720939:WBX720970 WLT720939:WLT720970 WVP720939:WVP720970 H786475:H786506 JD786475:JD786506 SZ786475:SZ786506 ACV786475:ACV786506 AMR786475:AMR786506 AWN786475:AWN786506 BGJ786475:BGJ786506 BQF786475:BQF786506 CAB786475:CAB786506 CJX786475:CJX786506 CTT786475:CTT786506 DDP786475:DDP786506 DNL786475:DNL786506 DXH786475:DXH786506 EHD786475:EHD786506 EQZ786475:EQZ786506 FAV786475:FAV786506 FKR786475:FKR786506 FUN786475:FUN786506 GEJ786475:GEJ786506 GOF786475:GOF786506 GYB786475:GYB786506 HHX786475:HHX786506 HRT786475:HRT786506 IBP786475:IBP786506 ILL786475:ILL786506 IVH786475:IVH786506 JFD786475:JFD786506 JOZ786475:JOZ786506 JYV786475:JYV786506 KIR786475:KIR786506 KSN786475:KSN786506 LCJ786475:LCJ786506 LMF786475:LMF786506 LWB786475:LWB786506 MFX786475:MFX786506 MPT786475:MPT786506 MZP786475:MZP786506 NJL786475:NJL786506 NTH786475:NTH786506 ODD786475:ODD786506 OMZ786475:OMZ786506 OWV786475:OWV786506 PGR786475:PGR786506 PQN786475:PQN786506 QAJ786475:QAJ786506 QKF786475:QKF786506 QUB786475:QUB786506 RDX786475:RDX786506 RNT786475:RNT786506 RXP786475:RXP786506 SHL786475:SHL786506 SRH786475:SRH786506 TBD786475:TBD786506 TKZ786475:TKZ786506 TUV786475:TUV786506 UER786475:UER786506 UON786475:UON786506 UYJ786475:UYJ786506 VIF786475:VIF786506 VSB786475:VSB786506 WBX786475:WBX786506 WLT786475:WLT786506 WVP786475:WVP786506 H852011:H852042 JD852011:JD852042 SZ852011:SZ852042 ACV852011:ACV852042 AMR852011:AMR852042 AWN852011:AWN852042 BGJ852011:BGJ852042 BQF852011:BQF852042 CAB852011:CAB852042 CJX852011:CJX852042 CTT852011:CTT852042 DDP852011:DDP852042 DNL852011:DNL852042 DXH852011:DXH852042 EHD852011:EHD852042 EQZ852011:EQZ852042 FAV852011:FAV852042 FKR852011:FKR852042 FUN852011:FUN852042 GEJ852011:GEJ852042 GOF852011:GOF852042 GYB852011:GYB852042 HHX852011:HHX852042 HRT852011:HRT852042 IBP852011:IBP852042 ILL852011:ILL852042 IVH852011:IVH852042 JFD852011:JFD852042 JOZ852011:JOZ852042 JYV852011:JYV852042 KIR852011:KIR852042 KSN852011:KSN852042 LCJ852011:LCJ852042 LMF852011:LMF852042 LWB852011:LWB852042 MFX852011:MFX852042 MPT852011:MPT852042 MZP852011:MZP852042 NJL852011:NJL852042 NTH852011:NTH852042 ODD852011:ODD852042 OMZ852011:OMZ852042 OWV852011:OWV852042 PGR852011:PGR852042 PQN852011:PQN852042 QAJ852011:QAJ852042 QKF852011:QKF852042 QUB852011:QUB852042 RDX852011:RDX852042 RNT852011:RNT852042 RXP852011:RXP852042 SHL852011:SHL852042 SRH852011:SRH852042 TBD852011:TBD852042 TKZ852011:TKZ852042 TUV852011:TUV852042 UER852011:UER852042 UON852011:UON852042 UYJ852011:UYJ852042 VIF852011:VIF852042 VSB852011:VSB852042 WBX852011:WBX852042 WLT852011:WLT852042 WVP852011:WVP852042 H917547:H917578 JD917547:JD917578 SZ917547:SZ917578 ACV917547:ACV917578 AMR917547:AMR917578 AWN917547:AWN917578 BGJ917547:BGJ917578 BQF917547:BQF917578 CAB917547:CAB917578 CJX917547:CJX917578 CTT917547:CTT917578 DDP917547:DDP917578 DNL917547:DNL917578 DXH917547:DXH917578 EHD917547:EHD917578 EQZ917547:EQZ917578 FAV917547:FAV917578 FKR917547:FKR917578 FUN917547:FUN917578 GEJ917547:GEJ917578 GOF917547:GOF917578 GYB917547:GYB917578 HHX917547:HHX917578 HRT917547:HRT917578 IBP917547:IBP917578 ILL917547:ILL917578 IVH917547:IVH917578 JFD917547:JFD917578 JOZ917547:JOZ917578 JYV917547:JYV917578 KIR917547:KIR917578 KSN917547:KSN917578 LCJ917547:LCJ917578 LMF917547:LMF917578 LWB917547:LWB917578 MFX917547:MFX917578 MPT917547:MPT917578 MZP917547:MZP917578 NJL917547:NJL917578 NTH917547:NTH917578 ODD917547:ODD917578 OMZ917547:OMZ917578 OWV917547:OWV917578 PGR917547:PGR917578 PQN917547:PQN917578 QAJ917547:QAJ917578 QKF917547:QKF917578 QUB917547:QUB917578 RDX917547:RDX917578 RNT917547:RNT917578 RXP917547:RXP917578 SHL917547:SHL917578 SRH917547:SRH917578 TBD917547:TBD917578 TKZ917547:TKZ917578 TUV917547:TUV917578 UER917547:UER917578 UON917547:UON917578 UYJ917547:UYJ917578 VIF917547:VIF917578 VSB917547:VSB917578 WBX917547:WBX917578 WLT917547:WLT917578 WVP917547:WVP917578 H983083:H983114 JD983083:JD983114 SZ983083:SZ983114 ACV983083:ACV983114 AMR983083:AMR983114 AWN983083:AWN983114 BGJ983083:BGJ983114 BQF983083:BQF983114 CAB983083:CAB983114 CJX983083:CJX983114 CTT983083:CTT983114 DDP983083:DDP983114 DNL983083:DNL983114 DXH983083:DXH983114 EHD983083:EHD983114 EQZ983083:EQZ983114 FAV983083:FAV983114 FKR983083:FKR983114 FUN983083:FUN983114 GEJ983083:GEJ983114 GOF983083:GOF983114 GYB983083:GYB983114 HHX983083:HHX983114 HRT983083:HRT983114 IBP983083:IBP983114 ILL983083:ILL983114 IVH983083:IVH983114 JFD983083:JFD983114 JOZ983083:JOZ983114 JYV983083:JYV983114 KIR983083:KIR983114 KSN983083:KSN983114 LCJ983083:LCJ983114 LMF983083:LMF983114 LWB983083:LWB983114 MFX983083:MFX983114 MPT983083:MPT983114 MZP983083:MZP983114 NJL983083:NJL983114 NTH983083:NTH983114 ODD983083:ODD983114 OMZ983083:OMZ983114 OWV983083:OWV983114 PGR983083:PGR983114 PQN983083:PQN983114 QAJ983083:QAJ983114 QKF983083:QKF983114 QUB983083:QUB983114 RDX983083:RDX983114 RNT983083:RNT983114 RXP983083:RXP983114 SHL983083:SHL983114 SRH983083:SRH983114 TBD983083:TBD983114 TKZ983083:TKZ983114 TUV983083:TUV983114 UER983083:UER983114 UON983083:UON983114 UYJ983083:UYJ983114 VIF983083:VIF983114 VSB983083:VSB983114 WBX983083:WBX983114 WLT983083:WLT983114 WVP983083:WVP983114 JD3:JD74 SZ3:SZ74 ACV3:ACV74 AMR3:AMR74 AWN3:AWN74 BGJ3:BGJ74 BQF3:BQF74 CAB3:CAB74 CJX3:CJX74 CTT3:CTT74 DDP3:DDP74 DNL3:DNL74 DXH3:DXH74 EHD3:EHD74 EQZ3:EQZ74 FAV3:FAV74 FKR3:FKR74 FUN3:FUN74 GEJ3:GEJ74 GOF3:GOF74 GYB3:GYB74 HHX3:HHX74 HRT3:HRT74 IBP3:IBP74 ILL3:ILL74 IVH3:IVH74 JFD3:JFD74 JOZ3:JOZ74 JYV3:JYV74 KIR3:KIR74 KSN3:KSN74 LCJ3:LCJ74 LMF3:LMF74 LWB3:LWB74 MFX3:MFX74 MPT3:MPT74 MZP3:MZP74 NJL3:NJL74 NTH3:NTH74 ODD3:ODD74 OMZ3:OMZ74 OWV3:OWV74 PGR3:PGR74 PQN3:PQN74 QAJ3:QAJ74 QKF3:QKF74 QUB3:QUB74 RDX3:RDX74 RNT3:RNT74 RXP3:RXP74 SHL3:SHL74 SRH3:SRH74 TBD3:TBD74 TKZ3:TKZ74 TUV3:TUV74 UER3:UER74 UON3:UON74 UYJ3:UYJ74 VIF3:VIF74 VSB3:VSB74 WBX3:WBX74 WLT3:WLT74 WVP3:WVP74">
      <formula1>"Open, Accepted, Fixed, Closed"</formula1>
    </dataValidation>
    <dataValidation type="list" allowBlank="1" showInputMessage="1" showErrorMessage="1" sqref="I65579:I65610 JE65579:JE65610 TA65579:TA65610 ACW65579:ACW65610 AMS65579:AMS65610 AWO65579:AWO65610 BGK65579:BGK65610 BQG65579:BQG65610 CAC65579:CAC65610 CJY65579:CJY65610 CTU65579:CTU65610 DDQ65579:DDQ65610 DNM65579:DNM65610 DXI65579:DXI65610 EHE65579:EHE65610 ERA65579:ERA65610 FAW65579:FAW65610 FKS65579:FKS65610 FUO65579:FUO65610 GEK65579:GEK65610 GOG65579:GOG65610 GYC65579:GYC65610 HHY65579:HHY65610 HRU65579:HRU65610 IBQ65579:IBQ65610 ILM65579:ILM65610 IVI65579:IVI65610 JFE65579:JFE65610 JPA65579:JPA65610 JYW65579:JYW65610 KIS65579:KIS65610 KSO65579:KSO65610 LCK65579:LCK65610 LMG65579:LMG65610 LWC65579:LWC65610 MFY65579:MFY65610 MPU65579:MPU65610 MZQ65579:MZQ65610 NJM65579:NJM65610 NTI65579:NTI65610 ODE65579:ODE65610 ONA65579:ONA65610 OWW65579:OWW65610 PGS65579:PGS65610 PQO65579:PQO65610 QAK65579:QAK65610 QKG65579:QKG65610 QUC65579:QUC65610 RDY65579:RDY65610 RNU65579:RNU65610 RXQ65579:RXQ65610 SHM65579:SHM65610 SRI65579:SRI65610 TBE65579:TBE65610 TLA65579:TLA65610 TUW65579:TUW65610 UES65579:UES65610 UOO65579:UOO65610 UYK65579:UYK65610 VIG65579:VIG65610 VSC65579:VSC65610 WBY65579:WBY65610 WLU65579:WLU65610 WVQ65579:WVQ65610 I131115:I131146 JE131115:JE131146 TA131115:TA131146 ACW131115:ACW131146 AMS131115:AMS131146 AWO131115:AWO131146 BGK131115:BGK131146 BQG131115:BQG131146 CAC131115:CAC131146 CJY131115:CJY131146 CTU131115:CTU131146 DDQ131115:DDQ131146 DNM131115:DNM131146 DXI131115:DXI131146 EHE131115:EHE131146 ERA131115:ERA131146 FAW131115:FAW131146 FKS131115:FKS131146 FUO131115:FUO131146 GEK131115:GEK131146 GOG131115:GOG131146 GYC131115:GYC131146 HHY131115:HHY131146 HRU131115:HRU131146 IBQ131115:IBQ131146 ILM131115:ILM131146 IVI131115:IVI131146 JFE131115:JFE131146 JPA131115:JPA131146 JYW131115:JYW131146 KIS131115:KIS131146 KSO131115:KSO131146 LCK131115:LCK131146 LMG131115:LMG131146 LWC131115:LWC131146 MFY131115:MFY131146 MPU131115:MPU131146 MZQ131115:MZQ131146 NJM131115:NJM131146 NTI131115:NTI131146 ODE131115:ODE131146 ONA131115:ONA131146 OWW131115:OWW131146 PGS131115:PGS131146 PQO131115:PQO131146 QAK131115:QAK131146 QKG131115:QKG131146 QUC131115:QUC131146 RDY131115:RDY131146 RNU131115:RNU131146 RXQ131115:RXQ131146 SHM131115:SHM131146 SRI131115:SRI131146 TBE131115:TBE131146 TLA131115:TLA131146 TUW131115:TUW131146 UES131115:UES131146 UOO131115:UOO131146 UYK131115:UYK131146 VIG131115:VIG131146 VSC131115:VSC131146 WBY131115:WBY131146 WLU131115:WLU131146 WVQ131115:WVQ131146 I196651:I196682 JE196651:JE196682 TA196651:TA196682 ACW196651:ACW196682 AMS196651:AMS196682 AWO196651:AWO196682 BGK196651:BGK196682 BQG196651:BQG196682 CAC196651:CAC196682 CJY196651:CJY196682 CTU196651:CTU196682 DDQ196651:DDQ196682 DNM196651:DNM196682 DXI196651:DXI196682 EHE196651:EHE196682 ERA196651:ERA196682 FAW196651:FAW196682 FKS196651:FKS196682 FUO196651:FUO196682 GEK196651:GEK196682 GOG196651:GOG196682 GYC196651:GYC196682 HHY196651:HHY196682 HRU196651:HRU196682 IBQ196651:IBQ196682 ILM196651:ILM196682 IVI196651:IVI196682 JFE196651:JFE196682 JPA196651:JPA196682 JYW196651:JYW196682 KIS196651:KIS196682 KSO196651:KSO196682 LCK196651:LCK196682 LMG196651:LMG196682 LWC196651:LWC196682 MFY196651:MFY196682 MPU196651:MPU196682 MZQ196651:MZQ196682 NJM196651:NJM196682 NTI196651:NTI196682 ODE196651:ODE196682 ONA196651:ONA196682 OWW196651:OWW196682 PGS196651:PGS196682 PQO196651:PQO196682 QAK196651:QAK196682 QKG196651:QKG196682 QUC196651:QUC196682 RDY196651:RDY196682 RNU196651:RNU196682 RXQ196651:RXQ196682 SHM196651:SHM196682 SRI196651:SRI196682 TBE196651:TBE196682 TLA196651:TLA196682 TUW196651:TUW196682 UES196651:UES196682 UOO196651:UOO196682 UYK196651:UYK196682 VIG196651:VIG196682 VSC196651:VSC196682 WBY196651:WBY196682 WLU196651:WLU196682 WVQ196651:WVQ196682 I262187:I262218 JE262187:JE262218 TA262187:TA262218 ACW262187:ACW262218 AMS262187:AMS262218 AWO262187:AWO262218 BGK262187:BGK262218 BQG262187:BQG262218 CAC262187:CAC262218 CJY262187:CJY262218 CTU262187:CTU262218 DDQ262187:DDQ262218 DNM262187:DNM262218 DXI262187:DXI262218 EHE262187:EHE262218 ERA262187:ERA262218 FAW262187:FAW262218 FKS262187:FKS262218 FUO262187:FUO262218 GEK262187:GEK262218 GOG262187:GOG262218 GYC262187:GYC262218 HHY262187:HHY262218 HRU262187:HRU262218 IBQ262187:IBQ262218 ILM262187:ILM262218 IVI262187:IVI262218 JFE262187:JFE262218 JPA262187:JPA262218 JYW262187:JYW262218 KIS262187:KIS262218 KSO262187:KSO262218 LCK262187:LCK262218 LMG262187:LMG262218 LWC262187:LWC262218 MFY262187:MFY262218 MPU262187:MPU262218 MZQ262187:MZQ262218 NJM262187:NJM262218 NTI262187:NTI262218 ODE262187:ODE262218 ONA262187:ONA262218 OWW262187:OWW262218 PGS262187:PGS262218 PQO262187:PQO262218 QAK262187:QAK262218 QKG262187:QKG262218 QUC262187:QUC262218 RDY262187:RDY262218 RNU262187:RNU262218 RXQ262187:RXQ262218 SHM262187:SHM262218 SRI262187:SRI262218 TBE262187:TBE262218 TLA262187:TLA262218 TUW262187:TUW262218 UES262187:UES262218 UOO262187:UOO262218 UYK262187:UYK262218 VIG262187:VIG262218 VSC262187:VSC262218 WBY262187:WBY262218 WLU262187:WLU262218 WVQ262187:WVQ262218 I327723:I327754 JE327723:JE327754 TA327723:TA327754 ACW327723:ACW327754 AMS327723:AMS327754 AWO327723:AWO327754 BGK327723:BGK327754 BQG327723:BQG327754 CAC327723:CAC327754 CJY327723:CJY327754 CTU327723:CTU327754 DDQ327723:DDQ327754 DNM327723:DNM327754 DXI327723:DXI327754 EHE327723:EHE327754 ERA327723:ERA327754 FAW327723:FAW327754 FKS327723:FKS327754 FUO327723:FUO327754 GEK327723:GEK327754 GOG327723:GOG327754 GYC327723:GYC327754 HHY327723:HHY327754 HRU327723:HRU327754 IBQ327723:IBQ327754 ILM327723:ILM327754 IVI327723:IVI327754 JFE327723:JFE327754 JPA327723:JPA327754 JYW327723:JYW327754 KIS327723:KIS327754 KSO327723:KSO327754 LCK327723:LCK327754 LMG327723:LMG327754 LWC327723:LWC327754 MFY327723:MFY327754 MPU327723:MPU327754 MZQ327723:MZQ327754 NJM327723:NJM327754 NTI327723:NTI327754 ODE327723:ODE327754 ONA327723:ONA327754 OWW327723:OWW327754 PGS327723:PGS327754 PQO327723:PQO327754 QAK327723:QAK327754 QKG327723:QKG327754 QUC327723:QUC327754 RDY327723:RDY327754 RNU327723:RNU327754 RXQ327723:RXQ327754 SHM327723:SHM327754 SRI327723:SRI327754 TBE327723:TBE327754 TLA327723:TLA327754 TUW327723:TUW327754 UES327723:UES327754 UOO327723:UOO327754 UYK327723:UYK327754 VIG327723:VIG327754 VSC327723:VSC327754 WBY327723:WBY327754 WLU327723:WLU327754 WVQ327723:WVQ327754 I393259:I393290 JE393259:JE393290 TA393259:TA393290 ACW393259:ACW393290 AMS393259:AMS393290 AWO393259:AWO393290 BGK393259:BGK393290 BQG393259:BQG393290 CAC393259:CAC393290 CJY393259:CJY393290 CTU393259:CTU393290 DDQ393259:DDQ393290 DNM393259:DNM393290 DXI393259:DXI393290 EHE393259:EHE393290 ERA393259:ERA393290 FAW393259:FAW393290 FKS393259:FKS393290 FUO393259:FUO393290 GEK393259:GEK393290 GOG393259:GOG393290 GYC393259:GYC393290 HHY393259:HHY393290 HRU393259:HRU393290 IBQ393259:IBQ393290 ILM393259:ILM393290 IVI393259:IVI393290 JFE393259:JFE393290 JPA393259:JPA393290 JYW393259:JYW393290 KIS393259:KIS393290 KSO393259:KSO393290 LCK393259:LCK393290 LMG393259:LMG393290 LWC393259:LWC393290 MFY393259:MFY393290 MPU393259:MPU393290 MZQ393259:MZQ393290 NJM393259:NJM393290 NTI393259:NTI393290 ODE393259:ODE393290 ONA393259:ONA393290 OWW393259:OWW393290 PGS393259:PGS393290 PQO393259:PQO393290 QAK393259:QAK393290 QKG393259:QKG393290 QUC393259:QUC393290 RDY393259:RDY393290 RNU393259:RNU393290 RXQ393259:RXQ393290 SHM393259:SHM393290 SRI393259:SRI393290 TBE393259:TBE393290 TLA393259:TLA393290 TUW393259:TUW393290 UES393259:UES393290 UOO393259:UOO393290 UYK393259:UYK393290 VIG393259:VIG393290 VSC393259:VSC393290 WBY393259:WBY393290 WLU393259:WLU393290 WVQ393259:WVQ393290 I458795:I458826 JE458795:JE458826 TA458795:TA458826 ACW458795:ACW458826 AMS458795:AMS458826 AWO458795:AWO458826 BGK458795:BGK458826 BQG458795:BQG458826 CAC458795:CAC458826 CJY458795:CJY458826 CTU458795:CTU458826 DDQ458795:DDQ458826 DNM458795:DNM458826 DXI458795:DXI458826 EHE458795:EHE458826 ERA458795:ERA458826 FAW458795:FAW458826 FKS458795:FKS458826 FUO458795:FUO458826 GEK458795:GEK458826 GOG458795:GOG458826 GYC458795:GYC458826 HHY458795:HHY458826 HRU458795:HRU458826 IBQ458795:IBQ458826 ILM458795:ILM458826 IVI458795:IVI458826 JFE458795:JFE458826 JPA458795:JPA458826 JYW458795:JYW458826 KIS458795:KIS458826 KSO458795:KSO458826 LCK458795:LCK458826 LMG458795:LMG458826 LWC458795:LWC458826 MFY458795:MFY458826 MPU458795:MPU458826 MZQ458795:MZQ458826 NJM458795:NJM458826 NTI458795:NTI458826 ODE458795:ODE458826 ONA458795:ONA458826 OWW458795:OWW458826 PGS458795:PGS458826 PQO458795:PQO458826 QAK458795:QAK458826 QKG458795:QKG458826 QUC458795:QUC458826 RDY458795:RDY458826 RNU458795:RNU458826 RXQ458795:RXQ458826 SHM458795:SHM458826 SRI458795:SRI458826 TBE458795:TBE458826 TLA458795:TLA458826 TUW458795:TUW458826 UES458795:UES458826 UOO458795:UOO458826 UYK458795:UYK458826 VIG458795:VIG458826 VSC458795:VSC458826 WBY458795:WBY458826 WLU458795:WLU458826 WVQ458795:WVQ458826 I524331:I524362 JE524331:JE524362 TA524331:TA524362 ACW524331:ACW524362 AMS524331:AMS524362 AWO524331:AWO524362 BGK524331:BGK524362 BQG524331:BQG524362 CAC524331:CAC524362 CJY524331:CJY524362 CTU524331:CTU524362 DDQ524331:DDQ524362 DNM524331:DNM524362 DXI524331:DXI524362 EHE524331:EHE524362 ERA524331:ERA524362 FAW524331:FAW524362 FKS524331:FKS524362 FUO524331:FUO524362 GEK524331:GEK524362 GOG524331:GOG524362 GYC524331:GYC524362 HHY524331:HHY524362 HRU524331:HRU524362 IBQ524331:IBQ524362 ILM524331:ILM524362 IVI524331:IVI524362 JFE524331:JFE524362 JPA524331:JPA524362 JYW524331:JYW524362 KIS524331:KIS524362 KSO524331:KSO524362 LCK524331:LCK524362 LMG524331:LMG524362 LWC524331:LWC524362 MFY524331:MFY524362 MPU524331:MPU524362 MZQ524331:MZQ524362 NJM524331:NJM524362 NTI524331:NTI524362 ODE524331:ODE524362 ONA524331:ONA524362 OWW524331:OWW524362 PGS524331:PGS524362 PQO524331:PQO524362 QAK524331:QAK524362 QKG524331:QKG524362 QUC524331:QUC524362 RDY524331:RDY524362 RNU524331:RNU524362 RXQ524331:RXQ524362 SHM524331:SHM524362 SRI524331:SRI524362 TBE524331:TBE524362 TLA524331:TLA524362 TUW524331:TUW524362 UES524331:UES524362 UOO524331:UOO524362 UYK524331:UYK524362 VIG524331:VIG524362 VSC524331:VSC524362 WBY524331:WBY524362 WLU524331:WLU524362 WVQ524331:WVQ524362 I589867:I589898 JE589867:JE589898 TA589867:TA589898 ACW589867:ACW589898 AMS589867:AMS589898 AWO589867:AWO589898 BGK589867:BGK589898 BQG589867:BQG589898 CAC589867:CAC589898 CJY589867:CJY589898 CTU589867:CTU589898 DDQ589867:DDQ589898 DNM589867:DNM589898 DXI589867:DXI589898 EHE589867:EHE589898 ERA589867:ERA589898 FAW589867:FAW589898 FKS589867:FKS589898 FUO589867:FUO589898 GEK589867:GEK589898 GOG589867:GOG589898 GYC589867:GYC589898 HHY589867:HHY589898 HRU589867:HRU589898 IBQ589867:IBQ589898 ILM589867:ILM589898 IVI589867:IVI589898 JFE589867:JFE589898 JPA589867:JPA589898 JYW589867:JYW589898 KIS589867:KIS589898 KSO589867:KSO589898 LCK589867:LCK589898 LMG589867:LMG589898 LWC589867:LWC589898 MFY589867:MFY589898 MPU589867:MPU589898 MZQ589867:MZQ589898 NJM589867:NJM589898 NTI589867:NTI589898 ODE589867:ODE589898 ONA589867:ONA589898 OWW589867:OWW589898 PGS589867:PGS589898 PQO589867:PQO589898 QAK589867:QAK589898 QKG589867:QKG589898 QUC589867:QUC589898 RDY589867:RDY589898 RNU589867:RNU589898 RXQ589867:RXQ589898 SHM589867:SHM589898 SRI589867:SRI589898 TBE589867:TBE589898 TLA589867:TLA589898 TUW589867:TUW589898 UES589867:UES589898 UOO589867:UOO589898 UYK589867:UYK589898 VIG589867:VIG589898 VSC589867:VSC589898 WBY589867:WBY589898 WLU589867:WLU589898 WVQ589867:WVQ589898 I655403:I655434 JE655403:JE655434 TA655403:TA655434 ACW655403:ACW655434 AMS655403:AMS655434 AWO655403:AWO655434 BGK655403:BGK655434 BQG655403:BQG655434 CAC655403:CAC655434 CJY655403:CJY655434 CTU655403:CTU655434 DDQ655403:DDQ655434 DNM655403:DNM655434 DXI655403:DXI655434 EHE655403:EHE655434 ERA655403:ERA655434 FAW655403:FAW655434 FKS655403:FKS655434 FUO655403:FUO655434 GEK655403:GEK655434 GOG655403:GOG655434 GYC655403:GYC655434 HHY655403:HHY655434 HRU655403:HRU655434 IBQ655403:IBQ655434 ILM655403:ILM655434 IVI655403:IVI655434 JFE655403:JFE655434 JPA655403:JPA655434 JYW655403:JYW655434 KIS655403:KIS655434 KSO655403:KSO655434 LCK655403:LCK655434 LMG655403:LMG655434 LWC655403:LWC655434 MFY655403:MFY655434 MPU655403:MPU655434 MZQ655403:MZQ655434 NJM655403:NJM655434 NTI655403:NTI655434 ODE655403:ODE655434 ONA655403:ONA655434 OWW655403:OWW655434 PGS655403:PGS655434 PQO655403:PQO655434 QAK655403:QAK655434 QKG655403:QKG655434 QUC655403:QUC655434 RDY655403:RDY655434 RNU655403:RNU655434 RXQ655403:RXQ655434 SHM655403:SHM655434 SRI655403:SRI655434 TBE655403:TBE655434 TLA655403:TLA655434 TUW655403:TUW655434 UES655403:UES655434 UOO655403:UOO655434 UYK655403:UYK655434 VIG655403:VIG655434 VSC655403:VSC655434 WBY655403:WBY655434 WLU655403:WLU655434 WVQ655403:WVQ655434 I720939:I720970 JE720939:JE720970 TA720939:TA720970 ACW720939:ACW720970 AMS720939:AMS720970 AWO720939:AWO720970 BGK720939:BGK720970 BQG720939:BQG720970 CAC720939:CAC720970 CJY720939:CJY720970 CTU720939:CTU720970 DDQ720939:DDQ720970 DNM720939:DNM720970 DXI720939:DXI720970 EHE720939:EHE720970 ERA720939:ERA720970 FAW720939:FAW720970 FKS720939:FKS720970 FUO720939:FUO720970 GEK720939:GEK720970 GOG720939:GOG720970 GYC720939:GYC720970 HHY720939:HHY720970 HRU720939:HRU720970 IBQ720939:IBQ720970 ILM720939:ILM720970 IVI720939:IVI720970 JFE720939:JFE720970 JPA720939:JPA720970 JYW720939:JYW720970 KIS720939:KIS720970 KSO720939:KSO720970 LCK720939:LCK720970 LMG720939:LMG720970 LWC720939:LWC720970 MFY720939:MFY720970 MPU720939:MPU720970 MZQ720939:MZQ720970 NJM720939:NJM720970 NTI720939:NTI720970 ODE720939:ODE720970 ONA720939:ONA720970 OWW720939:OWW720970 PGS720939:PGS720970 PQO720939:PQO720970 QAK720939:QAK720970 QKG720939:QKG720970 QUC720939:QUC720970 RDY720939:RDY720970 RNU720939:RNU720970 RXQ720939:RXQ720970 SHM720939:SHM720970 SRI720939:SRI720970 TBE720939:TBE720970 TLA720939:TLA720970 TUW720939:TUW720970 UES720939:UES720970 UOO720939:UOO720970 UYK720939:UYK720970 VIG720939:VIG720970 VSC720939:VSC720970 WBY720939:WBY720970 WLU720939:WLU720970 WVQ720939:WVQ720970 I786475:I786506 JE786475:JE786506 TA786475:TA786506 ACW786475:ACW786506 AMS786475:AMS786506 AWO786475:AWO786506 BGK786475:BGK786506 BQG786475:BQG786506 CAC786475:CAC786506 CJY786475:CJY786506 CTU786475:CTU786506 DDQ786475:DDQ786506 DNM786475:DNM786506 DXI786475:DXI786506 EHE786475:EHE786506 ERA786475:ERA786506 FAW786475:FAW786506 FKS786475:FKS786506 FUO786475:FUO786506 GEK786475:GEK786506 GOG786475:GOG786506 GYC786475:GYC786506 HHY786475:HHY786506 HRU786475:HRU786506 IBQ786475:IBQ786506 ILM786475:ILM786506 IVI786475:IVI786506 JFE786475:JFE786506 JPA786475:JPA786506 JYW786475:JYW786506 KIS786475:KIS786506 KSO786475:KSO786506 LCK786475:LCK786506 LMG786475:LMG786506 LWC786475:LWC786506 MFY786475:MFY786506 MPU786475:MPU786506 MZQ786475:MZQ786506 NJM786475:NJM786506 NTI786475:NTI786506 ODE786475:ODE786506 ONA786475:ONA786506 OWW786475:OWW786506 PGS786475:PGS786506 PQO786475:PQO786506 QAK786475:QAK786506 QKG786475:QKG786506 QUC786475:QUC786506 RDY786475:RDY786506 RNU786475:RNU786506 RXQ786475:RXQ786506 SHM786475:SHM786506 SRI786475:SRI786506 TBE786475:TBE786506 TLA786475:TLA786506 TUW786475:TUW786506 UES786475:UES786506 UOO786475:UOO786506 UYK786475:UYK786506 VIG786475:VIG786506 VSC786475:VSC786506 WBY786475:WBY786506 WLU786475:WLU786506 WVQ786475:WVQ786506 I852011:I852042 JE852011:JE852042 TA852011:TA852042 ACW852011:ACW852042 AMS852011:AMS852042 AWO852011:AWO852042 BGK852011:BGK852042 BQG852011:BQG852042 CAC852011:CAC852042 CJY852011:CJY852042 CTU852011:CTU852042 DDQ852011:DDQ852042 DNM852011:DNM852042 DXI852011:DXI852042 EHE852011:EHE852042 ERA852011:ERA852042 FAW852011:FAW852042 FKS852011:FKS852042 FUO852011:FUO852042 GEK852011:GEK852042 GOG852011:GOG852042 GYC852011:GYC852042 HHY852011:HHY852042 HRU852011:HRU852042 IBQ852011:IBQ852042 ILM852011:ILM852042 IVI852011:IVI852042 JFE852011:JFE852042 JPA852011:JPA852042 JYW852011:JYW852042 KIS852011:KIS852042 KSO852011:KSO852042 LCK852011:LCK852042 LMG852011:LMG852042 LWC852011:LWC852042 MFY852011:MFY852042 MPU852011:MPU852042 MZQ852011:MZQ852042 NJM852011:NJM852042 NTI852011:NTI852042 ODE852011:ODE852042 ONA852011:ONA852042 OWW852011:OWW852042 PGS852011:PGS852042 PQO852011:PQO852042 QAK852011:QAK852042 QKG852011:QKG852042 QUC852011:QUC852042 RDY852011:RDY852042 RNU852011:RNU852042 RXQ852011:RXQ852042 SHM852011:SHM852042 SRI852011:SRI852042 TBE852011:TBE852042 TLA852011:TLA852042 TUW852011:TUW852042 UES852011:UES852042 UOO852011:UOO852042 UYK852011:UYK852042 VIG852011:VIG852042 VSC852011:VSC852042 WBY852011:WBY852042 WLU852011:WLU852042 WVQ852011:WVQ852042 I917547:I917578 JE917547:JE917578 TA917547:TA917578 ACW917547:ACW917578 AMS917547:AMS917578 AWO917547:AWO917578 BGK917547:BGK917578 BQG917547:BQG917578 CAC917547:CAC917578 CJY917547:CJY917578 CTU917547:CTU917578 DDQ917547:DDQ917578 DNM917547:DNM917578 DXI917547:DXI917578 EHE917547:EHE917578 ERA917547:ERA917578 FAW917547:FAW917578 FKS917547:FKS917578 FUO917547:FUO917578 GEK917547:GEK917578 GOG917547:GOG917578 GYC917547:GYC917578 HHY917547:HHY917578 HRU917547:HRU917578 IBQ917547:IBQ917578 ILM917547:ILM917578 IVI917547:IVI917578 JFE917547:JFE917578 JPA917547:JPA917578 JYW917547:JYW917578 KIS917547:KIS917578 KSO917547:KSO917578 LCK917547:LCK917578 LMG917547:LMG917578 LWC917547:LWC917578 MFY917547:MFY917578 MPU917547:MPU917578 MZQ917547:MZQ917578 NJM917547:NJM917578 NTI917547:NTI917578 ODE917547:ODE917578 ONA917547:ONA917578 OWW917547:OWW917578 PGS917547:PGS917578 PQO917547:PQO917578 QAK917547:QAK917578 QKG917547:QKG917578 QUC917547:QUC917578 RDY917547:RDY917578 RNU917547:RNU917578 RXQ917547:RXQ917578 SHM917547:SHM917578 SRI917547:SRI917578 TBE917547:TBE917578 TLA917547:TLA917578 TUW917547:TUW917578 UES917547:UES917578 UOO917547:UOO917578 UYK917547:UYK917578 VIG917547:VIG917578 VSC917547:VSC917578 WBY917547:WBY917578 WLU917547:WLU917578 WVQ917547:WVQ917578 I983083:I983114 JE983083:JE983114 TA983083:TA983114 ACW983083:ACW983114 AMS983083:AMS983114 AWO983083:AWO983114 BGK983083:BGK983114 BQG983083:BQG983114 CAC983083:CAC983114 CJY983083:CJY983114 CTU983083:CTU983114 DDQ983083:DDQ983114 DNM983083:DNM983114 DXI983083:DXI983114 EHE983083:EHE983114 ERA983083:ERA983114 FAW983083:FAW983114 FKS983083:FKS983114 FUO983083:FUO983114 GEK983083:GEK983114 GOG983083:GOG983114 GYC983083:GYC983114 HHY983083:HHY983114 HRU983083:HRU983114 IBQ983083:IBQ983114 ILM983083:ILM983114 IVI983083:IVI983114 JFE983083:JFE983114 JPA983083:JPA983114 JYW983083:JYW983114 KIS983083:KIS983114 KSO983083:KSO983114 LCK983083:LCK983114 LMG983083:LMG983114 LWC983083:LWC983114 MFY983083:MFY983114 MPU983083:MPU983114 MZQ983083:MZQ983114 NJM983083:NJM983114 NTI983083:NTI983114 ODE983083:ODE983114 ONA983083:ONA983114 OWW983083:OWW983114 PGS983083:PGS983114 PQO983083:PQO983114 QAK983083:QAK983114 QKG983083:QKG983114 QUC983083:QUC983114 RDY983083:RDY983114 RNU983083:RNU983114 RXQ983083:RXQ983114 SHM983083:SHM983114 SRI983083:SRI983114 TBE983083:TBE983114 TLA983083:TLA983114 TUW983083:TUW983114 UES983083:UES983114 UOO983083:UOO983114 UYK983083:UYK983114 VIG983083:VIG983114 VSC983083:VSC983114 WBY983083:WBY983114 WLU983083:WLU983114 WVQ983083:WVQ983114 JE3:JE74 TA3:TA74 ACW3:ACW74 AMS3:AMS74 AWO3:AWO74 BGK3:BGK74 BQG3:BQG74 CAC3:CAC74 CJY3:CJY74 CTU3:CTU74 DDQ3:DDQ74 DNM3:DNM74 DXI3:DXI74 EHE3:EHE74 ERA3:ERA74 FAW3:FAW74 FKS3:FKS74 FUO3:FUO74 GEK3:GEK74 GOG3:GOG74 GYC3:GYC74 HHY3:HHY74 HRU3:HRU74 IBQ3:IBQ74 ILM3:ILM74 IVI3:IVI74 JFE3:JFE74 JPA3:JPA74 JYW3:JYW74 KIS3:KIS74 KSO3:KSO74 LCK3:LCK74 LMG3:LMG74 LWC3:LWC74 MFY3:MFY74 MPU3:MPU74 MZQ3:MZQ74 NJM3:NJM74 NTI3:NTI74 ODE3:ODE74 ONA3:ONA74 OWW3:OWW74 PGS3:PGS74 PQO3:PQO74 QAK3:QAK74 QKG3:QKG74 QUC3:QUC74 RDY3:RDY74 RNU3:RNU74 RXQ3:RXQ74 SHM3:SHM74 SRI3:SRI74 TBE3:TBE74 TLA3:TLA74 TUW3:TUW74 UES3:UES74 UOO3:UOO74 UYK3:UYK74 VIG3:VIG74 VSC3:VSC74 WBY3:WBY74 WLU3:WLU74 WVQ3:WVQ74">
      <formula1>"An Nguyen, Hai Le"</formula1>
    </dataValidation>
    <dataValidation type="list" allowBlank="1" showInputMessage="1" showErrorMessage="1" sqref="I3:I74">
      <formula1>"Khoi Nguyen, Minh Doan"</formula1>
    </dataValidation>
    <dataValidation type="list" allowBlank="1" showInputMessage="1" showErrorMessage="1" sqref="H3:H74">
      <formula1>"Open, Fixed, Closed, Implement"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R14" sqref="R14"/>
    </sheetView>
  </sheetViews>
  <sheetFormatPr defaultRowHeight="12.75" x14ac:dyDescent="0.2"/>
  <cols>
    <col min="1" max="12" width="3.42578125" style="229" customWidth="1"/>
    <col min="13" max="13" width="12.5703125" style="230" customWidth="1"/>
    <col min="14" max="14" width="9.7109375" style="230" customWidth="1"/>
    <col min="15" max="15" width="9.5703125" style="230" customWidth="1"/>
    <col min="16" max="16" width="9.7109375" style="230" customWidth="1"/>
    <col min="17" max="17" width="9.42578125" style="230" customWidth="1"/>
    <col min="18" max="256" width="9.140625" style="229"/>
    <col min="257" max="268" width="3.42578125" style="229" customWidth="1"/>
    <col min="269" max="269" width="12.5703125" style="229" customWidth="1"/>
    <col min="270" max="270" width="9.7109375" style="229" customWidth="1"/>
    <col min="271" max="271" width="9.5703125" style="229" customWidth="1"/>
    <col min="272" max="272" width="9.7109375" style="229" customWidth="1"/>
    <col min="273" max="273" width="9.42578125" style="229" customWidth="1"/>
    <col min="274" max="512" width="9.140625" style="229"/>
    <col min="513" max="524" width="3.42578125" style="229" customWidth="1"/>
    <col min="525" max="525" width="12.5703125" style="229" customWidth="1"/>
    <col min="526" max="526" width="9.7109375" style="229" customWidth="1"/>
    <col min="527" max="527" width="9.5703125" style="229" customWidth="1"/>
    <col min="528" max="528" width="9.7109375" style="229" customWidth="1"/>
    <col min="529" max="529" width="9.42578125" style="229" customWidth="1"/>
    <col min="530" max="768" width="9.140625" style="229"/>
    <col min="769" max="780" width="3.42578125" style="229" customWidth="1"/>
    <col min="781" max="781" width="12.5703125" style="229" customWidth="1"/>
    <col min="782" max="782" width="9.7109375" style="229" customWidth="1"/>
    <col min="783" max="783" width="9.5703125" style="229" customWidth="1"/>
    <col min="784" max="784" width="9.7109375" style="229" customWidth="1"/>
    <col min="785" max="785" width="9.42578125" style="229" customWidth="1"/>
    <col min="786" max="1024" width="9.140625" style="229"/>
    <col min="1025" max="1036" width="3.42578125" style="229" customWidth="1"/>
    <col min="1037" max="1037" width="12.5703125" style="229" customWidth="1"/>
    <col min="1038" max="1038" width="9.7109375" style="229" customWidth="1"/>
    <col min="1039" max="1039" width="9.5703125" style="229" customWidth="1"/>
    <col min="1040" max="1040" width="9.7109375" style="229" customWidth="1"/>
    <col min="1041" max="1041" width="9.42578125" style="229" customWidth="1"/>
    <col min="1042" max="1280" width="9.140625" style="229"/>
    <col min="1281" max="1292" width="3.42578125" style="229" customWidth="1"/>
    <col min="1293" max="1293" width="12.5703125" style="229" customWidth="1"/>
    <col min="1294" max="1294" width="9.7109375" style="229" customWidth="1"/>
    <col min="1295" max="1295" width="9.5703125" style="229" customWidth="1"/>
    <col min="1296" max="1296" width="9.7109375" style="229" customWidth="1"/>
    <col min="1297" max="1297" width="9.42578125" style="229" customWidth="1"/>
    <col min="1298" max="1536" width="9.140625" style="229"/>
    <col min="1537" max="1548" width="3.42578125" style="229" customWidth="1"/>
    <col min="1549" max="1549" width="12.5703125" style="229" customWidth="1"/>
    <col min="1550" max="1550" width="9.7109375" style="229" customWidth="1"/>
    <col min="1551" max="1551" width="9.5703125" style="229" customWidth="1"/>
    <col min="1552" max="1552" width="9.7109375" style="229" customWidth="1"/>
    <col min="1553" max="1553" width="9.42578125" style="229" customWidth="1"/>
    <col min="1554" max="1792" width="9.140625" style="229"/>
    <col min="1793" max="1804" width="3.42578125" style="229" customWidth="1"/>
    <col min="1805" max="1805" width="12.5703125" style="229" customWidth="1"/>
    <col min="1806" max="1806" width="9.7109375" style="229" customWidth="1"/>
    <col min="1807" max="1807" width="9.5703125" style="229" customWidth="1"/>
    <col min="1808" max="1808" width="9.7109375" style="229" customWidth="1"/>
    <col min="1809" max="1809" width="9.42578125" style="229" customWidth="1"/>
    <col min="1810" max="2048" width="9.140625" style="229"/>
    <col min="2049" max="2060" width="3.42578125" style="229" customWidth="1"/>
    <col min="2061" max="2061" width="12.5703125" style="229" customWidth="1"/>
    <col min="2062" max="2062" width="9.7109375" style="229" customWidth="1"/>
    <col min="2063" max="2063" width="9.5703125" style="229" customWidth="1"/>
    <col min="2064" max="2064" width="9.7109375" style="229" customWidth="1"/>
    <col min="2065" max="2065" width="9.42578125" style="229" customWidth="1"/>
    <col min="2066" max="2304" width="9.140625" style="229"/>
    <col min="2305" max="2316" width="3.42578125" style="229" customWidth="1"/>
    <col min="2317" max="2317" width="12.5703125" style="229" customWidth="1"/>
    <col min="2318" max="2318" width="9.7109375" style="229" customWidth="1"/>
    <col min="2319" max="2319" width="9.5703125" style="229" customWidth="1"/>
    <col min="2320" max="2320" width="9.7109375" style="229" customWidth="1"/>
    <col min="2321" max="2321" width="9.42578125" style="229" customWidth="1"/>
    <col min="2322" max="2560" width="9.140625" style="229"/>
    <col min="2561" max="2572" width="3.42578125" style="229" customWidth="1"/>
    <col min="2573" max="2573" width="12.5703125" style="229" customWidth="1"/>
    <col min="2574" max="2574" width="9.7109375" style="229" customWidth="1"/>
    <col min="2575" max="2575" width="9.5703125" style="229" customWidth="1"/>
    <col min="2576" max="2576" width="9.7109375" style="229" customWidth="1"/>
    <col min="2577" max="2577" width="9.42578125" style="229" customWidth="1"/>
    <col min="2578" max="2816" width="9.140625" style="229"/>
    <col min="2817" max="2828" width="3.42578125" style="229" customWidth="1"/>
    <col min="2829" max="2829" width="12.5703125" style="229" customWidth="1"/>
    <col min="2830" max="2830" width="9.7109375" style="229" customWidth="1"/>
    <col min="2831" max="2831" width="9.5703125" style="229" customWidth="1"/>
    <col min="2832" max="2832" width="9.7109375" style="229" customWidth="1"/>
    <col min="2833" max="2833" width="9.42578125" style="229" customWidth="1"/>
    <col min="2834" max="3072" width="9.140625" style="229"/>
    <col min="3073" max="3084" width="3.42578125" style="229" customWidth="1"/>
    <col min="3085" max="3085" width="12.5703125" style="229" customWidth="1"/>
    <col min="3086" max="3086" width="9.7109375" style="229" customWidth="1"/>
    <col min="3087" max="3087" width="9.5703125" style="229" customWidth="1"/>
    <col min="3088" max="3088" width="9.7109375" style="229" customWidth="1"/>
    <col min="3089" max="3089" width="9.42578125" style="229" customWidth="1"/>
    <col min="3090" max="3328" width="9.140625" style="229"/>
    <col min="3329" max="3340" width="3.42578125" style="229" customWidth="1"/>
    <col min="3341" max="3341" width="12.5703125" style="229" customWidth="1"/>
    <col min="3342" max="3342" width="9.7109375" style="229" customWidth="1"/>
    <col min="3343" max="3343" width="9.5703125" style="229" customWidth="1"/>
    <col min="3344" max="3344" width="9.7109375" style="229" customWidth="1"/>
    <col min="3345" max="3345" width="9.42578125" style="229" customWidth="1"/>
    <col min="3346" max="3584" width="9.140625" style="229"/>
    <col min="3585" max="3596" width="3.42578125" style="229" customWidth="1"/>
    <col min="3597" max="3597" width="12.5703125" style="229" customWidth="1"/>
    <col min="3598" max="3598" width="9.7109375" style="229" customWidth="1"/>
    <col min="3599" max="3599" width="9.5703125" style="229" customWidth="1"/>
    <col min="3600" max="3600" width="9.7109375" style="229" customWidth="1"/>
    <col min="3601" max="3601" width="9.42578125" style="229" customWidth="1"/>
    <col min="3602" max="3840" width="9.140625" style="229"/>
    <col min="3841" max="3852" width="3.42578125" style="229" customWidth="1"/>
    <col min="3853" max="3853" width="12.5703125" style="229" customWidth="1"/>
    <col min="3854" max="3854" width="9.7109375" style="229" customWidth="1"/>
    <col min="3855" max="3855" width="9.5703125" style="229" customWidth="1"/>
    <col min="3856" max="3856" width="9.7109375" style="229" customWidth="1"/>
    <col min="3857" max="3857" width="9.42578125" style="229" customWidth="1"/>
    <col min="3858" max="4096" width="9.140625" style="229"/>
    <col min="4097" max="4108" width="3.42578125" style="229" customWidth="1"/>
    <col min="4109" max="4109" width="12.5703125" style="229" customWidth="1"/>
    <col min="4110" max="4110" width="9.7109375" style="229" customWidth="1"/>
    <col min="4111" max="4111" width="9.5703125" style="229" customWidth="1"/>
    <col min="4112" max="4112" width="9.7109375" style="229" customWidth="1"/>
    <col min="4113" max="4113" width="9.42578125" style="229" customWidth="1"/>
    <col min="4114" max="4352" width="9.140625" style="229"/>
    <col min="4353" max="4364" width="3.42578125" style="229" customWidth="1"/>
    <col min="4365" max="4365" width="12.5703125" style="229" customWidth="1"/>
    <col min="4366" max="4366" width="9.7109375" style="229" customWidth="1"/>
    <col min="4367" max="4367" width="9.5703125" style="229" customWidth="1"/>
    <col min="4368" max="4368" width="9.7109375" style="229" customWidth="1"/>
    <col min="4369" max="4369" width="9.42578125" style="229" customWidth="1"/>
    <col min="4370" max="4608" width="9.140625" style="229"/>
    <col min="4609" max="4620" width="3.42578125" style="229" customWidth="1"/>
    <col min="4621" max="4621" width="12.5703125" style="229" customWidth="1"/>
    <col min="4622" max="4622" width="9.7109375" style="229" customWidth="1"/>
    <col min="4623" max="4623" width="9.5703125" style="229" customWidth="1"/>
    <col min="4624" max="4624" width="9.7109375" style="229" customWidth="1"/>
    <col min="4625" max="4625" width="9.42578125" style="229" customWidth="1"/>
    <col min="4626" max="4864" width="9.140625" style="229"/>
    <col min="4865" max="4876" width="3.42578125" style="229" customWidth="1"/>
    <col min="4877" max="4877" width="12.5703125" style="229" customWidth="1"/>
    <col min="4878" max="4878" width="9.7109375" style="229" customWidth="1"/>
    <col min="4879" max="4879" width="9.5703125" style="229" customWidth="1"/>
    <col min="4880" max="4880" width="9.7109375" style="229" customWidth="1"/>
    <col min="4881" max="4881" width="9.42578125" style="229" customWidth="1"/>
    <col min="4882" max="5120" width="9.140625" style="229"/>
    <col min="5121" max="5132" width="3.42578125" style="229" customWidth="1"/>
    <col min="5133" max="5133" width="12.5703125" style="229" customWidth="1"/>
    <col min="5134" max="5134" width="9.7109375" style="229" customWidth="1"/>
    <col min="5135" max="5135" width="9.5703125" style="229" customWidth="1"/>
    <col min="5136" max="5136" width="9.7109375" style="229" customWidth="1"/>
    <col min="5137" max="5137" width="9.42578125" style="229" customWidth="1"/>
    <col min="5138" max="5376" width="9.140625" style="229"/>
    <col min="5377" max="5388" width="3.42578125" style="229" customWidth="1"/>
    <col min="5389" max="5389" width="12.5703125" style="229" customWidth="1"/>
    <col min="5390" max="5390" width="9.7109375" style="229" customWidth="1"/>
    <col min="5391" max="5391" width="9.5703125" style="229" customWidth="1"/>
    <col min="5392" max="5392" width="9.7109375" style="229" customWidth="1"/>
    <col min="5393" max="5393" width="9.42578125" style="229" customWidth="1"/>
    <col min="5394" max="5632" width="9.140625" style="229"/>
    <col min="5633" max="5644" width="3.42578125" style="229" customWidth="1"/>
    <col min="5645" max="5645" width="12.5703125" style="229" customWidth="1"/>
    <col min="5646" max="5646" width="9.7109375" style="229" customWidth="1"/>
    <col min="5647" max="5647" width="9.5703125" style="229" customWidth="1"/>
    <col min="5648" max="5648" width="9.7109375" style="229" customWidth="1"/>
    <col min="5649" max="5649" width="9.42578125" style="229" customWidth="1"/>
    <col min="5650" max="5888" width="9.140625" style="229"/>
    <col min="5889" max="5900" width="3.42578125" style="229" customWidth="1"/>
    <col min="5901" max="5901" width="12.5703125" style="229" customWidth="1"/>
    <col min="5902" max="5902" width="9.7109375" style="229" customWidth="1"/>
    <col min="5903" max="5903" width="9.5703125" style="229" customWidth="1"/>
    <col min="5904" max="5904" width="9.7109375" style="229" customWidth="1"/>
    <col min="5905" max="5905" width="9.42578125" style="229" customWidth="1"/>
    <col min="5906" max="6144" width="9.140625" style="229"/>
    <col min="6145" max="6156" width="3.42578125" style="229" customWidth="1"/>
    <col min="6157" max="6157" width="12.5703125" style="229" customWidth="1"/>
    <col min="6158" max="6158" width="9.7109375" style="229" customWidth="1"/>
    <col min="6159" max="6159" width="9.5703125" style="229" customWidth="1"/>
    <col min="6160" max="6160" width="9.7109375" style="229" customWidth="1"/>
    <col min="6161" max="6161" width="9.42578125" style="229" customWidth="1"/>
    <col min="6162" max="6400" width="9.140625" style="229"/>
    <col min="6401" max="6412" width="3.42578125" style="229" customWidth="1"/>
    <col min="6413" max="6413" width="12.5703125" style="229" customWidth="1"/>
    <col min="6414" max="6414" width="9.7109375" style="229" customWidth="1"/>
    <col min="6415" max="6415" width="9.5703125" style="229" customWidth="1"/>
    <col min="6416" max="6416" width="9.7109375" style="229" customWidth="1"/>
    <col min="6417" max="6417" width="9.42578125" style="229" customWidth="1"/>
    <col min="6418" max="6656" width="9.140625" style="229"/>
    <col min="6657" max="6668" width="3.42578125" style="229" customWidth="1"/>
    <col min="6669" max="6669" width="12.5703125" style="229" customWidth="1"/>
    <col min="6670" max="6670" width="9.7109375" style="229" customWidth="1"/>
    <col min="6671" max="6671" width="9.5703125" style="229" customWidth="1"/>
    <col min="6672" max="6672" width="9.7109375" style="229" customWidth="1"/>
    <col min="6673" max="6673" width="9.42578125" style="229" customWidth="1"/>
    <col min="6674" max="6912" width="9.140625" style="229"/>
    <col min="6913" max="6924" width="3.42578125" style="229" customWidth="1"/>
    <col min="6925" max="6925" width="12.5703125" style="229" customWidth="1"/>
    <col min="6926" max="6926" width="9.7109375" style="229" customWidth="1"/>
    <col min="6927" max="6927" width="9.5703125" style="229" customWidth="1"/>
    <col min="6928" max="6928" width="9.7109375" style="229" customWidth="1"/>
    <col min="6929" max="6929" width="9.42578125" style="229" customWidth="1"/>
    <col min="6930" max="7168" width="9.140625" style="229"/>
    <col min="7169" max="7180" width="3.42578125" style="229" customWidth="1"/>
    <col min="7181" max="7181" width="12.5703125" style="229" customWidth="1"/>
    <col min="7182" max="7182" width="9.7109375" style="229" customWidth="1"/>
    <col min="7183" max="7183" width="9.5703125" style="229" customWidth="1"/>
    <col min="7184" max="7184" width="9.7109375" style="229" customWidth="1"/>
    <col min="7185" max="7185" width="9.42578125" style="229" customWidth="1"/>
    <col min="7186" max="7424" width="9.140625" style="229"/>
    <col min="7425" max="7436" width="3.42578125" style="229" customWidth="1"/>
    <col min="7437" max="7437" width="12.5703125" style="229" customWidth="1"/>
    <col min="7438" max="7438" width="9.7109375" style="229" customWidth="1"/>
    <col min="7439" max="7439" width="9.5703125" style="229" customWidth="1"/>
    <col min="7440" max="7440" width="9.7109375" style="229" customWidth="1"/>
    <col min="7441" max="7441" width="9.42578125" style="229" customWidth="1"/>
    <col min="7442" max="7680" width="9.140625" style="229"/>
    <col min="7681" max="7692" width="3.42578125" style="229" customWidth="1"/>
    <col min="7693" max="7693" width="12.5703125" style="229" customWidth="1"/>
    <col min="7694" max="7694" width="9.7109375" style="229" customWidth="1"/>
    <col min="7695" max="7695" width="9.5703125" style="229" customWidth="1"/>
    <col min="7696" max="7696" width="9.7109375" style="229" customWidth="1"/>
    <col min="7697" max="7697" width="9.42578125" style="229" customWidth="1"/>
    <col min="7698" max="7936" width="9.140625" style="229"/>
    <col min="7937" max="7948" width="3.42578125" style="229" customWidth="1"/>
    <col min="7949" max="7949" width="12.5703125" style="229" customWidth="1"/>
    <col min="7950" max="7950" width="9.7109375" style="229" customWidth="1"/>
    <col min="7951" max="7951" width="9.5703125" style="229" customWidth="1"/>
    <col min="7952" max="7952" width="9.7109375" style="229" customWidth="1"/>
    <col min="7953" max="7953" width="9.42578125" style="229" customWidth="1"/>
    <col min="7954" max="8192" width="9.140625" style="229"/>
    <col min="8193" max="8204" width="3.42578125" style="229" customWidth="1"/>
    <col min="8205" max="8205" width="12.5703125" style="229" customWidth="1"/>
    <col min="8206" max="8206" width="9.7109375" style="229" customWidth="1"/>
    <col min="8207" max="8207" width="9.5703125" style="229" customWidth="1"/>
    <col min="8208" max="8208" width="9.7109375" style="229" customWidth="1"/>
    <col min="8209" max="8209" width="9.42578125" style="229" customWidth="1"/>
    <col min="8210" max="8448" width="9.140625" style="229"/>
    <col min="8449" max="8460" width="3.42578125" style="229" customWidth="1"/>
    <col min="8461" max="8461" width="12.5703125" style="229" customWidth="1"/>
    <col min="8462" max="8462" width="9.7109375" style="229" customWidth="1"/>
    <col min="8463" max="8463" width="9.5703125" style="229" customWidth="1"/>
    <col min="8464" max="8464" width="9.7109375" style="229" customWidth="1"/>
    <col min="8465" max="8465" width="9.42578125" style="229" customWidth="1"/>
    <col min="8466" max="8704" width="9.140625" style="229"/>
    <col min="8705" max="8716" width="3.42578125" style="229" customWidth="1"/>
    <col min="8717" max="8717" width="12.5703125" style="229" customWidth="1"/>
    <col min="8718" max="8718" width="9.7109375" style="229" customWidth="1"/>
    <col min="8719" max="8719" width="9.5703125" style="229" customWidth="1"/>
    <col min="8720" max="8720" width="9.7109375" style="229" customWidth="1"/>
    <col min="8721" max="8721" width="9.42578125" style="229" customWidth="1"/>
    <col min="8722" max="8960" width="9.140625" style="229"/>
    <col min="8961" max="8972" width="3.42578125" style="229" customWidth="1"/>
    <col min="8973" max="8973" width="12.5703125" style="229" customWidth="1"/>
    <col min="8974" max="8974" width="9.7109375" style="229" customWidth="1"/>
    <col min="8975" max="8975" width="9.5703125" style="229" customWidth="1"/>
    <col min="8976" max="8976" width="9.7109375" style="229" customWidth="1"/>
    <col min="8977" max="8977" width="9.42578125" style="229" customWidth="1"/>
    <col min="8978" max="9216" width="9.140625" style="229"/>
    <col min="9217" max="9228" width="3.42578125" style="229" customWidth="1"/>
    <col min="9229" max="9229" width="12.5703125" style="229" customWidth="1"/>
    <col min="9230" max="9230" width="9.7109375" style="229" customWidth="1"/>
    <col min="9231" max="9231" width="9.5703125" style="229" customWidth="1"/>
    <col min="9232" max="9232" width="9.7109375" style="229" customWidth="1"/>
    <col min="9233" max="9233" width="9.42578125" style="229" customWidth="1"/>
    <col min="9234" max="9472" width="9.140625" style="229"/>
    <col min="9473" max="9484" width="3.42578125" style="229" customWidth="1"/>
    <col min="9485" max="9485" width="12.5703125" style="229" customWidth="1"/>
    <col min="9486" max="9486" width="9.7109375" style="229" customWidth="1"/>
    <col min="9487" max="9487" width="9.5703125" style="229" customWidth="1"/>
    <col min="9488" max="9488" width="9.7109375" style="229" customWidth="1"/>
    <col min="9489" max="9489" width="9.42578125" style="229" customWidth="1"/>
    <col min="9490" max="9728" width="9.140625" style="229"/>
    <col min="9729" max="9740" width="3.42578125" style="229" customWidth="1"/>
    <col min="9741" max="9741" width="12.5703125" style="229" customWidth="1"/>
    <col min="9742" max="9742" width="9.7109375" style="229" customWidth="1"/>
    <col min="9743" max="9743" width="9.5703125" style="229" customWidth="1"/>
    <col min="9744" max="9744" width="9.7109375" style="229" customWidth="1"/>
    <col min="9745" max="9745" width="9.42578125" style="229" customWidth="1"/>
    <col min="9746" max="9984" width="9.140625" style="229"/>
    <col min="9985" max="9996" width="3.42578125" style="229" customWidth="1"/>
    <col min="9997" max="9997" width="12.5703125" style="229" customWidth="1"/>
    <col min="9998" max="9998" width="9.7109375" style="229" customWidth="1"/>
    <col min="9999" max="9999" width="9.5703125" style="229" customWidth="1"/>
    <col min="10000" max="10000" width="9.7109375" style="229" customWidth="1"/>
    <col min="10001" max="10001" width="9.42578125" style="229" customWidth="1"/>
    <col min="10002" max="10240" width="9.140625" style="229"/>
    <col min="10241" max="10252" width="3.42578125" style="229" customWidth="1"/>
    <col min="10253" max="10253" width="12.5703125" style="229" customWidth="1"/>
    <col min="10254" max="10254" width="9.7109375" style="229" customWidth="1"/>
    <col min="10255" max="10255" width="9.5703125" style="229" customWidth="1"/>
    <col min="10256" max="10256" width="9.7109375" style="229" customWidth="1"/>
    <col min="10257" max="10257" width="9.42578125" style="229" customWidth="1"/>
    <col min="10258" max="10496" width="9.140625" style="229"/>
    <col min="10497" max="10508" width="3.42578125" style="229" customWidth="1"/>
    <col min="10509" max="10509" width="12.5703125" style="229" customWidth="1"/>
    <col min="10510" max="10510" width="9.7109375" style="229" customWidth="1"/>
    <col min="10511" max="10511" width="9.5703125" style="229" customWidth="1"/>
    <col min="10512" max="10512" width="9.7109375" style="229" customWidth="1"/>
    <col min="10513" max="10513" width="9.42578125" style="229" customWidth="1"/>
    <col min="10514" max="10752" width="9.140625" style="229"/>
    <col min="10753" max="10764" width="3.42578125" style="229" customWidth="1"/>
    <col min="10765" max="10765" width="12.5703125" style="229" customWidth="1"/>
    <col min="10766" max="10766" width="9.7109375" style="229" customWidth="1"/>
    <col min="10767" max="10767" width="9.5703125" style="229" customWidth="1"/>
    <col min="10768" max="10768" width="9.7109375" style="229" customWidth="1"/>
    <col min="10769" max="10769" width="9.42578125" style="229" customWidth="1"/>
    <col min="10770" max="11008" width="9.140625" style="229"/>
    <col min="11009" max="11020" width="3.42578125" style="229" customWidth="1"/>
    <col min="11021" max="11021" width="12.5703125" style="229" customWidth="1"/>
    <col min="11022" max="11022" width="9.7109375" style="229" customWidth="1"/>
    <col min="11023" max="11023" width="9.5703125" style="229" customWidth="1"/>
    <col min="11024" max="11024" width="9.7109375" style="229" customWidth="1"/>
    <col min="11025" max="11025" width="9.42578125" style="229" customWidth="1"/>
    <col min="11026" max="11264" width="9.140625" style="229"/>
    <col min="11265" max="11276" width="3.42578125" style="229" customWidth="1"/>
    <col min="11277" max="11277" width="12.5703125" style="229" customWidth="1"/>
    <col min="11278" max="11278" width="9.7109375" style="229" customWidth="1"/>
    <col min="11279" max="11279" width="9.5703125" style="229" customWidth="1"/>
    <col min="11280" max="11280" width="9.7109375" style="229" customWidth="1"/>
    <col min="11281" max="11281" width="9.42578125" style="229" customWidth="1"/>
    <col min="11282" max="11520" width="9.140625" style="229"/>
    <col min="11521" max="11532" width="3.42578125" style="229" customWidth="1"/>
    <col min="11533" max="11533" width="12.5703125" style="229" customWidth="1"/>
    <col min="11534" max="11534" width="9.7109375" style="229" customWidth="1"/>
    <col min="11535" max="11535" width="9.5703125" style="229" customWidth="1"/>
    <col min="11536" max="11536" width="9.7109375" style="229" customWidth="1"/>
    <col min="11537" max="11537" width="9.42578125" style="229" customWidth="1"/>
    <col min="11538" max="11776" width="9.140625" style="229"/>
    <col min="11777" max="11788" width="3.42578125" style="229" customWidth="1"/>
    <col min="11789" max="11789" width="12.5703125" style="229" customWidth="1"/>
    <col min="11790" max="11790" width="9.7109375" style="229" customWidth="1"/>
    <col min="11791" max="11791" width="9.5703125" style="229" customWidth="1"/>
    <col min="11792" max="11792" width="9.7109375" style="229" customWidth="1"/>
    <col min="11793" max="11793" width="9.42578125" style="229" customWidth="1"/>
    <col min="11794" max="12032" width="9.140625" style="229"/>
    <col min="12033" max="12044" width="3.42578125" style="229" customWidth="1"/>
    <col min="12045" max="12045" width="12.5703125" style="229" customWidth="1"/>
    <col min="12046" max="12046" width="9.7109375" style="229" customWidth="1"/>
    <col min="12047" max="12047" width="9.5703125" style="229" customWidth="1"/>
    <col min="12048" max="12048" width="9.7109375" style="229" customWidth="1"/>
    <col min="12049" max="12049" width="9.42578125" style="229" customWidth="1"/>
    <col min="12050" max="12288" width="9.140625" style="229"/>
    <col min="12289" max="12300" width="3.42578125" style="229" customWidth="1"/>
    <col min="12301" max="12301" width="12.5703125" style="229" customWidth="1"/>
    <col min="12302" max="12302" width="9.7109375" style="229" customWidth="1"/>
    <col min="12303" max="12303" width="9.5703125" style="229" customWidth="1"/>
    <col min="12304" max="12304" width="9.7109375" style="229" customWidth="1"/>
    <col min="12305" max="12305" width="9.42578125" style="229" customWidth="1"/>
    <col min="12306" max="12544" width="9.140625" style="229"/>
    <col min="12545" max="12556" width="3.42578125" style="229" customWidth="1"/>
    <col min="12557" max="12557" width="12.5703125" style="229" customWidth="1"/>
    <col min="12558" max="12558" width="9.7109375" style="229" customWidth="1"/>
    <col min="12559" max="12559" width="9.5703125" style="229" customWidth="1"/>
    <col min="12560" max="12560" width="9.7109375" style="229" customWidth="1"/>
    <col min="12561" max="12561" width="9.42578125" style="229" customWidth="1"/>
    <col min="12562" max="12800" width="9.140625" style="229"/>
    <col min="12801" max="12812" width="3.42578125" style="229" customWidth="1"/>
    <col min="12813" max="12813" width="12.5703125" style="229" customWidth="1"/>
    <col min="12814" max="12814" width="9.7109375" style="229" customWidth="1"/>
    <col min="12815" max="12815" width="9.5703125" style="229" customWidth="1"/>
    <col min="12816" max="12816" width="9.7109375" style="229" customWidth="1"/>
    <col min="12817" max="12817" width="9.42578125" style="229" customWidth="1"/>
    <col min="12818" max="13056" width="9.140625" style="229"/>
    <col min="13057" max="13068" width="3.42578125" style="229" customWidth="1"/>
    <col min="13069" max="13069" width="12.5703125" style="229" customWidth="1"/>
    <col min="13070" max="13070" width="9.7109375" style="229" customWidth="1"/>
    <col min="13071" max="13071" width="9.5703125" style="229" customWidth="1"/>
    <col min="13072" max="13072" width="9.7109375" style="229" customWidth="1"/>
    <col min="13073" max="13073" width="9.42578125" style="229" customWidth="1"/>
    <col min="13074" max="13312" width="9.140625" style="229"/>
    <col min="13313" max="13324" width="3.42578125" style="229" customWidth="1"/>
    <col min="13325" max="13325" width="12.5703125" style="229" customWidth="1"/>
    <col min="13326" max="13326" width="9.7109375" style="229" customWidth="1"/>
    <col min="13327" max="13327" width="9.5703125" style="229" customWidth="1"/>
    <col min="13328" max="13328" width="9.7109375" style="229" customWidth="1"/>
    <col min="13329" max="13329" width="9.42578125" style="229" customWidth="1"/>
    <col min="13330" max="13568" width="9.140625" style="229"/>
    <col min="13569" max="13580" width="3.42578125" style="229" customWidth="1"/>
    <col min="13581" max="13581" width="12.5703125" style="229" customWidth="1"/>
    <col min="13582" max="13582" width="9.7109375" style="229" customWidth="1"/>
    <col min="13583" max="13583" width="9.5703125" style="229" customWidth="1"/>
    <col min="13584" max="13584" width="9.7109375" style="229" customWidth="1"/>
    <col min="13585" max="13585" width="9.42578125" style="229" customWidth="1"/>
    <col min="13586" max="13824" width="9.140625" style="229"/>
    <col min="13825" max="13836" width="3.42578125" style="229" customWidth="1"/>
    <col min="13837" max="13837" width="12.5703125" style="229" customWidth="1"/>
    <col min="13838" max="13838" width="9.7109375" style="229" customWidth="1"/>
    <col min="13839" max="13839" width="9.5703125" style="229" customWidth="1"/>
    <col min="13840" max="13840" width="9.7109375" style="229" customWidth="1"/>
    <col min="13841" max="13841" width="9.42578125" style="229" customWidth="1"/>
    <col min="13842" max="14080" width="9.140625" style="229"/>
    <col min="14081" max="14092" width="3.42578125" style="229" customWidth="1"/>
    <col min="14093" max="14093" width="12.5703125" style="229" customWidth="1"/>
    <col min="14094" max="14094" width="9.7109375" style="229" customWidth="1"/>
    <col min="14095" max="14095" width="9.5703125" style="229" customWidth="1"/>
    <col min="14096" max="14096" width="9.7109375" style="229" customWidth="1"/>
    <col min="14097" max="14097" width="9.42578125" style="229" customWidth="1"/>
    <col min="14098" max="14336" width="9.140625" style="229"/>
    <col min="14337" max="14348" width="3.42578125" style="229" customWidth="1"/>
    <col min="14349" max="14349" width="12.5703125" style="229" customWidth="1"/>
    <col min="14350" max="14350" width="9.7109375" style="229" customWidth="1"/>
    <col min="14351" max="14351" width="9.5703125" style="229" customWidth="1"/>
    <col min="14352" max="14352" width="9.7109375" style="229" customWidth="1"/>
    <col min="14353" max="14353" width="9.42578125" style="229" customWidth="1"/>
    <col min="14354" max="14592" width="9.140625" style="229"/>
    <col min="14593" max="14604" width="3.42578125" style="229" customWidth="1"/>
    <col min="14605" max="14605" width="12.5703125" style="229" customWidth="1"/>
    <col min="14606" max="14606" width="9.7109375" style="229" customWidth="1"/>
    <col min="14607" max="14607" width="9.5703125" style="229" customWidth="1"/>
    <col min="14608" max="14608" width="9.7109375" style="229" customWidth="1"/>
    <col min="14609" max="14609" width="9.42578125" style="229" customWidth="1"/>
    <col min="14610" max="14848" width="9.140625" style="229"/>
    <col min="14849" max="14860" width="3.42578125" style="229" customWidth="1"/>
    <col min="14861" max="14861" width="12.5703125" style="229" customWidth="1"/>
    <col min="14862" max="14862" width="9.7109375" style="229" customWidth="1"/>
    <col min="14863" max="14863" width="9.5703125" style="229" customWidth="1"/>
    <col min="14864" max="14864" width="9.7109375" style="229" customWidth="1"/>
    <col min="14865" max="14865" width="9.42578125" style="229" customWidth="1"/>
    <col min="14866" max="15104" width="9.140625" style="229"/>
    <col min="15105" max="15116" width="3.42578125" style="229" customWidth="1"/>
    <col min="15117" max="15117" width="12.5703125" style="229" customWidth="1"/>
    <col min="15118" max="15118" width="9.7109375" style="229" customWidth="1"/>
    <col min="15119" max="15119" width="9.5703125" style="229" customWidth="1"/>
    <col min="15120" max="15120" width="9.7109375" style="229" customWidth="1"/>
    <col min="15121" max="15121" width="9.42578125" style="229" customWidth="1"/>
    <col min="15122" max="15360" width="9.140625" style="229"/>
    <col min="15361" max="15372" width="3.42578125" style="229" customWidth="1"/>
    <col min="15373" max="15373" width="12.5703125" style="229" customWidth="1"/>
    <col min="15374" max="15374" width="9.7109375" style="229" customWidth="1"/>
    <col min="15375" max="15375" width="9.5703125" style="229" customWidth="1"/>
    <col min="15376" max="15376" width="9.7109375" style="229" customWidth="1"/>
    <col min="15377" max="15377" width="9.42578125" style="229" customWidth="1"/>
    <col min="15378" max="15616" width="9.140625" style="229"/>
    <col min="15617" max="15628" width="3.42578125" style="229" customWidth="1"/>
    <col min="15629" max="15629" width="12.5703125" style="229" customWidth="1"/>
    <col min="15630" max="15630" width="9.7109375" style="229" customWidth="1"/>
    <col min="15631" max="15631" width="9.5703125" style="229" customWidth="1"/>
    <col min="15632" max="15632" width="9.7109375" style="229" customWidth="1"/>
    <col min="15633" max="15633" width="9.42578125" style="229" customWidth="1"/>
    <col min="15634" max="15872" width="9.140625" style="229"/>
    <col min="15873" max="15884" width="3.42578125" style="229" customWidth="1"/>
    <col min="15885" max="15885" width="12.5703125" style="229" customWidth="1"/>
    <col min="15886" max="15886" width="9.7109375" style="229" customWidth="1"/>
    <col min="15887" max="15887" width="9.5703125" style="229" customWidth="1"/>
    <col min="15888" max="15888" width="9.7109375" style="229" customWidth="1"/>
    <col min="15889" max="15889" width="9.42578125" style="229" customWidth="1"/>
    <col min="15890" max="16128" width="9.140625" style="229"/>
    <col min="16129" max="16140" width="3.42578125" style="229" customWidth="1"/>
    <col min="16141" max="16141" width="12.5703125" style="229" customWidth="1"/>
    <col min="16142" max="16142" width="9.7109375" style="229" customWidth="1"/>
    <col min="16143" max="16143" width="9.5703125" style="229" customWidth="1"/>
    <col min="16144" max="16144" width="9.7109375" style="229" customWidth="1"/>
    <col min="16145" max="16145" width="9.42578125" style="229" customWidth="1"/>
    <col min="16146" max="16384" width="9.140625" style="229"/>
  </cols>
  <sheetData>
    <row r="1" spans="1:17" ht="16.5" thickTop="1" thickBot="1" x14ac:dyDescent="0.25">
      <c r="A1" s="305" t="s">
        <v>629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7"/>
    </row>
    <row r="2" spans="1:17" ht="15.75" thickTop="1" thickBot="1" x14ac:dyDescent="0.25">
      <c r="A2" s="302" t="s">
        <v>630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4"/>
      <c r="M2" s="302">
        <f>SUM('Testcase CreateBanner:Testcase SearchQuestion'!E11)</f>
        <v>74</v>
      </c>
      <c r="N2" s="303"/>
      <c r="O2" s="303"/>
      <c r="P2" s="303"/>
      <c r="Q2" s="304"/>
    </row>
    <row r="3" spans="1:17" ht="16.5" thickTop="1" thickBot="1" x14ac:dyDescent="0.3">
      <c r="A3" s="299" t="s">
        <v>631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1"/>
      <c r="M3" s="302">
        <f>SUM('Testcase CreateBanner:Testcase SearchQuestion'!G11:H11)</f>
        <v>74</v>
      </c>
      <c r="N3" s="303"/>
      <c r="O3" s="303"/>
      <c r="P3" s="303"/>
      <c r="Q3" s="304"/>
    </row>
    <row r="4" spans="1:17" ht="16.5" thickTop="1" thickBot="1" x14ac:dyDescent="0.3">
      <c r="A4" s="299" t="s">
        <v>632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1"/>
      <c r="M4" s="302">
        <f>SUM('Testcase CreateBanner:Testcase SearchQuestion'!E12)</f>
        <v>4</v>
      </c>
      <c r="N4" s="303"/>
      <c r="O4" s="303"/>
      <c r="P4" s="303"/>
      <c r="Q4" s="304"/>
    </row>
    <row r="5" spans="1:17" ht="16.5" thickTop="1" thickBot="1" x14ac:dyDescent="0.3">
      <c r="A5" s="299" t="s">
        <v>633</v>
      </c>
      <c r="B5" s="300"/>
      <c r="C5" s="300"/>
      <c r="D5" s="300"/>
      <c r="E5" s="300"/>
      <c r="F5" s="300"/>
      <c r="G5" s="300"/>
      <c r="H5" s="300"/>
      <c r="I5" s="300"/>
      <c r="J5" s="300"/>
      <c r="K5" s="300"/>
      <c r="L5" s="301"/>
      <c r="M5" s="302">
        <f>SUM('Testcase CreateBanner:Testcase SearchQuestion'!E13)</f>
        <v>64</v>
      </c>
      <c r="N5" s="303"/>
      <c r="O5" s="303"/>
      <c r="P5" s="303"/>
      <c r="Q5" s="304"/>
    </row>
    <row r="6" spans="1:17" ht="15.75" customHeight="1" thickTop="1" thickBot="1" x14ac:dyDescent="0.3">
      <c r="A6" s="299" t="s">
        <v>634</v>
      </c>
      <c r="B6" s="300"/>
      <c r="C6" s="300"/>
      <c r="D6" s="300"/>
      <c r="E6" s="300"/>
      <c r="F6" s="300"/>
      <c r="G6" s="300"/>
      <c r="H6" s="300"/>
      <c r="I6" s="300"/>
      <c r="J6" s="300"/>
      <c r="K6" s="300"/>
      <c r="L6" s="301"/>
      <c r="M6" s="302">
        <f>COUNTIF('Defect Summary_Times 1'!H3:H108,"Open")</f>
        <v>16</v>
      </c>
      <c r="N6" s="303"/>
      <c r="O6" s="303"/>
      <c r="P6" s="303"/>
      <c r="Q6" s="304"/>
    </row>
    <row r="7" spans="1:17" ht="15.75" customHeight="1" thickTop="1" thickBot="1" x14ac:dyDescent="0.3">
      <c r="A7" s="299" t="s">
        <v>635</v>
      </c>
      <c r="B7" s="300"/>
      <c r="C7" s="300"/>
      <c r="D7" s="300"/>
      <c r="E7" s="300"/>
      <c r="F7" s="300"/>
      <c r="G7" s="300"/>
      <c r="H7" s="300"/>
      <c r="I7" s="300"/>
      <c r="J7" s="300"/>
      <c r="K7" s="300"/>
      <c r="L7" s="301"/>
      <c r="M7" s="302">
        <f>COUNTIF('Defect Summary_Times 1'!H3:H108,"Closed")</f>
        <v>1</v>
      </c>
      <c r="N7" s="303"/>
      <c r="O7" s="303"/>
      <c r="P7" s="303"/>
      <c r="Q7" s="304"/>
    </row>
    <row r="8" spans="1:17" ht="15.75" customHeight="1" thickTop="1" thickBot="1" x14ac:dyDescent="0.3">
      <c r="A8" s="299" t="s">
        <v>636</v>
      </c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1"/>
      <c r="M8" s="302">
        <f>SUM('Testcase CreateBanner:Testcase SearchQuestion'!E14)</f>
        <v>6</v>
      </c>
      <c r="N8" s="303"/>
      <c r="O8" s="303"/>
      <c r="P8" s="303"/>
      <c r="Q8" s="304"/>
    </row>
    <row r="9" spans="1:17" ht="13.5" thickTop="1" x14ac:dyDescent="0.2">
      <c r="M9" s="229"/>
      <c r="N9" s="229"/>
      <c r="O9" s="229"/>
      <c r="P9" s="229"/>
      <c r="Q9" s="229"/>
    </row>
    <row r="16" spans="1:17" ht="16.5" customHeight="1" x14ac:dyDescent="0.2"/>
  </sheetData>
  <mergeCells count="15">
    <mergeCell ref="A8:L8"/>
    <mergeCell ref="M8:Q8"/>
    <mergeCell ref="A5:L5"/>
    <mergeCell ref="M5:Q5"/>
    <mergeCell ref="A6:L6"/>
    <mergeCell ref="M6:Q6"/>
    <mergeCell ref="A7:L7"/>
    <mergeCell ref="M7:Q7"/>
    <mergeCell ref="A4:L4"/>
    <mergeCell ref="M4:Q4"/>
    <mergeCell ref="A1:Q1"/>
    <mergeCell ref="A2:L2"/>
    <mergeCell ref="M2:Q2"/>
    <mergeCell ref="A3:L3"/>
    <mergeCell ref="M3:Q3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70" zoomScaleNormal="70" workbookViewId="0">
      <selection activeCell="E14" sqref="E14"/>
    </sheetView>
  </sheetViews>
  <sheetFormatPr defaultRowHeight="15" x14ac:dyDescent="0.25"/>
  <cols>
    <col min="1" max="1" width="4.5703125" customWidth="1"/>
    <col min="2" max="2" width="22.140625" customWidth="1"/>
    <col min="3" max="3" width="21.42578125" customWidth="1"/>
    <col min="4" max="4" width="21" customWidth="1"/>
    <col min="5" max="5" width="34.140625" customWidth="1"/>
    <col min="6" max="6" width="22" customWidth="1"/>
    <col min="7" max="7" width="23.7109375" customWidth="1"/>
    <col min="8" max="8" width="43.140625" customWidth="1"/>
    <col min="9" max="9" width="37.85546875" customWidth="1"/>
    <col min="10" max="11" width="11.28515625" customWidth="1"/>
    <col min="12" max="12" width="12.28515625" customWidth="1"/>
    <col min="13" max="13" width="11.28515625" customWidth="1"/>
    <col min="14" max="14" width="16.140625" customWidth="1"/>
  </cols>
  <sheetData>
    <row r="1" spans="1:22" x14ac:dyDescent="0.25">
      <c r="A1" s="327" t="s">
        <v>76</v>
      </c>
      <c r="B1" s="324"/>
      <c r="C1" s="325"/>
      <c r="D1" s="325"/>
      <c r="E1" s="325"/>
      <c r="F1" s="325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</row>
    <row r="2" spans="1:22" x14ac:dyDescent="0.25">
      <c r="A2" s="327" t="s">
        <v>77</v>
      </c>
      <c r="B2" s="324"/>
      <c r="C2" s="325"/>
      <c r="D2" s="325"/>
      <c r="E2" s="325"/>
      <c r="F2" s="325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</row>
    <row r="3" spans="1:22" x14ac:dyDescent="0.25">
      <c r="A3" s="327" t="s">
        <v>78</v>
      </c>
      <c r="B3" s="324"/>
      <c r="C3" s="325"/>
      <c r="D3" s="325"/>
      <c r="E3" s="325"/>
      <c r="F3" s="325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</row>
    <row r="4" spans="1:22" x14ac:dyDescent="0.25">
      <c r="A4" s="323" t="s">
        <v>79</v>
      </c>
      <c r="B4" s="324"/>
      <c r="C4" s="325"/>
      <c r="D4" s="325"/>
      <c r="E4" s="325"/>
      <c r="F4" s="325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</row>
    <row r="5" spans="1:22" x14ac:dyDescent="0.25">
      <c r="A5" s="323" t="s">
        <v>83</v>
      </c>
      <c r="B5" s="324"/>
      <c r="C5" s="325"/>
      <c r="D5" s="325"/>
      <c r="E5" s="325"/>
      <c r="F5" s="325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326"/>
      <c r="U5" s="326"/>
      <c r="V5" s="326"/>
    </row>
    <row r="6" spans="1:22" x14ac:dyDescent="0.25">
      <c r="A6" s="323" t="s">
        <v>84</v>
      </c>
      <c r="B6" s="324"/>
      <c r="C6" s="325"/>
      <c r="D6" s="325"/>
      <c r="E6" s="325"/>
      <c r="F6" s="325"/>
      <c r="G6" s="326"/>
      <c r="H6" s="326"/>
      <c r="I6" s="326"/>
      <c r="J6" s="326"/>
      <c r="K6" s="326"/>
      <c r="L6" s="326"/>
      <c r="M6" s="326"/>
      <c r="N6" s="326"/>
      <c r="O6" s="326"/>
      <c r="P6" s="326"/>
      <c r="Q6" s="326"/>
      <c r="R6" s="326"/>
      <c r="S6" s="326"/>
      <c r="T6" s="326"/>
      <c r="U6" s="326"/>
      <c r="V6" s="326"/>
    </row>
    <row r="7" spans="1:22" x14ac:dyDescent="0.25">
      <c r="A7" s="323" t="s">
        <v>80</v>
      </c>
      <c r="B7" s="324"/>
      <c r="C7" s="325"/>
      <c r="D7" s="325"/>
      <c r="E7" s="325"/>
      <c r="F7" s="325"/>
      <c r="G7" s="326"/>
      <c r="H7" s="326"/>
      <c r="I7" s="326"/>
      <c r="J7" s="326"/>
      <c r="K7" s="326"/>
      <c r="L7" s="326"/>
      <c r="M7" s="326"/>
      <c r="N7" s="326"/>
      <c r="O7" s="326"/>
      <c r="P7" s="326"/>
      <c r="Q7" s="326"/>
      <c r="R7" s="326"/>
      <c r="S7" s="326"/>
      <c r="T7" s="326"/>
      <c r="U7" s="326"/>
      <c r="V7" s="326"/>
    </row>
    <row r="8" spans="1:22" x14ac:dyDescent="0.25">
      <c r="A8" s="327" t="s">
        <v>81</v>
      </c>
      <c r="B8" s="324"/>
      <c r="C8" s="325"/>
      <c r="D8" s="325"/>
      <c r="E8" s="325"/>
      <c r="F8" s="325"/>
      <c r="G8" s="326"/>
      <c r="H8" s="326"/>
      <c r="I8" s="326"/>
      <c r="J8" s="326"/>
      <c r="K8" s="326"/>
      <c r="L8" s="326"/>
      <c r="M8" s="326"/>
      <c r="N8" s="326"/>
      <c r="O8" s="326"/>
      <c r="P8" s="326"/>
      <c r="Q8" s="326"/>
      <c r="R8" s="326"/>
      <c r="S8" s="326"/>
      <c r="T8" s="326"/>
      <c r="U8" s="326"/>
      <c r="V8" s="326"/>
    </row>
    <row r="9" spans="1:22" x14ac:dyDescent="0.25">
      <c r="A9" s="327" t="s">
        <v>70</v>
      </c>
      <c r="B9" s="324"/>
      <c r="C9" s="325"/>
      <c r="D9" s="325"/>
      <c r="E9" s="325"/>
      <c r="F9" s="325"/>
      <c r="G9" s="326"/>
      <c r="H9" s="326"/>
      <c r="I9" s="326"/>
      <c r="J9" s="326"/>
      <c r="K9" s="326"/>
      <c r="L9" s="326"/>
      <c r="M9" s="326"/>
      <c r="N9" s="326"/>
      <c r="O9" s="326"/>
      <c r="P9" s="326"/>
      <c r="Q9" s="326"/>
      <c r="R9" s="326"/>
      <c r="S9" s="326"/>
      <c r="T9" s="326"/>
      <c r="U9" s="326"/>
      <c r="V9" s="326"/>
    </row>
    <row r="10" spans="1:22" x14ac:dyDescent="0.25">
      <c r="A10" s="327" t="s">
        <v>82</v>
      </c>
      <c r="B10" s="324"/>
      <c r="C10" s="325"/>
      <c r="D10" s="325"/>
      <c r="E10" s="325"/>
      <c r="F10" s="325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6"/>
      <c r="S10" s="326"/>
      <c r="T10" s="326"/>
      <c r="U10" s="326"/>
      <c r="V10" s="326"/>
    </row>
    <row r="11" spans="1:22" ht="30" customHeight="1" x14ac:dyDescent="0.25">
      <c r="A11" s="328" t="s">
        <v>71</v>
      </c>
      <c r="B11" s="328"/>
      <c r="C11" s="328"/>
      <c r="D11" s="328"/>
      <c r="E11" s="242">
        <v>8</v>
      </c>
      <c r="F11" s="88" t="s">
        <v>72</v>
      </c>
      <c r="G11" s="331">
        <v>8</v>
      </c>
      <c r="H11" s="33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408" t="s">
        <v>73</v>
      </c>
      <c r="B12" s="409"/>
      <c r="C12" s="409"/>
      <c r="D12" s="409"/>
      <c r="E12" s="267">
        <f>COUNTIF(J17:J192,"Pass")</f>
        <v>0</v>
      </c>
      <c r="F12" s="88" t="s">
        <v>74</v>
      </c>
      <c r="G12" s="331" t="s">
        <v>718</v>
      </c>
      <c r="H12" s="33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408" t="s">
        <v>75</v>
      </c>
      <c r="B13" s="409"/>
      <c r="C13" s="409"/>
      <c r="D13" s="409"/>
      <c r="E13" s="267">
        <f>COUNTIF(J16:J192,"Fail")</f>
        <v>8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thickBot="1" x14ac:dyDescent="0.3">
      <c r="A14" s="408" t="s">
        <v>582</v>
      </c>
      <c r="B14" s="409"/>
      <c r="C14" s="409"/>
      <c r="D14" s="409"/>
      <c r="E14" s="267">
        <f>COUNTIF(K18:K193,"Implement")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27" customHeight="1" thickBot="1" x14ac:dyDescent="0.3">
      <c r="A15" s="43" t="s">
        <v>17</v>
      </c>
      <c r="B15" s="44" t="s">
        <v>23</v>
      </c>
      <c r="C15" s="44" t="s">
        <v>24</v>
      </c>
      <c r="D15" s="44" t="s">
        <v>25</v>
      </c>
      <c r="E15" s="45" t="s">
        <v>26</v>
      </c>
      <c r="F15" s="45" t="s">
        <v>27</v>
      </c>
      <c r="G15" s="44" t="s">
        <v>28</v>
      </c>
      <c r="H15" s="44" t="s">
        <v>29</v>
      </c>
      <c r="I15" s="44" t="s">
        <v>30</v>
      </c>
      <c r="J15" s="44" t="s">
        <v>31</v>
      </c>
      <c r="K15" s="44" t="s">
        <v>85</v>
      </c>
      <c r="L15" s="44" t="s">
        <v>32</v>
      </c>
      <c r="M15" s="44" t="s">
        <v>33</v>
      </c>
      <c r="N15" s="46" t="s">
        <v>34</v>
      </c>
      <c r="O15" s="15"/>
      <c r="P15" s="15"/>
      <c r="Q15" s="15"/>
      <c r="R15" s="15"/>
      <c r="S15" s="15"/>
      <c r="T15" s="15"/>
      <c r="U15" s="15"/>
      <c r="V15" s="15"/>
    </row>
    <row r="16" spans="1:22" ht="115.5" thickBot="1" x14ac:dyDescent="0.3">
      <c r="A16" s="71">
        <v>1</v>
      </c>
      <c r="B16" s="57" t="s">
        <v>173</v>
      </c>
      <c r="C16" s="58" t="s">
        <v>174</v>
      </c>
      <c r="D16" s="58" t="s">
        <v>175</v>
      </c>
      <c r="E16" s="58" t="s">
        <v>176</v>
      </c>
      <c r="F16" s="51">
        <v>1</v>
      </c>
      <c r="G16" s="59" t="s">
        <v>177</v>
      </c>
      <c r="H16" s="57" t="s">
        <v>178</v>
      </c>
      <c r="I16" s="59"/>
      <c r="J16" s="59" t="s">
        <v>75</v>
      </c>
      <c r="K16" s="59" t="s">
        <v>584</v>
      </c>
      <c r="L16" s="59" t="s">
        <v>718</v>
      </c>
      <c r="M16" s="60" t="s">
        <v>86</v>
      </c>
      <c r="N16" s="132" t="s">
        <v>726</v>
      </c>
      <c r="O16" s="15"/>
      <c r="P16" s="15"/>
      <c r="Q16" s="15"/>
      <c r="R16" s="15"/>
      <c r="S16" s="15"/>
      <c r="T16" s="15"/>
      <c r="U16" s="15"/>
      <c r="V16" s="15"/>
    </row>
    <row r="17" spans="1:14" ht="102.75" thickBot="1" x14ac:dyDescent="0.3">
      <c r="A17" s="71">
        <v>2</v>
      </c>
      <c r="B17" s="57" t="s">
        <v>179</v>
      </c>
      <c r="C17" s="58" t="s">
        <v>180</v>
      </c>
      <c r="D17" s="58" t="s">
        <v>175</v>
      </c>
      <c r="E17" s="58" t="s">
        <v>181</v>
      </c>
      <c r="F17" s="81">
        <v>1</v>
      </c>
      <c r="G17" s="59" t="s">
        <v>177</v>
      </c>
      <c r="H17" s="57" t="s">
        <v>182</v>
      </c>
      <c r="I17" s="59"/>
      <c r="J17" s="59" t="s">
        <v>75</v>
      </c>
      <c r="K17" s="59" t="s">
        <v>584</v>
      </c>
      <c r="L17" s="59" t="s">
        <v>718</v>
      </c>
      <c r="M17" s="60" t="s">
        <v>86</v>
      </c>
      <c r="N17" s="132" t="s">
        <v>726</v>
      </c>
    </row>
    <row r="18" spans="1:14" ht="118.5" customHeight="1" thickBot="1" x14ac:dyDescent="0.3">
      <c r="A18" s="257">
        <v>3</v>
      </c>
      <c r="B18" s="142" t="s">
        <v>183</v>
      </c>
      <c r="C18" s="143" t="s">
        <v>184</v>
      </c>
      <c r="D18" s="143" t="s">
        <v>175</v>
      </c>
      <c r="E18" s="143" t="s">
        <v>185</v>
      </c>
      <c r="F18" s="256">
        <v>1</v>
      </c>
      <c r="G18" s="49" t="s">
        <v>177</v>
      </c>
      <c r="H18" s="142" t="s">
        <v>186</v>
      </c>
      <c r="I18" s="79"/>
      <c r="J18" s="59" t="s">
        <v>75</v>
      </c>
      <c r="K18" s="59" t="s">
        <v>584</v>
      </c>
      <c r="L18" s="59" t="s">
        <v>718</v>
      </c>
      <c r="M18" s="60" t="s">
        <v>86</v>
      </c>
      <c r="N18" s="132" t="s">
        <v>726</v>
      </c>
    </row>
    <row r="19" spans="1:14" ht="75.75" hidden="1" customHeight="1" x14ac:dyDescent="0.25">
      <c r="A19" s="71">
        <v>4</v>
      </c>
      <c r="B19" s="57" t="s">
        <v>187</v>
      </c>
      <c r="C19" s="58" t="s">
        <v>188</v>
      </c>
      <c r="D19" s="58" t="s">
        <v>175</v>
      </c>
      <c r="E19" s="58" t="s">
        <v>189</v>
      </c>
      <c r="F19" s="51">
        <v>1</v>
      </c>
      <c r="G19" s="59" t="s">
        <v>177</v>
      </c>
      <c r="H19" s="57" t="s">
        <v>190</v>
      </c>
      <c r="I19" s="59"/>
      <c r="J19" s="59"/>
      <c r="K19" s="59"/>
      <c r="L19" s="59"/>
      <c r="M19" s="60"/>
      <c r="N19" s="125"/>
    </row>
    <row r="20" spans="1:14" ht="89.25" hidden="1" customHeight="1" x14ac:dyDescent="0.25">
      <c r="A20" s="251">
        <v>5</v>
      </c>
      <c r="B20" s="69" t="s">
        <v>191</v>
      </c>
      <c r="C20" s="85" t="s">
        <v>192</v>
      </c>
      <c r="D20" s="85" t="s">
        <v>175</v>
      </c>
      <c r="E20" s="85" t="s">
        <v>193</v>
      </c>
      <c r="F20" s="252">
        <v>1</v>
      </c>
      <c r="G20" s="68" t="s">
        <v>177</v>
      </c>
      <c r="H20" s="69" t="s">
        <v>194</v>
      </c>
      <c r="I20" s="68"/>
      <c r="J20" s="68"/>
      <c r="K20" s="68"/>
      <c r="L20" s="68"/>
      <c r="M20" s="70"/>
      <c r="N20" s="127"/>
    </row>
    <row r="21" spans="1:14" ht="38.25" hidden="1" customHeight="1" x14ac:dyDescent="0.25">
      <c r="A21" s="251">
        <v>6</v>
      </c>
      <c r="B21" s="69" t="s">
        <v>195</v>
      </c>
      <c r="C21" s="85" t="s">
        <v>196</v>
      </c>
      <c r="D21" s="85" t="s">
        <v>197</v>
      </c>
      <c r="E21" s="85" t="s">
        <v>176</v>
      </c>
      <c r="F21" s="252">
        <v>1</v>
      </c>
      <c r="G21" s="68" t="s">
        <v>177</v>
      </c>
      <c r="H21" s="68" t="s">
        <v>198</v>
      </c>
      <c r="I21" s="68"/>
      <c r="J21" s="68"/>
      <c r="K21" s="68"/>
      <c r="L21" s="68"/>
      <c r="M21" s="70"/>
      <c r="N21" s="124"/>
    </row>
    <row r="22" spans="1:14" ht="117.75" hidden="1" customHeight="1" x14ac:dyDescent="0.25">
      <c r="A22" s="71">
        <v>7</v>
      </c>
      <c r="B22" s="57" t="s">
        <v>199</v>
      </c>
      <c r="C22" s="58" t="s">
        <v>200</v>
      </c>
      <c r="D22" s="58" t="s">
        <v>175</v>
      </c>
      <c r="E22" s="58"/>
      <c r="F22" s="51">
        <v>1</v>
      </c>
      <c r="G22" s="59" t="s">
        <v>66</v>
      </c>
      <c r="H22" s="59" t="s">
        <v>201</v>
      </c>
      <c r="I22" s="59"/>
      <c r="J22" s="59"/>
      <c r="K22" s="59"/>
      <c r="L22" s="59"/>
      <c r="M22" s="60"/>
      <c r="N22" s="33"/>
    </row>
    <row r="23" spans="1:14" ht="75.75" hidden="1" customHeight="1" x14ac:dyDescent="0.25">
      <c r="A23" s="128">
        <v>8</v>
      </c>
      <c r="B23" s="57" t="s">
        <v>173</v>
      </c>
      <c r="C23" s="58" t="s">
        <v>174</v>
      </c>
      <c r="D23" s="58" t="s">
        <v>175</v>
      </c>
      <c r="E23" s="58" t="s">
        <v>202</v>
      </c>
      <c r="F23" s="51">
        <v>1</v>
      </c>
      <c r="G23" s="59" t="s">
        <v>177</v>
      </c>
      <c r="H23" s="57" t="s">
        <v>178</v>
      </c>
      <c r="I23" s="59"/>
      <c r="J23" s="59"/>
      <c r="K23" s="59"/>
      <c r="L23" s="59"/>
      <c r="M23" s="60"/>
      <c r="N23" s="125"/>
    </row>
    <row r="24" spans="1:14" ht="89.25" hidden="1" customHeight="1" x14ac:dyDescent="0.25">
      <c r="A24" s="126"/>
      <c r="B24" s="95"/>
      <c r="C24" s="97"/>
      <c r="D24" s="97"/>
      <c r="E24" s="97"/>
      <c r="F24" s="264"/>
      <c r="G24" s="27"/>
      <c r="H24" s="27"/>
      <c r="I24" s="27"/>
      <c r="J24" s="33"/>
      <c r="K24" s="245"/>
      <c r="L24" s="33"/>
      <c r="M24" s="33"/>
      <c r="N24" s="127"/>
    </row>
    <row r="25" spans="1:14" ht="38.25" hidden="1" customHeight="1" x14ac:dyDescent="0.25">
      <c r="A25" s="123"/>
      <c r="B25" s="94"/>
      <c r="C25" s="96"/>
      <c r="D25" s="96"/>
      <c r="E25" s="96"/>
      <c r="F25" s="262"/>
      <c r="G25" s="26"/>
      <c r="H25" s="26"/>
      <c r="I25" s="26"/>
      <c r="J25" s="124"/>
      <c r="K25" s="246"/>
      <c r="L25" s="124"/>
      <c r="M25" s="124"/>
      <c r="N25" s="124"/>
    </row>
    <row r="26" spans="1:14" ht="123" hidden="1" customHeight="1" x14ac:dyDescent="0.25">
      <c r="A26" s="126"/>
      <c r="B26" s="95"/>
      <c r="C26" s="97"/>
      <c r="D26" s="97"/>
      <c r="E26" s="97"/>
      <c r="F26" s="264"/>
      <c r="G26" s="27"/>
      <c r="H26" s="27"/>
      <c r="I26" s="27"/>
      <c r="J26" s="33"/>
      <c r="K26" s="245"/>
      <c r="L26" s="33"/>
      <c r="M26" s="33"/>
      <c r="N26" s="33"/>
    </row>
    <row r="27" spans="1:14" ht="75.75" hidden="1" customHeight="1" x14ac:dyDescent="0.25">
      <c r="A27" s="123"/>
      <c r="B27" s="94"/>
      <c r="C27" s="96"/>
      <c r="D27" s="96"/>
      <c r="E27" s="96"/>
      <c r="F27" s="262"/>
      <c r="G27" s="26"/>
      <c r="H27" s="26"/>
      <c r="I27" s="26"/>
      <c r="J27" s="124"/>
      <c r="K27" s="246"/>
      <c r="L27" s="124"/>
      <c r="M27" s="124"/>
      <c r="N27" s="125"/>
    </row>
    <row r="28" spans="1:14" ht="79.5" hidden="1" customHeight="1" x14ac:dyDescent="0.25">
      <c r="A28" s="126"/>
      <c r="B28" s="95"/>
      <c r="C28" s="97"/>
      <c r="D28" s="97"/>
      <c r="E28" s="97"/>
      <c r="F28" s="264"/>
      <c r="G28" s="27"/>
      <c r="H28" s="27"/>
      <c r="I28" s="27"/>
      <c r="J28" s="33"/>
      <c r="K28" s="245"/>
      <c r="L28" s="33"/>
      <c r="M28" s="33"/>
      <c r="N28" s="127"/>
    </row>
    <row r="29" spans="1:14" ht="38.25" hidden="1" customHeight="1" x14ac:dyDescent="0.25">
      <c r="A29" s="123"/>
      <c r="B29" s="94"/>
      <c r="C29" s="96"/>
      <c r="D29" s="96"/>
      <c r="E29" s="96"/>
      <c r="F29" s="262"/>
      <c r="G29" s="26"/>
      <c r="H29" s="26"/>
      <c r="I29" s="26"/>
      <c r="J29" s="124"/>
      <c r="K29" s="246"/>
      <c r="L29" s="124"/>
      <c r="M29" s="124"/>
      <c r="N29" s="124"/>
    </row>
    <row r="30" spans="1:14" ht="122.25" hidden="1" customHeight="1" x14ac:dyDescent="0.25">
      <c r="A30" s="126"/>
      <c r="B30" s="95"/>
      <c r="C30" s="97"/>
      <c r="D30" s="97"/>
      <c r="E30" s="97"/>
      <c r="F30" s="264"/>
      <c r="G30" s="27"/>
      <c r="H30" s="27"/>
      <c r="I30" s="27"/>
      <c r="J30" s="33"/>
      <c r="K30" s="245"/>
      <c r="L30" s="33"/>
      <c r="M30" s="33"/>
      <c r="N30" s="33"/>
    </row>
    <row r="31" spans="1:14" ht="75.75" hidden="1" customHeight="1" x14ac:dyDescent="0.25">
      <c r="A31" s="123"/>
      <c r="B31" s="94"/>
      <c r="C31" s="96"/>
      <c r="D31" s="96"/>
      <c r="E31" s="96"/>
      <c r="F31" s="262"/>
      <c r="G31" s="26"/>
      <c r="H31" s="26"/>
      <c r="I31" s="26"/>
      <c r="J31" s="124"/>
      <c r="K31" s="246"/>
      <c r="L31" s="124"/>
      <c r="M31" s="124"/>
      <c r="N31" s="125"/>
    </row>
    <row r="32" spans="1:14" ht="82.5" hidden="1" customHeight="1" x14ac:dyDescent="0.25">
      <c r="A32" s="126"/>
      <c r="B32" s="95"/>
      <c r="C32" s="97"/>
      <c r="D32" s="97"/>
      <c r="E32" s="97"/>
      <c r="F32" s="264"/>
      <c r="G32" s="27"/>
      <c r="H32" s="27"/>
      <c r="I32" s="27"/>
      <c r="J32" s="33"/>
      <c r="K32" s="245"/>
      <c r="L32" s="33"/>
      <c r="M32" s="33"/>
      <c r="N32" s="127"/>
    </row>
    <row r="33" spans="1:14" ht="38.25" hidden="1" customHeight="1" x14ac:dyDescent="0.25">
      <c r="A33" s="123"/>
      <c r="B33" s="94"/>
      <c r="C33" s="96"/>
      <c r="D33" s="96"/>
      <c r="E33" s="96"/>
      <c r="F33" s="262"/>
      <c r="G33" s="26"/>
      <c r="H33" s="26"/>
      <c r="I33" s="26"/>
      <c r="J33" s="124"/>
      <c r="K33" s="246"/>
      <c r="L33" s="124"/>
      <c r="M33" s="124"/>
      <c r="N33" s="124"/>
    </row>
    <row r="34" spans="1:14" ht="122.25" hidden="1" customHeight="1" x14ac:dyDescent="0.25">
      <c r="A34" s="126"/>
      <c r="B34" s="95"/>
      <c r="C34" s="97"/>
      <c r="D34" s="97"/>
      <c r="E34" s="97"/>
      <c r="F34" s="264"/>
      <c r="G34" s="27"/>
      <c r="H34" s="27"/>
      <c r="I34" s="27"/>
      <c r="J34" s="33"/>
      <c r="K34" s="245"/>
      <c r="L34" s="33"/>
      <c r="M34" s="33"/>
      <c r="N34" s="33"/>
    </row>
    <row r="35" spans="1:14" ht="75.75" hidden="1" customHeight="1" x14ac:dyDescent="0.25">
      <c r="A35" s="123"/>
      <c r="B35" s="94"/>
      <c r="C35" s="96"/>
      <c r="D35" s="96"/>
      <c r="E35" s="96"/>
      <c r="F35" s="262"/>
      <c r="G35" s="26"/>
      <c r="H35" s="26"/>
      <c r="I35" s="26"/>
      <c r="J35" s="124"/>
      <c r="K35" s="246"/>
      <c r="L35" s="124"/>
      <c r="M35" s="124"/>
      <c r="N35" s="125"/>
    </row>
    <row r="36" spans="1:14" ht="82.5" hidden="1" customHeight="1" x14ac:dyDescent="0.25">
      <c r="A36" s="126"/>
      <c r="B36" s="95"/>
      <c r="C36" s="97"/>
      <c r="D36" s="97"/>
      <c r="E36" s="97"/>
      <c r="F36" s="264"/>
      <c r="G36" s="27"/>
      <c r="H36" s="27"/>
      <c r="I36" s="27"/>
      <c r="J36" s="33"/>
      <c r="K36" s="245"/>
      <c r="L36" s="33"/>
      <c r="M36" s="33"/>
      <c r="N36" s="127"/>
    </row>
    <row r="37" spans="1:14" ht="38.25" hidden="1" customHeight="1" x14ac:dyDescent="0.25">
      <c r="A37" s="123"/>
      <c r="B37" s="94"/>
      <c r="C37" s="96"/>
      <c r="D37" s="96"/>
      <c r="E37" s="96"/>
      <c r="F37" s="262"/>
      <c r="G37" s="26"/>
      <c r="H37" s="26"/>
      <c r="I37" s="26"/>
      <c r="J37" s="124"/>
      <c r="K37" s="246"/>
      <c r="L37" s="124"/>
      <c r="M37" s="124"/>
      <c r="N37" s="124"/>
    </row>
    <row r="38" spans="1:14" ht="122.25" hidden="1" customHeight="1" x14ac:dyDescent="0.25">
      <c r="A38" s="126"/>
      <c r="B38" s="95"/>
      <c r="C38" s="97"/>
      <c r="D38" s="97"/>
      <c r="E38" s="97"/>
      <c r="F38" s="264"/>
      <c r="G38" s="27"/>
      <c r="H38" s="27"/>
      <c r="I38" s="27"/>
      <c r="J38" s="33"/>
      <c r="K38" s="245"/>
      <c r="L38" s="33"/>
      <c r="M38" s="33"/>
      <c r="N38" s="33"/>
    </row>
    <row r="39" spans="1:14" ht="75.75" hidden="1" customHeight="1" x14ac:dyDescent="0.25">
      <c r="A39" s="123"/>
      <c r="B39" s="94"/>
      <c r="C39" s="96"/>
      <c r="D39" s="96"/>
      <c r="E39" s="96"/>
      <c r="F39" s="262"/>
      <c r="G39" s="26"/>
      <c r="H39" s="26"/>
      <c r="I39" s="26"/>
      <c r="J39" s="124"/>
      <c r="K39" s="246"/>
      <c r="L39" s="124"/>
      <c r="M39" s="124"/>
      <c r="N39" s="125"/>
    </row>
    <row r="40" spans="1:14" ht="82.5" hidden="1" customHeight="1" x14ac:dyDescent="0.25">
      <c r="A40" s="126"/>
      <c r="B40" s="95"/>
      <c r="C40" s="97"/>
      <c r="D40" s="97"/>
      <c r="E40" s="97"/>
      <c r="F40" s="264"/>
      <c r="G40" s="27"/>
      <c r="H40" s="27"/>
      <c r="I40" s="27"/>
      <c r="J40" s="33"/>
      <c r="K40" s="245"/>
      <c r="L40" s="33"/>
      <c r="M40" s="33"/>
      <c r="N40" s="127"/>
    </row>
    <row r="41" spans="1:14" ht="90" thickBot="1" x14ac:dyDescent="0.3">
      <c r="A41" s="71">
        <v>4</v>
      </c>
      <c r="B41" s="57" t="s">
        <v>187</v>
      </c>
      <c r="C41" s="58" t="s">
        <v>188</v>
      </c>
      <c r="D41" s="58" t="s">
        <v>175</v>
      </c>
      <c r="E41" s="58" t="s">
        <v>189</v>
      </c>
      <c r="F41" s="51">
        <v>1</v>
      </c>
      <c r="G41" s="59" t="s">
        <v>177</v>
      </c>
      <c r="H41" s="57" t="s">
        <v>190</v>
      </c>
      <c r="I41" s="59"/>
      <c r="J41" s="59" t="s">
        <v>75</v>
      </c>
      <c r="K41" s="59" t="s">
        <v>584</v>
      </c>
      <c r="L41" s="59" t="s">
        <v>718</v>
      </c>
      <c r="M41" s="60" t="s">
        <v>86</v>
      </c>
      <c r="N41" s="132" t="s">
        <v>726</v>
      </c>
    </row>
    <row r="42" spans="1:14" ht="90" thickBot="1" x14ac:dyDescent="0.3">
      <c r="A42" s="71">
        <v>5</v>
      </c>
      <c r="B42" s="57" t="s">
        <v>191</v>
      </c>
      <c r="C42" s="58" t="s">
        <v>192</v>
      </c>
      <c r="D42" s="58" t="s">
        <v>175</v>
      </c>
      <c r="E42" s="58" t="s">
        <v>193</v>
      </c>
      <c r="F42" s="51">
        <v>1</v>
      </c>
      <c r="G42" s="59" t="s">
        <v>177</v>
      </c>
      <c r="H42" s="57" t="s">
        <v>194</v>
      </c>
      <c r="I42" s="59"/>
      <c r="J42" s="59" t="s">
        <v>75</v>
      </c>
      <c r="K42" s="59" t="s">
        <v>584</v>
      </c>
      <c r="L42" s="59" t="s">
        <v>718</v>
      </c>
      <c r="M42" s="60" t="s">
        <v>86</v>
      </c>
      <c r="N42" s="132" t="s">
        <v>726</v>
      </c>
    </row>
    <row r="43" spans="1:14" ht="102.75" thickBot="1" x14ac:dyDescent="0.3">
      <c r="A43" s="71">
        <v>6</v>
      </c>
      <c r="B43" s="57" t="s">
        <v>195</v>
      </c>
      <c r="C43" s="58" t="s">
        <v>196</v>
      </c>
      <c r="D43" s="58" t="s">
        <v>197</v>
      </c>
      <c r="E43" s="58" t="s">
        <v>176</v>
      </c>
      <c r="F43" s="51">
        <v>1</v>
      </c>
      <c r="G43" s="59" t="s">
        <v>177</v>
      </c>
      <c r="H43" s="59" t="s">
        <v>198</v>
      </c>
      <c r="I43" s="59"/>
      <c r="J43" s="59" t="s">
        <v>75</v>
      </c>
      <c r="K43" s="59" t="s">
        <v>584</v>
      </c>
      <c r="L43" s="59" t="s">
        <v>718</v>
      </c>
      <c r="M43" s="60" t="s">
        <v>86</v>
      </c>
      <c r="N43" s="132" t="s">
        <v>726</v>
      </c>
    </row>
    <row r="44" spans="1:14" ht="77.25" thickBot="1" x14ac:dyDescent="0.3">
      <c r="A44" s="257">
        <v>7</v>
      </c>
      <c r="B44" s="142" t="s">
        <v>199</v>
      </c>
      <c r="C44" s="143" t="s">
        <v>200</v>
      </c>
      <c r="D44" s="143" t="s">
        <v>175</v>
      </c>
      <c r="E44" s="143"/>
      <c r="F44" s="256">
        <v>1</v>
      </c>
      <c r="G44" s="49" t="s">
        <v>66</v>
      </c>
      <c r="H44" s="49" t="s">
        <v>201</v>
      </c>
      <c r="I44" s="49"/>
      <c r="J44" s="59" t="s">
        <v>75</v>
      </c>
      <c r="K44" s="59" t="s">
        <v>584</v>
      </c>
      <c r="L44" s="59" t="s">
        <v>718</v>
      </c>
      <c r="M44" s="60" t="s">
        <v>86</v>
      </c>
      <c r="N44" s="132" t="s">
        <v>726</v>
      </c>
    </row>
    <row r="45" spans="1:14" ht="141" thickBot="1" x14ac:dyDescent="0.3">
      <c r="A45" s="128">
        <v>8</v>
      </c>
      <c r="B45" s="57" t="s">
        <v>173</v>
      </c>
      <c r="C45" s="58" t="s">
        <v>174</v>
      </c>
      <c r="D45" s="58" t="s">
        <v>175</v>
      </c>
      <c r="E45" s="58" t="s">
        <v>202</v>
      </c>
      <c r="F45" s="51">
        <v>1</v>
      </c>
      <c r="G45" s="59" t="s">
        <v>177</v>
      </c>
      <c r="H45" s="57" t="s">
        <v>178</v>
      </c>
      <c r="I45" s="59"/>
      <c r="J45" s="59" t="s">
        <v>75</v>
      </c>
      <c r="K45" s="59" t="s">
        <v>584</v>
      </c>
      <c r="L45" s="59" t="s">
        <v>718</v>
      </c>
      <c r="M45" s="60" t="s">
        <v>86</v>
      </c>
      <c r="N45" s="132" t="s">
        <v>726</v>
      </c>
    </row>
    <row r="46" spans="1:14" ht="75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75.7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79.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75.75" hidden="1" customHeight="1" x14ac:dyDescent="0.25">
      <c r="A49" s="320"/>
      <c r="B49" s="321"/>
      <c r="C49" s="322"/>
      <c r="D49" s="322"/>
      <c r="E49" s="322"/>
      <c r="F49" s="266"/>
      <c r="G49" s="25"/>
      <c r="H49" s="25"/>
      <c r="I49" s="25"/>
      <c r="J49" s="318"/>
      <c r="K49" s="244"/>
      <c r="L49" s="318"/>
      <c r="M49" s="318"/>
      <c r="N49" s="319"/>
    </row>
    <row r="50" spans="1:14" ht="79.5" hidden="1" customHeight="1" x14ac:dyDescent="0.25">
      <c r="A50" s="313"/>
      <c r="B50" s="315"/>
      <c r="C50" s="317"/>
      <c r="D50" s="317"/>
      <c r="E50" s="317"/>
      <c r="F50" s="264"/>
      <c r="G50" s="27"/>
      <c r="H50" s="27"/>
      <c r="I50" s="27"/>
      <c r="J50" s="311"/>
      <c r="K50" s="245"/>
      <c r="L50" s="311"/>
      <c r="M50" s="311"/>
      <c r="N50" s="309"/>
    </row>
    <row r="51" spans="1:14" ht="75.75" hidden="1" customHeight="1" x14ac:dyDescent="0.25">
      <c r="A51" s="312"/>
      <c r="B51" s="314"/>
      <c r="C51" s="316"/>
      <c r="D51" s="316"/>
      <c r="E51" s="316"/>
      <c r="F51" s="262"/>
      <c r="G51" s="26"/>
      <c r="H51" s="26"/>
      <c r="I51" s="26"/>
      <c r="J51" s="310"/>
      <c r="K51" s="246"/>
      <c r="L51" s="310"/>
      <c r="M51" s="310"/>
      <c r="N51" s="308"/>
    </row>
    <row r="52" spans="1:14" ht="79.5" hidden="1" customHeight="1" x14ac:dyDescent="0.25">
      <c r="A52" s="313"/>
      <c r="B52" s="315"/>
      <c r="C52" s="317"/>
      <c r="D52" s="317"/>
      <c r="E52" s="317"/>
      <c r="F52" s="264"/>
      <c r="G52" s="27"/>
      <c r="H52" s="27"/>
      <c r="I52" s="27"/>
      <c r="J52" s="311"/>
      <c r="K52" s="245"/>
      <c r="L52" s="311"/>
      <c r="M52" s="311"/>
      <c r="N52" s="309"/>
    </row>
    <row r="53" spans="1:14" ht="75.75" hidden="1" customHeight="1" x14ac:dyDescent="0.25">
      <c r="A53" s="312"/>
      <c r="B53" s="314"/>
      <c r="C53" s="316"/>
      <c r="D53" s="316"/>
      <c r="E53" s="316"/>
      <c r="F53" s="262"/>
      <c r="G53" s="26"/>
      <c r="H53" s="26"/>
      <c r="I53" s="26"/>
      <c r="J53" s="310"/>
      <c r="K53" s="246"/>
      <c r="L53" s="310"/>
      <c r="M53" s="310"/>
      <c r="N53" s="308"/>
    </row>
    <row r="54" spans="1:14" ht="79.5" hidden="1" customHeight="1" x14ac:dyDescent="0.25">
      <c r="A54" s="313"/>
      <c r="B54" s="315"/>
      <c r="C54" s="317"/>
      <c r="D54" s="317"/>
      <c r="E54" s="317"/>
      <c r="F54" s="264"/>
      <c r="G54" s="27"/>
      <c r="H54" s="27"/>
      <c r="I54" s="27"/>
      <c r="J54" s="311"/>
      <c r="K54" s="245"/>
      <c r="L54" s="311"/>
      <c r="M54" s="311"/>
      <c r="N54" s="309"/>
    </row>
    <row r="55" spans="1:14" ht="75.75" hidden="1" customHeight="1" x14ac:dyDescent="0.25">
      <c r="A55" s="312"/>
      <c r="B55" s="314"/>
      <c r="C55" s="316"/>
      <c r="D55" s="316"/>
      <c r="E55" s="316"/>
      <c r="F55" s="262"/>
      <c r="G55" s="26"/>
      <c r="H55" s="26"/>
      <c r="I55" s="26"/>
      <c r="J55" s="310"/>
      <c r="K55" s="246"/>
      <c r="L55" s="310"/>
      <c r="M55" s="310"/>
      <c r="N55" s="308"/>
    </row>
    <row r="56" spans="1:14" ht="16.5" hidden="1" thickBot="1" x14ac:dyDescent="0.3">
      <c r="A56" s="313"/>
      <c r="B56" s="315"/>
      <c r="C56" s="317"/>
      <c r="D56" s="317"/>
      <c r="E56" s="317"/>
      <c r="F56" s="264"/>
      <c r="G56" s="27"/>
      <c r="H56" s="27"/>
      <c r="I56" s="27"/>
      <c r="J56" s="311"/>
      <c r="K56" s="245"/>
      <c r="L56" s="311"/>
      <c r="M56" s="311"/>
      <c r="N56" s="309"/>
    </row>
    <row r="57" spans="1:14" ht="15.75" x14ac:dyDescent="0.25">
      <c r="A57" s="21"/>
      <c r="B57" s="15"/>
      <c r="C57" s="15"/>
      <c r="D57" s="15"/>
      <c r="E57" s="15"/>
      <c r="F57" s="14"/>
      <c r="G57" s="15"/>
      <c r="H57" s="15"/>
      <c r="I57" s="15"/>
      <c r="J57" s="15"/>
      <c r="K57" s="15"/>
      <c r="L57" s="15"/>
      <c r="M57" s="15"/>
      <c r="N57" s="15"/>
    </row>
  </sheetData>
  <mergeCells count="62">
    <mergeCell ref="M55:M56"/>
    <mergeCell ref="N55:N56"/>
    <mergeCell ref="L53:L54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J51:J52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E49:E50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A13:D13"/>
    <mergeCell ref="A14:D14"/>
    <mergeCell ref="A49:A50"/>
    <mergeCell ref="B49:B50"/>
    <mergeCell ref="C49:C50"/>
    <mergeCell ref="D49:D50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85" zoomScaleNormal="85" workbookViewId="0">
      <selection activeCell="A12" sqref="A12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27" t="s">
        <v>76</v>
      </c>
      <c r="B1" s="324"/>
      <c r="C1" s="325"/>
      <c r="D1" s="325"/>
      <c r="E1" s="325"/>
      <c r="F1" s="325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</row>
    <row r="2" spans="1:22" x14ac:dyDescent="0.25">
      <c r="A2" s="327" t="s">
        <v>77</v>
      </c>
      <c r="B2" s="324"/>
      <c r="C2" s="325"/>
      <c r="D2" s="325"/>
      <c r="E2" s="325"/>
      <c r="F2" s="325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</row>
    <row r="3" spans="1:22" x14ac:dyDescent="0.25">
      <c r="A3" s="327" t="s">
        <v>78</v>
      </c>
      <c r="B3" s="324"/>
      <c r="C3" s="325"/>
      <c r="D3" s="325"/>
      <c r="E3" s="325"/>
      <c r="F3" s="325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</row>
    <row r="4" spans="1:22" x14ac:dyDescent="0.25">
      <c r="A4" s="323" t="s">
        <v>79</v>
      </c>
      <c r="B4" s="324"/>
      <c r="C4" s="325"/>
      <c r="D4" s="325"/>
      <c r="E4" s="325"/>
      <c r="F4" s="325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</row>
    <row r="5" spans="1:22" x14ac:dyDescent="0.25">
      <c r="A5" s="323" t="s">
        <v>83</v>
      </c>
      <c r="B5" s="324"/>
      <c r="C5" s="325"/>
      <c r="D5" s="325"/>
      <c r="E5" s="325"/>
      <c r="F5" s="325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326"/>
      <c r="U5" s="326"/>
      <c r="V5" s="326"/>
    </row>
    <row r="6" spans="1:22" x14ac:dyDescent="0.25">
      <c r="A6" s="323" t="s">
        <v>84</v>
      </c>
      <c r="B6" s="324"/>
      <c r="C6" s="325"/>
      <c r="D6" s="325"/>
      <c r="E6" s="325"/>
      <c r="F6" s="325"/>
      <c r="G6" s="326"/>
      <c r="H6" s="326"/>
      <c r="I6" s="326"/>
      <c r="J6" s="326"/>
      <c r="K6" s="326"/>
      <c r="L6" s="326"/>
      <c r="M6" s="326"/>
      <c r="N6" s="326"/>
      <c r="O6" s="326"/>
      <c r="P6" s="326"/>
      <c r="Q6" s="326"/>
      <c r="R6" s="326"/>
      <c r="S6" s="326"/>
      <c r="T6" s="326"/>
      <c r="U6" s="326"/>
      <c r="V6" s="326"/>
    </row>
    <row r="7" spans="1:22" x14ac:dyDescent="0.25">
      <c r="A7" s="323" t="s">
        <v>80</v>
      </c>
      <c r="B7" s="324"/>
      <c r="C7" s="325"/>
      <c r="D7" s="325"/>
      <c r="E7" s="325"/>
      <c r="F7" s="325"/>
      <c r="G7" s="326"/>
      <c r="H7" s="326"/>
      <c r="I7" s="326"/>
      <c r="J7" s="326"/>
      <c r="K7" s="326"/>
      <c r="L7" s="326"/>
      <c r="M7" s="326"/>
      <c r="N7" s="326"/>
      <c r="O7" s="326"/>
      <c r="P7" s="326"/>
      <c r="Q7" s="326"/>
      <c r="R7" s="326"/>
      <c r="S7" s="326"/>
      <c r="T7" s="326"/>
      <c r="U7" s="326"/>
      <c r="V7" s="326"/>
    </row>
    <row r="8" spans="1:22" x14ac:dyDescent="0.25">
      <c r="A8" s="327" t="s">
        <v>81</v>
      </c>
      <c r="B8" s="324"/>
      <c r="C8" s="325"/>
      <c r="D8" s="325"/>
      <c r="E8" s="325"/>
      <c r="F8" s="325"/>
      <c r="G8" s="326"/>
      <c r="H8" s="326"/>
      <c r="I8" s="326"/>
      <c r="J8" s="326"/>
      <c r="K8" s="326"/>
      <c r="L8" s="326"/>
      <c r="M8" s="326"/>
      <c r="N8" s="326"/>
      <c r="O8" s="326"/>
      <c r="P8" s="326"/>
      <c r="Q8" s="326"/>
      <c r="R8" s="326"/>
      <c r="S8" s="326"/>
      <c r="T8" s="326"/>
      <c r="U8" s="326"/>
      <c r="V8" s="326"/>
    </row>
    <row r="9" spans="1:22" x14ac:dyDescent="0.25">
      <c r="A9" s="327" t="s">
        <v>70</v>
      </c>
      <c r="B9" s="324"/>
      <c r="C9" s="325"/>
      <c r="D9" s="325"/>
      <c r="E9" s="325"/>
      <c r="F9" s="325"/>
      <c r="G9" s="326"/>
      <c r="H9" s="326"/>
      <c r="I9" s="326"/>
      <c r="J9" s="326"/>
      <c r="K9" s="326"/>
      <c r="L9" s="326"/>
      <c r="M9" s="326"/>
      <c r="N9" s="326"/>
      <c r="O9" s="326"/>
      <c r="P9" s="326"/>
      <c r="Q9" s="326"/>
      <c r="R9" s="326"/>
      <c r="S9" s="326"/>
      <c r="T9" s="326"/>
      <c r="U9" s="326"/>
      <c r="V9" s="326"/>
    </row>
    <row r="10" spans="1:22" x14ac:dyDescent="0.25">
      <c r="A10" s="327" t="s">
        <v>82</v>
      </c>
      <c r="B10" s="324"/>
      <c r="C10" s="325"/>
      <c r="D10" s="325"/>
      <c r="E10" s="325"/>
      <c r="F10" s="325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6"/>
      <c r="S10" s="326"/>
      <c r="T10" s="326"/>
      <c r="U10" s="326"/>
      <c r="V10" s="326"/>
    </row>
    <row r="11" spans="1:22" ht="30" customHeight="1" x14ac:dyDescent="0.25">
      <c r="A11" s="328" t="s">
        <v>71</v>
      </c>
      <c r="B11" s="328"/>
      <c r="C11" s="328"/>
      <c r="D11" s="328"/>
      <c r="E11" s="242">
        <v>2</v>
      </c>
      <c r="F11" s="88" t="s">
        <v>72</v>
      </c>
      <c r="G11" s="331">
        <v>2</v>
      </c>
      <c r="H11" s="33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408" t="s">
        <v>73</v>
      </c>
      <c r="B12" s="409"/>
      <c r="C12" s="409"/>
      <c r="D12" s="409"/>
      <c r="E12" s="267">
        <f>COUNTIF(J17:J192,"Pass")</f>
        <v>0</v>
      </c>
      <c r="F12" s="88" t="s">
        <v>74</v>
      </c>
      <c r="G12" s="331" t="s">
        <v>718</v>
      </c>
      <c r="H12" s="33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408" t="s">
        <v>75</v>
      </c>
      <c r="B13" s="409"/>
      <c r="C13" s="409"/>
      <c r="D13" s="409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408" t="s">
        <v>582</v>
      </c>
      <c r="B14" s="409"/>
      <c r="C14" s="409"/>
      <c r="D14" s="409"/>
      <c r="E14" s="267">
        <f>COUNTIF(K18:K193,"Implement")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24" t="s">
        <v>27</v>
      </c>
      <c r="G16" s="18" t="s">
        <v>28</v>
      </c>
      <c r="H16" s="18" t="s">
        <v>29</v>
      </c>
      <c r="I16" s="18" t="s">
        <v>30</v>
      </c>
      <c r="J16" s="18" t="s">
        <v>31</v>
      </c>
      <c r="K16" s="18" t="s">
        <v>85</v>
      </c>
      <c r="L16" s="18" t="s">
        <v>32</v>
      </c>
      <c r="M16" s="18" t="s">
        <v>33</v>
      </c>
      <c r="N16" s="19" t="s">
        <v>34</v>
      </c>
    </row>
    <row r="17" spans="1:14" ht="87" customHeight="1" thickBot="1" x14ac:dyDescent="0.3">
      <c r="A17" s="50">
        <v>1</v>
      </c>
      <c r="B17" s="57" t="s">
        <v>203</v>
      </c>
      <c r="C17" s="58" t="s">
        <v>681</v>
      </c>
      <c r="D17" s="58" t="s">
        <v>204</v>
      </c>
      <c r="E17" s="58"/>
      <c r="F17" s="51">
        <v>1</v>
      </c>
      <c r="G17" s="59" t="s">
        <v>67</v>
      </c>
      <c r="H17" s="59" t="s">
        <v>205</v>
      </c>
      <c r="I17" s="59"/>
      <c r="J17" s="59" t="s">
        <v>75</v>
      </c>
      <c r="K17" s="59" t="s">
        <v>584</v>
      </c>
      <c r="L17" s="59" t="s">
        <v>718</v>
      </c>
      <c r="M17" s="59" t="s">
        <v>86</v>
      </c>
      <c r="N17" s="60" t="s">
        <v>726</v>
      </c>
    </row>
    <row r="18" spans="1:14" ht="75.75" customHeight="1" thickBot="1" x14ac:dyDescent="0.3">
      <c r="A18" s="50">
        <v>2</v>
      </c>
      <c r="B18" s="57" t="s">
        <v>727</v>
      </c>
      <c r="C18" s="58" t="s">
        <v>728</v>
      </c>
      <c r="D18" s="58" t="s">
        <v>204</v>
      </c>
      <c r="E18" s="58"/>
      <c r="F18" s="51">
        <v>1</v>
      </c>
      <c r="G18" s="59" t="s">
        <v>729</v>
      </c>
      <c r="H18" s="59" t="s">
        <v>205</v>
      </c>
      <c r="I18" s="59"/>
      <c r="J18" s="59" t="s">
        <v>75</v>
      </c>
      <c r="K18" s="59" t="s">
        <v>584</v>
      </c>
      <c r="L18" s="59" t="s">
        <v>718</v>
      </c>
      <c r="M18" s="59" t="s">
        <v>86</v>
      </c>
      <c r="N18" s="60" t="s">
        <v>726</v>
      </c>
    </row>
    <row r="19" spans="1:14" ht="75.75" customHeight="1" x14ac:dyDescent="0.25">
      <c r="A19" s="34"/>
      <c r="B19" s="129"/>
      <c r="C19" s="130"/>
      <c r="D19" s="130"/>
      <c r="E19" s="130"/>
      <c r="F19" s="268"/>
      <c r="G19" s="28"/>
      <c r="H19" s="28"/>
      <c r="I19" s="28"/>
      <c r="J19" s="28"/>
      <c r="K19" s="28"/>
      <c r="L19" s="28"/>
      <c r="M19" s="28"/>
      <c r="N19" s="28"/>
    </row>
    <row r="20" spans="1:14" ht="38.25" customHeight="1" x14ac:dyDescent="0.25">
      <c r="A20" s="34"/>
      <c r="B20" s="129"/>
      <c r="C20" s="130"/>
      <c r="D20" s="130"/>
      <c r="E20" s="130"/>
      <c r="F20" s="268"/>
      <c r="G20" s="28"/>
      <c r="H20" s="28"/>
      <c r="I20" s="28"/>
      <c r="J20" s="28"/>
      <c r="K20" s="28"/>
      <c r="L20" s="28"/>
      <c r="M20" s="28"/>
      <c r="N20" s="28"/>
    </row>
    <row r="21" spans="1:14" ht="38.25" customHeight="1" x14ac:dyDescent="0.25">
      <c r="A21" s="34"/>
      <c r="B21" s="129"/>
      <c r="C21" s="130"/>
      <c r="D21" s="130"/>
      <c r="E21" s="130"/>
      <c r="F21" s="268"/>
      <c r="G21" s="28"/>
      <c r="H21" s="28"/>
      <c r="I21" s="28"/>
      <c r="J21" s="28"/>
      <c r="K21" s="28"/>
      <c r="L21" s="28"/>
      <c r="M21" s="28"/>
      <c r="N21" s="28"/>
    </row>
    <row r="22" spans="1:14" ht="117.75" customHeight="1" x14ac:dyDescent="0.25">
      <c r="A22" s="34"/>
      <c r="B22" s="129"/>
      <c r="C22" s="130"/>
      <c r="D22" s="130"/>
      <c r="E22" s="130"/>
      <c r="F22" s="268"/>
      <c r="G22" s="28"/>
      <c r="H22" s="28"/>
      <c r="I22" s="28"/>
      <c r="J22" s="28"/>
      <c r="K22" s="28"/>
      <c r="L22" s="28"/>
      <c r="M22" s="28"/>
      <c r="N22" s="28"/>
    </row>
    <row r="23" spans="1:14" ht="89.25" hidden="1" customHeight="1" x14ac:dyDescent="0.25">
      <c r="A23" s="320">
        <v>3</v>
      </c>
      <c r="B23" s="321" t="s">
        <v>42</v>
      </c>
      <c r="C23" s="322" t="s">
        <v>43</v>
      </c>
      <c r="D23" s="322" t="s">
        <v>37</v>
      </c>
      <c r="E23" s="322"/>
      <c r="F23" s="245">
        <v>1</v>
      </c>
      <c r="G23" s="25" t="s">
        <v>38</v>
      </c>
      <c r="H23" s="25" t="s">
        <v>39</v>
      </c>
      <c r="I23" s="33"/>
      <c r="J23" s="318"/>
      <c r="K23" s="244"/>
      <c r="L23" s="318"/>
      <c r="M23" s="318"/>
      <c r="N23" s="318"/>
    </row>
    <row r="24" spans="1:14" ht="89.25" hidden="1" customHeight="1" x14ac:dyDescent="0.25">
      <c r="A24" s="320"/>
      <c r="B24" s="321"/>
      <c r="C24" s="322"/>
      <c r="D24" s="322"/>
      <c r="E24" s="322"/>
      <c r="F24" s="264">
        <v>2</v>
      </c>
      <c r="G24" s="20" t="s">
        <v>40</v>
      </c>
      <c r="H24" s="20" t="s">
        <v>41</v>
      </c>
      <c r="I24" s="27"/>
      <c r="J24" s="318"/>
      <c r="K24" s="244"/>
      <c r="L24" s="318"/>
      <c r="M24" s="318"/>
      <c r="N24" s="318"/>
    </row>
    <row r="25" spans="1:14" ht="117.75" hidden="1" customHeight="1" x14ac:dyDescent="0.25">
      <c r="A25" s="313"/>
      <c r="B25" s="315"/>
      <c r="C25" s="317"/>
      <c r="D25" s="317"/>
      <c r="E25" s="317"/>
      <c r="F25" s="264">
        <v>3</v>
      </c>
      <c r="G25" s="27" t="s">
        <v>44</v>
      </c>
      <c r="H25" s="27" t="s">
        <v>45</v>
      </c>
      <c r="I25" s="27"/>
      <c r="J25" s="311"/>
      <c r="K25" s="245"/>
      <c r="L25" s="311"/>
      <c r="M25" s="311"/>
      <c r="N25" s="311"/>
    </row>
    <row r="26" spans="1:14" ht="75.75" hidden="1" customHeight="1" x14ac:dyDescent="0.25">
      <c r="A26" s="312"/>
      <c r="B26" s="314"/>
      <c r="C26" s="316"/>
      <c r="D26" s="316"/>
      <c r="E26" s="316"/>
      <c r="F26" s="262"/>
      <c r="G26" s="26"/>
      <c r="H26" s="26"/>
      <c r="I26" s="26"/>
      <c r="J26" s="310"/>
      <c r="K26" s="246"/>
      <c r="L26" s="310"/>
      <c r="M26" s="310"/>
      <c r="N26" s="308"/>
    </row>
    <row r="27" spans="1:14" ht="89.25" hidden="1" customHeight="1" x14ac:dyDescent="0.25">
      <c r="A27" s="313"/>
      <c r="B27" s="315"/>
      <c r="C27" s="317"/>
      <c r="D27" s="317"/>
      <c r="E27" s="317"/>
      <c r="F27" s="264"/>
      <c r="G27" s="27"/>
      <c r="H27" s="27"/>
      <c r="I27" s="27"/>
      <c r="J27" s="311"/>
      <c r="K27" s="245"/>
      <c r="L27" s="311"/>
      <c r="M27" s="311"/>
      <c r="N27" s="309"/>
    </row>
    <row r="28" spans="1:14" ht="38.25" hidden="1" customHeight="1" x14ac:dyDescent="0.25">
      <c r="A28" s="312"/>
      <c r="B28" s="314"/>
      <c r="C28" s="316"/>
      <c r="D28" s="316"/>
      <c r="E28" s="316"/>
      <c r="F28" s="262"/>
      <c r="G28" s="26"/>
      <c r="H28" s="26"/>
      <c r="I28" s="26"/>
      <c r="J28" s="310"/>
      <c r="K28" s="246"/>
      <c r="L28" s="310"/>
      <c r="M28" s="310"/>
      <c r="N28" s="310"/>
    </row>
    <row r="29" spans="1:14" ht="123" hidden="1" customHeight="1" x14ac:dyDescent="0.25">
      <c r="A29" s="313"/>
      <c r="B29" s="315"/>
      <c r="C29" s="317"/>
      <c r="D29" s="317"/>
      <c r="E29" s="317"/>
      <c r="F29" s="264"/>
      <c r="G29" s="27"/>
      <c r="H29" s="27"/>
      <c r="I29" s="27"/>
      <c r="J29" s="311"/>
      <c r="K29" s="245"/>
      <c r="L29" s="311"/>
      <c r="M29" s="311"/>
      <c r="N29" s="311"/>
    </row>
    <row r="30" spans="1:14" ht="75.75" hidden="1" customHeight="1" x14ac:dyDescent="0.25">
      <c r="A30" s="312"/>
      <c r="B30" s="314"/>
      <c r="C30" s="316"/>
      <c r="D30" s="316"/>
      <c r="E30" s="316"/>
      <c r="F30" s="262"/>
      <c r="G30" s="26"/>
      <c r="H30" s="26"/>
      <c r="I30" s="26"/>
      <c r="J30" s="310"/>
      <c r="K30" s="246"/>
      <c r="L30" s="310"/>
      <c r="M30" s="310"/>
      <c r="N30" s="308"/>
    </row>
    <row r="31" spans="1:14" ht="79.5" hidden="1" customHeight="1" x14ac:dyDescent="0.25">
      <c r="A31" s="313"/>
      <c r="B31" s="315"/>
      <c r="C31" s="317"/>
      <c r="D31" s="317"/>
      <c r="E31" s="317"/>
      <c r="F31" s="264"/>
      <c r="G31" s="27"/>
      <c r="H31" s="27"/>
      <c r="I31" s="27"/>
      <c r="J31" s="311"/>
      <c r="K31" s="245"/>
      <c r="L31" s="311"/>
      <c r="M31" s="311"/>
      <c r="N31" s="309"/>
    </row>
    <row r="32" spans="1:14" ht="38.25" hidden="1" customHeight="1" x14ac:dyDescent="0.25">
      <c r="A32" s="312"/>
      <c r="B32" s="314"/>
      <c r="C32" s="316"/>
      <c r="D32" s="316"/>
      <c r="E32" s="316"/>
      <c r="F32" s="262"/>
      <c r="G32" s="26"/>
      <c r="H32" s="26"/>
      <c r="I32" s="26"/>
      <c r="J32" s="310"/>
      <c r="K32" s="246"/>
      <c r="L32" s="310"/>
      <c r="M32" s="310"/>
      <c r="N32" s="310"/>
    </row>
    <row r="33" spans="1:14" ht="122.25" hidden="1" customHeight="1" x14ac:dyDescent="0.25">
      <c r="A33" s="313"/>
      <c r="B33" s="315"/>
      <c r="C33" s="317"/>
      <c r="D33" s="317"/>
      <c r="E33" s="317"/>
      <c r="F33" s="264"/>
      <c r="G33" s="27"/>
      <c r="H33" s="27"/>
      <c r="I33" s="27"/>
      <c r="J33" s="311"/>
      <c r="K33" s="245"/>
      <c r="L33" s="311"/>
      <c r="M33" s="311"/>
      <c r="N33" s="311"/>
    </row>
    <row r="34" spans="1:14" ht="75.75" hidden="1" customHeight="1" x14ac:dyDescent="0.25">
      <c r="A34" s="312"/>
      <c r="B34" s="314"/>
      <c r="C34" s="316"/>
      <c r="D34" s="316"/>
      <c r="E34" s="316"/>
      <c r="F34" s="262"/>
      <c r="G34" s="26"/>
      <c r="H34" s="26"/>
      <c r="I34" s="26"/>
      <c r="J34" s="310"/>
      <c r="K34" s="246"/>
      <c r="L34" s="310"/>
      <c r="M34" s="310"/>
      <c r="N34" s="308"/>
    </row>
    <row r="35" spans="1:14" ht="82.5" hidden="1" customHeight="1" x14ac:dyDescent="0.25">
      <c r="A35" s="313"/>
      <c r="B35" s="315"/>
      <c r="C35" s="317"/>
      <c r="D35" s="317"/>
      <c r="E35" s="317"/>
      <c r="F35" s="264"/>
      <c r="G35" s="27"/>
      <c r="H35" s="27"/>
      <c r="I35" s="27"/>
      <c r="J35" s="311"/>
      <c r="K35" s="245"/>
      <c r="L35" s="311"/>
      <c r="M35" s="311"/>
      <c r="N35" s="309"/>
    </row>
    <row r="36" spans="1:14" ht="38.25" hidden="1" customHeight="1" x14ac:dyDescent="0.25">
      <c r="A36" s="312"/>
      <c r="B36" s="314"/>
      <c r="C36" s="316"/>
      <c r="D36" s="316"/>
      <c r="E36" s="316"/>
      <c r="F36" s="262"/>
      <c r="G36" s="26"/>
      <c r="H36" s="26"/>
      <c r="I36" s="26"/>
      <c r="J36" s="310"/>
      <c r="K36" s="246"/>
      <c r="L36" s="310"/>
      <c r="M36" s="310"/>
      <c r="N36" s="310"/>
    </row>
    <row r="37" spans="1:14" ht="122.25" hidden="1" customHeight="1" x14ac:dyDescent="0.25">
      <c r="A37" s="313"/>
      <c r="B37" s="315"/>
      <c r="C37" s="317"/>
      <c r="D37" s="317"/>
      <c r="E37" s="317"/>
      <c r="F37" s="264"/>
      <c r="G37" s="27"/>
      <c r="H37" s="27"/>
      <c r="I37" s="27"/>
      <c r="J37" s="311"/>
      <c r="K37" s="245"/>
      <c r="L37" s="311"/>
      <c r="M37" s="311"/>
      <c r="N37" s="311"/>
    </row>
    <row r="38" spans="1:14" ht="75.75" hidden="1" customHeight="1" x14ac:dyDescent="0.25">
      <c r="A38" s="312"/>
      <c r="B38" s="314"/>
      <c r="C38" s="316"/>
      <c r="D38" s="316"/>
      <c r="E38" s="316"/>
      <c r="F38" s="262"/>
      <c r="G38" s="26"/>
      <c r="H38" s="26"/>
      <c r="I38" s="26"/>
      <c r="J38" s="310"/>
      <c r="K38" s="246"/>
      <c r="L38" s="310"/>
      <c r="M38" s="310"/>
      <c r="N38" s="308"/>
    </row>
    <row r="39" spans="1:14" ht="82.5" hidden="1" customHeight="1" x14ac:dyDescent="0.25">
      <c r="A39" s="313"/>
      <c r="B39" s="315"/>
      <c r="C39" s="317"/>
      <c r="D39" s="317"/>
      <c r="E39" s="317"/>
      <c r="F39" s="264"/>
      <c r="G39" s="27"/>
      <c r="H39" s="27"/>
      <c r="I39" s="27"/>
      <c r="J39" s="311"/>
      <c r="K39" s="245"/>
      <c r="L39" s="311"/>
      <c r="M39" s="311"/>
      <c r="N39" s="309"/>
    </row>
    <row r="40" spans="1:14" ht="38.25" hidden="1" customHeight="1" x14ac:dyDescent="0.25">
      <c r="A40" s="312"/>
      <c r="B40" s="314"/>
      <c r="C40" s="316"/>
      <c r="D40" s="316"/>
      <c r="E40" s="316"/>
      <c r="F40" s="262"/>
      <c r="G40" s="26"/>
      <c r="H40" s="26"/>
      <c r="I40" s="26"/>
      <c r="J40" s="310"/>
      <c r="K40" s="246"/>
      <c r="L40" s="310"/>
      <c r="M40" s="310"/>
      <c r="N40" s="310"/>
    </row>
    <row r="41" spans="1:14" ht="122.25" hidden="1" customHeight="1" x14ac:dyDescent="0.25">
      <c r="A41" s="313"/>
      <c r="B41" s="315"/>
      <c r="C41" s="317"/>
      <c r="D41" s="317"/>
      <c r="E41" s="317"/>
      <c r="F41" s="264"/>
      <c r="G41" s="27"/>
      <c r="H41" s="27"/>
      <c r="I41" s="27"/>
      <c r="J41" s="311"/>
      <c r="K41" s="245"/>
      <c r="L41" s="311"/>
      <c r="M41" s="311"/>
      <c r="N41" s="311"/>
    </row>
    <row r="42" spans="1:14" ht="75.75" hidden="1" customHeight="1" x14ac:dyDescent="0.25">
      <c r="A42" s="312"/>
      <c r="B42" s="314"/>
      <c r="C42" s="316"/>
      <c r="D42" s="316"/>
      <c r="E42" s="316"/>
      <c r="F42" s="262"/>
      <c r="G42" s="26"/>
      <c r="H42" s="26"/>
      <c r="I42" s="26"/>
      <c r="J42" s="310"/>
      <c r="K42" s="246"/>
      <c r="L42" s="310"/>
      <c r="M42" s="310"/>
      <c r="N42" s="308"/>
    </row>
    <row r="43" spans="1:14" ht="82.5" hidden="1" customHeight="1" x14ac:dyDescent="0.25">
      <c r="A43" s="313"/>
      <c r="B43" s="315"/>
      <c r="C43" s="317"/>
      <c r="D43" s="317"/>
      <c r="E43" s="317"/>
      <c r="F43" s="264"/>
      <c r="G43" s="27"/>
      <c r="H43" s="27"/>
      <c r="I43" s="27"/>
      <c r="J43" s="311"/>
      <c r="K43" s="245"/>
      <c r="L43" s="311"/>
      <c r="M43" s="311"/>
      <c r="N43" s="309"/>
    </row>
    <row r="44" spans="1:14" ht="75.75" hidden="1" customHeight="1" x14ac:dyDescent="0.25">
      <c r="A44" s="312"/>
      <c r="B44" s="314"/>
      <c r="C44" s="316"/>
      <c r="D44" s="316"/>
      <c r="E44" s="316"/>
      <c r="F44" s="262"/>
      <c r="G44" s="26"/>
      <c r="H44" s="26"/>
      <c r="I44" s="26"/>
      <c r="J44" s="310"/>
      <c r="K44" s="246"/>
      <c r="L44" s="310"/>
      <c r="M44" s="310"/>
      <c r="N44" s="308"/>
    </row>
    <row r="45" spans="1:14" ht="79.5" hidden="1" customHeight="1" x14ac:dyDescent="0.25">
      <c r="A45" s="313"/>
      <c r="B45" s="315"/>
      <c r="C45" s="317"/>
      <c r="D45" s="317"/>
      <c r="E45" s="317"/>
      <c r="F45" s="264"/>
      <c r="G45" s="27"/>
      <c r="H45" s="27"/>
      <c r="I45" s="27"/>
      <c r="J45" s="311"/>
      <c r="K45" s="245"/>
      <c r="L45" s="311"/>
      <c r="M45" s="311"/>
      <c r="N45" s="309"/>
    </row>
    <row r="46" spans="1:14" ht="75.75" hidden="1" customHeight="1" x14ac:dyDescent="0.25">
      <c r="A46" s="312"/>
      <c r="B46" s="314"/>
      <c r="C46" s="316"/>
      <c r="D46" s="316"/>
      <c r="E46" s="316"/>
      <c r="F46" s="262"/>
      <c r="G46" s="26"/>
      <c r="H46" s="26"/>
      <c r="I46" s="26"/>
      <c r="J46" s="310"/>
      <c r="K46" s="246"/>
      <c r="L46" s="310"/>
      <c r="M46" s="310"/>
      <c r="N46" s="308"/>
    </row>
    <row r="47" spans="1:14" ht="79.5" hidden="1" customHeight="1" x14ac:dyDescent="0.25">
      <c r="A47" s="313"/>
      <c r="B47" s="315"/>
      <c r="C47" s="317"/>
      <c r="D47" s="317"/>
      <c r="E47" s="317"/>
      <c r="F47" s="264"/>
      <c r="G47" s="27"/>
      <c r="H47" s="27"/>
      <c r="I47" s="27"/>
      <c r="J47" s="311"/>
      <c r="K47" s="245"/>
      <c r="L47" s="311"/>
      <c r="M47" s="311"/>
      <c r="N47" s="309"/>
    </row>
    <row r="48" spans="1:14" ht="75.75" hidden="1" customHeight="1" x14ac:dyDescent="0.25">
      <c r="A48" s="312"/>
      <c r="B48" s="314"/>
      <c r="C48" s="316"/>
      <c r="D48" s="316"/>
      <c r="E48" s="316"/>
      <c r="F48" s="262"/>
      <c r="G48" s="26"/>
      <c r="H48" s="26"/>
      <c r="I48" s="26"/>
      <c r="J48" s="310"/>
      <c r="K48" s="246"/>
      <c r="L48" s="310"/>
      <c r="M48" s="310"/>
      <c r="N48" s="308"/>
    </row>
    <row r="49" spans="1:14" ht="79.5" hidden="1" customHeight="1" x14ac:dyDescent="0.25">
      <c r="A49" s="313"/>
      <c r="B49" s="315"/>
      <c r="C49" s="317"/>
      <c r="D49" s="317"/>
      <c r="E49" s="317"/>
      <c r="F49" s="264"/>
      <c r="G49" s="27"/>
      <c r="H49" s="27"/>
      <c r="I49" s="27"/>
      <c r="J49" s="311"/>
      <c r="K49" s="245"/>
      <c r="L49" s="311"/>
      <c r="M49" s="311"/>
      <c r="N49" s="309"/>
    </row>
    <row r="50" spans="1:14" ht="75.75" hidden="1" customHeight="1" x14ac:dyDescent="0.25">
      <c r="A50" s="312"/>
      <c r="B50" s="314"/>
      <c r="C50" s="316"/>
      <c r="D50" s="316"/>
      <c r="E50" s="316"/>
      <c r="F50" s="262"/>
      <c r="G50" s="26"/>
      <c r="H50" s="26"/>
      <c r="I50" s="26"/>
      <c r="J50" s="310"/>
      <c r="K50" s="246"/>
      <c r="L50" s="310"/>
      <c r="M50" s="310"/>
      <c r="N50" s="308"/>
    </row>
    <row r="51" spans="1:14" ht="79.5" hidden="1" customHeight="1" x14ac:dyDescent="0.25">
      <c r="A51" s="313"/>
      <c r="B51" s="315"/>
      <c r="C51" s="317"/>
      <c r="D51" s="317"/>
      <c r="E51" s="317"/>
      <c r="F51" s="264"/>
      <c r="G51" s="27"/>
      <c r="H51" s="27"/>
      <c r="I51" s="27"/>
      <c r="J51" s="311"/>
      <c r="K51" s="245"/>
      <c r="L51" s="311"/>
      <c r="M51" s="311"/>
      <c r="N51" s="309"/>
    </row>
    <row r="52" spans="1:14" ht="75.75" hidden="1" customHeight="1" x14ac:dyDescent="0.25">
      <c r="A52" s="312"/>
      <c r="B52" s="314"/>
      <c r="C52" s="316"/>
      <c r="D52" s="316"/>
      <c r="E52" s="316"/>
      <c r="F52" s="262"/>
      <c r="G52" s="26"/>
      <c r="H52" s="26"/>
      <c r="I52" s="26"/>
      <c r="J52" s="310"/>
      <c r="K52" s="246"/>
      <c r="L52" s="310"/>
      <c r="M52" s="310"/>
      <c r="N52" s="308"/>
    </row>
    <row r="53" spans="1:14" ht="79.5" hidden="1" customHeight="1" x14ac:dyDescent="0.25">
      <c r="A53" s="313"/>
      <c r="B53" s="315"/>
      <c r="C53" s="317"/>
      <c r="D53" s="317"/>
      <c r="E53" s="317"/>
      <c r="F53" s="264"/>
      <c r="G53" s="27"/>
      <c r="H53" s="27"/>
      <c r="I53" s="27"/>
      <c r="J53" s="311"/>
      <c r="K53" s="245"/>
      <c r="L53" s="311"/>
      <c r="M53" s="311"/>
      <c r="N53" s="309"/>
    </row>
    <row r="54" spans="1:14" ht="75.75" hidden="1" customHeight="1" x14ac:dyDescent="0.25">
      <c r="A54" s="312"/>
      <c r="B54" s="314"/>
      <c r="C54" s="316"/>
      <c r="D54" s="316"/>
      <c r="E54" s="316"/>
      <c r="F54" s="262"/>
      <c r="G54" s="26"/>
      <c r="H54" s="26"/>
      <c r="I54" s="26"/>
      <c r="J54" s="310"/>
      <c r="K54" s="246"/>
      <c r="L54" s="310"/>
      <c r="M54" s="310"/>
      <c r="N54" s="308"/>
    </row>
    <row r="55" spans="1:14" ht="79.5" hidden="1" customHeight="1" x14ac:dyDescent="0.25">
      <c r="A55" s="313"/>
      <c r="B55" s="315"/>
      <c r="C55" s="317"/>
      <c r="D55" s="317"/>
      <c r="E55" s="317"/>
      <c r="F55" s="264"/>
      <c r="G55" s="27"/>
      <c r="H55" s="27"/>
      <c r="I55" s="27"/>
      <c r="J55" s="311"/>
      <c r="K55" s="245"/>
      <c r="L55" s="311"/>
      <c r="M55" s="311"/>
      <c r="N55" s="309"/>
    </row>
    <row r="56" spans="1:14" ht="75.75" hidden="1" customHeight="1" x14ac:dyDescent="0.25">
      <c r="A56" s="248"/>
      <c r="B56" s="249"/>
      <c r="C56" s="250"/>
      <c r="D56" s="250"/>
      <c r="E56" s="250"/>
      <c r="F56" s="262"/>
      <c r="G56" s="26"/>
      <c r="H56" s="26"/>
      <c r="I56" s="26"/>
      <c r="J56" s="246"/>
      <c r="K56" s="246"/>
      <c r="L56" s="246"/>
      <c r="M56" s="246"/>
      <c r="N56" s="247"/>
    </row>
    <row r="57" spans="1:14" ht="75.75" hidden="1" customHeight="1" x14ac:dyDescent="0.25">
      <c r="A57" s="312"/>
      <c r="B57" s="314"/>
      <c r="C57" s="316"/>
      <c r="D57" s="316"/>
      <c r="E57" s="316"/>
      <c r="F57" s="262"/>
      <c r="G57" s="26"/>
      <c r="H57" s="26"/>
      <c r="I57" s="26"/>
      <c r="J57" s="310"/>
      <c r="K57" s="246"/>
      <c r="L57" s="310"/>
      <c r="M57" s="310"/>
      <c r="N57" s="308"/>
    </row>
    <row r="58" spans="1:14" ht="79.5" hidden="1" customHeight="1" x14ac:dyDescent="0.25">
      <c r="A58" s="313"/>
      <c r="B58" s="315"/>
      <c r="C58" s="317"/>
      <c r="D58" s="317"/>
      <c r="E58" s="317"/>
      <c r="F58" s="264"/>
      <c r="G58" s="27"/>
      <c r="H58" s="27"/>
      <c r="I58" s="27"/>
      <c r="J58" s="311"/>
      <c r="K58" s="245"/>
      <c r="L58" s="311"/>
      <c r="M58" s="311"/>
      <c r="N58" s="309"/>
    </row>
  </sheetData>
  <mergeCells count="179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J26:J27"/>
    <mergeCell ref="L26:L27"/>
    <mergeCell ref="M26:M27"/>
    <mergeCell ref="N26:N27"/>
    <mergeCell ref="A28:A29"/>
    <mergeCell ref="B28:B29"/>
    <mergeCell ref="C28:C29"/>
    <mergeCell ref="D28:D29"/>
    <mergeCell ref="E28:E29"/>
    <mergeCell ref="J28:J29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A13:D13"/>
    <mergeCell ref="A14:D14"/>
    <mergeCell ref="A23:A25"/>
    <mergeCell ref="B23:B25"/>
    <mergeCell ref="C23:C25"/>
    <mergeCell ref="D23:D25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85" zoomScaleNormal="85" workbookViewId="0">
      <selection activeCell="A12" sqref="A12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7.7109375" style="15" customWidth="1"/>
    <col min="4" max="4" width="45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27" t="s">
        <v>76</v>
      </c>
      <c r="B1" s="324"/>
      <c r="C1" s="325"/>
      <c r="D1" s="325"/>
      <c r="E1" s="325"/>
      <c r="F1" s="325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</row>
    <row r="2" spans="1:22" x14ac:dyDescent="0.25">
      <c r="A2" s="327" t="s">
        <v>77</v>
      </c>
      <c r="B2" s="324"/>
      <c r="C2" s="325"/>
      <c r="D2" s="325"/>
      <c r="E2" s="325"/>
      <c r="F2" s="325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</row>
    <row r="3" spans="1:22" x14ac:dyDescent="0.25">
      <c r="A3" s="327" t="s">
        <v>78</v>
      </c>
      <c r="B3" s="324"/>
      <c r="C3" s="325"/>
      <c r="D3" s="325"/>
      <c r="E3" s="325"/>
      <c r="F3" s="325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</row>
    <row r="4" spans="1:22" x14ac:dyDescent="0.25">
      <c r="A4" s="323" t="s">
        <v>79</v>
      </c>
      <c r="B4" s="324"/>
      <c r="C4" s="325"/>
      <c r="D4" s="325"/>
      <c r="E4" s="325"/>
      <c r="F4" s="325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</row>
    <row r="5" spans="1:22" x14ac:dyDescent="0.25">
      <c r="A5" s="323" t="s">
        <v>83</v>
      </c>
      <c r="B5" s="324"/>
      <c r="C5" s="325"/>
      <c r="D5" s="325"/>
      <c r="E5" s="325"/>
      <c r="F5" s="325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326"/>
      <c r="U5" s="326"/>
      <c r="V5" s="326"/>
    </row>
    <row r="6" spans="1:22" x14ac:dyDescent="0.25">
      <c r="A6" s="323" t="s">
        <v>84</v>
      </c>
      <c r="B6" s="324"/>
      <c r="C6" s="325"/>
      <c r="D6" s="325"/>
      <c r="E6" s="325"/>
      <c r="F6" s="325"/>
      <c r="G6" s="326"/>
      <c r="H6" s="326"/>
      <c r="I6" s="326"/>
      <c r="J6" s="326"/>
      <c r="K6" s="326"/>
      <c r="L6" s="326"/>
      <c r="M6" s="326"/>
      <c r="N6" s="326"/>
      <c r="O6" s="326"/>
      <c r="P6" s="326"/>
      <c r="Q6" s="326"/>
      <c r="R6" s="326"/>
      <c r="S6" s="326"/>
      <c r="T6" s="326"/>
      <c r="U6" s="326"/>
      <c r="V6" s="326"/>
    </row>
    <row r="7" spans="1:22" x14ac:dyDescent="0.25">
      <c r="A7" s="323" t="s">
        <v>80</v>
      </c>
      <c r="B7" s="324"/>
      <c r="C7" s="325"/>
      <c r="D7" s="325"/>
      <c r="E7" s="325"/>
      <c r="F7" s="325"/>
      <c r="G7" s="326"/>
      <c r="H7" s="326"/>
      <c r="I7" s="326"/>
      <c r="J7" s="326"/>
      <c r="K7" s="326"/>
      <c r="L7" s="326"/>
      <c r="M7" s="326"/>
      <c r="N7" s="326"/>
      <c r="O7" s="326"/>
      <c r="P7" s="326"/>
      <c r="Q7" s="326"/>
      <c r="R7" s="326"/>
      <c r="S7" s="326"/>
      <c r="T7" s="326"/>
      <c r="U7" s="326"/>
      <c r="V7" s="326"/>
    </row>
    <row r="8" spans="1:22" x14ac:dyDescent="0.25">
      <c r="A8" s="327" t="s">
        <v>81</v>
      </c>
      <c r="B8" s="324"/>
      <c r="C8" s="325"/>
      <c r="D8" s="325"/>
      <c r="E8" s="325"/>
      <c r="F8" s="325"/>
      <c r="G8" s="326"/>
      <c r="H8" s="326"/>
      <c r="I8" s="326"/>
      <c r="J8" s="326"/>
      <c r="K8" s="326"/>
      <c r="L8" s="326"/>
      <c r="M8" s="326"/>
      <c r="N8" s="326"/>
      <c r="O8" s="326"/>
      <c r="P8" s="326"/>
      <c r="Q8" s="326"/>
      <c r="R8" s="326"/>
      <c r="S8" s="326"/>
      <c r="T8" s="326"/>
      <c r="U8" s="326"/>
      <c r="V8" s="326"/>
    </row>
    <row r="9" spans="1:22" x14ac:dyDescent="0.25">
      <c r="A9" s="327" t="s">
        <v>70</v>
      </c>
      <c r="B9" s="324"/>
      <c r="C9" s="325"/>
      <c r="D9" s="325"/>
      <c r="E9" s="325"/>
      <c r="F9" s="325"/>
      <c r="G9" s="326"/>
      <c r="H9" s="326"/>
      <c r="I9" s="326"/>
      <c r="J9" s="326"/>
      <c r="K9" s="326"/>
      <c r="L9" s="326"/>
      <c r="M9" s="326"/>
      <c r="N9" s="326"/>
      <c r="O9" s="326"/>
      <c r="P9" s="326"/>
      <c r="Q9" s="326"/>
      <c r="R9" s="326"/>
      <c r="S9" s="326"/>
      <c r="T9" s="326"/>
      <c r="U9" s="326"/>
      <c r="V9" s="326"/>
    </row>
    <row r="10" spans="1:22" x14ac:dyDescent="0.25">
      <c r="A10" s="327" t="s">
        <v>82</v>
      </c>
      <c r="B10" s="324"/>
      <c r="C10" s="325"/>
      <c r="D10" s="325"/>
      <c r="E10" s="325"/>
      <c r="F10" s="325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6"/>
      <c r="S10" s="326"/>
      <c r="T10" s="326"/>
      <c r="U10" s="326"/>
      <c r="V10" s="326"/>
    </row>
    <row r="11" spans="1:22" ht="30" customHeight="1" x14ac:dyDescent="0.25">
      <c r="A11" s="328" t="s">
        <v>71</v>
      </c>
      <c r="B11" s="328"/>
      <c r="C11" s="328"/>
      <c r="D11" s="328"/>
      <c r="E11" s="242">
        <v>4</v>
      </c>
      <c r="F11" s="88" t="s">
        <v>72</v>
      </c>
      <c r="G11" s="331">
        <v>4</v>
      </c>
      <c r="H11" s="33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408" t="s">
        <v>73</v>
      </c>
      <c r="B12" s="409"/>
      <c r="C12" s="409"/>
      <c r="D12" s="409"/>
      <c r="E12" s="267">
        <f>COUNTIF(J17:J192,"Pass")</f>
        <v>0</v>
      </c>
      <c r="F12" s="88" t="s">
        <v>74</v>
      </c>
      <c r="G12" s="331" t="s">
        <v>718</v>
      </c>
      <c r="H12" s="33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408" t="s">
        <v>75</v>
      </c>
      <c r="B13" s="409"/>
      <c r="C13" s="409"/>
      <c r="D13" s="409"/>
      <c r="E13" s="267">
        <f>COUNTIF(J17:J192,"Fail")</f>
        <v>4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408" t="s">
        <v>582</v>
      </c>
      <c r="B14" s="409"/>
      <c r="C14" s="409"/>
      <c r="D14" s="409"/>
      <c r="E14" s="267">
        <f>COUNTIF(K18:K193,"Implement")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85</v>
      </c>
      <c r="L16" s="17" t="s">
        <v>32</v>
      </c>
      <c r="M16" s="17" t="s">
        <v>33</v>
      </c>
      <c r="N16" s="141" t="s">
        <v>34</v>
      </c>
    </row>
    <row r="17" spans="1:14" ht="52.5" customHeight="1" x14ac:dyDescent="0.25">
      <c r="A17" s="340">
        <v>1</v>
      </c>
      <c r="B17" s="342" t="s">
        <v>206</v>
      </c>
      <c r="C17" s="344" t="s">
        <v>207</v>
      </c>
      <c r="D17" s="344" t="s">
        <v>208</v>
      </c>
      <c r="E17" s="344"/>
      <c r="F17" s="254">
        <v>1</v>
      </c>
      <c r="G17" s="35" t="s">
        <v>209</v>
      </c>
      <c r="H17" s="35" t="s">
        <v>210</v>
      </c>
      <c r="I17" s="35"/>
      <c r="J17" s="335" t="s">
        <v>75</v>
      </c>
      <c r="K17" s="335" t="s">
        <v>584</v>
      </c>
      <c r="L17" s="335" t="s">
        <v>718</v>
      </c>
      <c r="M17" s="335" t="s">
        <v>86</v>
      </c>
      <c r="N17" s="338" t="s">
        <v>726</v>
      </c>
    </row>
    <row r="18" spans="1:14" ht="52.5" customHeight="1" thickBot="1" x14ac:dyDescent="0.3">
      <c r="A18" s="341"/>
      <c r="B18" s="343"/>
      <c r="C18" s="345"/>
      <c r="D18" s="345"/>
      <c r="E18" s="345"/>
      <c r="F18" s="255">
        <v>2</v>
      </c>
      <c r="G18" s="37" t="s">
        <v>211</v>
      </c>
      <c r="H18" s="47" t="s">
        <v>212</v>
      </c>
      <c r="I18" s="37"/>
      <c r="J18" s="337"/>
      <c r="K18" s="336"/>
      <c r="L18" s="337"/>
      <c r="M18" s="337"/>
      <c r="N18" s="339"/>
    </row>
    <row r="19" spans="1:14" ht="95.25" customHeight="1" thickBot="1" x14ac:dyDescent="0.3">
      <c r="A19" s="50">
        <v>2</v>
      </c>
      <c r="B19" s="57" t="s">
        <v>213</v>
      </c>
      <c r="C19" s="58" t="s">
        <v>214</v>
      </c>
      <c r="D19" s="58" t="s">
        <v>215</v>
      </c>
      <c r="E19" s="58"/>
      <c r="F19" s="51">
        <v>1</v>
      </c>
      <c r="G19" s="59" t="s">
        <v>209</v>
      </c>
      <c r="H19" s="59" t="s">
        <v>62</v>
      </c>
      <c r="I19" s="59"/>
      <c r="J19" s="51" t="s">
        <v>75</v>
      </c>
      <c r="K19" s="51" t="s">
        <v>584</v>
      </c>
      <c r="L19" s="51" t="s">
        <v>718</v>
      </c>
      <c r="M19" s="51" t="s">
        <v>86</v>
      </c>
      <c r="N19" s="426" t="s">
        <v>726</v>
      </c>
    </row>
    <row r="20" spans="1:14" ht="38.25" hidden="1" customHeight="1" x14ac:dyDescent="0.25">
      <c r="A20" s="340">
        <v>3</v>
      </c>
      <c r="B20" s="342" t="s">
        <v>216</v>
      </c>
      <c r="C20" s="344" t="s">
        <v>217</v>
      </c>
      <c r="D20" s="344" t="s">
        <v>218</v>
      </c>
      <c r="E20" s="344"/>
      <c r="F20" s="254">
        <v>1</v>
      </c>
      <c r="G20" s="35" t="s">
        <v>219</v>
      </c>
      <c r="H20" s="35" t="s">
        <v>210</v>
      </c>
      <c r="I20" s="35"/>
      <c r="J20" s="335"/>
      <c r="K20" s="252"/>
      <c r="L20" s="335"/>
      <c r="M20" s="335"/>
      <c r="N20" s="338"/>
    </row>
    <row r="21" spans="1:14" ht="117.75" hidden="1" customHeight="1" x14ac:dyDescent="0.25">
      <c r="A21" s="341"/>
      <c r="B21" s="343"/>
      <c r="C21" s="345"/>
      <c r="D21" s="345"/>
      <c r="E21" s="345"/>
      <c r="F21" s="255">
        <v>2</v>
      </c>
      <c r="G21" s="37" t="s">
        <v>211</v>
      </c>
      <c r="H21" s="47" t="s">
        <v>212</v>
      </c>
      <c r="I21" s="37"/>
      <c r="J21" s="337"/>
      <c r="K21" s="253"/>
      <c r="L21" s="337"/>
      <c r="M21" s="337"/>
      <c r="N21" s="339"/>
    </row>
    <row r="22" spans="1:14" ht="89.25" hidden="1" customHeight="1" x14ac:dyDescent="0.25">
      <c r="A22" s="71">
        <v>4</v>
      </c>
      <c r="B22" s="57" t="s">
        <v>220</v>
      </c>
      <c r="C22" s="58" t="s">
        <v>221</v>
      </c>
      <c r="D22" s="83" t="s">
        <v>222</v>
      </c>
      <c r="E22" s="58"/>
      <c r="F22" s="51">
        <v>1</v>
      </c>
      <c r="G22" s="59" t="s">
        <v>219</v>
      </c>
      <c r="H22" s="59" t="s">
        <v>62</v>
      </c>
      <c r="I22" s="59"/>
      <c r="J22" s="59"/>
      <c r="K22" s="59"/>
      <c r="L22" s="59"/>
      <c r="M22" s="59"/>
      <c r="N22" s="60"/>
    </row>
    <row r="23" spans="1:14" ht="117.7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75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89.2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38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123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75.7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9.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38.2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122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75.7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82.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38.2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122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75.7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82.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1.5" customHeight="1" thickBot="1" x14ac:dyDescent="0.3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s="28" customFormat="1" ht="75.75" customHeight="1" x14ac:dyDescent="0.25">
      <c r="A40" s="346">
        <v>3</v>
      </c>
      <c r="B40" s="348" t="s">
        <v>216</v>
      </c>
      <c r="C40" s="350" t="s">
        <v>217</v>
      </c>
      <c r="D40" s="350" t="s">
        <v>218</v>
      </c>
      <c r="E40" s="350"/>
      <c r="F40" s="254">
        <v>1</v>
      </c>
      <c r="G40" s="35" t="s">
        <v>219</v>
      </c>
      <c r="H40" s="35" t="s">
        <v>210</v>
      </c>
      <c r="I40" s="35"/>
      <c r="J40" s="335" t="s">
        <v>75</v>
      </c>
      <c r="K40" s="335" t="s">
        <v>584</v>
      </c>
      <c r="L40" s="335" t="s">
        <v>718</v>
      </c>
      <c r="M40" s="335" t="s">
        <v>86</v>
      </c>
      <c r="N40" s="338" t="s">
        <v>726</v>
      </c>
    </row>
    <row r="41" spans="1:14" s="28" customFormat="1" ht="75.75" customHeight="1" thickBot="1" x14ac:dyDescent="0.3">
      <c r="A41" s="347"/>
      <c r="B41" s="349"/>
      <c r="C41" s="351"/>
      <c r="D41" s="351"/>
      <c r="E41" s="351"/>
      <c r="F41" s="255">
        <v>2</v>
      </c>
      <c r="G41" s="37" t="s">
        <v>211</v>
      </c>
      <c r="H41" s="47" t="s">
        <v>212</v>
      </c>
      <c r="I41" s="37"/>
      <c r="J41" s="337"/>
      <c r="K41" s="336"/>
      <c r="L41" s="337"/>
      <c r="M41" s="337"/>
      <c r="N41" s="339"/>
    </row>
    <row r="42" spans="1:14" s="28" customFormat="1" ht="75.75" customHeight="1" thickBot="1" x14ac:dyDescent="0.3">
      <c r="A42" s="71">
        <v>4</v>
      </c>
      <c r="B42" s="57" t="s">
        <v>220</v>
      </c>
      <c r="C42" s="58" t="s">
        <v>221</v>
      </c>
      <c r="D42" s="83" t="s">
        <v>222</v>
      </c>
      <c r="E42" s="58"/>
      <c r="F42" s="51">
        <v>1</v>
      </c>
      <c r="G42" s="59" t="s">
        <v>219</v>
      </c>
      <c r="H42" s="59" t="s">
        <v>62</v>
      </c>
      <c r="I42" s="59"/>
      <c r="J42" s="51" t="s">
        <v>75</v>
      </c>
      <c r="K42" s="51" t="s">
        <v>584</v>
      </c>
      <c r="L42" s="51" t="s">
        <v>718</v>
      </c>
      <c r="M42" s="51" t="s">
        <v>86</v>
      </c>
      <c r="N42" s="426" t="s">
        <v>726</v>
      </c>
    </row>
    <row r="43" spans="1:14" ht="75.75" hidden="1" customHeight="1" x14ac:dyDescent="0.25">
      <c r="A43" s="320"/>
      <c r="B43" s="321"/>
      <c r="C43" s="322"/>
      <c r="D43" s="322"/>
      <c r="E43" s="322"/>
      <c r="F43" s="266"/>
      <c r="G43" s="25"/>
      <c r="H43" s="25"/>
      <c r="I43" s="25"/>
      <c r="J43" s="318"/>
      <c r="K43" s="244"/>
      <c r="L43" s="318"/>
      <c r="M43" s="318"/>
      <c r="N43" s="319"/>
    </row>
    <row r="44" spans="1:14" ht="79.5" hidden="1" customHeight="1" x14ac:dyDescent="0.25">
      <c r="A44" s="313"/>
      <c r="B44" s="315"/>
      <c r="C44" s="317"/>
      <c r="D44" s="317"/>
      <c r="E44" s="317"/>
      <c r="F44" s="264"/>
      <c r="G44" s="27"/>
      <c r="H44" s="27"/>
      <c r="I44" s="27"/>
      <c r="J44" s="311"/>
      <c r="K44" s="245"/>
      <c r="L44" s="311"/>
      <c r="M44" s="311"/>
      <c r="N44" s="309"/>
    </row>
    <row r="45" spans="1:14" ht="75.75" hidden="1" customHeight="1" x14ac:dyDescent="0.25">
      <c r="A45" s="312"/>
      <c r="B45" s="314"/>
      <c r="C45" s="316"/>
      <c r="D45" s="316"/>
      <c r="E45" s="316"/>
      <c r="F45" s="262"/>
      <c r="G45" s="26"/>
      <c r="H45" s="26"/>
      <c r="I45" s="26"/>
      <c r="J45" s="310"/>
      <c r="K45" s="246"/>
      <c r="L45" s="310"/>
      <c r="M45" s="310"/>
      <c r="N45" s="308"/>
    </row>
    <row r="46" spans="1:14" ht="79.5" hidden="1" customHeight="1" x14ac:dyDescent="0.25">
      <c r="A46" s="313"/>
      <c r="B46" s="315"/>
      <c r="C46" s="317"/>
      <c r="D46" s="317"/>
      <c r="E46" s="317"/>
      <c r="F46" s="264"/>
      <c r="G46" s="27"/>
      <c r="H46" s="27"/>
      <c r="I46" s="27"/>
      <c r="J46" s="311"/>
      <c r="K46" s="245"/>
      <c r="L46" s="311"/>
      <c r="M46" s="311"/>
      <c r="N46" s="309"/>
    </row>
    <row r="47" spans="1:14" ht="75.75" hidden="1" customHeight="1" x14ac:dyDescent="0.25">
      <c r="A47" s="312"/>
      <c r="B47" s="314"/>
      <c r="C47" s="316"/>
      <c r="D47" s="316"/>
      <c r="E47" s="316"/>
      <c r="F47" s="262"/>
      <c r="G47" s="26"/>
      <c r="H47" s="26"/>
      <c r="I47" s="26"/>
      <c r="J47" s="310"/>
      <c r="K47" s="246"/>
      <c r="L47" s="310"/>
      <c r="M47" s="310"/>
      <c r="N47" s="308"/>
    </row>
    <row r="48" spans="1:14" ht="79.5" hidden="1" customHeight="1" x14ac:dyDescent="0.25">
      <c r="A48" s="313"/>
      <c r="B48" s="315"/>
      <c r="C48" s="317"/>
      <c r="D48" s="317"/>
      <c r="E48" s="317"/>
      <c r="F48" s="264"/>
      <c r="G48" s="27"/>
      <c r="H48" s="27"/>
      <c r="I48" s="27"/>
      <c r="J48" s="311"/>
      <c r="K48" s="245"/>
      <c r="L48" s="311"/>
      <c r="M48" s="311"/>
      <c r="N48" s="309"/>
    </row>
    <row r="49" spans="1:14" ht="75.75" hidden="1" customHeight="1" x14ac:dyDescent="0.25">
      <c r="A49" s="312"/>
      <c r="B49" s="314"/>
      <c r="C49" s="316"/>
      <c r="D49" s="316"/>
      <c r="E49" s="316"/>
      <c r="F49" s="262"/>
      <c r="G49" s="26"/>
      <c r="H49" s="26"/>
      <c r="I49" s="26"/>
      <c r="J49" s="310"/>
      <c r="K49" s="246"/>
      <c r="L49" s="310"/>
      <c r="M49" s="310"/>
      <c r="N49" s="308"/>
    </row>
    <row r="50" spans="1:14" ht="79.5" hidden="1" customHeight="1" x14ac:dyDescent="0.25">
      <c r="A50" s="313"/>
      <c r="B50" s="315"/>
      <c r="C50" s="317"/>
      <c r="D50" s="317"/>
      <c r="E50" s="317"/>
      <c r="F50" s="264"/>
      <c r="G50" s="27"/>
      <c r="H50" s="27"/>
      <c r="I50" s="27"/>
      <c r="J50" s="311"/>
      <c r="K50" s="245"/>
      <c r="L50" s="311"/>
      <c r="M50" s="311"/>
      <c r="N50" s="309"/>
    </row>
    <row r="51" spans="1:14" ht="75.75" hidden="1" customHeight="1" x14ac:dyDescent="0.25">
      <c r="A51" s="312"/>
      <c r="B51" s="314"/>
      <c r="C51" s="316"/>
      <c r="D51" s="316"/>
      <c r="E51" s="316"/>
      <c r="F51" s="262"/>
      <c r="G51" s="26"/>
      <c r="H51" s="26"/>
      <c r="I51" s="26"/>
      <c r="J51" s="310"/>
      <c r="K51" s="246"/>
      <c r="L51" s="310"/>
      <c r="M51" s="310"/>
      <c r="N51" s="308"/>
    </row>
    <row r="52" spans="1:14" ht="79.5" hidden="1" customHeight="1" x14ac:dyDescent="0.25">
      <c r="A52" s="313"/>
      <c r="B52" s="315"/>
      <c r="C52" s="317"/>
      <c r="D52" s="317"/>
      <c r="E52" s="317"/>
      <c r="F52" s="264"/>
      <c r="G52" s="27"/>
      <c r="H52" s="27"/>
      <c r="I52" s="27"/>
      <c r="J52" s="311"/>
      <c r="K52" s="245"/>
      <c r="L52" s="311"/>
      <c r="M52" s="311"/>
      <c r="N52" s="309"/>
    </row>
    <row r="53" spans="1:14" ht="75.75" hidden="1" customHeight="1" x14ac:dyDescent="0.25">
      <c r="A53" s="312"/>
      <c r="B53" s="314"/>
      <c r="C53" s="316"/>
      <c r="D53" s="316"/>
      <c r="E53" s="316"/>
      <c r="F53" s="262"/>
      <c r="G53" s="26"/>
      <c r="H53" s="26"/>
      <c r="I53" s="26"/>
      <c r="J53" s="310"/>
      <c r="K53" s="246"/>
      <c r="L53" s="310"/>
      <c r="M53" s="310"/>
      <c r="N53" s="308"/>
    </row>
    <row r="54" spans="1:14" ht="79.5" hidden="1" customHeight="1" x14ac:dyDescent="0.25">
      <c r="A54" s="313"/>
      <c r="B54" s="315"/>
      <c r="C54" s="317"/>
      <c r="D54" s="317"/>
      <c r="E54" s="317"/>
      <c r="F54" s="264"/>
      <c r="G54" s="27"/>
      <c r="H54" s="27"/>
      <c r="I54" s="27"/>
      <c r="J54" s="311"/>
      <c r="K54" s="245"/>
      <c r="L54" s="311"/>
      <c r="M54" s="311"/>
      <c r="N54" s="309"/>
    </row>
    <row r="55" spans="1:14" ht="75.75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12"/>
      <c r="B56" s="314"/>
      <c r="C56" s="316"/>
      <c r="D56" s="316"/>
      <c r="E56" s="316"/>
      <c r="F56" s="262"/>
      <c r="G56" s="26"/>
      <c r="H56" s="26"/>
      <c r="I56" s="26"/>
      <c r="J56" s="310"/>
      <c r="K56" s="246"/>
      <c r="L56" s="310"/>
      <c r="M56" s="310"/>
      <c r="N56" s="308"/>
    </row>
    <row r="57" spans="1:14" ht="79.5" hidden="1" customHeight="1" x14ac:dyDescent="0.25">
      <c r="A57" s="313"/>
      <c r="B57" s="315"/>
      <c r="C57" s="317"/>
      <c r="D57" s="317"/>
      <c r="E57" s="317"/>
      <c r="F57" s="264"/>
      <c r="G57" s="27"/>
      <c r="H57" s="27"/>
      <c r="I57" s="27"/>
      <c r="J57" s="311"/>
      <c r="K57" s="245"/>
      <c r="L57" s="311"/>
      <c r="M57" s="311"/>
      <c r="N57" s="309"/>
    </row>
  </sheetData>
  <mergeCells count="118"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N56:N57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M53:M54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L40:L41"/>
    <mergeCell ref="M40:M41"/>
    <mergeCell ref="N40:N41"/>
    <mergeCell ref="A43:A44"/>
    <mergeCell ref="B43:B44"/>
    <mergeCell ref="C43:C44"/>
    <mergeCell ref="D43:D44"/>
    <mergeCell ref="E43:E44"/>
    <mergeCell ref="J43:J44"/>
    <mergeCell ref="L43:L44"/>
    <mergeCell ref="L20:L21"/>
    <mergeCell ref="M20:M21"/>
    <mergeCell ref="N20:N21"/>
    <mergeCell ref="A40:A41"/>
    <mergeCell ref="B40:B41"/>
    <mergeCell ref="C40:C41"/>
    <mergeCell ref="D40:D41"/>
    <mergeCell ref="E40:E41"/>
    <mergeCell ref="J40:J41"/>
    <mergeCell ref="K40:K41"/>
    <mergeCell ref="A20:A21"/>
    <mergeCell ref="B20:B21"/>
    <mergeCell ref="C20:C21"/>
    <mergeCell ref="D20:D21"/>
    <mergeCell ref="E20:E21"/>
    <mergeCell ref="J20:J21"/>
    <mergeCell ref="E17:E18"/>
    <mergeCell ref="J17:J18"/>
    <mergeCell ref="K17:K18"/>
    <mergeCell ref="L17:L18"/>
    <mergeCell ref="M17:M18"/>
    <mergeCell ref="N17:N18"/>
    <mergeCell ref="A13:D13"/>
    <mergeCell ref="A14:D14"/>
    <mergeCell ref="A17:A18"/>
    <mergeCell ref="B17:B18"/>
    <mergeCell ref="C17:C18"/>
    <mergeCell ref="D17:D18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7" zoomScale="85" zoomScaleNormal="85" workbookViewId="0">
      <selection activeCell="A12" sqref="A12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27" t="s">
        <v>76</v>
      </c>
      <c r="B1" s="324"/>
      <c r="C1" s="325"/>
      <c r="D1" s="325"/>
      <c r="E1" s="325"/>
      <c r="F1" s="325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</row>
    <row r="2" spans="1:22" x14ac:dyDescent="0.25">
      <c r="A2" s="327" t="s">
        <v>77</v>
      </c>
      <c r="B2" s="324"/>
      <c r="C2" s="325"/>
      <c r="D2" s="325"/>
      <c r="E2" s="325"/>
      <c r="F2" s="325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</row>
    <row r="3" spans="1:22" x14ac:dyDescent="0.25">
      <c r="A3" s="327" t="s">
        <v>78</v>
      </c>
      <c r="B3" s="324"/>
      <c r="C3" s="325"/>
      <c r="D3" s="325"/>
      <c r="E3" s="325"/>
      <c r="F3" s="325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</row>
    <row r="4" spans="1:22" x14ac:dyDescent="0.25">
      <c r="A4" s="323" t="s">
        <v>79</v>
      </c>
      <c r="B4" s="324"/>
      <c r="C4" s="325"/>
      <c r="D4" s="325"/>
      <c r="E4" s="325"/>
      <c r="F4" s="325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</row>
    <row r="5" spans="1:22" x14ac:dyDescent="0.25">
      <c r="A5" s="323" t="s">
        <v>83</v>
      </c>
      <c r="B5" s="324"/>
      <c r="C5" s="325"/>
      <c r="D5" s="325"/>
      <c r="E5" s="325"/>
      <c r="F5" s="325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326"/>
      <c r="U5" s="326"/>
      <c r="V5" s="326"/>
    </row>
    <row r="6" spans="1:22" x14ac:dyDescent="0.25">
      <c r="A6" s="323" t="s">
        <v>84</v>
      </c>
      <c r="B6" s="324"/>
      <c r="C6" s="325"/>
      <c r="D6" s="325"/>
      <c r="E6" s="325"/>
      <c r="F6" s="325"/>
      <c r="G6" s="326"/>
      <c r="H6" s="326"/>
      <c r="I6" s="326"/>
      <c r="J6" s="326"/>
      <c r="K6" s="326"/>
      <c r="L6" s="326"/>
      <c r="M6" s="326"/>
      <c r="N6" s="326"/>
      <c r="O6" s="326"/>
      <c r="P6" s="326"/>
      <c r="Q6" s="326"/>
      <c r="R6" s="326"/>
      <c r="S6" s="326"/>
      <c r="T6" s="326"/>
      <c r="U6" s="326"/>
      <c r="V6" s="326"/>
    </row>
    <row r="7" spans="1:22" x14ac:dyDescent="0.25">
      <c r="A7" s="323" t="s">
        <v>80</v>
      </c>
      <c r="B7" s="324"/>
      <c r="C7" s="325"/>
      <c r="D7" s="325"/>
      <c r="E7" s="325"/>
      <c r="F7" s="325"/>
      <c r="G7" s="326"/>
      <c r="H7" s="326"/>
      <c r="I7" s="326"/>
      <c r="J7" s="326"/>
      <c r="K7" s="326"/>
      <c r="L7" s="326"/>
      <c r="M7" s="326"/>
      <c r="N7" s="326"/>
      <c r="O7" s="326"/>
      <c r="P7" s="326"/>
      <c r="Q7" s="326"/>
      <c r="R7" s="326"/>
      <c r="S7" s="326"/>
      <c r="T7" s="326"/>
      <c r="U7" s="326"/>
      <c r="V7" s="326"/>
    </row>
    <row r="8" spans="1:22" x14ac:dyDescent="0.25">
      <c r="A8" s="327" t="s">
        <v>81</v>
      </c>
      <c r="B8" s="324"/>
      <c r="C8" s="325"/>
      <c r="D8" s="325"/>
      <c r="E8" s="325"/>
      <c r="F8" s="325"/>
      <c r="G8" s="326"/>
      <c r="H8" s="326"/>
      <c r="I8" s="326"/>
      <c r="J8" s="326"/>
      <c r="K8" s="326"/>
      <c r="L8" s="326"/>
      <c r="M8" s="326"/>
      <c r="N8" s="326"/>
      <c r="O8" s="326"/>
      <c r="P8" s="326"/>
      <c r="Q8" s="326"/>
      <c r="R8" s="326"/>
      <c r="S8" s="326"/>
      <c r="T8" s="326"/>
      <c r="U8" s="326"/>
      <c r="V8" s="326"/>
    </row>
    <row r="9" spans="1:22" x14ac:dyDescent="0.25">
      <c r="A9" s="327" t="s">
        <v>70</v>
      </c>
      <c r="B9" s="324"/>
      <c r="C9" s="325"/>
      <c r="D9" s="325"/>
      <c r="E9" s="325"/>
      <c r="F9" s="325"/>
      <c r="G9" s="326"/>
      <c r="H9" s="326"/>
      <c r="I9" s="326"/>
      <c r="J9" s="326"/>
      <c r="K9" s="326"/>
      <c r="L9" s="326"/>
      <c r="M9" s="326"/>
      <c r="N9" s="326"/>
      <c r="O9" s="326"/>
      <c r="P9" s="326"/>
      <c r="Q9" s="326"/>
      <c r="R9" s="326"/>
      <c r="S9" s="326"/>
      <c r="T9" s="326"/>
      <c r="U9" s="326"/>
      <c r="V9" s="326"/>
    </row>
    <row r="10" spans="1:22" x14ac:dyDescent="0.25">
      <c r="A10" s="327" t="s">
        <v>82</v>
      </c>
      <c r="B10" s="324"/>
      <c r="C10" s="325"/>
      <c r="D10" s="325"/>
      <c r="E10" s="325"/>
      <c r="F10" s="325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6"/>
      <c r="S10" s="326"/>
      <c r="T10" s="326"/>
      <c r="U10" s="326"/>
      <c r="V10" s="326"/>
    </row>
    <row r="11" spans="1:22" ht="30" customHeight="1" x14ac:dyDescent="0.25">
      <c r="A11" s="328" t="s">
        <v>71</v>
      </c>
      <c r="B11" s="328"/>
      <c r="C11" s="328"/>
      <c r="D11" s="328"/>
      <c r="E11" s="242">
        <v>7</v>
      </c>
      <c r="F11" s="88" t="s">
        <v>72</v>
      </c>
      <c r="G11" s="331">
        <v>7</v>
      </c>
      <c r="H11" s="33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408" t="s">
        <v>73</v>
      </c>
      <c r="B12" s="409"/>
      <c r="C12" s="409"/>
      <c r="D12" s="409"/>
      <c r="E12" s="267">
        <f>COUNTIF(J17:J192,"Pass")</f>
        <v>0</v>
      </c>
      <c r="F12" s="88" t="s">
        <v>74</v>
      </c>
      <c r="G12" s="331" t="s">
        <v>718</v>
      </c>
      <c r="H12" s="33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408" t="s">
        <v>75</v>
      </c>
      <c r="B13" s="409"/>
      <c r="C13" s="409"/>
      <c r="D13" s="409"/>
      <c r="E13" s="267">
        <f>COUNTIF(J17:J192,"Fail")</f>
        <v>7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408" t="s">
        <v>582</v>
      </c>
      <c r="B14" s="409"/>
      <c r="C14" s="409"/>
      <c r="D14" s="409"/>
      <c r="E14" s="267">
        <f>COUNTIF(K18:K193,"Implement")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30" t="s">
        <v>27</v>
      </c>
      <c r="G16" s="17" t="s">
        <v>28</v>
      </c>
      <c r="H16" s="17" t="s">
        <v>29</v>
      </c>
      <c r="I16" s="18" t="s">
        <v>30</v>
      </c>
      <c r="J16" s="18" t="s">
        <v>31</v>
      </c>
      <c r="K16" s="18" t="s">
        <v>85</v>
      </c>
      <c r="L16" s="18" t="s">
        <v>32</v>
      </c>
      <c r="M16" s="18" t="s">
        <v>33</v>
      </c>
      <c r="N16" s="19" t="s">
        <v>34</v>
      </c>
    </row>
    <row r="17" spans="1:14" ht="75.75" customHeight="1" thickBot="1" x14ac:dyDescent="0.3">
      <c r="A17" s="50">
        <v>1</v>
      </c>
      <c r="B17" s="57" t="s">
        <v>223</v>
      </c>
      <c r="C17" s="58" t="s">
        <v>224</v>
      </c>
      <c r="D17" s="58" t="s">
        <v>225</v>
      </c>
      <c r="E17" s="58" t="s">
        <v>226</v>
      </c>
      <c r="F17" s="51">
        <v>1</v>
      </c>
      <c r="G17" s="59" t="s">
        <v>227</v>
      </c>
      <c r="H17" s="57" t="s">
        <v>228</v>
      </c>
      <c r="I17" s="59"/>
      <c r="J17" s="51" t="s">
        <v>75</v>
      </c>
      <c r="K17" s="51" t="s">
        <v>584</v>
      </c>
      <c r="L17" s="51" t="s">
        <v>718</v>
      </c>
      <c r="M17" s="51" t="s">
        <v>86</v>
      </c>
      <c r="N17" s="426" t="s">
        <v>726</v>
      </c>
    </row>
    <row r="18" spans="1:14" ht="90" thickBot="1" x14ac:dyDescent="0.3">
      <c r="A18" s="50">
        <v>2</v>
      </c>
      <c r="B18" s="57" t="s">
        <v>229</v>
      </c>
      <c r="C18" s="58" t="s">
        <v>230</v>
      </c>
      <c r="D18" s="58" t="s">
        <v>225</v>
      </c>
      <c r="E18" s="58" t="s">
        <v>231</v>
      </c>
      <c r="F18" s="81">
        <v>1</v>
      </c>
      <c r="G18" s="59" t="s">
        <v>227</v>
      </c>
      <c r="H18" s="57" t="s">
        <v>182</v>
      </c>
      <c r="I18" s="59"/>
      <c r="J18" s="51" t="s">
        <v>75</v>
      </c>
      <c r="K18" s="51" t="s">
        <v>584</v>
      </c>
      <c r="L18" s="51" t="s">
        <v>718</v>
      </c>
      <c r="M18" s="51" t="s">
        <v>86</v>
      </c>
      <c r="N18" s="426" t="s">
        <v>726</v>
      </c>
    </row>
    <row r="19" spans="1:14" ht="90" thickBot="1" x14ac:dyDescent="0.3">
      <c r="A19" s="50">
        <v>3</v>
      </c>
      <c r="B19" s="57" t="s">
        <v>232</v>
      </c>
      <c r="C19" s="58" t="s">
        <v>233</v>
      </c>
      <c r="D19" s="58" t="s">
        <v>225</v>
      </c>
      <c r="E19" s="58" t="s">
        <v>185</v>
      </c>
      <c r="F19" s="51">
        <v>1</v>
      </c>
      <c r="G19" s="59" t="s">
        <v>227</v>
      </c>
      <c r="H19" s="57" t="s">
        <v>186</v>
      </c>
      <c r="I19" s="84"/>
      <c r="J19" s="51" t="s">
        <v>75</v>
      </c>
      <c r="K19" s="51" t="s">
        <v>584</v>
      </c>
      <c r="L19" s="51" t="s">
        <v>718</v>
      </c>
      <c r="M19" s="51" t="s">
        <v>86</v>
      </c>
      <c r="N19" s="426" t="s">
        <v>726</v>
      </c>
    </row>
    <row r="20" spans="1:14" ht="90" thickBot="1" x14ac:dyDescent="0.3">
      <c r="A20" s="50">
        <v>4</v>
      </c>
      <c r="B20" s="57" t="s">
        <v>234</v>
      </c>
      <c r="C20" s="58" t="s">
        <v>235</v>
      </c>
      <c r="D20" s="58" t="s">
        <v>225</v>
      </c>
      <c r="E20" s="58" t="s">
        <v>236</v>
      </c>
      <c r="F20" s="51">
        <v>1</v>
      </c>
      <c r="G20" s="59" t="s">
        <v>227</v>
      </c>
      <c r="H20" s="57" t="s">
        <v>190</v>
      </c>
      <c r="I20" s="59"/>
      <c r="J20" s="51" t="s">
        <v>75</v>
      </c>
      <c r="K20" s="51" t="s">
        <v>584</v>
      </c>
      <c r="L20" s="51" t="s">
        <v>718</v>
      </c>
      <c r="M20" s="51" t="s">
        <v>86</v>
      </c>
      <c r="N20" s="426" t="s">
        <v>726</v>
      </c>
    </row>
    <row r="21" spans="1:14" ht="90" thickBot="1" x14ac:dyDescent="0.3">
      <c r="A21" s="92">
        <v>5</v>
      </c>
      <c r="B21" s="69" t="s">
        <v>237</v>
      </c>
      <c r="C21" s="85" t="s">
        <v>238</v>
      </c>
      <c r="D21" s="85" t="s">
        <v>225</v>
      </c>
      <c r="E21" s="58" t="s">
        <v>239</v>
      </c>
      <c r="F21" s="252">
        <v>1</v>
      </c>
      <c r="G21" s="68" t="s">
        <v>227</v>
      </c>
      <c r="H21" s="69" t="s">
        <v>194</v>
      </c>
      <c r="I21" s="68"/>
      <c r="J21" s="51" t="s">
        <v>75</v>
      </c>
      <c r="K21" s="51" t="s">
        <v>584</v>
      </c>
      <c r="L21" s="51" t="s">
        <v>718</v>
      </c>
      <c r="M21" s="51" t="s">
        <v>86</v>
      </c>
      <c r="N21" s="426" t="s">
        <v>726</v>
      </c>
    </row>
    <row r="22" spans="1:14" ht="117.75" customHeight="1" thickBot="1" x14ac:dyDescent="0.3">
      <c r="A22" s="92">
        <v>6</v>
      </c>
      <c r="B22" s="69" t="s">
        <v>240</v>
      </c>
      <c r="C22" s="85" t="s">
        <v>241</v>
      </c>
      <c r="D22" s="85" t="s">
        <v>242</v>
      </c>
      <c r="E22" s="58" t="s">
        <v>226</v>
      </c>
      <c r="F22" s="252">
        <v>1</v>
      </c>
      <c r="G22" s="68" t="s">
        <v>227</v>
      </c>
      <c r="H22" s="68" t="s">
        <v>198</v>
      </c>
      <c r="I22" s="68"/>
      <c r="J22" s="51" t="s">
        <v>75</v>
      </c>
      <c r="K22" s="51" t="s">
        <v>584</v>
      </c>
      <c r="L22" s="51" t="s">
        <v>718</v>
      </c>
      <c r="M22" s="51" t="s">
        <v>86</v>
      </c>
      <c r="N22" s="426" t="s">
        <v>726</v>
      </c>
    </row>
    <row r="23" spans="1:14" ht="39" thickBot="1" x14ac:dyDescent="0.3">
      <c r="A23" s="144">
        <v>7</v>
      </c>
      <c r="B23" s="57" t="s">
        <v>243</v>
      </c>
      <c r="C23" s="58" t="s">
        <v>244</v>
      </c>
      <c r="D23" s="58" t="s">
        <v>225</v>
      </c>
      <c r="E23" s="58"/>
      <c r="F23" s="51">
        <v>1</v>
      </c>
      <c r="G23" s="59" t="s">
        <v>66</v>
      </c>
      <c r="H23" s="59" t="s">
        <v>201</v>
      </c>
      <c r="I23" s="59"/>
      <c r="J23" s="51" t="s">
        <v>75</v>
      </c>
      <c r="K23" s="51" t="s">
        <v>584</v>
      </c>
      <c r="L23" s="51" t="s">
        <v>718</v>
      </c>
      <c r="M23" s="51" t="s">
        <v>86</v>
      </c>
      <c r="N23" s="426" t="s">
        <v>726</v>
      </c>
    </row>
    <row r="24" spans="1:14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26">
    <mergeCell ref="A13:D13"/>
    <mergeCell ref="A14:D14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General</vt:lpstr>
      <vt:lpstr>GUI</vt:lpstr>
      <vt:lpstr>List of Testcases</vt:lpstr>
      <vt:lpstr>Defect Summary_Times 1</vt:lpstr>
      <vt:lpstr>Summary</vt:lpstr>
      <vt:lpstr>Testcase CreateBanner</vt:lpstr>
      <vt:lpstr>Testcase ViewBanner</vt:lpstr>
      <vt:lpstr>Testcase Show-Hide Banner</vt:lpstr>
      <vt:lpstr>Testcase EditBanner</vt:lpstr>
      <vt:lpstr>Testcase DeleteBanner</vt:lpstr>
      <vt:lpstr>Testcase ArrangeIamgeBanner</vt:lpstr>
      <vt:lpstr>Testcase CreatePop-up</vt:lpstr>
      <vt:lpstr>Testcase ViewPop-up</vt:lpstr>
      <vt:lpstr>Testcase Show-Hide Pop-up</vt:lpstr>
      <vt:lpstr>Testcase EditPop-up</vt:lpstr>
      <vt:lpstr>Testcase DeletePop-up</vt:lpstr>
      <vt:lpstr>Testcase ArrangeImagePop-up</vt:lpstr>
      <vt:lpstr>Testcase SendQuestion</vt:lpstr>
      <vt:lpstr>Testcase AnswerQuestion</vt:lpstr>
      <vt:lpstr>Testcase ViewQuestion</vt:lpstr>
      <vt:lpstr>Testcase ApproveQuestion</vt:lpstr>
      <vt:lpstr>Testcase SearchQuestion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2017-04-19T17:46:16Z</dcterms:modified>
</cp:coreProperties>
</file>