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Truong\Downloads\bao_gia_sintech\"/>
    </mc:Choice>
  </mc:AlternateContent>
  <xr:revisionPtr revIDLastSave="0" documentId="13_ncr:1_{C0C45A9D-B018-4038-A8E3-0F1988AB0A87}" xr6:coauthVersionLast="47" xr6:coauthVersionMax="47" xr10:uidLastSave="{00000000-0000-0000-0000-000000000000}"/>
  <bookViews>
    <workbookView xWindow="-108" yWindow="-108" windowWidth="23256" windowHeight="12456" activeTab="2" xr2:uid="{53E664AF-38A3-414D-AF72-5AA58059617D}"/>
  </bookViews>
  <sheets>
    <sheet name="Sheet (2)" sheetId="6" r:id="rId1"/>
    <sheet name="CH2" sheetId="7" r:id="rId2"/>
    <sheet name="CH1"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 i="5" l="1"/>
  <c r="F19" i="7"/>
  <c r="F14" i="7"/>
  <c r="F17" i="7"/>
  <c r="F16" i="7"/>
  <c r="F15" i="7"/>
  <c r="F13" i="7"/>
  <c r="F12" i="7"/>
  <c r="F12" i="6"/>
  <c r="F20" i="6" s="1"/>
  <c r="F13" i="6"/>
  <c r="F14" i="6"/>
  <c r="F15" i="6"/>
  <c r="F16" i="6"/>
  <c r="F17" i="6"/>
  <c r="F18" i="6"/>
  <c r="F19" i="6"/>
  <c r="F13" i="5" l="1"/>
  <c r="F15" i="5" s="1"/>
  <c r="F21" i="7"/>
  <c r="F21" i="6"/>
  <c r="F22" i="6"/>
</calcChain>
</file>

<file path=xl/sharedStrings.xml><?xml version="1.0" encoding="utf-8"?>
<sst xmlns="http://schemas.openxmlformats.org/spreadsheetml/2006/main" count="130" uniqueCount="58">
  <si>
    <t>Người bán hàng</t>
  </si>
  <si>
    <t>Người mua hàng</t>
  </si>
  <si>
    <t>3. Giao hàng sau ngày kể từ ngày ký hợp đồng</t>
  </si>
  <si>
    <t>2. Báo giá có hiệu lực trong vòng 05 ngày kể từ ngày phát hành</t>
  </si>
  <si>
    <t xml:space="preserve">Lưu ý:      </t>
  </si>
  <si>
    <t xml:space="preserve">Thành tiền: </t>
  </si>
  <si>
    <t xml:space="preserve">Thuế GTGT:  </t>
  </si>
  <si>
    <t>TỔNG:</t>
  </si>
  <si>
    <t>01</t>
  </si>
  <si>
    <t>BẢO HÀNH</t>
  </si>
  <si>
    <t>THÀNH TIỀN</t>
  </si>
  <si>
    <t>ĐƠN GIÁ</t>
  </si>
  <si>
    <t>ĐVT</t>
  </si>
  <si>
    <t>TÊN SẢN PHẨM</t>
  </si>
  <si>
    <t>STT</t>
  </si>
  <si>
    <t>Lời đầu tiên, xin trân trọng cảm ơn quý khách hàng đã quan tâm đến sản phẩm máy tính của công ty chúng tôi. Chúng tôi xin gửi đến quý khách hàng bảng báo giá như sau:</t>
  </si>
  <si>
    <t>ĐỊA CHỈ:</t>
  </si>
  <si>
    <t>SĐT:</t>
  </si>
  <si>
    <t>BẢNG BÁO GIÁ</t>
  </si>
  <si>
    <t>Email: Sintechvietnam@gmail.com</t>
  </si>
  <si>
    <t>MST:0318623648</t>
  </si>
  <si>
    <t>SĐT: 0911 713 000 - 0969 108 619</t>
  </si>
  <si>
    <t>Địa chỉ: 457 Trần Xuân Soạn, Phường Tân Kiểng, Quận 7, TP.HCM</t>
  </si>
  <si>
    <t>CÔNG TY TNHH CÔNG NGHỆ MÁY TÍNH SINTECH</t>
  </si>
  <si>
    <t>1. Báo giá đã bao gồm VAT 10%</t>
  </si>
  <si>
    <t>02</t>
  </si>
  <si>
    <t>chiếc</t>
  </si>
  <si>
    <t xml:space="preserve">KHÁCH HÀNG: </t>
  </si>
  <si>
    <t>36 tháng</t>
  </si>
  <si>
    <t>12 tháng</t>
  </si>
  <si>
    <t>SL</t>
  </si>
  <si>
    <t xml:space="preserve">Mainboard H110 </t>
  </si>
  <si>
    <t>CPU Intel i5 6500</t>
  </si>
  <si>
    <t>Ram 16GB D4 2666MHZ</t>
  </si>
  <si>
    <t>Ổ cứng SSD 256GB SSTC</t>
  </si>
  <si>
    <t>Nguồn máy tính 350W</t>
  </si>
  <si>
    <t xml:space="preserve">Vỏ máy tính văn phòng centuar </t>
  </si>
  <si>
    <t>24 tháng</t>
  </si>
  <si>
    <t>Màn hình 22 inch Acer 100hz,IPS</t>
  </si>
  <si>
    <t xml:space="preserve">Bàn phím chuột văn phòng AULA </t>
  </si>
  <si>
    <t>bộ</t>
  </si>
  <si>
    <t>Ngày 17 háng 04 năm 2025</t>
  </si>
  <si>
    <t>Mainboard X99 F8D Dual Xeon</t>
  </si>
  <si>
    <t xml:space="preserve">CPU Xeon 2686 v4 </t>
  </si>
  <si>
    <t>Ram 32GB ECC D4</t>
  </si>
  <si>
    <t>04</t>
  </si>
  <si>
    <t xml:space="preserve">Ổ cứng SSD 500GB NVME Kingston </t>
  </si>
  <si>
    <t xml:space="preserve">CARD VGA GTX 1070 8GB EVGA </t>
  </si>
  <si>
    <t xml:space="preserve">Nguồn 650W Sepgotep </t>
  </si>
  <si>
    <t>HÃNG</t>
  </si>
  <si>
    <t>THÀNH TIỀN:</t>
  </si>
  <si>
    <t>1. Báo giá đã bao gồm VAT 8%</t>
  </si>
  <si>
    <t>THUẾ GTGT (8%):</t>
  </si>
  <si>
    <t xml:space="preserve">BÁO GIÁ CẤU HÌNH MÁY TÍNH </t>
  </si>
  <si>
    <r>
      <t xml:space="preserve">Địa chỉ: </t>
    </r>
    <r>
      <rPr>
        <sz val="18"/>
        <color theme="1"/>
        <rFont val="Times New Roman"/>
        <family val="1"/>
      </rPr>
      <t>457 Trần Xuân Soạn, Phường Tân Hưng, TP.HCM, Việt Nam</t>
    </r>
  </si>
  <si>
    <r>
      <t xml:space="preserve">SĐT: </t>
    </r>
    <r>
      <rPr>
        <sz val="18"/>
        <color theme="1"/>
        <rFont val="Times New Roman"/>
        <family val="1"/>
      </rPr>
      <t>0911 713 000 - 0969 108 619</t>
    </r>
  </si>
  <si>
    <r>
      <t xml:space="preserve">MST: </t>
    </r>
    <r>
      <rPr>
        <sz val="18"/>
        <color theme="1"/>
        <rFont val="Times New Roman"/>
        <family val="1"/>
      </rPr>
      <t>0318623648</t>
    </r>
  </si>
  <si>
    <r>
      <t xml:space="preserve">Email: </t>
    </r>
    <r>
      <rPr>
        <sz val="18"/>
        <color theme="1"/>
        <rFont val="Times New Roman"/>
        <family val="1"/>
      </rPr>
      <t>Sintechvietnam@gmail.com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</si>
</sst>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43" formatCode="_(* #,##0.00_);_(* \(#,##0.00\);_(* &quot;-&quot;??_);_(@_)"/>
    <numFmt numFmtId="164" formatCode="#,##0\ &quot;₫&quot;"/>
  </numFmts>
  <fonts count="28">
    <font>
      <sz val="11"/>
      <color theme="1"/>
      <name val="Calibri"/>
      <family val="2"/>
      <charset val="163"/>
      <scheme val="minor"/>
    </font>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1"/>
      <color theme="1"/>
      <name val="Calibri"/>
      <family val="2"/>
      <scheme val="minor"/>
    </font>
    <font>
      <i/>
      <sz val="11"/>
      <color theme="1"/>
      <name val="Calibri"/>
      <family val="2"/>
      <scheme val="minor"/>
    </font>
    <font>
      <b/>
      <sz val="24"/>
      <color theme="1"/>
      <name val="Calibri"/>
      <family val="2"/>
      <scheme val="minor"/>
    </font>
    <font>
      <sz val="14"/>
      <color theme="1"/>
      <name val="Calibri"/>
      <family val="2"/>
      <scheme val="minor"/>
    </font>
    <font>
      <b/>
      <sz val="14"/>
      <color rgb="FFFF0000"/>
      <name val="Calibri"/>
      <family val="2"/>
      <scheme val="minor"/>
    </font>
    <font>
      <sz val="8"/>
      <name val="Calibri"/>
      <family val="2"/>
      <charset val="163"/>
      <scheme val="minor"/>
    </font>
    <font>
      <sz val="11"/>
      <color rgb="FF111827"/>
      <name val="Inter"/>
    </font>
    <font>
      <sz val="10"/>
      <name val="Times New Roman"/>
      <family val="1"/>
    </font>
    <font>
      <sz val="10"/>
      <name val="VN Helvetica"/>
      <charset val="134"/>
    </font>
    <font>
      <sz val="11"/>
      <color theme="1"/>
      <name val="Times New Roman"/>
      <family val="1"/>
    </font>
    <font>
      <b/>
      <sz val="14"/>
      <color theme="1"/>
      <name val="Times New Roman"/>
      <family val="1"/>
    </font>
    <font>
      <b/>
      <sz val="24"/>
      <color theme="1"/>
      <name val="Times New Roman"/>
      <family val="1"/>
    </font>
    <font>
      <b/>
      <sz val="11"/>
      <color theme="1"/>
      <name val="Times New Roman"/>
      <family val="1"/>
    </font>
    <font>
      <i/>
      <sz val="11"/>
      <color theme="1"/>
      <name val="Times New Roman"/>
      <family val="1"/>
    </font>
    <font>
      <b/>
      <sz val="16"/>
      <color theme="1"/>
      <name val="Times New Roman"/>
      <family val="1"/>
    </font>
    <font>
      <b/>
      <sz val="13"/>
      <color theme="1"/>
      <name val="Times New Roman"/>
      <family val="1"/>
    </font>
    <font>
      <sz val="13"/>
      <color theme="1"/>
      <name val="Times New Roman"/>
      <family val="1"/>
    </font>
    <font>
      <b/>
      <sz val="16"/>
      <color rgb="FFFF0000"/>
      <name val="Times New Roman"/>
      <family val="1"/>
    </font>
    <font>
      <i/>
      <sz val="14"/>
      <color theme="1"/>
      <name val="Times New Roman"/>
      <family val="1"/>
    </font>
    <font>
      <b/>
      <sz val="18"/>
      <color theme="1"/>
      <name val="Times New Roman"/>
      <family val="1"/>
    </font>
    <font>
      <sz val="18"/>
      <color theme="1"/>
      <name val="Times New Roman"/>
      <family val="1"/>
    </font>
    <font>
      <b/>
      <sz val="22"/>
      <color rgb="FFFF0000"/>
      <name val="Times New Roman"/>
      <family val="1"/>
    </font>
  </fonts>
  <fills count="6">
    <fill>
      <patternFill patternType="none"/>
    </fill>
    <fill>
      <patternFill patternType="gray125"/>
    </fill>
    <fill>
      <patternFill patternType="solid">
        <fgColor them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0" fontId="13" fillId="0" borderId="0"/>
    <xf numFmtId="9" fontId="13" fillId="0" borderId="0" applyFont="0" applyFill="0" applyBorder="0" applyAlignment="0" applyProtection="0"/>
    <xf numFmtId="43" fontId="13" fillId="0" borderId="0" applyFont="0" applyFill="0" applyBorder="0" applyAlignment="0" applyProtection="0"/>
    <xf numFmtId="5" fontId="14" fillId="0" borderId="11">
      <alignment horizontal="left" vertical="top"/>
    </xf>
    <xf numFmtId="0" fontId="13" fillId="0" borderId="0"/>
    <xf numFmtId="43" fontId="13" fillId="0" borderId="0" applyFont="0" applyFill="0" applyBorder="0" applyAlignment="0" applyProtection="0"/>
  </cellStyleXfs>
  <cellXfs count="116">
    <xf numFmtId="0" fontId="0" fillId="0" borderId="0" xfId="0"/>
    <xf numFmtId="164" fontId="0" fillId="0" borderId="0" xfId="0" applyNumberFormat="1"/>
    <xf numFmtId="49" fontId="0" fillId="0" borderId="0" xfId="0" applyNumberFormat="1"/>
    <xf numFmtId="0" fontId="0" fillId="0" borderId="0" xfId="0" applyAlignment="1">
      <alignment horizontal="center" vertical="center"/>
    </xf>
    <xf numFmtId="0" fontId="0" fillId="0" borderId="0" xfId="0" applyAlignment="1">
      <alignment vertical="center"/>
    </xf>
    <xf numFmtId="164" fontId="0" fillId="0" borderId="0" xfId="0" applyNumberFormat="1"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center"/>
    </xf>
    <xf numFmtId="0" fontId="0" fillId="2" borderId="0" xfId="0" applyFill="1" applyAlignment="1">
      <alignment vertical="center"/>
    </xf>
    <xf numFmtId="0" fontId="0" fillId="0" borderId="0" xfId="0" applyAlignment="1">
      <alignment horizontal="center" vertical="center" wrapText="1"/>
    </xf>
    <xf numFmtId="164" fontId="3" fillId="0" borderId="0" xfId="0" applyNumberFormat="1" applyFont="1" applyAlignment="1">
      <alignment horizontal="left" vertical="center"/>
    </xf>
    <xf numFmtId="164" fontId="4" fillId="0" borderId="0" xfId="0" applyNumberFormat="1" applyFont="1" applyAlignment="1">
      <alignment horizontal="left" vertical="center"/>
    </xf>
    <xf numFmtId="0" fontId="5" fillId="0" borderId="0" xfId="0" applyFont="1" applyAlignment="1">
      <alignment horizontal="left" vertical="center"/>
    </xf>
    <xf numFmtId="0" fontId="5" fillId="0" borderId="0" xfId="0" applyFont="1" applyAlignment="1">
      <alignment horizontal="center" vertical="center"/>
    </xf>
    <xf numFmtId="0" fontId="4" fillId="0" borderId="0" xfId="0" applyFont="1" applyAlignment="1">
      <alignment horizontal="left"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2" fillId="0" borderId="0" xfId="0" applyFont="1" applyAlignment="1">
      <alignment horizontal="center" vertical="center"/>
    </xf>
    <xf numFmtId="0" fontId="2" fillId="3" borderId="1" xfId="0" applyFont="1" applyFill="1" applyBorder="1" applyAlignment="1">
      <alignment horizontal="center" vertical="center"/>
    </xf>
    <xf numFmtId="164" fontId="2" fillId="3"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0" fontId="7" fillId="0" borderId="0" xfId="0" applyFont="1" applyAlignment="1">
      <alignment vertical="center"/>
    </xf>
    <xf numFmtId="0" fontId="0" fillId="0" borderId="0" xfId="0" applyAlignment="1">
      <alignment horizontal="right"/>
    </xf>
    <xf numFmtId="0" fontId="0" fillId="0" borderId="1" xfId="0" applyBorder="1" applyAlignment="1">
      <alignment horizontal="left" vertical="center"/>
    </xf>
    <xf numFmtId="0" fontId="6" fillId="0" borderId="1" xfId="0" applyFont="1" applyBorder="1" applyAlignment="1">
      <alignment horizontal="center" vertical="center"/>
    </xf>
    <xf numFmtId="49" fontId="6" fillId="0" borderId="1" xfId="0" applyNumberFormat="1" applyFont="1" applyBorder="1" applyAlignment="1">
      <alignment horizontal="center" vertical="center"/>
    </xf>
    <xf numFmtId="164" fontId="6" fillId="0" borderId="1" xfId="0" applyNumberFormat="1" applyFont="1" applyBorder="1" applyAlignment="1">
      <alignment horizontal="center" vertical="center"/>
    </xf>
    <xf numFmtId="0" fontId="6" fillId="0" borderId="0" xfId="0" applyFont="1" applyAlignment="1">
      <alignment vertical="center"/>
    </xf>
    <xf numFmtId="0" fontId="12" fillId="0" borderId="0" xfId="0" applyFont="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164" fontId="5" fillId="0" borderId="0" xfId="0" applyNumberFormat="1" applyFont="1" applyAlignment="1">
      <alignment horizontal="left" vertical="center"/>
    </xf>
    <xf numFmtId="0" fontId="0" fillId="0" borderId="10" xfId="0" applyBorder="1" applyAlignment="1">
      <alignment vertical="center"/>
    </xf>
    <xf numFmtId="49" fontId="1" fillId="0" borderId="1" xfId="0" applyNumberFormat="1" applyFont="1" applyBorder="1" applyAlignment="1">
      <alignment horizontal="center" vertical="center"/>
    </xf>
    <xf numFmtId="0" fontId="18" fillId="0" borderId="0" xfId="0" applyFont="1" applyAlignment="1">
      <alignment horizontal="center" vertical="center"/>
    </xf>
    <xf numFmtId="49" fontId="15" fillId="0" borderId="0" xfId="0" applyNumberFormat="1" applyFont="1" applyAlignment="1">
      <alignment horizontal="center" vertical="center"/>
    </xf>
    <xf numFmtId="164" fontId="15" fillId="0" borderId="0" xfId="0" applyNumberFormat="1"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xf>
    <xf numFmtId="0" fontId="19" fillId="0" borderId="0" xfId="0" applyFont="1" applyAlignment="1">
      <alignment horizontal="center" vertical="center"/>
    </xf>
    <xf numFmtId="49" fontId="15" fillId="0" borderId="0" xfId="0" applyNumberFormat="1" applyFont="1" applyAlignment="1">
      <alignment horizontal="center"/>
    </xf>
    <xf numFmtId="164" fontId="15" fillId="0" borderId="0" xfId="0" applyNumberFormat="1" applyFont="1" applyAlignment="1">
      <alignment horizontal="center"/>
    </xf>
    <xf numFmtId="0" fontId="15" fillId="2" borderId="8" xfId="0" applyFont="1" applyFill="1" applyBorder="1" applyAlignment="1">
      <alignment horizontal="left" vertical="center"/>
    </xf>
    <xf numFmtId="0" fontId="15" fillId="2" borderId="9" xfId="0" applyFont="1" applyFill="1" applyBorder="1" applyAlignment="1">
      <alignment horizontal="left" vertical="center"/>
    </xf>
    <xf numFmtId="0" fontId="15" fillId="2" borderId="8" xfId="0" applyFont="1" applyFill="1" applyBorder="1" applyAlignment="1">
      <alignment vertical="center"/>
    </xf>
    <xf numFmtId="0" fontId="15" fillId="2" borderId="7" xfId="0" applyFont="1" applyFill="1" applyBorder="1" applyAlignment="1">
      <alignment vertical="center"/>
    </xf>
    <xf numFmtId="0" fontId="15" fillId="2" borderId="0" xfId="0" applyFont="1" applyFill="1" applyAlignment="1">
      <alignment vertical="center"/>
    </xf>
    <xf numFmtId="0" fontId="15" fillId="2" borderId="5" xfId="0" applyFont="1" applyFill="1" applyBorder="1" applyAlignment="1">
      <alignment vertical="center"/>
    </xf>
    <xf numFmtId="0" fontId="15" fillId="2" borderId="0" xfId="0" applyFont="1" applyFill="1" applyAlignment="1">
      <alignment horizontal="center" vertical="center"/>
    </xf>
    <xf numFmtId="0" fontId="15" fillId="2" borderId="5" xfId="0" applyFont="1" applyFill="1" applyBorder="1" applyAlignment="1">
      <alignment horizontal="center" vertical="center"/>
    </xf>
    <xf numFmtId="0" fontId="15" fillId="2" borderId="3" xfId="0" applyFont="1" applyFill="1" applyBorder="1" applyAlignment="1">
      <alignment vertical="center"/>
    </xf>
    <xf numFmtId="0" fontId="15" fillId="2" borderId="2" xfId="0" applyFont="1" applyFill="1" applyBorder="1" applyAlignment="1">
      <alignment vertical="center"/>
    </xf>
    <xf numFmtId="0" fontId="21" fillId="3" borderId="1" xfId="0" applyFont="1" applyFill="1" applyBorder="1" applyAlignment="1">
      <alignment horizontal="center" vertical="center"/>
    </xf>
    <xf numFmtId="49" fontId="21" fillId="3" borderId="1" xfId="0" applyNumberFormat="1" applyFont="1" applyFill="1" applyBorder="1" applyAlignment="1">
      <alignment horizontal="center" vertical="center"/>
    </xf>
    <xf numFmtId="164" fontId="21" fillId="3" borderId="1" xfId="0" applyNumberFormat="1" applyFont="1" applyFill="1" applyBorder="1" applyAlignment="1">
      <alignment horizontal="center" vertical="center"/>
    </xf>
    <xf numFmtId="0" fontId="22" fillId="0" borderId="1" xfId="0" applyFont="1" applyBorder="1" applyAlignment="1">
      <alignment horizontal="center" vertical="center"/>
    </xf>
    <xf numFmtId="49" fontId="22" fillId="0" borderId="1" xfId="0" applyNumberFormat="1" applyFont="1" applyBorder="1" applyAlignment="1">
      <alignment horizontal="center" vertical="center"/>
    </xf>
    <xf numFmtId="164" fontId="22" fillId="0" borderId="1" xfId="0" applyNumberFormat="1" applyFont="1" applyBorder="1" applyAlignment="1">
      <alignment horizontal="center" vertical="center"/>
    </xf>
    <xf numFmtId="0" fontId="22" fillId="0" borderId="10" xfId="0" applyFont="1" applyBorder="1" applyAlignment="1">
      <alignment horizontal="center" vertical="center"/>
    </xf>
    <xf numFmtId="0" fontId="18" fillId="0" borderId="0" xfId="0" applyFont="1" applyAlignment="1">
      <alignment vertical="top"/>
    </xf>
    <xf numFmtId="164" fontId="21" fillId="0" borderId="0" xfId="0" applyNumberFormat="1" applyFont="1" applyAlignment="1">
      <alignment vertical="top"/>
    </xf>
    <xf numFmtId="0" fontId="25" fillId="5" borderId="0" xfId="0" applyFont="1" applyFill="1" applyAlignment="1">
      <alignment horizontal="left" vertical="center"/>
    </xf>
    <xf numFmtId="0" fontId="25" fillId="5" borderId="3" xfId="0" applyFont="1" applyFill="1" applyBorder="1" applyAlignment="1">
      <alignment horizontal="left" vertical="center"/>
    </xf>
    <xf numFmtId="0" fontId="21" fillId="0" borderId="13" xfId="0" applyFont="1" applyBorder="1" applyAlignment="1">
      <alignment horizontal="left" vertical="center"/>
    </xf>
    <xf numFmtId="0" fontId="21" fillId="3" borderId="14" xfId="0" applyFont="1" applyFill="1" applyBorder="1" applyAlignment="1">
      <alignment horizontal="center" vertical="center"/>
    </xf>
    <xf numFmtId="0" fontId="22" fillId="0" borderId="0" xfId="0" applyFont="1" applyAlignment="1">
      <alignment horizontal="center" vertical="center"/>
    </xf>
    <xf numFmtId="0" fontId="2" fillId="0" borderId="0" xfId="0" applyFont="1" applyAlignment="1">
      <alignment horizontal="center" vertical="top"/>
    </xf>
    <xf numFmtId="164" fontId="2" fillId="0" borderId="0" xfId="0" applyNumberFormat="1" applyFont="1" applyAlignment="1">
      <alignment horizontal="center" vertical="top"/>
    </xf>
    <xf numFmtId="0" fontId="8" fillId="4" borderId="1" xfId="0" applyFont="1" applyFill="1" applyBorder="1" applyAlignment="1">
      <alignment horizontal="center"/>
    </xf>
    <xf numFmtId="0" fontId="2" fillId="0" borderId="1" xfId="0" applyFont="1" applyBorder="1" applyAlignment="1">
      <alignment horizontal="left" vertical="center"/>
    </xf>
    <xf numFmtId="0" fontId="7" fillId="0" borderId="1" xfId="0" applyFont="1"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4" fillId="0" borderId="13" xfId="0" applyFont="1" applyBorder="1" applyAlignment="1">
      <alignment horizontal="right" vertical="center"/>
    </xf>
    <xf numFmtId="0" fontId="4" fillId="0" borderId="15" xfId="0" applyFont="1" applyBorder="1" applyAlignment="1">
      <alignment horizontal="right" vertical="center"/>
    </xf>
    <xf numFmtId="0" fontId="4" fillId="0" borderId="14" xfId="0" applyFont="1" applyBorder="1" applyAlignment="1">
      <alignment horizontal="right" vertical="center"/>
    </xf>
    <xf numFmtId="164" fontId="4" fillId="0" borderId="13" xfId="0" applyNumberFormat="1" applyFont="1" applyBorder="1" applyAlignment="1">
      <alignment horizontal="left" vertical="center"/>
    </xf>
    <xf numFmtId="164" fontId="4" fillId="0" borderId="14" xfId="0" applyNumberFormat="1" applyFont="1" applyBorder="1" applyAlignment="1">
      <alignment horizontal="left" vertical="center"/>
    </xf>
    <xf numFmtId="0" fontId="0" fillId="2" borderId="0" xfId="0" applyFill="1" applyAlignment="1">
      <alignment horizontal="center" vertical="center"/>
    </xf>
    <xf numFmtId="0" fontId="9" fillId="5" borderId="4" xfId="0" applyFont="1" applyFill="1" applyBorder="1" applyAlignment="1">
      <alignment horizontal="right"/>
    </xf>
    <xf numFmtId="0" fontId="9" fillId="5" borderId="3" xfId="0" applyFont="1" applyFill="1" applyBorder="1" applyAlignment="1">
      <alignment horizontal="right"/>
    </xf>
    <xf numFmtId="0" fontId="9" fillId="5" borderId="2" xfId="0" applyFont="1" applyFill="1" applyBorder="1" applyAlignment="1">
      <alignment horizontal="right"/>
    </xf>
    <xf numFmtId="0" fontId="10" fillId="5" borderId="9" xfId="0" applyFont="1" applyFill="1" applyBorder="1" applyAlignment="1">
      <alignment horizontal="center" vertical="center"/>
    </xf>
    <xf numFmtId="0" fontId="10" fillId="5" borderId="8" xfId="0" applyFont="1" applyFill="1" applyBorder="1" applyAlignment="1">
      <alignment horizontal="center" vertical="center"/>
    </xf>
    <xf numFmtId="0" fontId="10" fillId="5" borderId="7" xfId="0" applyFont="1" applyFill="1" applyBorder="1" applyAlignment="1">
      <alignment horizontal="center" vertical="center"/>
    </xf>
    <xf numFmtId="0" fontId="4" fillId="5" borderId="6" xfId="0" applyFont="1" applyFill="1" applyBorder="1" applyAlignment="1">
      <alignment horizontal="center"/>
    </xf>
    <xf numFmtId="0" fontId="4" fillId="5" borderId="0" xfId="0" applyFont="1" applyFill="1" applyAlignment="1">
      <alignment horizontal="center"/>
    </xf>
    <xf numFmtId="0" fontId="4" fillId="5" borderId="5" xfId="0" applyFont="1" applyFill="1" applyBorder="1" applyAlignment="1">
      <alignment horizontal="center"/>
    </xf>
    <xf numFmtId="0" fontId="4" fillId="0" borderId="1" xfId="0" applyFont="1" applyBorder="1" applyAlignment="1">
      <alignment horizontal="right" vertical="center"/>
    </xf>
    <xf numFmtId="164" fontId="4" fillId="0" borderId="1" xfId="0" applyNumberFormat="1" applyFont="1" applyBorder="1" applyAlignment="1">
      <alignment horizontal="left" vertical="center"/>
    </xf>
    <xf numFmtId="0" fontId="27" fillId="5" borderId="0" xfId="0" applyFont="1" applyFill="1" applyAlignment="1">
      <alignment horizontal="center" vertical="center"/>
    </xf>
    <xf numFmtId="0" fontId="23" fillId="5" borderId="0" xfId="0" applyFont="1" applyFill="1" applyAlignment="1">
      <alignment horizontal="center" vertical="center"/>
    </xf>
    <xf numFmtId="0" fontId="23" fillId="5" borderId="3" xfId="0" applyFont="1" applyFill="1" applyBorder="1" applyAlignment="1">
      <alignment horizontal="center" vertical="center"/>
    </xf>
    <xf numFmtId="164" fontId="20" fillId="0" borderId="13" xfId="0" applyNumberFormat="1" applyFont="1" applyBorder="1" applyAlignment="1">
      <alignment horizontal="center" vertical="center"/>
    </xf>
    <xf numFmtId="164" fontId="20" fillId="0" borderId="14" xfId="0" applyNumberFormat="1" applyFont="1" applyBorder="1" applyAlignment="1">
      <alignment horizontal="center" vertical="center"/>
    </xf>
    <xf numFmtId="164" fontId="16" fillId="0" borderId="13" xfId="0" applyNumberFormat="1" applyFont="1" applyBorder="1" applyAlignment="1">
      <alignment horizontal="center" vertical="center"/>
    </xf>
    <xf numFmtId="164" fontId="16" fillId="0" borderId="14" xfId="0" applyNumberFormat="1" applyFont="1" applyBorder="1" applyAlignment="1">
      <alignment horizontal="center" vertical="center"/>
    </xf>
    <xf numFmtId="0" fontId="16" fillId="3" borderId="13" xfId="0" applyFont="1" applyFill="1" applyBorder="1" applyAlignment="1">
      <alignment horizontal="right" vertical="center"/>
    </xf>
    <xf numFmtId="0" fontId="16" fillId="3" borderId="15" xfId="0" applyFont="1" applyFill="1" applyBorder="1" applyAlignment="1">
      <alignment horizontal="right" vertical="center"/>
    </xf>
    <xf numFmtId="0" fontId="16" fillId="3" borderId="14" xfId="0" applyFont="1" applyFill="1" applyBorder="1" applyAlignment="1">
      <alignment horizontal="right" vertical="center"/>
    </xf>
    <xf numFmtId="0" fontId="24" fillId="0" borderId="1" xfId="0" applyFont="1" applyBorder="1" applyAlignment="1">
      <alignment horizontal="center" vertical="center" wrapText="1"/>
    </xf>
    <xf numFmtId="0" fontId="17" fillId="4" borderId="12" xfId="0" applyFont="1" applyFill="1" applyBorder="1" applyAlignment="1">
      <alignment horizontal="center" vertical="center"/>
    </xf>
    <xf numFmtId="0" fontId="17" fillId="4" borderId="1" xfId="0" applyFont="1" applyFill="1" applyBorder="1" applyAlignment="1">
      <alignment horizontal="center" vertical="center"/>
    </xf>
    <xf numFmtId="0" fontId="18" fillId="0" borderId="13" xfId="0" applyFont="1" applyBorder="1" applyAlignment="1">
      <alignment horizontal="center" vertical="center"/>
    </xf>
    <xf numFmtId="0" fontId="18" fillId="0" borderId="15" xfId="0" applyFont="1" applyBorder="1" applyAlignment="1">
      <alignment horizontal="center" vertical="center"/>
    </xf>
    <xf numFmtId="0" fontId="18" fillId="0" borderId="14" xfId="0" applyFont="1" applyBorder="1" applyAlignment="1">
      <alignment horizontal="center" vertical="center"/>
    </xf>
    <xf numFmtId="49" fontId="15" fillId="0" borderId="0" xfId="0" applyNumberFormat="1" applyFont="1" applyAlignment="1">
      <alignment horizontal="center"/>
    </xf>
    <xf numFmtId="49" fontId="15" fillId="0" borderId="3" xfId="0" applyNumberFormat="1" applyFont="1" applyBorder="1" applyAlignment="1">
      <alignment horizontal="center"/>
    </xf>
    <xf numFmtId="0" fontId="15" fillId="2" borderId="6" xfId="0" applyFont="1" applyFill="1" applyBorder="1" applyAlignment="1">
      <alignment horizontal="left" vertical="center"/>
    </xf>
    <xf numFmtId="0" fontId="15" fillId="2" borderId="0" xfId="0" applyFont="1" applyFill="1" applyAlignment="1">
      <alignment horizontal="left" vertical="center"/>
    </xf>
    <xf numFmtId="0" fontId="15" fillId="2" borderId="4" xfId="0" applyFont="1" applyFill="1" applyBorder="1" applyAlignment="1">
      <alignment horizontal="left" vertical="center"/>
    </xf>
    <xf numFmtId="0" fontId="15" fillId="2" borderId="3" xfId="0" applyFont="1" applyFill="1" applyBorder="1" applyAlignment="1">
      <alignment horizontal="left" vertical="center"/>
    </xf>
    <xf numFmtId="0" fontId="21" fillId="0" borderId="0" xfId="0" applyFont="1" applyAlignment="1">
      <alignment horizontal="center" vertical="top"/>
    </xf>
    <xf numFmtId="164" fontId="21" fillId="0" borderId="0" xfId="0" applyNumberFormat="1" applyFont="1" applyAlignment="1">
      <alignment horizontal="center" vertical="top"/>
    </xf>
  </cellXfs>
  <cellStyles count="7">
    <cellStyle name="Comma 2 2 2" xfId="6" xr:uid="{A21842F5-1C1A-4DB2-AB44-C201B8C84CA6}"/>
    <cellStyle name="Comma 4" xfId="3" xr:uid="{F5634E74-D159-41CA-B04E-6690C238959B}"/>
    <cellStyle name="Normal" xfId="0" builtinId="0"/>
    <cellStyle name="Normal 5" xfId="1" xr:uid="{2D51900F-1EBE-48DB-B677-8B0A186076FC}"/>
    <cellStyle name="Normal 5 2" xfId="5" xr:uid="{ACB4B3FA-10C9-4A9D-B596-3C691FE34E6C}"/>
    <cellStyle name="Percent 2 2" xfId="2" xr:uid="{AA4AACA2-ACE4-4918-A47D-1D3AA7A78799}"/>
    <cellStyle name="vntxt1" xfId="4" xr:uid="{F273501B-3584-4937-AB48-BF6E47762C74}"/>
  </cellStyles>
  <dxfs count="0"/>
  <tableStyles count="0" defaultTableStyle="TableStyleMedium2" defaultPivotStyle="PivotStyleLight16"/>
  <colors>
    <mruColors>
      <color rgb="FFD70018"/>
      <color rgb="FFB31D0D"/>
      <color rgb="FFD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xdr:rowOff>
    </xdr:from>
    <xdr:ext cx="2743460" cy="1381124"/>
    <xdr:pic>
      <xdr:nvPicPr>
        <xdr:cNvPr id="2" name="Picture 1">
          <a:extLst>
            <a:ext uri="{FF2B5EF4-FFF2-40B4-BE49-F238E27FC236}">
              <a16:creationId xmlns:a16="http://schemas.microsoft.com/office/drawing/2014/main" id="{BCFE6938-450A-446A-A754-83BA5480B13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571" t="14286" r="12857" b="14286"/>
        <a:stretch/>
      </xdr:blipFill>
      <xdr:spPr>
        <a:xfrm>
          <a:off x="0" y="1"/>
          <a:ext cx="2743460" cy="138112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xdr:rowOff>
    </xdr:from>
    <xdr:ext cx="2495550" cy="1381124"/>
    <xdr:pic>
      <xdr:nvPicPr>
        <xdr:cNvPr id="2" name="Picture 1">
          <a:extLst>
            <a:ext uri="{FF2B5EF4-FFF2-40B4-BE49-F238E27FC236}">
              <a16:creationId xmlns:a16="http://schemas.microsoft.com/office/drawing/2014/main" id="{AA70FEC9-01C8-4C61-BFBD-FAFBAEDD272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571" t="14286" r="12857" b="14286"/>
        <a:stretch/>
      </xdr:blipFill>
      <xdr:spPr>
        <a:xfrm>
          <a:off x="0" y="1"/>
          <a:ext cx="2495550" cy="138112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3</xdr:col>
      <xdr:colOff>125226</xdr:colOff>
      <xdr:row>0</xdr:row>
      <xdr:rowOff>179319</xdr:rowOff>
    </xdr:from>
    <xdr:to>
      <xdr:col>5</xdr:col>
      <xdr:colOff>1679908</xdr:colOff>
      <xdr:row>4</xdr:row>
      <xdr:rowOff>268062</xdr:rowOff>
    </xdr:to>
    <xdr:pic>
      <xdr:nvPicPr>
        <xdr:cNvPr id="4" name="Picture 3">
          <a:extLst>
            <a:ext uri="{FF2B5EF4-FFF2-40B4-BE49-F238E27FC236}">
              <a16:creationId xmlns:a16="http://schemas.microsoft.com/office/drawing/2014/main" id="{74F1B54A-3B6F-E3F0-3182-4D05236DF2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96935" y="179319"/>
          <a:ext cx="3674428" cy="1460343"/>
        </a:xfrm>
        <a:prstGeom prst="rect">
          <a:avLst/>
        </a:prstGeom>
      </xdr:spPr>
    </xdr:pic>
    <xdr:clientData/>
  </xdr:twoCellAnchor>
  <xdr:twoCellAnchor editAs="oneCell">
    <xdr:from>
      <xdr:col>6</xdr:col>
      <xdr:colOff>224795</xdr:colOff>
      <xdr:row>0</xdr:row>
      <xdr:rowOff>87086</xdr:rowOff>
    </xdr:from>
    <xdr:to>
      <xdr:col>6</xdr:col>
      <xdr:colOff>1376337</xdr:colOff>
      <xdr:row>4</xdr:row>
      <xdr:rowOff>185057</xdr:rowOff>
    </xdr:to>
    <xdr:pic>
      <xdr:nvPicPr>
        <xdr:cNvPr id="3" name="Picture 2">
          <a:extLst>
            <a:ext uri="{FF2B5EF4-FFF2-40B4-BE49-F238E27FC236}">
              <a16:creationId xmlns:a16="http://schemas.microsoft.com/office/drawing/2014/main" id="{F870D41A-F351-4396-4271-05D1BF8B038C}"/>
            </a:ext>
          </a:extLst>
        </xdr:cNvPr>
        <xdr:cNvPicPr>
          <a:picLocks noChangeAspect="1"/>
        </xdr:cNvPicPr>
      </xdr:nvPicPr>
      <xdr:blipFill>
        <a:blip xmlns:r="http://schemas.openxmlformats.org/officeDocument/2006/relationships" r:embed="rId2"/>
        <a:stretch>
          <a:fillRect/>
        </a:stretch>
      </xdr:blipFill>
      <xdr:spPr>
        <a:xfrm>
          <a:off x="13146138" y="87086"/>
          <a:ext cx="1151542" cy="1469571"/>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829A5-5FD2-4CD7-91A1-0DE4EF1A560A}">
  <sheetPr>
    <pageSetUpPr fitToPage="1"/>
  </sheetPr>
  <dimension ref="A1:J35"/>
  <sheetViews>
    <sheetView zoomScale="130" zoomScaleNormal="130" workbookViewId="0">
      <selection activeCell="B14" sqref="B14"/>
    </sheetView>
  </sheetViews>
  <sheetFormatPr defaultRowHeight="21" customHeight="1"/>
  <cols>
    <col min="1" max="1" width="7.21875" customWidth="1"/>
    <col min="2" max="2" width="62" customWidth="1"/>
    <col min="3" max="3" width="8.21875" customWidth="1"/>
    <col min="4" max="4" width="11" style="2" customWidth="1"/>
    <col min="5" max="5" width="14.6640625" style="1" customWidth="1"/>
    <col min="6" max="6" width="14" style="1" bestFit="1" customWidth="1"/>
    <col min="7" max="7" width="15.6640625" customWidth="1"/>
  </cols>
  <sheetData>
    <row r="1" spans="1:10" ht="21" customHeight="1">
      <c r="B1" s="84" t="s">
        <v>23</v>
      </c>
      <c r="C1" s="85"/>
      <c r="D1" s="85"/>
      <c r="E1" s="85"/>
      <c r="F1" s="85"/>
      <c r="G1" s="86"/>
    </row>
    <row r="2" spans="1:10" ht="21" customHeight="1">
      <c r="B2" s="87" t="s">
        <v>22</v>
      </c>
      <c r="C2" s="88"/>
      <c r="D2" s="88"/>
      <c r="E2" s="88"/>
      <c r="F2" s="88"/>
      <c r="G2" s="89"/>
    </row>
    <row r="3" spans="1:10" ht="21" customHeight="1">
      <c r="B3" s="87" t="s">
        <v>21</v>
      </c>
      <c r="C3" s="88"/>
      <c r="D3" s="88"/>
      <c r="E3" s="88"/>
      <c r="F3" s="88"/>
      <c r="G3" s="89"/>
    </row>
    <row r="4" spans="1:10" ht="21" customHeight="1">
      <c r="B4" s="87" t="s">
        <v>20</v>
      </c>
      <c r="C4" s="88"/>
      <c r="D4" s="88"/>
      <c r="E4" s="88" t="s">
        <v>19</v>
      </c>
      <c r="F4" s="88"/>
      <c r="G4" s="89"/>
    </row>
    <row r="5" spans="1:10" ht="24.75" customHeight="1">
      <c r="B5" s="81" t="s">
        <v>41</v>
      </c>
      <c r="C5" s="82"/>
      <c r="D5" s="82"/>
      <c r="E5" s="82"/>
      <c r="F5" s="82"/>
      <c r="G5" s="83"/>
    </row>
    <row r="6" spans="1:10" ht="31.5" customHeight="1">
      <c r="A6" s="69" t="s">
        <v>18</v>
      </c>
      <c r="B6" s="69"/>
      <c r="C6" s="69"/>
      <c r="D6" s="69"/>
      <c r="E6" s="69"/>
      <c r="F6" s="69"/>
      <c r="G6" s="69"/>
      <c r="J6" s="23"/>
    </row>
    <row r="7" spans="1:10" s="4" customFormat="1" ht="21" customHeight="1">
      <c r="A7" s="70" t="s">
        <v>27</v>
      </c>
      <c r="B7" s="70"/>
      <c r="C7" s="70"/>
      <c r="D7" s="70"/>
      <c r="E7" s="70"/>
      <c r="F7" s="70"/>
      <c r="G7" s="70"/>
    </row>
    <row r="8" spans="1:10" s="4" customFormat="1" ht="21" customHeight="1">
      <c r="A8" s="70" t="s">
        <v>17</v>
      </c>
      <c r="B8" s="70"/>
      <c r="C8" s="70"/>
      <c r="D8" s="70"/>
      <c r="E8" s="70"/>
      <c r="F8" s="70"/>
      <c r="G8" s="70"/>
    </row>
    <row r="9" spans="1:10" s="4" customFormat="1" ht="21" customHeight="1">
      <c r="A9" s="70" t="s">
        <v>16</v>
      </c>
      <c r="B9" s="70"/>
      <c r="C9" s="70"/>
      <c r="D9" s="70"/>
      <c r="E9" s="70"/>
      <c r="F9" s="70"/>
      <c r="G9" s="70"/>
    </row>
    <row r="10" spans="1:10" s="22" customFormat="1" ht="30.75" customHeight="1">
      <c r="A10" s="71" t="s">
        <v>15</v>
      </c>
      <c r="B10" s="71"/>
      <c r="C10" s="71"/>
      <c r="D10" s="71"/>
      <c r="E10" s="71"/>
      <c r="F10" s="71"/>
      <c r="G10" s="71"/>
    </row>
    <row r="11" spans="1:10" s="18" customFormat="1" ht="19.5" customHeight="1">
      <c r="A11" s="19" t="s">
        <v>14</v>
      </c>
      <c r="B11" s="19" t="s">
        <v>13</v>
      </c>
      <c r="C11" s="19" t="s">
        <v>12</v>
      </c>
      <c r="D11" s="21" t="s">
        <v>30</v>
      </c>
      <c r="E11" s="20" t="s">
        <v>11</v>
      </c>
      <c r="F11" s="20" t="s">
        <v>10</v>
      </c>
      <c r="G11" s="19" t="s">
        <v>9</v>
      </c>
    </row>
    <row r="12" spans="1:10" s="4" customFormat="1" ht="18.75" customHeight="1">
      <c r="A12" s="15">
        <v>1</v>
      </c>
      <c r="B12" s="30" t="s">
        <v>31</v>
      </c>
      <c r="C12" s="15" t="s">
        <v>26</v>
      </c>
      <c r="D12" s="17" t="s">
        <v>8</v>
      </c>
      <c r="E12" s="16">
        <v>800000</v>
      </c>
      <c r="F12" s="16">
        <f>E12*D12</f>
        <v>800000</v>
      </c>
      <c r="G12" s="72" t="s">
        <v>29</v>
      </c>
    </row>
    <row r="13" spans="1:10" s="28" customFormat="1" ht="19.5" customHeight="1">
      <c r="A13" s="15">
        <v>2</v>
      </c>
      <c r="B13" s="30" t="s">
        <v>32</v>
      </c>
      <c r="C13" s="25" t="s">
        <v>26</v>
      </c>
      <c r="D13" s="26" t="s">
        <v>8</v>
      </c>
      <c r="E13" s="27">
        <v>750000</v>
      </c>
      <c r="F13" s="16">
        <f t="shared" ref="F13:F19" si="0">E13*D13</f>
        <v>750000</v>
      </c>
      <c r="G13" s="73"/>
    </row>
    <row r="14" spans="1:10" s="4" customFormat="1" ht="19.5" customHeight="1">
      <c r="A14" s="15">
        <v>3</v>
      </c>
      <c r="B14" s="24" t="s">
        <v>33</v>
      </c>
      <c r="C14" s="25" t="s">
        <v>26</v>
      </c>
      <c r="D14" s="17" t="s">
        <v>8</v>
      </c>
      <c r="E14" s="16">
        <v>800000</v>
      </c>
      <c r="F14" s="16">
        <f t="shared" si="0"/>
        <v>800000</v>
      </c>
      <c r="G14" s="73"/>
    </row>
    <row r="15" spans="1:10" s="4" customFormat="1" ht="19.5" customHeight="1">
      <c r="A15" s="15">
        <v>4</v>
      </c>
      <c r="B15" s="24" t="s">
        <v>34</v>
      </c>
      <c r="C15" s="25" t="s">
        <v>26</v>
      </c>
      <c r="D15" s="17" t="s">
        <v>8</v>
      </c>
      <c r="E15" s="16">
        <v>550000</v>
      </c>
      <c r="F15" s="16">
        <f t="shared" si="0"/>
        <v>550000</v>
      </c>
      <c r="G15" s="73"/>
    </row>
    <row r="16" spans="1:10" s="4" customFormat="1" ht="19.5" customHeight="1">
      <c r="A16" s="15">
        <v>6</v>
      </c>
      <c r="B16" s="29" t="s">
        <v>35</v>
      </c>
      <c r="C16" s="25" t="s">
        <v>26</v>
      </c>
      <c r="D16" s="17" t="s">
        <v>8</v>
      </c>
      <c r="E16" s="16">
        <v>380000</v>
      </c>
      <c r="F16" s="16">
        <f t="shared" si="0"/>
        <v>380000</v>
      </c>
      <c r="G16" s="73"/>
    </row>
    <row r="17" spans="1:10" s="4" customFormat="1" ht="19.5" customHeight="1">
      <c r="A17" s="15">
        <v>7</v>
      </c>
      <c r="B17" s="24" t="s">
        <v>36</v>
      </c>
      <c r="C17" s="25" t="s">
        <v>26</v>
      </c>
      <c r="D17" s="17" t="s">
        <v>8</v>
      </c>
      <c r="E17" s="16">
        <v>350000</v>
      </c>
      <c r="F17" s="16">
        <f t="shared" si="0"/>
        <v>350000</v>
      </c>
      <c r="G17" s="74"/>
    </row>
    <row r="18" spans="1:10" s="4" customFormat="1" ht="18.75" customHeight="1">
      <c r="A18" s="15">
        <v>8</v>
      </c>
      <c r="B18" s="24" t="s">
        <v>38</v>
      </c>
      <c r="C18" s="31" t="s">
        <v>26</v>
      </c>
      <c r="D18" s="17" t="s">
        <v>8</v>
      </c>
      <c r="E18" s="16">
        <v>1790000</v>
      </c>
      <c r="F18" s="16">
        <f t="shared" si="0"/>
        <v>1790000</v>
      </c>
      <c r="G18" s="15" t="s">
        <v>28</v>
      </c>
    </row>
    <row r="19" spans="1:10" s="4" customFormat="1" ht="18.75" customHeight="1">
      <c r="A19" s="15">
        <v>9</v>
      </c>
      <c r="B19" s="24" t="s">
        <v>39</v>
      </c>
      <c r="C19" s="31" t="s">
        <v>40</v>
      </c>
      <c r="D19" s="17" t="s">
        <v>8</v>
      </c>
      <c r="E19" s="16">
        <v>250000</v>
      </c>
      <c r="F19" s="16">
        <f t="shared" si="0"/>
        <v>250000</v>
      </c>
      <c r="G19" s="15" t="s">
        <v>37</v>
      </c>
    </row>
    <row r="20" spans="1:10" s="4" customFormat="1" ht="21" customHeight="1">
      <c r="A20" s="75" t="s">
        <v>7</v>
      </c>
      <c r="B20" s="76"/>
      <c r="C20" s="76"/>
      <c r="D20" s="76"/>
      <c r="E20" s="77"/>
      <c r="F20" s="78">
        <f>SUM(F12:F19)</f>
        <v>5670000</v>
      </c>
      <c r="G20" s="79"/>
    </row>
    <row r="21" spans="1:10" s="4" customFormat="1" ht="21" customHeight="1">
      <c r="A21" s="13"/>
      <c r="B21" s="13"/>
      <c r="C21" s="13"/>
      <c r="D21" s="13"/>
      <c r="E21" s="14" t="s">
        <v>6</v>
      </c>
      <c r="F21" s="32">
        <f>SUM(F20*0.1)</f>
        <v>567000</v>
      </c>
      <c r="G21" s="10"/>
    </row>
    <row r="22" spans="1:10" s="4" customFormat="1" ht="21" customHeight="1">
      <c r="A22" s="13"/>
      <c r="B22" s="13"/>
      <c r="C22" s="13"/>
      <c r="D22" s="13"/>
      <c r="E22" s="12" t="s">
        <v>5</v>
      </c>
      <c r="F22" s="11">
        <f>SUM(F20,F21)</f>
        <v>6237000</v>
      </c>
      <c r="G22" s="10"/>
      <c r="J22" s="9"/>
    </row>
    <row r="23" spans="1:10" s="4" customFormat="1" ht="21" customHeight="1">
      <c r="A23" s="8" t="s">
        <v>4</v>
      </c>
      <c r="B23" s="8"/>
      <c r="C23" s="80"/>
      <c r="D23" s="80"/>
      <c r="E23" s="80"/>
      <c r="F23" s="80"/>
      <c r="G23" s="80"/>
    </row>
    <row r="24" spans="1:10" s="4" customFormat="1" ht="21" customHeight="1">
      <c r="A24" s="8" t="s">
        <v>24</v>
      </c>
      <c r="B24" s="8"/>
      <c r="C24" s="80"/>
      <c r="D24" s="80"/>
      <c r="E24" s="80"/>
      <c r="F24" s="80"/>
      <c r="G24" s="80"/>
    </row>
    <row r="25" spans="1:10" s="4" customFormat="1" ht="21" customHeight="1">
      <c r="A25" s="8" t="s">
        <v>3</v>
      </c>
      <c r="B25" s="8"/>
      <c r="C25" s="8"/>
      <c r="D25" s="8"/>
      <c r="E25" s="8"/>
      <c r="F25" s="8"/>
      <c r="G25" s="8"/>
    </row>
    <row r="26" spans="1:10" s="4" customFormat="1" ht="21" customHeight="1">
      <c r="A26" s="8" t="s">
        <v>2</v>
      </c>
      <c r="B26" s="8"/>
      <c r="C26" s="80"/>
      <c r="D26" s="80"/>
      <c r="E26" s="80"/>
      <c r="F26" s="80"/>
      <c r="G26" s="80"/>
    </row>
    <row r="27" spans="1:10" s="4" customFormat="1" ht="21" customHeight="1">
      <c r="A27" s="7"/>
      <c r="B27" s="7"/>
      <c r="C27" s="7"/>
      <c r="D27" s="6"/>
      <c r="E27" s="5"/>
      <c r="F27" s="5"/>
      <c r="G27" s="3"/>
    </row>
    <row r="28" spans="1:10" ht="21" customHeight="1">
      <c r="A28" s="67" t="s">
        <v>1</v>
      </c>
      <c r="B28" s="67"/>
      <c r="C28" s="67"/>
      <c r="D28"/>
      <c r="E28" s="68" t="s">
        <v>0</v>
      </c>
      <c r="F28" s="68"/>
      <c r="G28" s="68"/>
    </row>
    <row r="29" spans="1:10" ht="21" customHeight="1">
      <c r="A29" s="67"/>
      <c r="B29" s="67"/>
      <c r="C29" s="67"/>
      <c r="E29" s="68"/>
      <c r="F29" s="68"/>
      <c r="G29" s="68"/>
    </row>
    <row r="30" spans="1:10" ht="21" customHeight="1">
      <c r="A30" s="67"/>
      <c r="B30" s="67"/>
      <c r="C30" s="67"/>
      <c r="E30" s="68"/>
      <c r="F30" s="68"/>
      <c r="G30" s="68"/>
    </row>
    <row r="31" spans="1:10" ht="21" customHeight="1">
      <c r="A31" s="67"/>
      <c r="B31" s="67"/>
      <c r="C31" s="67"/>
      <c r="E31" s="68"/>
      <c r="F31" s="68"/>
      <c r="G31" s="68"/>
    </row>
    <row r="32" spans="1:10" ht="21" customHeight="1">
      <c r="A32" s="67"/>
      <c r="B32" s="67"/>
      <c r="C32" s="67"/>
      <c r="E32" s="68"/>
      <c r="F32" s="68"/>
      <c r="G32" s="68"/>
    </row>
    <row r="33" spans="1:7" ht="21" customHeight="1">
      <c r="A33" s="67"/>
      <c r="B33" s="67"/>
      <c r="C33" s="67"/>
      <c r="E33" s="68"/>
      <c r="F33" s="68"/>
      <c r="G33" s="68"/>
    </row>
    <row r="34" spans="1:7" ht="21" customHeight="1">
      <c r="A34" s="67"/>
      <c r="B34" s="67"/>
      <c r="C34" s="67"/>
      <c r="E34" s="68"/>
      <c r="F34" s="68"/>
      <c r="G34" s="68"/>
    </row>
    <row r="35" spans="1:7" ht="21" customHeight="1">
      <c r="A35" s="3"/>
    </row>
  </sheetData>
  <mergeCells count="19">
    <mergeCell ref="B5:G5"/>
    <mergeCell ref="B1:G1"/>
    <mergeCell ref="B2:G2"/>
    <mergeCell ref="B3:G3"/>
    <mergeCell ref="B4:D4"/>
    <mergeCell ref="E4:G4"/>
    <mergeCell ref="A28:C34"/>
    <mergeCell ref="E28:G34"/>
    <mergeCell ref="A6:G6"/>
    <mergeCell ref="A7:G7"/>
    <mergeCell ref="A8:G8"/>
    <mergeCell ref="A9:G9"/>
    <mergeCell ref="A10:G10"/>
    <mergeCell ref="G12:G17"/>
    <mergeCell ref="A20:E20"/>
    <mergeCell ref="F20:G20"/>
    <mergeCell ref="C23:G23"/>
    <mergeCell ref="C24:G24"/>
    <mergeCell ref="C26:G26"/>
  </mergeCells>
  <pageMargins left="0.25" right="0.25" top="0.75" bottom="0.75" header="0.3" footer="0.3"/>
  <pageSetup paperSize="9" scale="6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DDA38-773C-43E8-9A85-25BDD16B4560}">
  <sheetPr>
    <pageSetUpPr fitToPage="1"/>
  </sheetPr>
  <dimension ref="A1:J34"/>
  <sheetViews>
    <sheetView zoomScaleNormal="100" workbookViewId="0">
      <selection activeCell="F19" sqref="F19:G19"/>
    </sheetView>
  </sheetViews>
  <sheetFormatPr defaultRowHeight="21" customHeight="1"/>
  <cols>
    <col min="1" max="1" width="7.21875" customWidth="1"/>
    <col min="2" max="2" width="62" customWidth="1"/>
    <col min="3" max="3" width="8.21875" customWidth="1"/>
    <col min="4" max="4" width="11" style="2" customWidth="1"/>
    <col min="5" max="5" width="14.6640625" style="1" customWidth="1"/>
    <col min="6" max="6" width="18.33203125" style="1" customWidth="1"/>
    <col min="7" max="7" width="15.6640625" customWidth="1"/>
  </cols>
  <sheetData>
    <row r="1" spans="1:10" ht="21" customHeight="1">
      <c r="B1" s="84" t="s">
        <v>23</v>
      </c>
      <c r="C1" s="85"/>
      <c r="D1" s="85"/>
      <c r="E1" s="85"/>
      <c r="F1" s="85"/>
      <c r="G1" s="86"/>
    </row>
    <row r="2" spans="1:10" ht="21" customHeight="1">
      <c r="B2" s="87" t="s">
        <v>22</v>
      </c>
      <c r="C2" s="88"/>
      <c r="D2" s="88"/>
      <c r="E2" s="88"/>
      <c r="F2" s="88"/>
      <c r="G2" s="89"/>
    </row>
    <row r="3" spans="1:10" ht="21" customHeight="1">
      <c r="B3" s="87" t="s">
        <v>21</v>
      </c>
      <c r="C3" s="88"/>
      <c r="D3" s="88"/>
      <c r="E3" s="88"/>
      <c r="F3" s="88"/>
      <c r="G3" s="89"/>
    </row>
    <row r="4" spans="1:10" ht="21" customHeight="1">
      <c r="B4" s="87" t="s">
        <v>20</v>
      </c>
      <c r="C4" s="88"/>
      <c r="D4" s="88"/>
      <c r="E4" s="88" t="s">
        <v>19</v>
      </c>
      <c r="F4" s="88"/>
      <c r="G4" s="89"/>
    </row>
    <row r="5" spans="1:10" ht="24.75" customHeight="1">
      <c r="B5" s="81" t="s">
        <v>41</v>
      </c>
      <c r="C5" s="82"/>
      <c r="D5" s="82"/>
      <c r="E5" s="82"/>
      <c r="F5" s="82"/>
      <c r="G5" s="83"/>
    </row>
    <row r="6" spans="1:10" ht="31.5" customHeight="1">
      <c r="A6" s="69" t="s">
        <v>18</v>
      </c>
      <c r="B6" s="69"/>
      <c r="C6" s="69"/>
      <c r="D6" s="69"/>
      <c r="E6" s="69"/>
      <c r="F6" s="69"/>
      <c r="G6" s="69"/>
      <c r="J6" s="23"/>
    </row>
    <row r="7" spans="1:10" s="4" customFormat="1" ht="21" customHeight="1">
      <c r="A7" s="70" t="s">
        <v>27</v>
      </c>
      <c r="B7" s="70"/>
      <c r="C7" s="70"/>
      <c r="D7" s="70"/>
      <c r="E7" s="70"/>
      <c r="F7" s="70"/>
      <c r="G7" s="70"/>
    </row>
    <row r="8" spans="1:10" s="4" customFormat="1" ht="21" customHeight="1">
      <c r="A8" s="70" t="s">
        <v>17</v>
      </c>
      <c r="B8" s="70"/>
      <c r="C8" s="70"/>
      <c r="D8" s="70"/>
      <c r="E8" s="70"/>
      <c r="F8" s="70"/>
      <c r="G8" s="70"/>
    </row>
    <row r="9" spans="1:10" s="4" customFormat="1" ht="21" customHeight="1">
      <c r="A9" s="70" t="s">
        <v>16</v>
      </c>
      <c r="B9" s="70"/>
      <c r="C9" s="70"/>
      <c r="D9" s="70"/>
      <c r="E9" s="70"/>
      <c r="F9" s="70"/>
      <c r="G9" s="70"/>
    </row>
    <row r="10" spans="1:10" s="22" customFormat="1" ht="47.25" customHeight="1">
      <c r="A10" s="71" t="s">
        <v>15</v>
      </c>
      <c r="B10" s="71"/>
      <c r="C10" s="71"/>
      <c r="D10" s="71"/>
      <c r="E10" s="71"/>
      <c r="F10" s="71"/>
      <c r="G10" s="71"/>
    </row>
    <row r="11" spans="1:10" s="18" customFormat="1" ht="23.25" customHeight="1">
      <c r="A11" s="19" t="s">
        <v>14</v>
      </c>
      <c r="B11" s="19" t="s">
        <v>13</v>
      </c>
      <c r="C11" s="19" t="s">
        <v>12</v>
      </c>
      <c r="D11" s="21" t="s">
        <v>30</v>
      </c>
      <c r="E11" s="20" t="s">
        <v>11</v>
      </c>
      <c r="F11" s="20" t="s">
        <v>10</v>
      </c>
      <c r="G11" s="19" t="s">
        <v>9</v>
      </c>
    </row>
    <row r="12" spans="1:10" s="4" customFormat="1" ht="23.25" customHeight="1">
      <c r="A12" s="15">
        <v>1</v>
      </c>
      <c r="B12" s="30" t="s">
        <v>42</v>
      </c>
      <c r="C12" s="15" t="s">
        <v>26</v>
      </c>
      <c r="D12" s="17" t="s">
        <v>8</v>
      </c>
      <c r="E12" s="16">
        <v>3200000</v>
      </c>
      <c r="F12" s="16">
        <f>E12*D12</f>
        <v>3200000</v>
      </c>
      <c r="G12" s="33" t="s">
        <v>29</v>
      </c>
    </row>
    <row r="13" spans="1:10" s="28" customFormat="1" ht="23.25" customHeight="1">
      <c r="A13" s="15">
        <v>2</v>
      </c>
      <c r="B13" s="30" t="s">
        <v>43</v>
      </c>
      <c r="C13" s="25" t="s">
        <v>26</v>
      </c>
      <c r="D13" s="34" t="s">
        <v>25</v>
      </c>
      <c r="E13" s="27">
        <v>850000</v>
      </c>
      <c r="F13" s="16">
        <f t="shared" ref="F13:F17" si="0">E13*D13</f>
        <v>1700000</v>
      </c>
      <c r="G13" s="33" t="s">
        <v>29</v>
      </c>
    </row>
    <row r="14" spans="1:10" s="4" customFormat="1" ht="23.25" customHeight="1">
      <c r="A14" s="15">
        <v>3</v>
      </c>
      <c r="B14" s="24" t="s">
        <v>44</v>
      </c>
      <c r="C14" s="25" t="s">
        <v>26</v>
      </c>
      <c r="D14" s="17" t="s">
        <v>45</v>
      </c>
      <c r="E14" s="16">
        <v>850000</v>
      </c>
      <c r="F14" s="16">
        <f t="shared" si="0"/>
        <v>3400000</v>
      </c>
      <c r="G14" s="33" t="s">
        <v>29</v>
      </c>
    </row>
    <row r="15" spans="1:10" s="4" customFormat="1" ht="23.25" customHeight="1">
      <c r="A15" s="15">
        <v>4</v>
      </c>
      <c r="B15" s="24" t="s">
        <v>46</v>
      </c>
      <c r="C15" s="25" t="s">
        <v>26</v>
      </c>
      <c r="D15" s="17" t="s">
        <v>8</v>
      </c>
      <c r="E15" s="16">
        <v>1150000</v>
      </c>
      <c r="F15" s="16">
        <f t="shared" si="0"/>
        <v>1150000</v>
      </c>
      <c r="G15" s="33" t="s">
        <v>28</v>
      </c>
    </row>
    <row r="16" spans="1:10" s="4" customFormat="1" ht="23.25" customHeight="1">
      <c r="A16" s="15">
        <v>6</v>
      </c>
      <c r="B16" s="29" t="s">
        <v>47</v>
      </c>
      <c r="C16" s="25" t="s">
        <v>26</v>
      </c>
      <c r="D16" s="17" t="s">
        <v>8</v>
      </c>
      <c r="E16" s="16">
        <v>3300000</v>
      </c>
      <c r="F16" s="16">
        <f t="shared" si="0"/>
        <v>3300000</v>
      </c>
      <c r="G16" s="33" t="s">
        <v>29</v>
      </c>
    </row>
    <row r="17" spans="1:10" s="4" customFormat="1" ht="23.25" customHeight="1">
      <c r="A17" s="15">
        <v>7</v>
      </c>
      <c r="B17" s="24" t="s">
        <v>48</v>
      </c>
      <c r="C17" s="31" t="s">
        <v>26</v>
      </c>
      <c r="D17" s="17" t="s">
        <v>8</v>
      </c>
      <c r="E17" s="16">
        <v>950000</v>
      </c>
      <c r="F17" s="16">
        <f t="shared" si="0"/>
        <v>950000</v>
      </c>
      <c r="G17" s="33" t="s">
        <v>28</v>
      </c>
    </row>
    <row r="18" spans="1:10" s="4" customFormat="1" ht="23.25" customHeight="1">
      <c r="A18" s="15">
        <v>8</v>
      </c>
      <c r="B18" s="24"/>
      <c r="C18" s="31"/>
      <c r="D18" s="17"/>
      <c r="E18" s="16"/>
      <c r="F18" s="16"/>
      <c r="G18" s="33"/>
    </row>
    <row r="19" spans="1:10" s="4" customFormat="1" ht="21" customHeight="1">
      <c r="A19" s="90" t="s">
        <v>7</v>
      </c>
      <c r="B19" s="90"/>
      <c r="C19" s="90"/>
      <c r="D19" s="90"/>
      <c r="E19" s="90"/>
      <c r="F19" s="91" t="e">
        <f>SUM('CH2'!A19:E19F12:F17)</f>
        <v>#NAME?</v>
      </c>
      <c r="G19" s="91"/>
    </row>
    <row r="20" spans="1:10" s="4" customFormat="1" ht="21" customHeight="1">
      <c r="A20" s="13"/>
      <c r="B20" s="13"/>
      <c r="C20" s="13"/>
      <c r="D20" s="13"/>
      <c r="E20" s="14" t="s">
        <v>6</v>
      </c>
      <c r="F20" s="32"/>
      <c r="G20" s="10"/>
    </row>
    <row r="21" spans="1:10" s="4" customFormat="1" ht="21" customHeight="1">
      <c r="A21" s="13"/>
      <c r="B21" s="13"/>
      <c r="C21" s="13"/>
      <c r="D21" s="13"/>
      <c r="E21" s="12" t="s">
        <v>5</v>
      </c>
      <c r="F21" s="11" t="e">
        <f>SUM(F19,F20)</f>
        <v>#NAME?</v>
      </c>
      <c r="G21" s="10"/>
      <c r="J21" s="9"/>
    </row>
    <row r="22" spans="1:10" s="4" customFormat="1" ht="21" customHeight="1">
      <c r="A22" s="8" t="s">
        <v>4</v>
      </c>
      <c r="B22" s="8"/>
      <c r="C22" s="80"/>
      <c r="D22" s="80"/>
      <c r="E22" s="80"/>
      <c r="F22" s="80"/>
      <c r="G22" s="80"/>
    </row>
    <row r="23" spans="1:10" s="4" customFormat="1" ht="21" customHeight="1">
      <c r="A23" s="8" t="s">
        <v>24</v>
      </c>
      <c r="B23" s="8"/>
      <c r="C23" s="80"/>
      <c r="D23" s="80"/>
      <c r="E23" s="80"/>
      <c r="F23" s="80"/>
      <c r="G23" s="80"/>
    </row>
    <row r="24" spans="1:10" s="4" customFormat="1" ht="21" customHeight="1">
      <c r="A24" s="8" t="s">
        <v>3</v>
      </c>
      <c r="B24" s="8"/>
      <c r="C24" s="8"/>
      <c r="D24" s="8"/>
      <c r="E24" s="8"/>
      <c r="F24" s="8"/>
      <c r="G24" s="8"/>
    </row>
    <row r="25" spans="1:10" s="4" customFormat="1" ht="21" customHeight="1">
      <c r="A25" s="8" t="s">
        <v>2</v>
      </c>
      <c r="B25" s="8"/>
      <c r="C25" s="80"/>
      <c r="D25" s="80"/>
      <c r="E25" s="80"/>
      <c r="F25" s="80"/>
      <c r="G25" s="80"/>
    </row>
    <row r="26" spans="1:10" s="4" customFormat="1" ht="21" customHeight="1">
      <c r="A26" s="7"/>
      <c r="B26" s="7"/>
      <c r="C26" s="7"/>
      <c r="D26" s="6"/>
      <c r="E26" s="5"/>
      <c r="F26" s="5"/>
      <c r="G26" s="3"/>
    </row>
    <row r="27" spans="1:10" ht="21" customHeight="1">
      <c r="A27" s="67" t="s">
        <v>1</v>
      </c>
      <c r="B27" s="67"/>
      <c r="C27" s="67"/>
      <c r="D27"/>
      <c r="E27" s="68" t="s">
        <v>0</v>
      </c>
      <c r="F27" s="68"/>
      <c r="G27" s="68"/>
    </row>
    <row r="28" spans="1:10" ht="21" customHeight="1">
      <c r="A28" s="67"/>
      <c r="B28" s="67"/>
      <c r="C28" s="67"/>
      <c r="E28" s="68"/>
      <c r="F28" s="68"/>
      <c r="G28" s="68"/>
    </row>
    <row r="29" spans="1:10" ht="21" customHeight="1">
      <c r="A29" s="67"/>
      <c r="B29" s="67"/>
      <c r="C29" s="67"/>
      <c r="E29" s="68"/>
      <c r="F29" s="68"/>
      <c r="G29" s="68"/>
    </row>
    <row r="30" spans="1:10" ht="21" customHeight="1">
      <c r="A30" s="67"/>
      <c r="B30" s="67"/>
      <c r="C30" s="67"/>
      <c r="E30" s="68"/>
      <c r="F30" s="68"/>
      <c r="G30" s="68"/>
    </row>
    <row r="31" spans="1:10" ht="21" customHeight="1">
      <c r="A31" s="67"/>
      <c r="B31" s="67"/>
      <c r="C31" s="67"/>
      <c r="E31" s="68"/>
      <c r="F31" s="68"/>
      <c r="G31" s="68"/>
    </row>
    <row r="32" spans="1:10" ht="21" customHeight="1">
      <c r="A32" s="67"/>
      <c r="B32" s="67"/>
      <c r="C32" s="67"/>
      <c r="E32" s="68"/>
      <c r="F32" s="68"/>
      <c r="G32" s="68"/>
    </row>
    <row r="33" spans="1:7" ht="21" customHeight="1">
      <c r="A33" s="67"/>
      <c r="B33" s="67"/>
      <c r="C33" s="67"/>
      <c r="E33" s="68"/>
      <c r="F33" s="68"/>
      <c r="G33" s="68"/>
    </row>
    <row r="34" spans="1:7" ht="21" customHeight="1">
      <c r="A34" s="3"/>
    </row>
  </sheetData>
  <mergeCells count="18">
    <mergeCell ref="A19:E19"/>
    <mergeCell ref="F19:G19"/>
    <mergeCell ref="B1:G1"/>
    <mergeCell ref="B2:G2"/>
    <mergeCell ref="B3:G3"/>
    <mergeCell ref="B4:D4"/>
    <mergeCell ref="E4:G4"/>
    <mergeCell ref="B5:G5"/>
    <mergeCell ref="A6:G6"/>
    <mergeCell ref="A7:G7"/>
    <mergeCell ref="A8:G8"/>
    <mergeCell ref="A9:G9"/>
    <mergeCell ref="A10:G10"/>
    <mergeCell ref="C22:G22"/>
    <mergeCell ref="C23:G23"/>
    <mergeCell ref="C25:G25"/>
    <mergeCell ref="A27:C33"/>
    <mergeCell ref="E27:G33"/>
  </mergeCells>
  <pageMargins left="0.25" right="0.25" top="0.75" bottom="0.75" header="0.3" footer="0.3"/>
  <pageSetup paperSize="9" scale="66"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5059-C351-44C3-8B42-1F30F85B01C6}">
  <sheetPr>
    <pageSetUpPr fitToPage="1"/>
  </sheetPr>
  <dimension ref="A1:J27"/>
  <sheetViews>
    <sheetView tabSelected="1" topLeftCell="A7" zoomScale="55" zoomScaleNormal="55" workbookViewId="0">
      <selection activeCell="A13" sqref="A13:XFD13"/>
    </sheetView>
  </sheetViews>
  <sheetFormatPr defaultRowHeight="21" customHeight="1"/>
  <cols>
    <col min="1" max="1" width="20.6640625" style="39" customWidth="1"/>
    <col min="2" max="2" width="77.33203125" style="39" customWidth="1"/>
    <col min="3" max="3" width="21" style="39" customWidth="1"/>
    <col min="4" max="4" width="12.109375" style="41" customWidth="1"/>
    <col min="5" max="5" width="18.77734375" style="42" customWidth="1"/>
    <col min="6" max="6" width="25.33203125" style="42" customWidth="1"/>
    <col min="7" max="7" width="28.33203125" style="39" customWidth="1"/>
    <col min="8" max="10" width="8.88671875" style="39"/>
  </cols>
  <sheetData>
    <row r="1" spans="1:7" ht="29.4" customHeight="1">
      <c r="A1" s="92" t="s">
        <v>23</v>
      </c>
      <c r="B1" s="92"/>
      <c r="C1" s="92"/>
      <c r="D1" s="92"/>
      <c r="E1" s="93"/>
      <c r="F1" s="93"/>
      <c r="G1" s="93"/>
    </row>
    <row r="2" spans="1:7" ht="28.2" customHeight="1">
      <c r="A2" s="62" t="s">
        <v>54</v>
      </c>
      <c r="B2" s="62"/>
      <c r="C2" s="62"/>
      <c r="D2" s="108"/>
      <c r="E2" s="93"/>
      <c r="F2" s="93"/>
      <c r="G2" s="93"/>
    </row>
    <row r="3" spans="1:7" ht="22.8" customHeight="1">
      <c r="A3" s="62" t="s">
        <v>55</v>
      </c>
      <c r="B3" s="62"/>
      <c r="C3" s="62"/>
      <c r="D3" s="108"/>
      <c r="E3" s="93"/>
      <c r="F3" s="93"/>
      <c r="G3" s="93"/>
    </row>
    <row r="4" spans="1:7" ht="27" customHeight="1">
      <c r="A4" s="62" t="s">
        <v>56</v>
      </c>
      <c r="B4" s="62"/>
      <c r="C4" s="62"/>
      <c r="D4" s="108"/>
      <c r="E4" s="93"/>
      <c r="F4" s="93"/>
      <c r="G4" s="93"/>
    </row>
    <row r="5" spans="1:7" ht="26.4" customHeight="1">
      <c r="A5" s="63" t="s">
        <v>57</v>
      </c>
      <c r="B5" s="63"/>
      <c r="C5" s="63"/>
      <c r="D5" s="109"/>
      <c r="E5" s="94"/>
      <c r="F5" s="94"/>
      <c r="G5" s="94"/>
    </row>
    <row r="6" spans="1:7" ht="34.799999999999997" customHeight="1">
      <c r="A6" s="103" t="s">
        <v>53</v>
      </c>
      <c r="B6" s="104"/>
      <c r="C6" s="104"/>
      <c r="D6" s="104"/>
      <c r="E6" s="103"/>
      <c r="F6" s="103"/>
      <c r="G6" s="103"/>
    </row>
    <row r="7" spans="1:7" s="38" customFormat="1" ht="21" customHeight="1">
      <c r="A7" s="64" t="s">
        <v>27</v>
      </c>
      <c r="B7" s="105"/>
      <c r="C7" s="106"/>
      <c r="D7" s="106"/>
      <c r="E7" s="106"/>
      <c r="F7" s="106"/>
      <c r="G7" s="107"/>
    </row>
    <row r="8" spans="1:7" s="38" customFormat="1" ht="21" customHeight="1">
      <c r="A8" s="64" t="s">
        <v>17</v>
      </c>
      <c r="B8" s="105"/>
      <c r="C8" s="106"/>
      <c r="D8" s="106"/>
      <c r="E8" s="106"/>
      <c r="F8" s="106"/>
      <c r="G8" s="107"/>
    </row>
    <row r="9" spans="1:7" s="38" customFormat="1" ht="21" customHeight="1">
      <c r="A9" s="64" t="s">
        <v>16</v>
      </c>
      <c r="B9" s="105"/>
      <c r="C9" s="106"/>
      <c r="D9" s="106"/>
      <c r="E9" s="106"/>
      <c r="F9" s="106"/>
      <c r="G9" s="107"/>
    </row>
    <row r="10" spans="1:7" s="40" customFormat="1" ht="30.75" customHeight="1">
      <c r="A10" s="102" t="s">
        <v>15</v>
      </c>
      <c r="B10" s="102"/>
      <c r="C10" s="102"/>
      <c r="D10" s="102"/>
      <c r="E10" s="102"/>
      <c r="F10" s="102"/>
      <c r="G10" s="102"/>
    </row>
    <row r="11" spans="1:7" s="35" customFormat="1" ht="30.75" customHeight="1">
      <c r="A11" s="53" t="s">
        <v>14</v>
      </c>
      <c r="B11" s="65"/>
      <c r="C11" s="53" t="s">
        <v>49</v>
      </c>
      <c r="D11" s="54" t="s">
        <v>30</v>
      </c>
      <c r="E11" s="55" t="s">
        <v>11</v>
      </c>
      <c r="F11" s="55" t="s">
        <v>10</v>
      </c>
      <c r="G11" s="53" t="s">
        <v>9</v>
      </c>
    </row>
    <row r="12" spans="1:7" s="38" customFormat="1" ht="30.75" customHeight="1">
      <c r="A12" s="56"/>
      <c r="B12" s="66"/>
      <c r="C12" s="56"/>
      <c r="D12" s="57"/>
      <c r="E12" s="58"/>
      <c r="F12" s="58">
        <f>E12*D12</f>
        <v>0</v>
      </c>
      <c r="G12" s="59"/>
    </row>
    <row r="13" spans="1:7" s="38" customFormat="1" ht="21" customHeight="1">
      <c r="A13" s="99" t="s">
        <v>7</v>
      </c>
      <c r="B13" s="100"/>
      <c r="C13" s="100"/>
      <c r="D13" s="100"/>
      <c r="E13" s="101"/>
      <c r="F13" s="97">
        <f>SUM(F12:F12)</f>
        <v>0</v>
      </c>
      <c r="G13" s="98"/>
    </row>
    <row r="14" spans="1:7" s="38" customFormat="1" ht="21" customHeight="1">
      <c r="A14" s="99" t="s">
        <v>52</v>
      </c>
      <c r="B14" s="100"/>
      <c r="C14" s="100"/>
      <c r="D14" s="100"/>
      <c r="E14" s="101"/>
      <c r="F14" s="95"/>
      <c r="G14" s="96"/>
    </row>
    <row r="15" spans="1:7" s="38" customFormat="1" ht="21" customHeight="1">
      <c r="A15" s="99" t="s">
        <v>50</v>
      </c>
      <c r="B15" s="100"/>
      <c r="C15" s="100"/>
      <c r="D15" s="100"/>
      <c r="E15" s="101"/>
      <c r="F15" s="97">
        <f>SUM(F13:G14)</f>
        <v>0</v>
      </c>
      <c r="G15" s="98"/>
    </row>
    <row r="16" spans="1:7" ht="21" customHeight="1">
      <c r="A16" s="44" t="s">
        <v>4</v>
      </c>
      <c r="B16" s="43"/>
      <c r="C16" s="45"/>
      <c r="D16" s="45"/>
      <c r="E16" s="45"/>
      <c r="F16" s="45"/>
      <c r="G16" s="46"/>
    </row>
    <row r="17" spans="1:7" ht="21" customHeight="1">
      <c r="A17" s="110" t="s">
        <v>51</v>
      </c>
      <c r="B17" s="111"/>
      <c r="C17" s="47"/>
      <c r="D17" s="47"/>
      <c r="E17" s="47"/>
      <c r="F17" s="47"/>
      <c r="G17" s="48"/>
    </row>
    <row r="18" spans="1:7" ht="21" customHeight="1">
      <c r="A18" s="110" t="s">
        <v>3</v>
      </c>
      <c r="B18" s="111"/>
      <c r="C18" s="49"/>
      <c r="D18" s="49"/>
      <c r="E18" s="49"/>
      <c r="F18" s="49"/>
      <c r="G18" s="50"/>
    </row>
    <row r="19" spans="1:7" ht="21" customHeight="1">
      <c r="A19" s="112" t="s">
        <v>2</v>
      </c>
      <c r="B19" s="113"/>
      <c r="C19" s="51"/>
      <c r="D19" s="51"/>
      <c r="E19" s="51"/>
      <c r="F19" s="51"/>
      <c r="G19" s="52"/>
    </row>
    <row r="20" spans="1:7" ht="21" customHeight="1">
      <c r="A20" s="38"/>
      <c r="B20" s="38"/>
      <c r="C20" s="38"/>
      <c r="D20" s="36"/>
      <c r="E20" s="37"/>
      <c r="F20" s="37"/>
      <c r="G20" s="38"/>
    </row>
    <row r="21" spans="1:7" ht="21" customHeight="1">
      <c r="A21" s="114" t="s">
        <v>1</v>
      </c>
      <c r="B21" s="114"/>
      <c r="C21" s="60"/>
      <c r="D21" s="115" t="s">
        <v>0</v>
      </c>
      <c r="E21" s="115"/>
      <c r="F21" s="115"/>
      <c r="G21" s="115"/>
    </row>
    <row r="22" spans="1:7" ht="21" customHeight="1">
      <c r="A22" s="114"/>
      <c r="B22" s="114"/>
      <c r="C22" s="60"/>
      <c r="D22" s="115"/>
      <c r="E22" s="115"/>
      <c r="F22" s="115"/>
      <c r="G22" s="115"/>
    </row>
    <row r="23" spans="1:7" ht="21" customHeight="1">
      <c r="A23" s="114"/>
      <c r="B23" s="114"/>
      <c r="C23" s="60"/>
      <c r="D23" s="115"/>
      <c r="E23" s="115"/>
      <c r="F23" s="115"/>
      <c r="G23" s="115"/>
    </row>
    <row r="24" spans="1:7" ht="21" customHeight="1">
      <c r="A24" s="114"/>
      <c r="B24" s="114"/>
      <c r="C24" s="60"/>
      <c r="D24" s="115"/>
      <c r="E24" s="115"/>
      <c r="F24" s="115"/>
      <c r="G24" s="115"/>
    </row>
    <row r="25" spans="1:7" ht="21" customHeight="1">
      <c r="A25" s="114"/>
      <c r="B25" s="114"/>
      <c r="C25" s="60"/>
      <c r="D25" s="115"/>
      <c r="E25" s="115"/>
      <c r="F25" s="115"/>
      <c r="G25" s="115"/>
    </row>
    <row r="26" spans="1:7" ht="21" customHeight="1">
      <c r="A26" s="114"/>
      <c r="B26" s="114"/>
      <c r="C26" s="60"/>
      <c r="D26" s="115"/>
      <c r="E26" s="115"/>
      <c r="F26" s="115"/>
      <c r="G26" s="115"/>
    </row>
    <row r="27" spans="1:7" ht="21" customHeight="1">
      <c r="A27" s="60"/>
      <c r="B27" s="60"/>
      <c r="D27" s="61"/>
      <c r="E27" s="61"/>
      <c r="F27" s="61"/>
      <c r="G27" s="61"/>
    </row>
  </sheetData>
  <mergeCells count="19">
    <mergeCell ref="A17:B17"/>
    <mergeCell ref="A18:B18"/>
    <mergeCell ref="A19:B19"/>
    <mergeCell ref="A21:B26"/>
    <mergeCell ref="D21:G26"/>
    <mergeCell ref="A1:D1"/>
    <mergeCell ref="E1:G5"/>
    <mergeCell ref="F14:G14"/>
    <mergeCell ref="F15:G15"/>
    <mergeCell ref="A13:E13"/>
    <mergeCell ref="F13:G13"/>
    <mergeCell ref="A14:E14"/>
    <mergeCell ref="A15:E15"/>
    <mergeCell ref="A10:G10"/>
    <mergeCell ref="A6:G6"/>
    <mergeCell ref="B7:G7"/>
    <mergeCell ref="B8:G8"/>
    <mergeCell ref="B9:G9"/>
    <mergeCell ref="D2:D5"/>
  </mergeCells>
  <phoneticPr fontId="11" type="noConversion"/>
  <pageMargins left="0.7" right="0.7" top="0.75" bottom="0.75" header="0.3" footer="0.3"/>
  <pageSetup paperSize="11" scale="2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(2)</vt:lpstr>
      <vt:lpstr>CH2</vt:lpstr>
      <vt:lpstr>CH1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 PHAT</dc:creator>
  <cp:lastModifiedBy>Hải Trườngg</cp:lastModifiedBy>
  <cp:lastPrinted>2025-07-10T06:40:48Z</cp:lastPrinted>
  <dcterms:created xsi:type="dcterms:W3CDTF">2024-10-08T09:02:17Z</dcterms:created>
  <dcterms:modified xsi:type="dcterms:W3CDTF">2025-07-25T10:19:35Z</dcterms:modified>
</cp:coreProperties>
</file>