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00/Desktop/"/>
    </mc:Choice>
  </mc:AlternateContent>
  <xr:revisionPtr revIDLastSave="0" documentId="13_ncr:1_{5F5C97B3-1BF8-8E4D-9328-4CD9BF68A43A}" xr6:coauthVersionLast="45" xr6:coauthVersionMax="45" xr10:uidLastSave="{00000000-0000-0000-0000-000000000000}"/>
  <bookViews>
    <workbookView xWindow="1880" yWindow="460" windowWidth="28240" windowHeight="16420" activeTab="2" xr2:uid="{AEEDF06B-A9C1-BD4D-9CA3-89C0D4B5E8C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2" l="1"/>
  <c r="C15" i="2"/>
  <c r="D10" i="2"/>
  <c r="C10" i="2"/>
  <c r="B10" i="2"/>
  <c r="D8" i="1"/>
  <c r="D7" i="1"/>
  <c r="B7" i="1"/>
  <c r="C7" i="1"/>
  <c r="D15" i="2"/>
  <c r="D11" i="2"/>
  <c r="D5" i="1"/>
  <c r="C5" i="1"/>
  <c r="B5" i="1"/>
  <c r="D8" i="2"/>
  <c r="C8" i="2"/>
  <c r="B8" i="2"/>
  <c r="D5" i="2"/>
  <c r="C5" i="2"/>
  <c r="B5" i="2"/>
</calcChain>
</file>

<file path=xl/sharedStrings.xml><?xml version="1.0" encoding="utf-8"?>
<sst xmlns="http://schemas.openxmlformats.org/spreadsheetml/2006/main" count="12" uniqueCount="5">
  <si>
    <t>daxpy</t>
    <phoneticPr fontId="1" type="noConversion"/>
  </si>
  <si>
    <t>queens</t>
    <phoneticPr fontId="1" type="noConversion"/>
  </si>
  <si>
    <t>mean</t>
    <phoneticPr fontId="1" type="noConversion"/>
  </si>
  <si>
    <t>exexcution time</t>
    <phoneticPr fontId="1" type="noConversion"/>
  </si>
  <si>
    <t>speedup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</si>
</sst>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exexcution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daxpy</c:v>
                </c:pt>
                <c:pt idx="1">
                  <c:v>queens</c:v>
                </c:pt>
                <c:pt idx="2">
                  <c:v>mean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8.4699999999999999E-4</c:v>
                </c:pt>
                <c:pt idx="1">
                  <c:v>3.5170000000000002E-3</c:v>
                </c:pt>
                <c:pt idx="2" formatCode="0.000000">
                  <c:v>8.4000000000000003E-4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9-1A4C-8E4C-D26D08996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288320"/>
        <c:axId val="668289952"/>
      </c:barChart>
      <c:catAx>
        <c:axId val="66828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aseline="0"/>
                  <a:t>program and mean (x86)</a:t>
                </a:r>
                <a:endParaRPr lang="zh-CN" altLang="en-US" sz="18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289952"/>
        <c:crosses val="autoZero"/>
        <c:auto val="1"/>
        <c:lblAlgn val="ctr"/>
        <c:lblOffset val="100"/>
        <c:noMultiLvlLbl val="0"/>
      </c:catAx>
      <c:valAx>
        <c:axId val="6682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aseline="0"/>
                  <a:t>execution time</a:t>
                </a:r>
                <a:endParaRPr lang="zh-CN" altLang="en-US" sz="18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28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exexcution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Sheet2!$B$1:$D$1</c:f>
              <c:strCache>
                <c:ptCount val="3"/>
                <c:pt idx="0">
                  <c:v>daxpy</c:v>
                </c:pt>
                <c:pt idx="1">
                  <c:v>queens</c:v>
                </c:pt>
                <c:pt idx="2">
                  <c:v>mean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5.9500000000000004E-4</c:v>
                </c:pt>
                <c:pt idx="1">
                  <c:v>2.4329999999999998E-3</c:v>
                </c:pt>
                <c:pt idx="2" formatCode="0.000000">
                  <c:v>6.4000000000000005E-4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7-1D4E-A73E-72FD5C1E5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180368"/>
        <c:axId val="709182000"/>
      </c:barChart>
      <c:catAx>
        <c:axId val="70918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program and mean (arm)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182000"/>
        <c:crosses val="autoZero"/>
        <c:auto val="1"/>
        <c:lblAlgn val="ctr"/>
        <c:lblOffset val="100"/>
        <c:noMultiLvlLbl val="0"/>
      </c:catAx>
      <c:valAx>
        <c:axId val="7091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1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Sheet3!$B$1:$D$1</c:f>
              <c:strCache>
                <c:ptCount val="3"/>
                <c:pt idx="0">
                  <c:v>daxpy</c:v>
                </c:pt>
                <c:pt idx="1">
                  <c:v>queens</c:v>
                </c:pt>
                <c:pt idx="2">
                  <c:v>mean</c:v>
                </c:pt>
              </c:strCache>
            </c:strRef>
          </c:cat>
          <c:val>
            <c:numRef>
              <c:f>Sheet3!$B$2:$D$2</c:f>
              <c:numCache>
                <c:formatCode>0.00%</c:formatCode>
                <c:ptCount val="3"/>
                <c:pt idx="0">
                  <c:v>0.42349999999999999</c:v>
                </c:pt>
                <c:pt idx="1">
                  <c:v>0.44450000000000001</c:v>
                </c:pt>
                <c:pt idx="2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2-374D-9B66-45DCEF80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363120"/>
        <c:axId val="712618848"/>
      </c:barChart>
      <c:catAx>
        <c:axId val="70736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aseline="0"/>
                  <a:t>program and mean</a:t>
                </a:r>
                <a:endParaRPr lang="zh-CN" altLang="en-US" sz="18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618848"/>
        <c:crosses val="autoZero"/>
        <c:auto val="1"/>
        <c:lblAlgn val="ctr"/>
        <c:lblOffset val="100"/>
        <c:noMultiLvlLbl val="0"/>
      </c:catAx>
      <c:valAx>
        <c:axId val="7126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aseline="0"/>
                  <a:t>speedup</a:t>
                </a:r>
                <a:endParaRPr lang="zh-CN" altLang="en-US" sz="18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736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3</xdr:row>
      <xdr:rowOff>101600</xdr:rowOff>
    </xdr:from>
    <xdr:to>
      <xdr:col>14</xdr:col>
      <xdr:colOff>12700</xdr:colOff>
      <xdr:row>25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4AB294E-65E1-D647-ADC6-1570ABA9F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2</xdr:row>
      <xdr:rowOff>165100</xdr:rowOff>
    </xdr:from>
    <xdr:to>
      <xdr:col>13</xdr:col>
      <xdr:colOff>412750</xdr:colOff>
      <xdr:row>25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E00ABCB-4382-0B4B-B2B4-9D6408575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4</xdr:row>
      <xdr:rowOff>165100</xdr:rowOff>
    </xdr:from>
    <xdr:to>
      <xdr:col>11</xdr:col>
      <xdr:colOff>685800</xdr:colOff>
      <xdr:row>27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E2DC927-F8DF-0B48-BFBB-4EA13D230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5587-4144-714D-843E-486C8B2C1F9E}">
  <dimension ref="A1:D8"/>
  <sheetViews>
    <sheetView workbookViewId="0">
      <selection activeCell="E10" sqref="E10"/>
    </sheetView>
  </sheetViews>
  <sheetFormatPr baseColWidth="10" defaultRowHeight="16"/>
  <cols>
    <col min="2" max="4" width="13.3320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8.4699999999999999E-4</v>
      </c>
      <c r="C2">
        <v>3.5170000000000002E-3</v>
      </c>
      <c r="D2" s="1">
        <v>8.4000000000000003E-4</v>
      </c>
    </row>
    <row r="4" spans="1:4">
      <c r="B4">
        <v>1.1513999999999999E-3</v>
      </c>
      <c r="C4">
        <v>2.1819999999999999E-3</v>
      </c>
    </row>
    <row r="5" spans="1:4">
      <c r="B5">
        <f>1/B4</f>
        <v>868.50790342192124</v>
      </c>
      <c r="C5">
        <f>1/C4</f>
        <v>458.29514207149407</v>
      </c>
      <c r="D5">
        <f>(B5-C5)/C5</f>
        <v>0.89508424526663199</v>
      </c>
    </row>
    <row r="7" spans="1:4">
      <c r="B7">
        <f>(B2/10233)</f>
        <v>8.2771425779341343E-8</v>
      </c>
      <c r="C7">
        <f>(C2/41261)</f>
        <v>8.5237875960349976E-8</v>
      </c>
      <c r="D7">
        <f>(B7+C7)/2</f>
        <v>8.4004650869845653E-8</v>
      </c>
    </row>
    <row r="8" spans="1:4">
      <c r="D8">
        <f>10000*D7</f>
        <v>8.4004650869845651E-4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E90-F578-9841-AAED-973F3F59B66D}">
  <dimension ref="A1:D15"/>
  <sheetViews>
    <sheetView topLeftCell="A5" workbookViewId="0">
      <selection activeCell="C17" sqref="C17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5.9500000000000004E-4</v>
      </c>
      <c r="C2">
        <v>2.4329999999999998E-3</v>
      </c>
      <c r="D2" s="1">
        <v>6.4000000000000005E-4</v>
      </c>
    </row>
    <row r="5" spans="1:4">
      <c r="B5">
        <f>1/B2</f>
        <v>1680.672268907563</v>
      </c>
      <c r="C5">
        <f>1/0.000847</f>
        <v>1180.6375442739079</v>
      </c>
      <c r="D5">
        <f>(B5-C5)/C5</f>
        <v>0.42352941176470582</v>
      </c>
    </row>
    <row r="7" spans="1:4">
      <c r="B7">
        <v>2.4329999999999998E-3</v>
      </c>
      <c r="C7">
        <v>3.5170000000000002E-3</v>
      </c>
    </row>
    <row r="8" spans="1:4">
      <c r="B8">
        <f>1/B7</f>
        <v>411.01520756267985</v>
      </c>
      <c r="C8">
        <f>1/C7</f>
        <v>284.33323855558712</v>
      </c>
      <c r="D8">
        <f>(B8-C8)/C8</f>
        <v>0.44554048499794519</v>
      </c>
    </row>
    <row r="10" spans="1:4">
      <c r="B10">
        <f>B2/9361</f>
        <v>6.3561585300715742E-8</v>
      </c>
      <c r="C10">
        <f>C2/37778</f>
        <v>6.4402562337868602E-8</v>
      </c>
      <c r="D10">
        <f>(B10+C10)/2</f>
        <v>6.3982073819292165E-8</v>
      </c>
    </row>
    <row r="11" spans="1:4">
      <c r="D11">
        <f>10000*D10</f>
        <v>6.3982073819292165E-4</v>
      </c>
    </row>
    <row r="14" spans="1:4">
      <c r="B14">
        <v>6.4000000000000005E-4</v>
      </c>
      <c r="C14">
        <v>8.4000000000000003E-4</v>
      </c>
    </row>
    <row r="15" spans="1:4">
      <c r="B15">
        <f>1/B14</f>
        <v>1562.4999999999998</v>
      </c>
      <c r="C15">
        <f>1/C14</f>
        <v>1190.4761904761904</v>
      </c>
      <c r="D15">
        <f>(B15-C15)/C15</f>
        <v>0.31249999999999994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181-3227-9041-BA2D-1A9A7A465D3C}">
  <dimension ref="A1:D2"/>
  <sheetViews>
    <sheetView tabSelected="1" workbookViewId="0">
      <selection activeCell="N25" sqref="N25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4</v>
      </c>
      <c r="B2" s="2">
        <v>0.42349999999999999</v>
      </c>
      <c r="C2" s="2">
        <v>0.44450000000000001</v>
      </c>
      <c r="D2" s="2">
        <v>0.3125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2019-09-13T04:22:10Z</dcterms:created>
  <dcterms:modified xsi:type="dcterms:W3CDTF">2019-09-13T20:24:05Z</dcterms:modified>
</cp:coreProperties>
</file>