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tolab200\Dropbox\2016\基礎式から学ぶ化学工学\基礎化工用Excel\"/>
    </mc:Choice>
  </mc:AlternateContent>
  <bookViews>
    <workbookView xWindow="1965" yWindow="960" windowWidth="18420" windowHeight="13725"/>
  </bookViews>
  <sheets>
    <sheet name="例題2.10マイクロチャネル内の速度分布" sheetId="1" r:id="rId1"/>
  </sheets>
  <calcPr calcId="162913" iterate="1"/>
</workbook>
</file>

<file path=xl/calcChain.xml><?xml version="1.0" encoding="utf-8"?>
<calcChain xmlns="http://schemas.openxmlformats.org/spreadsheetml/2006/main">
  <c r="C28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BB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BB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BB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BB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BB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BB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BB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BB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BB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BB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BB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BB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BB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BB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BB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BB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BB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BB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BB21" i="1"/>
  <c r="BB23" i="1"/>
  <c r="BB24" i="1"/>
  <c r="BB26" i="1"/>
</calcChain>
</file>

<file path=xl/comments1.xml><?xml version="1.0" encoding="utf-8"?>
<comments xmlns="http://schemas.openxmlformats.org/spreadsheetml/2006/main">
  <authors>
    <author>itolab15</author>
  </authors>
  <commentList>
    <comment ref="C3" authorId="0" shapeId="0">
      <text>
        <r>
          <rPr>
            <sz val="10"/>
            <color indexed="81"/>
            <rFont val="ＭＳ Ｐゴシック"/>
            <family val="3"/>
            <charset val="128"/>
          </rPr>
          <t>=(B3+C2+D3+C4)/4+$C$28</t>
        </r>
        <r>
          <rPr>
            <b/>
            <sz val="10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<sst xmlns="http://schemas.openxmlformats.org/spreadsheetml/2006/main" count="12" uniqueCount="12">
  <si>
    <t>m</t>
    <phoneticPr fontId="1"/>
  </si>
  <si>
    <t>μ=</t>
    <phoneticPr fontId="1"/>
  </si>
  <si>
    <t>Δx=</t>
    <phoneticPr fontId="1"/>
  </si>
  <si>
    <t>y[m]＼x[m]</t>
    <phoneticPr fontId="1"/>
  </si>
  <si>
    <t>平均流速</t>
    <rPh sb="0" eb="2">
      <t>ヘイキン</t>
    </rPh>
    <rPh sb="2" eb="4">
      <t>リュウソク</t>
    </rPh>
    <phoneticPr fontId="1"/>
  </si>
  <si>
    <t>dp/dz</t>
    <phoneticPr fontId="1"/>
  </si>
  <si>
    <t>Pa/m</t>
    <phoneticPr fontId="1"/>
  </si>
  <si>
    <t>全流量</t>
    <rPh sb="0" eb="1">
      <t>ゼン</t>
    </rPh>
    <rPh sb="1" eb="3">
      <t>リュウリョウ</t>
    </rPh>
    <phoneticPr fontId="1"/>
  </si>
  <si>
    <t>m3/s</t>
    <phoneticPr fontId="1"/>
  </si>
  <si>
    <t>m/s</t>
    <phoneticPr fontId="1"/>
  </si>
  <si>
    <t>Pa-s</t>
    <phoneticPr fontId="1"/>
  </si>
  <si>
    <t>cm3/min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</si>
</sst>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E+00"/>
  </numFmts>
  <fonts count="5" x14ac:knownFonts="1">
    <font>
      <sz val="8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color indexed="81"/>
      <name val="ＭＳ Ｐゴシック"/>
      <family val="3"/>
      <charset val="128"/>
    </font>
    <font>
      <sz val="10"/>
      <color indexed="8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176" fontId="2" fillId="0" borderId="0" xfId="0" applyNumberFormat="1" applyFont="1" applyFill="1">
      <alignment vertical="center"/>
    </xf>
    <xf numFmtId="11" fontId="2" fillId="0" borderId="0" xfId="0" applyNumberFormat="1" applyFont="1">
      <alignment vertical="center"/>
    </xf>
    <xf numFmtId="176" fontId="2" fillId="2" borderId="0" xfId="0" applyNumberFormat="1" applyFont="1" applyFill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quotePrefix="1" applyFont="1" applyAlignment="1">
      <alignment horizontal="right" vertical="center"/>
    </xf>
    <xf numFmtId="177" fontId="2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0" borderId="0" xfId="0" quotePrefix="1" applyFont="1">
      <alignment vertical="center"/>
    </xf>
    <xf numFmtId="176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400"/>
      <c:rAngAx val="0"/>
    </c:view3D>
    <c:floor>
      <c:thickness val="0"/>
      <c:spPr>
        <a:noFill/>
        <a:ln w="6350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22946254020405724"/>
          <c:y val="0.13691747746033256"/>
          <c:w val="0.61919693861796676"/>
          <c:h val="0.67867919735839455"/>
        </c:manualLayout>
      </c:layout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'例題2.10マイクロチャネル内の速度分布'!$B$2:$AZ$2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8-4738-899C-BA6EF8C5A2EF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'例題2.10マイクロチャネル内の速度分布'!$B$3:$AZ$3</c:f>
              <c:numCache>
                <c:formatCode>0.00_ </c:formatCode>
                <c:ptCount val="51"/>
                <c:pt idx="0">
                  <c:v>0</c:v>
                </c:pt>
                <c:pt idx="1">
                  <c:v>1.4767542318226111E-3</c:v>
                </c:pt>
                <c:pt idx="2">
                  <c:v>2.5486630572566253E-3</c:v>
                </c:pt>
                <c:pt idx="3">
                  <c:v>3.3788207393616494E-3</c:v>
                </c:pt>
                <c:pt idx="4">
                  <c:v>4.0449828270434814E-3</c:v>
                </c:pt>
                <c:pt idx="5">
                  <c:v>4.5905399043410173E-3</c:v>
                </c:pt>
                <c:pt idx="6">
                  <c:v>5.042846980685526E-3</c:v>
                </c:pt>
                <c:pt idx="7">
                  <c:v>5.4207364058499003E-3</c:v>
                </c:pt>
                <c:pt idx="8">
                  <c:v>5.737999550975122E-3</c:v>
                </c:pt>
                <c:pt idx="9">
                  <c:v>6.0051823102281326E-3</c:v>
                </c:pt>
                <c:pt idx="10">
                  <c:v>6.2305974941052134E-3</c:v>
                </c:pt>
                <c:pt idx="11">
                  <c:v>6.4209393485343026E-3</c:v>
                </c:pt>
                <c:pt idx="12">
                  <c:v>6.581680148363747E-3</c:v>
                </c:pt>
                <c:pt idx="13">
                  <c:v>6.7173396571422687E-3</c:v>
                </c:pt>
                <c:pt idx="14">
                  <c:v>6.8316762930577448E-3</c:v>
                </c:pt>
                <c:pt idx="15">
                  <c:v>6.9278277102335856E-3</c:v>
                </c:pt>
                <c:pt idx="16">
                  <c:v>7.0084172388121674E-3</c:v>
                </c:pt>
                <c:pt idx="17">
                  <c:v>7.0756363292251833E-3</c:v>
                </c:pt>
                <c:pt idx="18">
                  <c:v>7.1313094808689304E-3</c:v>
                </c:pt>
                <c:pt idx="19">
                  <c:v>7.1769459261002318E-3</c:v>
                </c:pt>
                <c:pt idx="20">
                  <c:v>7.2137809649952455E-3</c:v>
                </c:pt>
                <c:pt idx="21">
                  <c:v>7.2428089624984662E-3</c:v>
                </c:pt>
                <c:pt idx="22">
                  <c:v>7.2648094327526485E-3</c:v>
                </c:pt>
                <c:pt idx="23">
                  <c:v>7.2803672315142377E-3</c:v>
                </c:pt>
                <c:pt idx="24">
                  <c:v>7.2898875880606281E-3</c:v>
                </c:pt>
                <c:pt idx="25">
                  <c:v>7.2936064905653793E-3</c:v>
                </c:pt>
                <c:pt idx="26">
                  <c:v>7.2915967666217461E-3</c:v>
                </c:pt>
                <c:pt idx="27">
                  <c:v>7.2837700555433921E-3</c:v>
                </c:pt>
                <c:pt idx="28">
                  <c:v>7.2698747385562543E-3</c:v>
                </c:pt>
                <c:pt idx="29">
                  <c:v>7.249489766978005E-3</c:v>
                </c:pt>
                <c:pt idx="30">
                  <c:v>7.2220141977472445E-3</c:v>
                </c:pt>
                <c:pt idx="31">
                  <c:v>7.1866521001821343E-3</c:v>
                </c:pt>
                <c:pt idx="32">
                  <c:v>7.1423923249249229E-3</c:v>
                </c:pt>
                <c:pt idx="33">
                  <c:v>7.0879824077969972E-3</c:v>
                </c:pt>
                <c:pt idx="34">
                  <c:v>7.0218955908431437E-3</c:v>
                </c:pt>
                <c:pt idx="35">
                  <c:v>6.9422895378975311E-3</c:v>
                </c:pt>
                <c:pt idx="36">
                  <c:v>6.8469547340323303E-3</c:v>
                </c:pt>
                <c:pt idx="37">
                  <c:v>6.7332496732652371E-3</c:v>
                </c:pt>
                <c:pt idx="38">
                  <c:v>6.598018562265693E-3</c:v>
                </c:pt>
                <c:pt idx="39">
                  <c:v>6.437485057382189E-3</c:v>
                </c:pt>
                <c:pt idx="40">
                  <c:v>6.2471118861033778E-3</c:v>
                </c:pt>
                <c:pt idx="41">
                  <c:v>6.0214099051319877E-3</c:v>
                </c:pt>
                <c:pt idx="42">
                  <c:v>5.7536688807323056E-3</c:v>
                </c:pt>
                <c:pt idx="43">
                  <c:v>5.4355611457755741E-3</c:v>
                </c:pt>
                <c:pt idx="44">
                  <c:v>5.0565273355032605E-3</c:v>
                </c:pt>
                <c:pt idx="45">
                  <c:v>4.6027642471904995E-3</c:v>
                </c:pt>
                <c:pt idx="46">
                  <c:v>4.0554295833868615E-3</c:v>
                </c:pt>
                <c:pt idx="47">
                  <c:v>3.3871605018231661E-3</c:v>
                </c:pt>
                <c:pt idx="48">
                  <c:v>2.5545609120039589E-3</c:v>
                </c:pt>
                <c:pt idx="49">
                  <c:v>1.4798722723217785E-3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8-4738-899C-BA6EF8C5A2EF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val>
            <c:numRef>
              <c:f>'例題2.10マイクロチャネル内の速度分布'!$B$4:$AZ$4</c:f>
              <c:numCache>
                <c:formatCode>0.00_ </c:formatCode>
                <c:ptCount val="51"/>
                <c:pt idx="0">
                  <c:v>0</c:v>
                </c:pt>
                <c:pt idx="1">
                  <c:v>2.5447001018701091E-3</c:v>
                </c:pt>
                <c:pt idx="2">
                  <c:v>4.5259696308666674E-3</c:v>
                </c:pt>
                <c:pt idx="3">
                  <c:v>6.1090627751490111E-3</c:v>
                </c:pt>
                <c:pt idx="4">
                  <c:v>7.3985150124132133E-3</c:v>
                </c:pt>
                <c:pt idx="5">
                  <c:v>8.4627763578496249E-3</c:v>
                </c:pt>
                <c:pt idx="6">
                  <c:v>9.3490422684721439E-3</c:v>
                </c:pt>
                <c:pt idx="7">
                  <c:v>1.0091494237003316E-2</c:v>
                </c:pt>
                <c:pt idx="8">
                  <c:v>1.0715918102562805E-2</c:v>
                </c:pt>
                <c:pt idx="9">
                  <c:v>1.1242391984022002E-2</c:v>
                </c:pt>
                <c:pt idx="10">
                  <c:v>1.1686925831494223E-2</c:v>
                </c:pt>
                <c:pt idx="11">
                  <c:v>1.2062510513161043E-2</c:v>
                </c:pt>
                <c:pt idx="12">
                  <c:v>1.2379820205974475E-2</c:v>
                </c:pt>
                <c:pt idx="13">
                  <c:v>1.264770246969648E-2</c:v>
                </c:pt>
                <c:pt idx="14">
                  <c:v>1.2873532862978041E-2</c:v>
                </c:pt>
                <c:pt idx="15">
                  <c:v>1.3063479655336033E-2</c:v>
                </c:pt>
                <c:pt idx="16">
                  <c:v>1.3222706554518697E-2</c:v>
                </c:pt>
                <c:pt idx="17">
                  <c:v>1.3355531107580598E-2</c:v>
                </c:pt>
                <c:pt idx="18">
                  <c:v>1.3465550280576185E-2</c:v>
                </c:pt>
                <c:pt idx="19">
                  <c:v>1.355574092519757E-2</c:v>
                </c:pt>
                <c:pt idx="20">
                  <c:v>1.3628540431864072E-2</c:v>
                </c:pt>
                <c:pt idx="21">
                  <c:v>1.3685911295769621E-2</c:v>
                </c:pt>
                <c:pt idx="22">
                  <c:v>1.3729392262687934E-2</c:v>
                </c:pt>
                <c:pt idx="23">
                  <c:v>1.3760137982059021E-2</c:v>
                </c:pt>
                <c:pt idx="24">
                  <c:v>1.3778948558132489E-2</c:v>
                </c:pt>
                <c:pt idx="25">
                  <c:v>1.3786289981944031E-2</c:v>
                </c:pt>
                <c:pt idx="26">
                  <c:v>1.3782306100128502E-2</c:v>
                </c:pt>
                <c:pt idx="27">
                  <c:v>1.3766822499110267E-2</c:v>
                </c:pt>
                <c:pt idx="28">
                  <c:v>1.3739342432159142E-2</c:v>
                </c:pt>
                <c:pt idx="29">
                  <c:v>1.369903467392661E-2</c:v>
                </c:pt>
                <c:pt idx="30">
                  <c:v>1.3644712935597063E-2</c:v>
                </c:pt>
                <c:pt idx="31">
                  <c:v>1.3574806195486141E-2</c:v>
                </c:pt>
                <c:pt idx="32">
                  <c:v>1.348731897192235E-2</c:v>
                </c:pt>
                <c:pt idx="33">
                  <c:v>1.3379780155686645E-2</c:v>
                </c:pt>
                <c:pt idx="34">
                  <c:v>1.3249178480689757E-2</c:v>
                </c:pt>
                <c:pt idx="35">
                  <c:v>1.3091881970224569E-2</c:v>
                </c:pt>
                <c:pt idx="36">
                  <c:v>1.2903537634212876E-2</c:v>
                </c:pt>
                <c:pt idx="37">
                  <c:v>1.2678946117584642E-2</c:v>
                </c:pt>
                <c:pt idx="38">
                  <c:v>1.2411903588843325E-2</c:v>
                </c:pt>
                <c:pt idx="39">
                  <c:v>1.2094999359114197E-2</c:v>
                </c:pt>
                <c:pt idx="40">
                  <c:v>1.1719351566557691E-2</c:v>
                </c:pt>
                <c:pt idx="41">
                  <c:v>1.1274252998097778E-2</c:v>
                </c:pt>
                <c:pt idx="42">
                  <c:v>1.0746681484588214E-2</c:v>
                </c:pt>
                <c:pt idx="43">
                  <c:v>1.0120597999588922E-2</c:v>
                </c:pt>
                <c:pt idx="44">
                  <c:v>9.3758980704493674E-3</c:v>
                </c:pt>
                <c:pt idx="45">
                  <c:v>8.4867727210146699E-3</c:v>
                </c:pt>
                <c:pt idx="46">
                  <c:v>7.4190210167267689E-3</c:v>
                </c:pt>
                <c:pt idx="47">
                  <c:v>6.125432205153155E-3</c:v>
                </c:pt>
                <c:pt idx="48">
                  <c:v>4.5375455354985331E-3</c:v>
                </c:pt>
                <c:pt idx="49">
                  <c:v>2.5508197205339304E-3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78-4738-899C-BA6EF8C5A2EF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'例題2.10マイクロチャネル内の速度分布'!$B$5:$AZ$5</c:f>
              <c:numCache>
                <c:formatCode>0.00_ </c:formatCode>
                <c:ptCount val="51"/>
                <c:pt idx="0">
                  <c:v>0</c:v>
                </c:pt>
                <c:pt idx="1">
                  <c:v>3.3629535651908161E-3</c:v>
                </c:pt>
                <c:pt idx="2">
                  <c:v>6.0892175836538944E-3</c:v>
                </c:pt>
                <c:pt idx="3">
                  <c:v>8.3215776156256652E-3</c:v>
                </c:pt>
                <c:pt idx="4">
                  <c:v>1.0166712786642435E-2</c:v>
                </c:pt>
                <c:pt idx="5">
                  <c:v>1.1703298782306672E-2</c:v>
                </c:pt>
                <c:pt idx="6">
                  <c:v>1.2990128245469577E-2</c:v>
                </c:pt>
                <c:pt idx="7">
                  <c:v>1.407211103028231E-2</c:v>
                </c:pt>
                <c:pt idx="8">
                  <c:v>1.4984337241633413E-2</c:v>
                </c:pt>
                <c:pt idx="9">
                  <c:v>1.5754775606237188E-2</c:v>
                </c:pt>
                <c:pt idx="10">
                  <c:v>1.6406082263376628E-2</c:v>
                </c:pt>
                <c:pt idx="11">
                  <c:v>1.6956840646252382E-2</c:v>
                </c:pt>
                <c:pt idx="12">
                  <c:v>1.7422435283253854E-2</c:v>
                </c:pt>
                <c:pt idx="13">
                  <c:v>1.7815685618337445E-2</c:v>
                </c:pt>
                <c:pt idx="14">
                  <c:v>1.8147318512678774E-2</c:v>
                </c:pt>
                <c:pt idx="15">
                  <c:v>1.8426329156224136E-2</c:v>
                </c:pt>
                <c:pt idx="16">
                  <c:v>1.8660262412096413E-2</c:v>
                </c:pt>
                <c:pt idx="17">
                  <c:v>1.8855435657934013E-2</c:v>
                </c:pt>
                <c:pt idx="18">
                  <c:v>1.9017117297501395E-2</c:v>
                </c:pt>
                <c:pt idx="19">
                  <c:v>1.9149670701058694E-2</c:v>
                </c:pt>
                <c:pt idx="20">
                  <c:v>1.925667044269597E-2</c:v>
                </c:pt>
                <c:pt idx="21">
                  <c:v>1.9340995763085487E-2</c:v>
                </c:pt>
                <c:pt idx="22">
                  <c:v>1.9404904846296516E-2</c:v>
                </c:pt>
                <c:pt idx="23">
                  <c:v>1.9450092542443263E-2</c:v>
                </c:pt>
                <c:pt idx="24">
                  <c:v>1.9477733457602366E-2</c:v>
                </c:pt>
                <c:pt idx="25">
                  <c:v>1.9488511781274514E-2</c:v>
                </c:pt>
                <c:pt idx="26">
                  <c:v>1.9482638772215108E-2</c:v>
                </c:pt>
                <c:pt idx="27">
                  <c:v>1.9459858436376026E-2</c:v>
                </c:pt>
                <c:pt idx="28">
                  <c:v>1.941944157724421E-2</c:v>
                </c:pt>
                <c:pt idx="29">
                  <c:v>1.9360168055833384E-2</c:v>
                </c:pt>
                <c:pt idx="30">
                  <c:v>1.9280296743509024E-2</c:v>
                </c:pt>
                <c:pt idx="31">
                  <c:v>1.9177522262526284E-2</c:v>
                </c:pt>
                <c:pt idx="32">
                  <c:v>1.904891715793857E-2</c:v>
                </c:pt>
                <c:pt idx="33">
                  <c:v>1.8890857591107587E-2</c:v>
                </c:pt>
                <c:pt idx="34">
                  <c:v>1.8698929932034734E-2</c:v>
                </c:pt>
                <c:pt idx="35">
                  <c:v>1.8467814667865175E-2</c:v>
                </c:pt>
                <c:pt idx="36">
                  <c:v>1.8191142701901013E-2</c:v>
                </c:pt>
                <c:pt idx="37">
                  <c:v>1.7861317174403646E-2</c:v>
                </c:pt>
                <c:pt idx="38">
                  <c:v>1.7469291042898287E-2</c:v>
                </c:pt>
                <c:pt idx="39">
                  <c:v>1.7004286241692763E-2</c:v>
                </c:pt>
                <c:pt idx="40">
                  <c:v>1.6453433346679421E-2</c:v>
                </c:pt>
                <c:pt idx="41">
                  <c:v>1.5801299710057878E-2</c:v>
                </c:pt>
                <c:pt idx="42">
                  <c:v>1.5029256321830503E-2</c:v>
                </c:pt>
                <c:pt idx="43">
                  <c:v>1.4114604719776271E-2</c:v>
                </c:pt>
                <c:pt idx="44">
                  <c:v>1.3029337831551635E-2</c:v>
                </c:pt>
                <c:pt idx="45">
                  <c:v>1.1738331901995757E-2</c:v>
                </c:pt>
                <c:pt idx="46">
                  <c:v>1.0196648817250549E-2</c:v>
                </c:pt>
                <c:pt idx="47">
                  <c:v>8.3454737210186865E-3</c:v>
                </c:pt>
                <c:pt idx="48">
                  <c:v>6.1061153613469667E-3</c:v>
                </c:pt>
                <c:pt idx="49">
                  <c:v>3.371886225898694E-3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78-4738-899C-BA6EF8C5A2EF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'例題2.10マイクロチャネル内の速度分布'!$B$6:$AZ$6</c:f>
              <c:numCache>
                <c:formatCode>0.00_ </c:formatCode>
                <c:ptCount val="51"/>
                <c:pt idx="0">
                  <c:v>0</c:v>
                </c:pt>
                <c:pt idx="1">
                  <c:v>4.0052655595184065E-3</c:v>
                </c:pt>
                <c:pt idx="2">
                  <c:v>7.3349417093237579E-3</c:v>
                </c:pt>
                <c:pt idx="3">
                  <c:v>1.0111064015189195E-2</c:v>
                </c:pt>
                <c:pt idx="4">
                  <c:v>1.2434348152606483E-2</c:v>
                </c:pt>
                <c:pt idx="5">
                  <c:v>1.438557121652166E-2</c:v>
                </c:pt>
                <c:pt idx="6">
                  <c:v>1.6029119172930165E-2</c:v>
                </c:pt>
                <c:pt idx="7">
                  <c:v>1.7416563855888568E-2</c:v>
                </c:pt>
                <c:pt idx="8">
                  <c:v>1.8589598196001859E-2</c:v>
                </c:pt>
                <c:pt idx="9">
                  <c:v>1.9582269943181092E-2</c:v>
                </c:pt>
                <c:pt idx="10">
                  <c:v>2.0422639023278691E-2</c:v>
                </c:pt>
                <c:pt idx="11">
                  <c:v>2.1134005378311147E-2</c:v>
                </c:pt>
                <c:pt idx="12">
                  <c:v>2.1735828069408398E-2</c:v>
                </c:pt>
                <c:pt idx="13">
                  <c:v>2.2244424168942206E-2</c:v>
                </c:pt>
                <c:pt idx="14">
                  <c:v>2.2673509404724065E-2</c:v>
                </c:pt>
                <c:pt idx="15">
                  <c:v>2.303462323258015E-2</c:v>
                </c:pt>
                <c:pt idx="16">
                  <c:v>2.3337467717737644E-2</c:v>
                </c:pt>
                <c:pt idx="17">
                  <c:v>2.3590180627521131E-2</c:v>
                </c:pt>
                <c:pt idx="18">
                  <c:v>2.3799557101998207E-2</c:v>
                </c:pt>
                <c:pt idx="19">
                  <c:v>2.3971230187347526E-2</c:v>
                </c:pt>
                <c:pt idx="20">
                  <c:v>2.4109817718923215E-2</c:v>
                </c:pt>
                <c:pt idx="21">
                  <c:v>2.4219041084957604E-2</c:v>
                </c:pt>
                <c:pt idx="22">
                  <c:v>2.4301819998807952E-2</c:v>
                </c:pt>
                <c:pt idx="23">
                  <c:v>2.4360346369428579E-2</c:v>
                </c:pt>
                <c:pt idx="24">
                  <c:v>2.439613956304337E-2</c:v>
                </c:pt>
                <c:pt idx="25">
                  <c:v>2.4410084711969871E-2</c:v>
                </c:pt>
                <c:pt idx="26">
                  <c:v>2.4402455193611519E-2</c:v>
                </c:pt>
                <c:pt idx="27">
                  <c:v>2.4372919934525845E-2</c:v>
                </c:pt>
                <c:pt idx="28">
                  <c:v>2.4320535761684078E-2</c:v>
                </c:pt>
                <c:pt idx="29">
                  <c:v>2.424372460121307E-2</c:v>
                </c:pt>
                <c:pt idx="30">
                  <c:v>2.4140234891326183E-2</c:v>
                </c:pt>
                <c:pt idx="31">
                  <c:v>2.4007086106485987E-2</c:v>
                </c:pt>
                <c:pt idx="32">
                  <c:v>2.3840494754642571E-2</c:v>
                </c:pt>
                <c:pt idx="33">
                  <c:v>2.3635779569474644E-2</c:v>
                </c:pt>
                <c:pt idx="34">
                  <c:v>2.3387242819434703E-2</c:v>
                </c:pt>
                <c:pt idx="35">
                  <c:v>2.3088023613350148E-2</c:v>
                </c:pt>
                <c:pt idx="36">
                  <c:v>2.2729917675200776E-2</c:v>
                </c:pt>
                <c:pt idx="37">
                  <c:v>2.230315610044066E-2</c:v>
                </c:pt>
                <c:pt idx="38">
                  <c:v>2.1796132804236867E-2</c:v>
                </c:pt>
                <c:pt idx="39">
                  <c:v>2.1195066286108254E-2</c:v>
                </c:pt>
                <c:pt idx="40">
                  <c:v>2.0483575295879575E-2</c:v>
                </c:pt>
                <c:pt idx="41">
                  <c:v>1.9642139004667415E-2</c:v>
                </c:pt>
                <c:pt idx="42">
                  <c:v>1.8647398986038205E-2</c:v>
                </c:pt>
                <c:pt idx="43">
                  <c:v>1.7471241023845136E-2</c:v>
                </c:pt>
                <c:pt idx="44">
                  <c:v>1.6079568198361135E-2</c:v>
                </c:pt>
                <c:pt idx="45">
                  <c:v>1.4430644449073831E-2</c:v>
                </c:pt>
                <c:pt idx="46">
                  <c:v>1.2472861742151427E-2</c:v>
                </c:pt>
                <c:pt idx="47">
                  <c:v>1.014180568166493E-2</c:v>
                </c:pt>
                <c:pt idx="48">
                  <c:v>7.3566792821543655E-3</c:v>
                </c:pt>
                <c:pt idx="49">
                  <c:v>4.0167561991951307E-3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78-4738-899C-BA6EF8C5A2EF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'例題2.10マイクロチャネル内の速度分布'!$B$7:$AZ$7</c:f>
              <c:numCache>
                <c:formatCode>0.00_ </c:formatCode>
                <c:ptCount val="51"/>
                <c:pt idx="0">
                  <c:v>0</c:v>
                </c:pt>
                <c:pt idx="1">
                  <c:v>4.5109775879149158E-3</c:v>
                </c:pt>
                <c:pt idx="2">
                  <c:v>8.3235147845771278E-3</c:v>
                </c:pt>
                <c:pt idx="3">
                  <c:v>1.1544132676369268E-2</c:v>
                </c:pt>
                <c:pt idx="4">
                  <c:v>1.4266197122575515E-2</c:v>
                </c:pt>
                <c:pt idx="5">
                  <c:v>1.65690344142021E-2</c:v>
                </c:pt>
                <c:pt idx="6">
                  <c:v>1.8519042395999451E-2</c:v>
                </c:pt>
                <c:pt idx="7">
                  <c:v>2.0171515534187948E-2</c:v>
                </c:pt>
                <c:pt idx="8">
                  <c:v>2.1572512079200242E-2</c:v>
                </c:pt>
                <c:pt idx="9">
                  <c:v>2.2760498002839708E-2</c:v>
                </c:pt>
                <c:pt idx="10">
                  <c:v>2.3767706068120707E-2</c:v>
                </c:pt>
                <c:pt idx="11">
                  <c:v>2.4621230841453897E-2</c:v>
                </c:pt>
                <c:pt idx="12">
                  <c:v>2.5343904558934403E-2</c:v>
                </c:pt>
                <c:pt idx="13">
                  <c:v>2.5954999112132542E-2</c:v>
                </c:pt>
                <c:pt idx="14">
                  <c:v>2.6470792140925875E-2</c:v>
                </c:pt>
                <c:pt idx="15">
                  <c:v>2.6905026867616123E-2</c:v>
                </c:pt>
                <c:pt idx="16">
                  <c:v>2.726928809329681E-2</c:v>
                </c:pt>
                <c:pt idx="17">
                  <c:v>2.7573311156291219E-2</c:v>
                </c:pt>
                <c:pt idx="18">
                  <c:v>2.7825236459536117E-2</c:v>
                </c:pt>
                <c:pt idx="19">
                  <c:v>2.8031819094749191E-2</c:v>
                </c:pt>
                <c:pt idx="20">
                  <c:v>2.8198600828086669E-2</c:v>
                </c:pt>
                <c:pt idx="21">
                  <c:v>2.8330050028315269E-2</c:v>
                </c:pt>
                <c:pt idx="22">
                  <c:v>2.8429673840278787E-2</c:v>
                </c:pt>
                <c:pt idx="23">
                  <c:v>2.8500105909978896E-2</c:v>
                </c:pt>
                <c:pt idx="24">
                  <c:v>2.8543172166155425E-2</c:v>
                </c:pt>
                <c:pt idx="25">
                  <c:v>2.8559936495767189E-2</c:v>
                </c:pt>
                <c:pt idx="26">
                  <c:v>2.8550727573427685E-2</c:v>
                </c:pt>
                <c:pt idx="27">
                  <c:v>2.8515147585047581E-2</c:v>
                </c:pt>
                <c:pt idx="28">
                  <c:v>2.8452063097995018E-2</c:v>
                </c:pt>
                <c:pt idx="29">
                  <c:v>2.8359577852054865E-2</c:v>
                </c:pt>
                <c:pt idx="30">
                  <c:v>2.8234986756587453E-2</c:v>
                </c:pt>
                <c:pt idx="31">
                  <c:v>2.8074709857638901E-2</c:v>
                </c:pt>
                <c:pt idx="32">
                  <c:v>2.7874204458721057E-2</c:v>
                </c:pt>
                <c:pt idx="33">
                  <c:v>2.7627852908061197E-2</c:v>
                </c:pt>
                <c:pt idx="34">
                  <c:v>2.7328822759628869E-2</c:v>
                </c:pt>
                <c:pt idx="35">
                  <c:v>2.6968895014246722E-2</c:v>
                </c:pt>
                <c:pt idx="36">
                  <c:v>2.6538254863987788E-2</c:v>
                </c:pt>
                <c:pt idx="37">
                  <c:v>2.6025237674370368E-2</c:v>
                </c:pt>
                <c:pt idx="38">
                  <c:v>2.5416020670750102E-2</c:v>
                </c:pt>
                <c:pt idx="39">
                  <c:v>2.4694247711496069E-2</c:v>
                </c:pt>
                <c:pt idx="40">
                  <c:v>2.384057033319209E-2</c:v>
                </c:pt>
                <c:pt idx="41">
                  <c:v>2.2832082628085417E-2</c:v>
                </c:pt>
                <c:pt idx="42">
                  <c:v>2.1641620297518163E-2</c:v>
                </c:pt>
                <c:pt idx="43">
                  <c:v>2.0236885869347659E-2</c:v>
                </c:pt>
                <c:pt idx="44">
                  <c:v>1.8579354787923004E-2</c:v>
                </c:pt>
                <c:pt idx="45">
                  <c:v>1.6622917438156051E-2</c:v>
                </c:pt>
                <c:pt idx="46">
                  <c:v>1.4312236267569787E-2</c:v>
                </c:pt>
                <c:pt idx="47">
                  <c:v>1.1580879622757816E-2</c:v>
                </c:pt>
                <c:pt idx="48">
                  <c:v>8.3494975975564167E-3</c:v>
                </c:pt>
                <c:pt idx="49">
                  <c:v>4.5247117230809352E-3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78-4738-899C-BA6EF8C5A2EF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val>
            <c:numRef>
              <c:f>'例題2.10マイクロチャネル内の速度分布'!$B$8:$AZ$8</c:f>
              <c:numCache>
                <c:formatCode>0.00_ </c:formatCode>
                <c:ptCount val="51"/>
                <c:pt idx="0">
                  <c:v>0</c:v>
                </c:pt>
                <c:pt idx="1">
                  <c:v>4.9033218448212377E-3</c:v>
                </c:pt>
                <c:pt idx="2">
                  <c:v>9.0939244051352168E-3</c:v>
                </c:pt>
                <c:pt idx="3">
                  <c:v>1.2667356100114938E-2</c:v>
                </c:pt>
                <c:pt idx="4">
                  <c:v>1.5710511442640844E-2</c:v>
                </c:pt>
                <c:pt idx="5">
                  <c:v>1.8300149268275643E-2</c:v>
                </c:pt>
                <c:pt idx="6">
                  <c:v>2.0502849067783404E-2</c:v>
                </c:pt>
                <c:pt idx="7">
                  <c:v>2.237575599218114E-2</c:v>
                </c:pt>
                <c:pt idx="8">
                  <c:v>2.3967645279557182E-2</c:v>
                </c:pt>
                <c:pt idx="9">
                  <c:v>2.5320038051058594E-2</c:v>
                </c:pt>
                <c:pt idx="10">
                  <c:v>2.646824128084058E-2</c:v>
                </c:pt>
                <c:pt idx="11">
                  <c:v>2.744226505950426E-2</c:v>
                </c:pt>
                <c:pt idx="12">
                  <c:v>2.8267609944635449E-2</c:v>
                </c:pt>
                <c:pt idx="13">
                  <c:v>2.8965934035226796E-2</c:v>
                </c:pt>
                <c:pt idx="14">
                  <c:v>2.9555614858646263E-2</c:v>
                </c:pt>
                <c:pt idx="15">
                  <c:v>3.0052221523427024E-2</c:v>
                </c:pt>
                <c:pt idx="16">
                  <c:v>3.0468911008385575E-2</c:v>
                </c:pt>
                <c:pt idx="17">
                  <c:v>3.0816760358132626E-2</c:v>
                </c:pt>
                <c:pt idx="18">
                  <c:v>3.1105044519252039E-2</c:v>
                </c:pt>
                <c:pt idx="19">
                  <c:v>3.1341467773116895E-2</c:v>
                </c:pt>
                <c:pt idx="20">
                  <c:v>3.1532355229173435E-2</c:v>
                </c:pt>
                <c:pt idx="21">
                  <c:v>3.1682809605036701E-2</c:v>
                </c:pt>
                <c:pt idx="22">
                  <c:v>3.1796837489756063E-2</c:v>
                </c:pt>
                <c:pt idx="23">
                  <c:v>3.187744841846013E-2</c:v>
                </c:pt>
                <c:pt idx="24">
                  <c:v>3.192672934128496E-2</c:v>
                </c:pt>
                <c:pt idx="25">
                  <c:v>3.1945896415134928E-2</c:v>
                </c:pt>
                <c:pt idx="26">
                  <c:v>3.1935325457441779E-2</c:v>
                </c:pt>
                <c:pt idx="27">
                  <c:v>3.189456185506892E-2</c:v>
                </c:pt>
                <c:pt idx="28">
                  <c:v>3.1822310200184334E-2</c:v>
                </c:pt>
                <c:pt idx="29">
                  <c:v>3.1716403411294093E-2</c:v>
                </c:pt>
                <c:pt idx="30">
                  <c:v>3.157375057524342E-2</c:v>
                </c:pt>
                <c:pt idx="31">
                  <c:v>3.1390262197890859E-2</c:v>
                </c:pt>
                <c:pt idx="32">
                  <c:v>3.1160750958743003E-2</c:v>
                </c:pt>
                <c:pt idx="33">
                  <c:v>3.0878805406607247E-2</c:v>
                </c:pt>
                <c:pt idx="34">
                  <c:v>3.0536633283433163E-2</c:v>
                </c:pt>
                <c:pt idx="35">
                  <c:v>3.0124870290239959E-2</c:v>
                </c:pt>
                <c:pt idx="36">
                  <c:v>2.9632349073555504E-2</c:v>
                </c:pt>
                <c:pt idx="37">
                  <c:v>2.9045821967651687E-2</c:v>
                </c:pt>
                <c:pt idx="38">
                  <c:v>2.8349629530101089E-2</c:v>
                </c:pt>
                <c:pt idx="39">
                  <c:v>2.7525305124483656E-2</c:v>
                </c:pt>
                <c:pt idx="40">
                  <c:v>2.6551103763314609E-2</c:v>
                </c:pt>
                <c:pt idx="41">
                  <c:v>2.5401441319450668E-2</c:v>
                </c:pt>
                <c:pt idx="42">
                  <c:v>2.4046228627840421E-2</c:v>
                </c:pt>
                <c:pt idx="43">
                  <c:v>2.2450085361348543E-2</c:v>
                </c:pt>
                <c:pt idx="44">
                  <c:v>2.0571424014481216E-2</c:v>
                </c:pt>
                <c:pt idx="45">
                  <c:v>1.8361411171250414E-2</c:v>
                </c:pt>
                <c:pt idx="46">
                  <c:v>1.5762852907780379E-2</c:v>
                </c:pt>
                <c:pt idx="47">
                  <c:v>1.2709131496291113E-2</c:v>
                </c:pt>
                <c:pt idx="48">
                  <c:v>9.1234614367392813E-3</c:v>
                </c:pt>
                <c:pt idx="49">
                  <c:v>4.918934043679624E-3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78-4738-899C-BA6EF8C5A2EF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val>
            <c:numRef>
              <c:f>'例題2.10マイクロチャネル内の速度分布'!$B$9:$AZ$9</c:f>
              <c:numCache>
                <c:formatCode>0.00_ </c:formatCode>
                <c:ptCount val="51"/>
                <c:pt idx="0">
                  <c:v>0</c:v>
                </c:pt>
                <c:pt idx="1">
                  <c:v>5.1968895292292157E-3</c:v>
                </c:pt>
                <c:pt idx="2">
                  <c:v>9.6719296727177089E-3</c:v>
                </c:pt>
                <c:pt idx="3">
                  <c:v>1.3513155236075649E-2</c:v>
                </c:pt>
                <c:pt idx="4">
                  <c:v>1.6802464626672332E-2</c:v>
                </c:pt>
                <c:pt idx="5">
                  <c:v>1.9614086741693227E-2</c:v>
                </c:pt>
                <c:pt idx="6">
                  <c:v>2.2014031967119301E-2</c:v>
                </c:pt>
                <c:pt idx="7">
                  <c:v>2.4060226388476123E-2</c:v>
                </c:pt>
                <c:pt idx="8">
                  <c:v>2.5803041544526079E-2</c:v>
                </c:pt>
                <c:pt idx="9">
                  <c:v>2.7286009280284889E-2</c:v>
                </c:pt>
                <c:pt idx="10">
                  <c:v>2.8546589493785378E-2</c:v>
                </c:pt>
                <c:pt idx="11">
                  <c:v>2.9616916847297264E-2</c:v>
                </c:pt>
                <c:pt idx="12">
                  <c:v>3.052448995025495E-2</c:v>
                </c:pt>
                <c:pt idx="13">
                  <c:v>3.1292788414379061E-2</c:v>
                </c:pt>
                <c:pt idx="14">
                  <c:v>3.1941815059198853E-2</c:v>
                </c:pt>
                <c:pt idx="15">
                  <c:v>3.2488566488892631E-2</c:v>
                </c:pt>
                <c:pt idx="16">
                  <c:v>3.294743787942743E-2</c:v>
                </c:pt>
                <c:pt idx="17">
                  <c:v>3.3330568652897699E-2</c:v>
                </c:pt>
                <c:pt idx="18">
                  <c:v>3.3648135644434932E-2</c:v>
                </c:pt>
                <c:pt idx="19">
                  <c:v>3.3908599860692966E-2</c:v>
                </c:pt>
                <c:pt idx="20">
                  <c:v>3.4118912239137641E-2</c:v>
                </c:pt>
                <c:pt idx="21">
                  <c:v>3.428468307304626E-2</c:v>
                </c:pt>
                <c:pt idx="22">
                  <c:v>3.4410319030849568E-2</c:v>
                </c:pt>
                <c:pt idx="23">
                  <c:v>3.4499130997374866E-2</c:v>
                </c:pt>
                <c:pt idx="24">
                  <c:v>3.4553415307022328E-2</c:v>
                </c:pt>
                <c:pt idx="25">
                  <c:v>3.4574510323415755E-2</c:v>
                </c:pt>
                <c:pt idx="26">
                  <c:v>3.4562829740011708E-2</c:v>
                </c:pt>
                <c:pt idx="27">
                  <c:v>3.4517873422363191E-2</c:v>
                </c:pt>
                <c:pt idx="28">
                  <c:v>3.4438216074823225E-2</c:v>
                </c:pt>
                <c:pt idx="29">
                  <c:v>3.4321473481515069E-2</c:v>
                </c:pt>
                <c:pt idx="30">
                  <c:v>3.4164245532331897E-2</c:v>
                </c:pt>
                <c:pt idx="31">
                  <c:v>3.3962034688677506E-2</c:v>
                </c:pt>
                <c:pt idx="32">
                  <c:v>3.3709137960305363E-2</c:v>
                </c:pt>
                <c:pt idx="33">
                  <c:v>3.3398509844911536E-2</c:v>
                </c:pt>
                <c:pt idx="34">
                  <c:v>3.3021593019632645E-2</c:v>
                </c:pt>
                <c:pt idx="35">
                  <c:v>3.2568112866957544E-2</c:v>
                </c:pt>
                <c:pt idx="36">
                  <c:v>3.2025831175328021E-2</c:v>
                </c:pt>
                <c:pt idx="37">
                  <c:v>3.1380253604236977E-2</c:v>
                </c:pt>
                <c:pt idx="38">
                  <c:v>3.0614284807748856E-2</c:v>
                </c:pt>
                <c:pt idx="39">
                  <c:v>2.9707824598142963E-2</c:v>
                </c:pt>
                <c:pt idx="40">
                  <c:v>2.8637298454454587E-2</c:v>
                </c:pt>
                <c:pt idx="41">
                  <c:v>2.7375116513856098E-2</c:v>
                </c:pt>
                <c:pt idx="42">
                  <c:v>2.5889057797947652E-2</c:v>
                </c:pt>
                <c:pt idx="43">
                  <c:v>2.4141582365749176E-2</c:v>
                </c:pt>
                <c:pt idx="44">
                  <c:v>2.2089085960968303E-2</c:v>
                </c:pt>
                <c:pt idx="45">
                  <c:v>1.9681133613524544E-2</c:v>
                </c:pt>
                <c:pt idx="46">
                  <c:v>1.6859746092153908E-2</c:v>
                </c:pt>
                <c:pt idx="47">
                  <c:v>1.3558871382610317E-2</c:v>
                </c:pt>
                <c:pt idx="48">
                  <c:v>9.7042516064671271E-3</c:v>
                </c:pt>
                <c:pt idx="49">
                  <c:v>5.2139730241089199E-3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78-4738-899C-BA6EF8C5A2EF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val>
            <c:numRef>
              <c:f>'例題2.10マイクロチャネル内の速度分布'!$B$10:$AZ$10</c:f>
              <c:numCache>
                <c:formatCode>0.00_ </c:formatCode>
                <c:ptCount val="51"/>
                <c:pt idx="0">
                  <c:v>0</c:v>
                </c:pt>
                <c:pt idx="1">
                  <c:v>5.4010474690163917E-3</c:v>
                </c:pt>
                <c:pt idx="2">
                  <c:v>1.0074556443388016E-2</c:v>
                </c:pt>
                <c:pt idx="3">
                  <c:v>1.4103693924895059E-2</c:v>
                </c:pt>
                <c:pt idx="4">
                  <c:v>1.7566888308379259E-2</c:v>
                </c:pt>
                <c:pt idx="5">
                  <c:v>2.0536380942188733E-2</c:v>
                </c:pt>
                <c:pt idx="6">
                  <c:v>2.3077472719437147E-2</c:v>
                </c:pt>
                <c:pt idx="7">
                  <c:v>2.5248335182100397E-2</c:v>
                </c:pt>
                <c:pt idx="8">
                  <c:v>2.7100216056119186E-2</c:v>
                </c:pt>
                <c:pt idx="9">
                  <c:v>2.8677885370248977E-2</c:v>
                </c:pt>
                <c:pt idx="10">
                  <c:v>3.0020204904944423E-2</c:v>
                </c:pt>
                <c:pt idx="11">
                  <c:v>3.1160740833631299E-2</c:v>
                </c:pt>
                <c:pt idx="12">
                  <c:v>3.2128369321495834E-2</c:v>
                </c:pt>
                <c:pt idx="13">
                  <c:v>3.2947846262594352E-2</c:v>
                </c:pt>
                <c:pt idx="14">
                  <c:v>3.3640326559277414E-2</c:v>
                </c:pt>
                <c:pt idx="15">
                  <c:v>3.4223827258445028E-2</c:v>
                </c:pt>
                <c:pt idx="16">
                  <c:v>3.4713634133579904E-2</c:v>
                </c:pt>
                <c:pt idx="17">
                  <c:v>3.5122654207065014E-2</c:v>
                </c:pt>
                <c:pt idx="18">
                  <c:v>3.5461718125351122E-2</c:v>
                </c:pt>
                <c:pt idx="19">
                  <c:v>3.5739836813565969E-2</c:v>
                </c:pt>
                <c:pt idx="20">
                  <c:v>3.5964416819723628E-2</c:v>
                </c:pt>
                <c:pt idx="21">
                  <c:v>3.6141438444739715E-2</c:v>
                </c:pt>
                <c:pt idx="22">
                  <c:v>3.6275600284527039E-2</c:v>
                </c:pt>
                <c:pt idx="23">
                  <c:v>3.6370433267850513E-2</c:v>
                </c:pt>
                <c:pt idx="24">
                  <c:v>3.6428386705125756E-2</c:v>
                </c:pt>
                <c:pt idx="25">
                  <c:v>3.6450888293058419E-2</c:v>
                </c:pt>
                <c:pt idx="26">
                  <c:v>3.643837945819723E-2</c:v>
                </c:pt>
                <c:pt idx="27">
                  <c:v>3.6390326871068884E-2</c:v>
                </c:pt>
                <c:pt idx="28">
                  <c:v>3.6305210418772112E-2</c:v>
                </c:pt>
                <c:pt idx="29">
                  <c:v>3.618048738249463E-2</c:v>
                </c:pt>
                <c:pt idx="30">
                  <c:v>3.601253202141181E-2</c:v>
                </c:pt>
                <c:pt idx="31">
                  <c:v>3.5796549210637046E-2</c:v>
                </c:pt>
                <c:pt idx="32">
                  <c:v>3.5526460215598014E-2</c:v>
                </c:pt>
                <c:pt idx="33">
                  <c:v>3.5194758110491053E-2</c:v>
                </c:pt>
                <c:pt idx="34">
                  <c:v>3.4792329774729222E-2</c:v>
                </c:pt>
                <c:pt idx="35">
                  <c:v>3.4308240852840628E-2</c:v>
                </c:pt>
                <c:pt idx="36">
                  <c:v>3.3729479587064903E-2</c:v>
                </c:pt>
                <c:pt idx="37">
                  <c:v>3.3040655111473673E-2</c:v>
                </c:pt>
                <c:pt idx="38">
                  <c:v>3.2223645773576171E-2</c:v>
                </c:pt>
                <c:pt idx="39">
                  <c:v>3.1257193557229279E-2</c:v>
                </c:pt>
                <c:pt idx="40">
                  <c:v>3.0116442093045957E-2</c:v>
                </c:pt>
                <c:pt idx="41">
                  <c:v>2.8772418643052248E-2</c:v>
                </c:pt>
                <c:pt idx="42">
                  <c:v>2.719146571662635E-2</c:v>
                </c:pt>
                <c:pt idx="43">
                  <c:v>2.5334636882128361E-2</c:v>
                </c:pt>
                <c:pt idx="44">
                  <c:v>2.315708555977717E-2</c:v>
                </c:pt>
                <c:pt idx="45">
                  <c:v>2.0607496996129418E-2</c:v>
                </c:pt>
                <c:pt idx="46">
                  <c:v>1.7627643523605501E-2</c:v>
                </c:pt>
                <c:pt idx="47">
                  <c:v>1.4152180326050191E-2</c:v>
                </c:pt>
                <c:pt idx="48">
                  <c:v>1.0108835527431021E-2</c:v>
                </c:pt>
                <c:pt idx="49">
                  <c:v>5.4191646589031852E-3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78-4738-899C-BA6EF8C5A2EF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val>
            <c:numRef>
              <c:f>'例題2.10マイクロチャネル内の速度分布'!$B$11:$AZ$11</c:f>
              <c:numCache>
                <c:formatCode>0.00_ </c:formatCode>
                <c:ptCount val="51"/>
                <c:pt idx="0">
                  <c:v>0</c:v>
                </c:pt>
                <c:pt idx="1">
                  <c:v>5.5216411945622837E-3</c:v>
                </c:pt>
                <c:pt idx="2">
                  <c:v>1.031261078948012E-2</c:v>
                </c:pt>
                <c:pt idx="3">
                  <c:v>1.4453338721200219E-2</c:v>
                </c:pt>
                <c:pt idx="4">
                  <c:v>1.8020224483109203E-2</c:v>
                </c:pt>
                <c:pt idx="5">
                  <c:v>2.1084268379680342E-2</c:v>
                </c:pt>
                <c:pt idx="6">
                  <c:v>2.3710244255681429E-2</c:v>
                </c:pt>
                <c:pt idx="7">
                  <c:v>2.595635759500714E-2</c:v>
                </c:pt>
                <c:pt idx="8">
                  <c:v>2.7874280695810126E-2</c:v>
                </c:pt>
                <c:pt idx="9">
                  <c:v>2.9509447312285633E-2</c:v>
                </c:pt>
                <c:pt idx="10">
                  <c:v>3.0901503939238652E-2</c:v>
                </c:pt>
                <c:pt idx="11">
                  <c:v>3.2084838607468233E-2</c:v>
                </c:pt>
                <c:pt idx="12">
                  <c:v>3.3089131701045119E-2</c:v>
                </c:pt>
                <c:pt idx="13">
                  <c:v>3.3939892951228512E-2</c:v>
                </c:pt>
                <c:pt idx="14">
                  <c:v>3.4658963450748537E-2</c:v>
                </c:pt>
                <c:pt idx="15">
                  <c:v>3.5264971734024125E-2</c:v>
                </c:pt>
                <c:pt idx="16">
                  <c:v>3.5773739632492856E-2</c:v>
                </c:pt>
                <c:pt idx="17">
                  <c:v>3.6198637706039323E-2</c:v>
                </c:pt>
                <c:pt idx="18">
                  <c:v>3.6550892375616727E-2</c:v>
                </c:pt>
                <c:pt idx="19">
                  <c:v>3.6839848042881831E-2</c:v>
                </c:pt>
                <c:pt idx="20">
                  <c:v>3.7073187906468033E-2</c:v>
                </c:pt>
                <c:pt idx="21">
                  <c:v>3.7257117159197516E-2</c:v>
                </c:pt>
                <c:pt idx="22">
                  <c:v>3.7396511963394441E-2</c:v>
                </c:pt>
                <c:pt idx="23">
                  <c:v>3.7495037170324701E-2</c:v>
                </c:pt>
                <c:pt idx="24">
                  <c:v>3.7555235245948525E-2</c:v>
                </c:pt>
                <c:pt idx="25">
                  <c:v>3.7578588329562332E-2</c:v>
                </c:pt>
                <c:pt idx="26">
                  <c:v>3.7565554806091375E-2</c:v>
                </c:pt>
                <c:pt idx="27">
                  <c:v>3.7515581226329073E-2</c:v>
                </c:pt>
                <c:pt idx="28">
                  <c:v>3.7427089864761141E-2</c:v>
                </c:pt>
                <c:pt idx="29">
                  <c:v>3.7297441660519515E-2</c:v>
                </c:pt>
                <c:pt idx="30">
                  <c:v>3.7122873741109674E-2</c:v>
                </c:pt>
                <c:pt idx="31">
                  <c:v>3.6898410179646082E-2</c:v>
                </c:pt>
                <c:pt idx="32">
                  <c:v>3.6617744086959086E-2</c:v>
                </c:pt>
                <c:pt idx="33">
                  <c:v>3.6273088599782712E-2</c:v>
                </c:pt>
                <c:pt idx="34">
                  <c:v>3.5854993817022819E-2</c:v>
                </c:pt>
                <c:pt idx="35">
                  <c:v>3.5352126298960826E-2</c:v>
                </c:pt>
                <c:pt idx="36">
                  <c:v>3.4751007450678037E-2</c:v>
                </c:pt>
                <c:pt idx="37">
                  <c:v>3.4035707079033375E-2</c:v>
                </c:pt>
                <c:pt idx="38">
                  <c:v>3.3187488829742415E-2</c:v>
                </c:pt>
                <c:pt idx="39">
                  <c:v>3.2184405365511919E-2</c:v>
                </c:pt>
                <c:pt idx="40">
                  <c:v>3.1000843464467433E-2</c:v>
                </c:pt>
                <c:pt idx="41">
                  <c:v>2.9607023304795015E-2</c:v>
                </c:pt>
                <c:pt idx="42">
                  <c:v>2.7968462860875443E-2</c:v>
                </c:pt>
                <c:pt idx="43">
                  <c:v>2.6045428534806157E-2</c:v>
                </c:pt>
                <c:pt idx="44">
                  <c:v>2.3792407834091683E-2</c:v>
                </c:pt>
                <c:pt idx="45">
                  <c:v>2.1157659549053732E-2</c:v>
                </c:pt>
                <c:pt idx="46">
                  <c:v>1.8082920526871448E-2</c:v>
                </c:pt>
                <c:pt idx="47">
                  <c:v>1.4503371832576243E-2</c:v>
                </c:pt>
                <c:pt idx="48">
                  <c:v>1.0347981875727805E-2</c:v>
                </c:pt>
                <c:pt idx="49">
                  <c:v>5.5403347688121633E-3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78-4738-899C-BA6EF8C5A2EF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val>
            <c:numRef>
              <c:f>'例題2.10マイクロチャネル内の速度分布'!$B$12:$AZ$12</c:f>
              <c:numCache>
                <c:formatCode>0.00_ </c:formatCode>
                <c:ptCount val="51"/>
                <c:pt idx="0">
                  <c:v>0</c:v>
                </c:pt>
                <c:pt idx="1">
                  <c:v>5.5618772351503816E-3</c:v>
                </c:pt>
                <c:pt idx="2">
                  <c:v>1.0392074842401254E-2</c:v>
                </c:pt>
                <c:pt idx="3">
                  <c:v>1.4570138230205381E-2</c:v>
                </c:pt>
                <c:pt idx="4">
                  <c:v>1.8171799282490023E-2</c:v>
                </c:pt>
                <c:pt idx="5">
                  <c:v>2.1267637507978675E-2</c:v>
                </c:pt>
                <c:pt idx="6">
                  <c:v>2.392223504080106E-2</c:v>
                </c:pt>
                <c:pt idx="7">
                  <c:v>2.6193790047184431E-2</c:v>
                </c:pt>
                <c:pt idx="8">
                  <c:v>2.8134099161776772E-2</c:v>
                </c:pt>
                <c:pt idx="9">
                  <c:v>2.9788803479706704E-2</c:v>
                </c:pt>
                <c:pt idx="10">
                  <c:v>3.1197800804725381E-2</c:v>
                </c:pt>
                <c:pt idx="11">
                  <c:v>3.239574607676747E-2</c:v>
                </c:pt>
                <c:pt idx="12">
                  <c:v>3.3412583236302321E-2</c:v>
                </c:pt>
                <c:pt idx="13">
                  <c:v>3.4274070610008839E-2</c:v>
                </c:pt>
                <c:pt idx="14">
                  <c:v>3.5002276589660951E-2</c:v>
                </c:pt>
                <c:pt idx="15">
                  <c:v>3.5616032920457626E-2</c:v>
                </c:pt>
                <c:pt idx="16">
                  <c:v>3.6131340001407039E-2</c:v>
                </c:pt>
                <c:pt idx="17">
                  <c:v>3.6561723074320297E-2</c:v>
                </c:pt>
                <c:pt idx="18">
                  <c:v>3.6918540803733475E-2</c:v>
                </c:pt>
                <c:pt idx="19">
                  <c:v>3.7211249130919374E-2</c:v>
                </c:pt>
                <c:pt idx="20">
                  <c:v>3.7447623861233265E-2</c:v>
                </c:pt>
                <c:pt idx="21">
                  <c:v>3.7633945519823762E-2</c:v>
                </c:pt>
                <c:pt idx="22">
                  <c:v>3.7775149788340394E-2</c:v>
                </c:pt>
                <c:pt idx="23">
                  <c:v>3.7874946444038118E-2</c:v>
                </c:pt>
                <c:pt idx="24">
                  <c:v>3.7935909242292454E-2</c:v>
                </c:pt>
                <c:pt idx="25">
                  <c:v>3.795953866076452E-2</c:v>
                </c:pt>
                <c:pt idx="26">
                  <c:v>3.7946298883828104E-2</c:v>
                </c:pt>
                <c:pt idx="27">
                  <c:v>3.7895629861633792E-2</c:v>
                </c:pt>
                <c:pt idx="28">
                  <c:v>3.7805934733675974E-2</c:v>
                </c:pt>
                <c:pt idx="29">
                  <c:v>3.7674542362138345E-2</c:v>
                </c:pt>
                <c:pt idx="30">
                  <c:v>3.7497644174542218E-2</c:v>
                </c:pt>
                <c:pt idx="31">
                  <c:v>3.727020396854424E-2</c:v>
                </c:pt>
                <c:pt idx="32">
                  <c:v>3.6985838788550426E-2</c:v>
                </c:pt>
                <c:pt idx="33">
                  <c:v>3.6636668456500002E-2</c:v>
                </c:pt>
                <c:pt idx="34">
                  <c:v>3.6213130853421475E-2</c:v>
                </c:pt>
                <c:pt idx="35">
                  <c:v>3.5703759651130977E-2</c:v>
                </c:pt>
                <c:pt idx="36">
                  <c:v>3.5094920964619511E-2</c:v>
                </c:pt>
                <c:pt idx="37">
                  <c:v>3.4370505464841744E-2</c:v>
                </c:pt>
                <c:pt idx="38">
                  <c:v>3.3511573061119973E-2</c:v>
                </c:pt>
                <c:pt idx="39">
                  <c:v>3.2495948636907523E-2</c:v>
                </c:pt>
                <c:pt idx="40">
                  <c:v>3.1297769942600723E-2</c:v>
                </c:pt>
                <c:pt idx="41">
                  <c:v>2.9886993217913278E-2</c:v>
                </c:pt>
                <c:pt idx="42">
                  <c:v>2.8228869198457237E-2</c:v>
                </c:pt>
                <c:pt idx="43">
                  <c:v>2.6283412702297251E-2</c:v>
                </c:pt>
                <c:pt idx="44">
                  <c:v>2.4004903677503832E-2</c:v>
                </c:pt>
                <c:pt idx="45">
                  <c:v>2.1341476417992455E-2</c:v>
                </c:pt>
                <c:pt idx="46">
                  <c:v>1.8234874989283317E-2</c:v>
                </c:pt>
                <c:pt idx="47">
                  <c:v>1.4620472130310576E-2</c:v>
                </c:pt>
                <c:pt idx="48">
                  <c:v>1.0427657074270059E-2</c:v>
                </c:pt>
                <c:pt idx="49">
                  <c:v>5.5806816376722931E-3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78-4738-899C-BA6EF8C5A2EF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val>
            <c:numRef>
              <c:f>'例題2.10マイクロチャネル内の速度分布'!$B$13:$AZ$13</c:f>
              <c:numCache>
                <c:formatCode>0.00_ </c:formatCode>
                <c:ptCount val="51"/>
                <c:pt idx="0">
                  <c:v>0</c:v>
                </c:pt>
                <c:pt idx="1">
                  <c:v>5.5227534252952955E-3</c:v>
                </c:pt>
                <c:pt idx="2">
                  <c:v>1.0314815124571414E-2</c:v>
                </c:pt>
                <c:pt idx="3">
                  <c:v>1.4456611087452506E-2</c:v>
                </c:pt>
                <c:pt idx="4">
                  <c:v>1.802453704426862E-2</c:v>
                </c:pt>
                <c:pt idx="5">
                  <c:v>2.1089589739564912E-2</c:v>
                </c:pt>
                <c:pt idx="6">
                  <c:v>2.3716539676970523E-2</c:v>
                </c:pt>
                <c:pt idx="7">
                  <c:v>2.5963589229748129E-2</c:v>
                </c:pt>
                <c:pt idx="8">
                  <c:v>2.7882407823598375E-2</c:v>
                </c:pt>
                <c:pt idx="9">
                  <c:v>2.9518426582117025E-2</c:v>
                </c:pt>
                <c:pt idx="10">
                  <c:v>3.0911289611215104E-2</c:v>
                </c:pt>
                <c:pt idx="11">
                  <c:v>3.2095382790847157E-2</c:v>
                </c:pt>
                <c:pt idx="12">
                  <c:v>3.3100384585549383E-2</c:v>
                </c:pt>
                <c:pt idx="13">
                  <c:v>3.3951803029056718E-2</c:v>
                </c:pt>
                <c:pt idx="14">
                  <c:v>3.4671477727325498E-2</c:v>
                </c:pt>
                <c:pt idx="15">
                  <c:v>3.5278035926184649E-2</c:v>
                </c:pt>
                <c:pt idx="16">
                  <c:v>3.5787298353473725E-2</c:v>
                </c:pt>
                <c:pt idx="17">
                  <c:v>3.6212634637338641E-2</c:v>
                </c:pt>
                <c:pt idx="18">
                  <c:v>3.656527042644072E-2</c:v>
                </c:pt>
                <c:pt idx="19">
                  <c:v>3.6854549498512336E-2</c:v>
                </c:pt>
                <c:pt idx="20">
                  <c:v>3.7088154567426132E-2</c:v>
                </c:pt>
                <c:pt idx="21">
                  <c:v>3.7272290473529875E-2</c:v>
                </c:pt>
                <c:pt idx="22">
                  <c:v>3.7411833154751731E-2</c:v>
                </c:pt>
                <c:pt idx="23">
                  <c:v>3.7510447364723198E-2</c:v>
                </c:pt>
                <c:pt idx="24">
                  <c:v>3.7570675600197681E-2</c:v>
                </c:pt>
                <c:pt idx="25">
                  <c:v>3.7594000164298799E-2</c:v>
                </c:pt>
                <c:pt idx="26">
                  <c:v>3.7580879746184577E-2</c:v>
                </c:pt>
                <c:pt idx="27">
                  <c:v>3.7530761351120691E-2</c:v>
                </c:pt>
                <c:pt idx="28">
                  <c:v>3.7442067870180763E-2</c:v>
                </c:pt>
                <c:pt idx="29">
                  <c:v>3.7312161034596496E-2</c:v>
                </c:pt>
                <c:pt idx="30">
                  <c:v>3.7137278953794803E-2</c:v>
                </c:pt>
                <c:pt idx="31">
                  <c:v>3.691244688718795E-2</c:v>
                </c:pt>
                <c:pt idx="32">
                  <c:v>3.6631359350373018E-2</c:v>
                </c:pt>
                <c:pt idx="33">
                  <c:v>3.6286231116230333E-2</c:v>
                </c:pt>
                <c:pt idx="34">
                  <c:v>3.5867614162213665E-2</c:v>
                </c:pt>
                <c:pt idx="35">
                  <c:v>3.5364177178020206E-2</c:v>
                </c:pt>
                <c:pt idx="36">
                  <c:v>3.4762443954321445E-2</c:v>
                </c:pt>
                <c:pt idx="37">
                  <c:v>3.40464869413699E-2</c:v>
                </c:pt>
                <c:pt idx="38">
                  <c:v>3.3197572683616658E-2</c:v>
                </c:pt>
                <c:pt idx="39">
                  <c:v>3.2193756991002076E-2</c:v>
                </c:pt>
                <c:pt idx="40">
                  <c:v>3.1009430025996532E-2</c:v>
                </c:pt>
                <c:pt idx="41">
                  <c:v>2.9614815572290662E-2</c:v>
                </c:pt>
                <c:pt idx="42">
                  <c:v>2.7975435410531501E-2</c:v>
                </c:pt>
                <c:pt idx="43">
                  <c:v>2.6051559925254632E-2</c:v>
                </c:pt>
                <c:pt idx="44">
                  <c:v>2.3797680754176567E-2</c:v>
                </c:pt>
                <c:pt idx="45">
                  <c:v>2.1162060933898344E-2</c:v>
                </c:pt>
                <c:pt idx="46">
                  <c:v>1.8086441639530257E-2</c:v>
                </c:pt>
                <c:pt idx="47">
                  <c:v>1.4506008309241763E-2</c:v>
                </c:pt>
                <c:pt idx="48">
                  <c:v>1.0349733733200913E-2</c:v>
                </c:pt>
                <c:pt idx="49">
                  <c:v>5.5412063737160823E-3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78-4738-899C-BA6EF8C5A2EF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'例題2.10マイクロチャネル内の速度分布'!$B$14:$AZ$14</c:f>
              <c:numCache>
                <c:formatCode>0.00_ </c:formatCode>
                <c:ptCount val="51"/>
                <c:pt idx="0">
                  <c:v>0</c:v>
                </c:pt>
                <c:pt idx="1">
                  <c:v>5.4031894875941431E-3</c:v>
                </c:pt>
                <c:pt idx="2">
                  <c:v>1.0078801719407829E-2</c:v>
                </c:pt>
                <c:pt idx="3">
                  <c:v>1.4109996096075082E-2</c:v>
                </c:pt>
                <c:pt idx="4">
                  <c:v>1.7575193765213683E-2</c:v>
                </c:pt>
                <c:pt idx="5">
                  <c:v>2.0546629219161925E-2</c:v>
                </c:pt>
                <c:pt idx="6">
                  <c:v>2.3089596916400557E-2</c:v>
                </c:pt>
                <c:pt idx="7">
                  <c:v>2.5262262408216239E-2</c:v>
                </c:pt>
                <c:pt idx="8">
                  <c:v>2.7115867888582373E-2</c:v>
                </c:pt>
                <c:pt idx="9">
                  <c:v>2.8695178320081508E-2</c:v>
                </c:pt>
                <c:pt idx="10">
                  <c:v>3.0039050882505643E-2</c:v>
                </c:pt>
                <c:pt idx="11">
                  <c:v>3.1181047607085486E-2</c:v>
                </c:pt>
                <c:pt idx="12">
                  <c:v>3.2150040962298176E-2</c:v>
                </c:pt>
                <c:pt idx="13">
                  <c:v>3.2970783573064356E-2</c:v>
                </c:pt>
                <c:pt idx="14">
                  <c:v>3.3664427478484263E-2</c:v>
                </c:pt>
                <c:pt idx="15">
                  <c:v>3.4248987243887946E-2</c:v>
                </c:pt>
                <c:pt idx="16">
                  <c:v>3.4739746517459404E-2</c:v>
                </c:pt>
                <c:pt idx="17">
                  <c:v>3.5149610527258901E-2</c:v>
                </c:pt>
                <c:pt idx="18">
                  <c:v>3.5489408432482196E-2</c:v>
                </c:pt>
                <c:pt idx="19">
                  <c:v>3.5768149956729334E-2</c:v>
                </c:pt>
                <c:pt idx="20">
                  <c:v>3.5993240714485793E-2</c:v>
                </c:pt>
                <c:pt idx="21">
                  <c:v>3.6170660327890541E-2</c:v>
                </c:pt>
                <c:pt idx="22">
                  <c:v>3.6305106960725968E-2</c:v>
                </c:pt>
                <c:pt idx="23">
                  <c:v>3.6400111353735567E-2</c:v>
                </c:pt>
                <c:pt idx="24">
                  <c:v>3.6458122876630278E-2</c:v>
                </c:pt>
                <c:pt idx="25">
                  <c:v>3.6480569541599339E-2</c:v>
                </c:pt>
                <c:pt idx="26">
                  <c:v>3.6467893361060794E-2</c:v>
                </c:pt>
                <c:pt idx="27">
                  <c:v>3.6419561880736397E-2</c:v>
                </c:pt>
                <c:pt idx="28">
                  <c:v>3.6334056175119735E-2</c:v>
                </c:pt>
                <c:pt idx="29">
                  <c:v>3.6208835050794926E-2</c:v>
                </c:pt>
                <c:pt idx="30">
                  <c:v>3.6040274657897088E-2</c:v>
                </c:pt>
                <c:pt idx="31">
                  <c:v>3.5823582156096441E-2</c:v>
                </c:pt>
                <c:pt idx="32">
                  <c:v>3.5552681516118526E-2</c:v>
                </c:pt>
                <c:pt idx="33">
                  <c:v>3.522006896306628E-2</c:v>
                </c:pt>
                <c:pt idx="34">
                  <c:v>3.4816634994098851E-2</c:v>
                </c:pt>
                <c:pt idx="35">
                  <c:v>3.4331449354638159E-2</c:v>
                </c:pt>
                <c:pt idx="36">
                  <c:v>3.3751504881188235E-2</c:v>
                </c:pt>
                <c:pt idx="37">
                  <c:v>3.3061415798595686E-2</c:v>
                </c:pt>
                <c:pt idx="38">
                  <c:v>3.2243066036917171E-2</c:v>
                </c:pt>
                <c:pt idx="39">
                  <c:v>3.1275203641150613E-2</c:v>
                </c:pt>
                <c:pt idx="40">
                  <c:v>3.0132978759715285E-2</c:v>
                </c:pt>
                <c:pt idx="41">
                  <c:v>2.8787425598388695E-2</c:v>
                </c:pt>
                <c:pt idx="42">
                  <c:v>2.7204893996961372E-2</c:v>
                </c:pt>
                <c:pt idx="43">
                  <c:v>2.5346445193508902E-2</c:v>
                </c:pt>
                <c:pt idx="44">
                  <c:v>2.3167240562576418E-2</c:v>
                </c:pt>
                <c:pt idx="45">
                  <c:v>2.0615973528592849E-2</c:v>
                </c:pt>
                <c:pt idx="46">
                  <c:v>1.7634424759114489E-2</c:v>
                </c:pt>
                <c:pt idx="47">
                  <c:v>1.4157257860194535E-2</c:v>
                </c:pt>
                <c:pt idx="48">
                  <c:v>1.0112209392402463E-2</c:v>
                </c:pt>
                <c:pt idx="49">
                  <c:v>5.4208432642087719E-3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78-4738-899C-BA6EF8C5A2EF}"/>
            </c:ext>
          </c:extLst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'例題2.10マイクロチャネル内の速度分布'!$B$15:$AZ$15</c:f>
              <c:numCache>
                <c:formatCode>0.00_ </c:formatCode>
                <c:ptCount val="51"/>
                <c:pt idx="0">
                  <c:v>0</c:v>
                </c:pt>
                <c:pt idx="1">
                  <c:v>5.1998998235156108E-3</c:v>
                </c:pt>
                <c:pt idx="2">
                  <c:v>9.6778957876343542E-3</c:v>
                </c:pt>
                <c:pt idx="3">
                  <c:v>1.3522012015536605E-2</c:v>
                </c:pt>
                <c:pt idx="4">
                  <c:v>1.6814136729575248E-2</c:v>
                </c:pt>
                <c:pt idx="5">
                  <c:v>1.9628489191746212E-2</c:v>
                </c:pt>
                <c:pt idx="6">
                  <c:v>2.2031070745060898E-2</c:v>
                </c:pt>
                <c:pt idx="7">
                  <c:v>2.4079799056011895E-2</c:v>
                </c:pt>
                <c:pt idx="8">
                  <c:v>2.5825037889034563E-2</c:v>
                </c:pt>
                <c:pt idx="9">
                  <c:v>2.7310311969461973E-2</c:v>
                </c:pt>
                <c:pt idx="10">
                  <c:v>2.8573074729887096E-2</c:v>
                </c:pt>
                <c:pt idx="11">
                  <c:v>2.9645455011481352E-2</c:v>
                </c:pt>
                <c:pt idx="12">
                  <c:v>3.0554946228673691E-2</c:v>
                </c:pt>
                <c:pt idx="13">
                  <c:v>3.1325023399092496E-2</c:v>
                </c:pt>
                <c:pt idx="14">
                  <c:v>3.1975685318601788E-2</c:v>
                </c:pt>
                <c:pt idx="15">
                  <c:v>3.252392510411746E-2</c:v>
                </c:pt>
                <c:pt idx="16">
                  <c:v>3.2984134945030393E-2</c:v>
                </c:pt>
                <c:pt idx="17">
                  <c:v>3.3368451741988443E-2</c:v>
                </c:pt>
                <c:pt idx="18">
                  <c:v>3.3687050240198857E-2</c:v>
                </c:pt>
                <c:pt idx="19">
                  <c:v>3.3948389757915511E-2</c:v>
                </c:pt>
                <c:pt idx="20">
                  <c:v>3.4159419920807885E-2</c:v>
                </c:pt>
                <c:pt idx="21">
                  <c:v>3.4325750068338101E-2</c:v>
                </c:pt>
                <c:pt idx="22">
                  <c:v>3.4451786261707321E-2</c:v>
                </c:pt>
                <c:pt idx="23">
                  <c:v>3.4540839121530192E-2</c:v>
                </c:pt>
                <c:pt idx="24">
                  <c:v>3.4595205065517838E-2</c:v>
                </c:pt>
                <c:pt idx="25">
                  <c:v>3.4616222900596252E-2</c:v>
                </c:pt>
                <c:pt idx="26">
                  <c:v>3.4604307143469397E-2</c:v>
                </c:pt>
                <c:pt idx="27">
                  <c:v>3.4558958889503451E-2</c:v>
                </c:pt>
                <c:pt idx="28">
                  <c:v>3.4478754511580889E-2</c:v>
                </c:pt>
                <c:pt idx="29">
                  <c:v>3.4361311937336929E-2</c:v>
                </c:pt>
                <c:pt idx="30">
                  <c:v>3.4203233713899966E-2</c:v>
                </c:pt>
                <c:pt idx="31">
                  <c:v>3.400002551303697E-2</c:v>
                </c:pt>
                <c:pt idx="32">
                  <c:v>3.3745988146147481E-2</c:v>
                </c:pt>
                <c:pt idx="33">
                  <c:v>3.3434080538812715E-2</c:v>
                </c:pt>
                <c:pt idx="34">
                  <c:v>3.3055750452138377E-2</c:v>
                </c:pt>
                <c:pt idx="35">
                  <c:v>3.2600729031593119E-2</c:v>
                </c:pt>
                <c:pt idx="36">
                  <c:v>3.2056784521983309E-2</c:v>
                </c:pt>
                <c:pt idx="37">
                  <c:v>3.1409429736970383E-2</c:v>
                </c:pt>
                <c:pt idx="38">
                  <c:v>3.0641577175937931E-2</c:v>
                </c:pt>
                <c:pt idx="39">
                  <c:v>2.9733135169118147E-2</c:v>
                </c:pt>
                <c:pt idx="40">
                  <c:v>2.8660538355318572E-2</c:v>
                </c:pt>
                <c:pt idx="41">
                  <c:v>2.7396206630131741E-2</c:v>
                </c:pt>
                <c:pt idx="42">
                  <c:v>2.590792931701727E-2</c:v>
                </c:pt>
                <c:pt idx="43">
                  <c:v>2.4158177253737714E-2</c:v>
                </c:pt>
                <c:pt idx="44">
                  <c:v>2.2103357362761117E-2</c:v>
                </c:pt>
                <c:pt idx="45">
                  <c:v>1.9693046166963189E-2</c:v>
                </c:pt>
                <c:pt idx="46">
                  <c:v>1.6869276149076157E-2</c:v>
                </c:pt>
                <c:pt idx="47">
                  <c:v>1.3566007131240393E-2</c:v>
                </c:pt>
                <c:pt idx="48">
                  <c:v>9.7089930916591637E-3</c:v>
                </c:pt>
                <c:pt idx="49">
                  <c:v>5.2163320640363523E-3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678-4738-899C-BA6EF8C5A2EF}"/>
            </c:ext>
          </c:extLst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'例題2.10マイクロチャネル内の速度分布'!$B$16:$AZ$16</c:f>
              <c:numCache>
                <c:formatCode>0.00_ </c:formatCode>
                <c:ptCount val="51"/>
                <c:pt idx="0">
                  <c:v>0</c:v>
                </c:pt>
                <c:pt idx="1">
                  <c:v>4.9069664651812802E-3</c:v>
                </c:pt>
                <c:pt idx="2">
                  <c:v>9.1011476926561689E-3</c:v>
                </c:pt>
                <c:pt idx="3">
                  <c:v>1.26780791679583E-2</c:v>
                </c:pt>
                <c:pt idx="4">
                  <c:v>1.5724643072603035E-2</c:v>
                </c:pt>
                <c:pt idx="5">
                  <c:v>1.8317586576528957E-2</c:v>
                </c:pt>
                <c:pt idx="6">
                  <c:v>2.0523478221949505E-2</c:v>
                </c:pt>
                <c:pt idx="7">
                  <c:v>2.2399452966808283E-2</c:v>
                </c:pt>
                <c:pt idx="8">
                  <c:v>2.3994276636744482E-2</c:v>
                </c:pt>
                <c:pt idx="9">
                  <c:v>2.5349461733111534E-2</c:v>
                </c:pt>
                <c:pt idx="10">
                  <c:v>2.6500307402436363E-2</c:v>
                </c:pt>
                <c:pt idx="11">
                  <c:v>2.7476816687863184E-2</c:v>
                </c:pt>
                <c:pt idx="12">
                  <c:v>2.830448385758973E-2</c:v>
                </c:pt>
                <c:pt idx="13">
                  <c:v>2.9004961448793679E-2</c:v>
                </c:pt>
                <c:pt idx="14">
                  <c:v>2.9596622117679165E-2</c:v>
                </c:pt>
                <c:pt idx="15">
                  <c:v>3.0095030751060261E-2</c:v>
                </c:pt>
                <c:pt idx="16">
                  <c:v>3.0513340712223079E-2</c:v>
                </c:pt>
                <c:pt idx="17">
                  <c:v>3.086262599337412E-2</c:v>
                </c:pt>
                <c:pt idx="18">
                  <c:v>3.1152159011117318E-2</c:v>
                </c:pt>
                <c:pt idx="19">
                  <c:v>3.1389642002938881E-2</c:v>
                </c:pt>
                <c:pt idx="20">
                  <c:v>3.1581398490308332E-2</c:v>
                </c:pt>
                <c:pt idx="21">
                  <c:v>3.1732530036218516E-2</c:v>
                </c:pt>
                <c:pt idx="22">
                  <c:v>3.1847042494647114E-2</c:v>
                </c:pt>
                <c:pt idx="23">
                  <c:v>3.1927945080876E-2</c:v>
                </c:pt>
                <c:pt idx="24">
                  <c:v>3.1977324845873283E-2</c:v>
                </c:pt>
                <c:pt idx="25">
                  <c:v>3.1996398483149141E-2</c:v>
                </c:pt>
                <c:pt idx="26">
                  <c:v>3.198554280667612E-2</c:v>
                </c:pt>
                <c:pt idx="27">
                  <c:v>3.1944304692028663E-2</c:v>
                </c:pt>
                <c:pt idx="28">
                  <c:v>3.1871390751188687E-2</c:v>
                </c:pt>
                <c:pt idx="29">
                  <c:v>3.176463649749682E-2</c:v>
                </c:pt>
                <c:pt idx="30">
                  <c:v>3.1620954234568947E-2</c:v>
                </c:pt>
                <c:pt idx="31">
                  <c:v>3.1436258354691021E-2</c:v>
                </c:pt>
                <c:pt idx="32">
                  <c:v>3.1205366139662256E-2</c:v>
                </c:pt>
                <c:pt idx="33">
                  <c:v>3.0921871498783931E-2</c:v>
                </c:pt>
                <c:pt idx="34">
                  <c:v>3.0577988328848504E-2</c:v>
                </c:pt>
                <c:pt idx="35">
                  <c:v>3.0164359307838295E-2</c:v>
                </c:pt>
                <c:pt idx="36">
                  <c:v>2.966982489877985E-2</c:v>
                </c:pt>
                <c:pt idx="37">
                  <c:v>2.9081146097340551E-2</c:v>
                </c:pt>
                <c:pt idx="38">
                  <c:v>2.8382672959339064E-2</c:v>
                </c:pt>
                <c:pt idx="39">
                  <c:v>2.7555949161040268E-2</c:v>
                </c:pt>
                <c:pt idx="40">
                  <c:v>2.6579240804780083E-2</c:v>
                </c:pt>
                <c:pt idx="41">
                  <c:v>2.5426975578105322E-2</c:v>
                </c:pt>
                <c:pt idx="42">
                  <c:v>2.4069076788681386E-2</c:v>
                </c:pt>
                <c:pt idx="43">
                  <c:v>2.247017715953268E-2</c:v>
                </c:pt>
                <c:pt idx="44">
                  <c:v>2.0588702719700282E-2</c:v>
                </c:pt>
                <c:pt idx="45">
                  <c:v>1.8375833968192357E-2</c:v>
                </c:pt>
                <c:pt idx="46">
                  <c:v>1.577439116379575E-2</c:v>
                </c:pt>
                <c:pt idx="47">
                  <c:v>1.2717770909611487E-2</c:v>
                </c:pt>
                <c:pt idx="48">
                  <c:v>9.1292020610126666E-3</c:v>
                </c:pt>
                <c:pt idx="49">
                  <c:v>4.9217901871184445E-3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678-4738-899C-BA6EF8C5A2EF}"/>
            </c:ext>
          </c:extLst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'例題2.10マイクロチャネル内の速度分布'!$B$17:$AZ$17</c:f>
              <c:numCache>
                <c:formatCode>0.00_ </c:formatCode>
                <c:ptCount val="51"/>
                <c:pt idx="0">
                  <c:v>0</c:v>
                </c:pt>
                <c:pt idx="1">
                  <c:v>4.5149598096261654E-3</c:v>
                </c:pt>
                <c:pt idx="2">
                  <c:v>8.3314071642831434E-3</c:v>
                </c:pt>
                <c:pt idx="3">
                  <c:v>1.1555849018361812E-2</c:v>
                </c:pt>
                <c:pt idx="4">
                  <c:v>1.4281637757282856E-2</c:v>
                </c:pt>
                <c:pt idx="5">
                  <c:v>1.6588086925675087E-2</c:v>
                </c:pt>
                <c:pt idx="6">
                  <c:v>1.8541582405494021E-2</c:v>
                </c:pt>
                <c:pt idx="7">
                  <c:v>2.019740752571408E-2</c:v>
                </c:pt>
                <c:pt idx="8">
                  <c:v>2.1601610252549048E-2</c:v>
                </c:pt>
                <c:pt idx="9">
                  <c:v>2.2792647139754228E-2</c:v>
                </c:pt>
                <c:pt idx="10">
                  <c:v>2.3802742397925566E-2</c:v>
                </c:pt>
                <c:pt idx="11">
                  <c:v>2.4658982893571067E-2</c:v>
                </c:pt>
                <c:pt idx="12">
                  <c:v>2.5384193991237144E-2</c:v>
                </c:pt>
                <c:pt idx="13">
                  <c:v>2.5997641505964404E-2</c:v>
                </c:pt>
                <c:pt idx="14">
                  <c:v>2.6515597755761157E-2</c:v>
                </c:pt>
                <c:pt idx="15">
                  <c:v>2.6951801350679094E-2</c:v>
                </c:pt>
                <c:pt idx="16">
                  <c:v>2.7317833141899454E-2</c:v>
                </c:pt>
                <c:pt idx="17">
                  <c:v>2.7623425133100774E-2</c:v>
                </c:pt>
                <c:pt idx="18">
                  <c:v>2.7876714963352311E-2</c:v>
                </c:pt>
                <c:pt idx="19">
                  <c:v>2.8084455491567833E-2</c:v>
                </c:pt>
                <c:pt idx="20">
                  <c:v>2.825218674916925E-2</c:v>
                </c:pt>
                <c:pt idx="21">
                  <c:v>2.8384375843600745E-2</c:v>
                </c:pt>
                <c:pt idx="22">
                  <c:v>2.8484529116702618E-2</c:v>
                </c:pt>
                <c:pt idx="23">
                  <c:v>2.8555279865058951E-2</c:v>
                </c:pt>
                <c:pt idx="24">
                  <c:v>2.8598454127533472E-2</c:v>
                </c:pt>
                <c:pt idx="25">
                  <c:v>2.8615116377243701E-2</c:v>
                </c:pt>
                <c:pt idx="26">
                  <c:v>2.8605596377399751E-2</c:v>
                </c:pt>
                <c:pt idx="27">
                  <c:v>2.8569497940175204E-2</c:v>
                </c:pt>
                <c:pt idx="28">
                  <c:v>2.8505689839416898E-2</c:v>
                </c:pt>
                <c:pt idx="29">
                  <c:v>2.8412278649603488E-2</c:v>
                </c:pt>
                <c:pt idx="30">
                  <c:v>2.8286562794281166E-2</c:v>
                </c:pt>
                <c:pt idx="31">
                  <c:v>2.8124966565332882E-2</c:v>
                </c:pt>
                <c:pt idx="32">
                  <c:v>2.7922952294265981E-2</c:v>
                </c:pt>
                <c:pt idx="33">
                  <c:v>2.7674908185739266E-2</c:v>
                </c:pt>
                <c:pt idx="34">
                  <c:v>2.7374008518105484E-2</c:v>
                </c:pt>
                <c:pt idx="35">
                  <c:v>2.7012041914884662E-2</c:v>
                </c:pt>
                <c:pt idx="36">
                  <c:v>2.6579202108207269E-2</c:v>
                </c:pt>
                <c:pt idx="37">
                  <c:v>2.6063833926882309E-2</c:v>
                </c:pt>
                <c:pt idx="38">
                  <c:v>2.5452124974010618E-2</c:v>
                </c:pt>
                <c:pt idx="39">
                  <c:v>2.4727730375682936E-2</c:v>
                </c:pt>
                <c:pt idx="40">
                  <c:v>2.3871313785429175E-2</c:v>
                </c:pt>
                <c:pt idx="41">
                  <c:v>2.285998220456217E-2</c:v>
                </c:pt>
                <c:pt idx="42">
                  <c:v>2.1666584962574082E-2</c:v>
                </c:pt>
                <c:pt idx="43">
                  <c:v>2.0258838846504194E-2</c:v>
                </c:pt>
                <c:pt idx="44">
                  <c:v>1.8598234089219255E-2</c:v>
                </c:pt>
                <c:pt idx="45">
                  <c:v>1.6638676279934459E-2</c:v>
                </c:pt>
                <c:pt idx="46">
                  <c:v>1.4324843363005513E-2</c:v>
                </c:pt>
                <c:pt idx="47">
                  <c:v>1.1590319343860414E-2</c:v>
                </c:pt>
                <c:pt idx="48">
                  <c:v>8.3557700020149128E-3</c:v>
                </c:pt>
                <c:pt idx="49">
                  <c:v>4.527832444089201E-3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678-4738-899C-BA6EF8C5A2EF}"/>
            </c:ext>
          </c:extLst>
        </c:ser>
        <c:ser>
          <c:idx val="16"/>
          <c:order val="16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'例題2.10マイクロチャネル内の速度分布'!$B$18:$AZ$18</c:f>
              <c:numCache>
                <c:formatCode>0.00_ </c:formatCode>
                <c:ptCount val="51"/>
                <c:pt idx="0">
                  <c:v>0</c:v>
                </c:pt>
                <c:pt idx="1">
                  <c:v>4.0092382436140665E-3</c:v>
                </c:pt>
                <c:pt idx="2">
                  <c:v>7.3428151848622652E-3</c:v>
                </c:pt>
                <c:pt idx="3">
                  <c:v>1.0122752290994828E-2</c:v>
                </c:pt>
                <c:pt idx="4">
                  <c:v>1.2449751795612205E-2</c:v>
                </c:pt>
                <c:pt idx="5">
                  <c:v>1.4404578077607368E-2</c:v>
                </c:pt>
                <c:pt idx="6">
                  <c:v>1.6051605168733916E-2</c:v>
                </c:pt>
                <c:pt idx="7">
                  <c:v>1.7442393792490362E-2</c:v>
                </c:pt>
                <c:pt idx="8">
                  <c:v>1.8618626620021804E-2</c:v>
                </c:pt>
                <c:pt idx="9">
                  <c:v>1.9614342005987388E-2</c:v>
                </c:pt>
                <c:pt idx="10">
                  <c:v>2.0457591344649001E-2</c:v>
                </c:pt>
                <c:pt idx="11">
                  <c:v>2.1171666897000566E-2</c:v>
                </c:pt>
                <c:pt idx="12">
                  <c:v>2.1776020869599028E-2</c:v>
                </c:pt>
                <c:pt idx="13">
                  <c:v>2.2286964273419956E-2</c:v>
                </c:pt>
                <c:pt idx="14">
                  <c:v>2.2718207527773537E-2</c:v>
                </c:pt>
                <c:pt idx="15">
                  <c:v>2.308128548792434E-2</c:v>
                </c:pt>
                <c:pt idx="16">
                  <c:v>2.3385896279286666E-2</c:v>
                </c:pt>
                <c:pt idx="17">
                  <c:v>2.3640174343140575E-2</c:v>
                </c:pt>
                <c:pt idx="18">
                  <c:v>2.3850912062871519E-2</c:v>
                </c:pt>
                <c:pt idx="19">
                  <c:v>2.4023740257699065E-2</c:v>
                </c:pt>
                <c:pt idx="20">
                  <c:v>2.416327503280782E-2</c:v>
                </c:pt>
                <c:pt idx="21">
                  <c:v>2.4273236518435642E-2</c:v>
                </c:pt>
                <c:pt idx="22">
                  <c:v>2.4356543627051485E-2</c:v>
                </c:pt>
                <c:pt idx="23">
                  <c:v>2.4415387919097364E-2</c:v>
                </c:pt>
                <c:pt idx="24">
                  <c:v>2.4451288870597936E-2</c:v>
                </c:pt>
                <c:pt idx="25">
                  <c:v>2.4465132198438592E-2</c:v>
                </c:pt>
                <c:pt idx="26">
                  <c:v>2.4457192365702138E-2</c:v>
                </c:pt>
                <c:pt idx="27">
                  <c:v>2.4427139920889789E-2</c:v>
                </c:pt>
                <c:pt idx="28">
                  <c:v>2.4374033891641195E-2</c:v>
                </c:pt>
                <c:pt idx="29">
                  <c:v>2.4296299031377037E-2</c:v>
                </c:pt>
                <c:pt idx="30">
                  <c:v>2.4191687283403429E-2</c:v>
                </c:pt>
                <c:pt idx="31">
                  <c:v>2.4057222357130242E-2</c:v>
                </c:pt>
                <c:pt idx="32">
                  <c:v>2.3889125775719364E-2</c:v>
                </c:pt>
                <c:pt idx="33">
                  <c:v>2.3682722114516334E-2</c:v>
                </c:pt>
                <c:pt idx="34">
                  <c:v>2.3432320349540309E-2</c:v>
                </c:pt>
                <c:pt idx="35">
                  <c:v>2.3131067193398001E-2</c:v>
                </c:pt>
                <c:pt idx="36">
                  <c:v>2.277076688908258E-2</c:v>
                </c:pt>
                <c:pt idx="37">
                  <c:v>2.2341659972173415E-2</c:v>
                </c:pt>
                <c:pt idx="38">
                  <c:v>2.1832150710332617E-2</c:v>
                </c:pt>
                <c:pt idx="39">
                  <c:v>2.1228468843536304E-2</c:v>
                </c:pt>
                <c:pt idx="40">
                  <c:v>2.0514245209382134E-2</c:v>
                </c:pt>
                <c:pt idx="41">
                  <c:v>1.966997185711053E-2</c:v>
                </c:pt>
                <c:pt idx="42">
                  <c:v>1.8672303955901751E-2</c:v>
                </c:pt>
                <c:pt idx="43">
                  <c:v>1.7493141514865956E-2</c:v>
                </c:pt>
                <c:pt idx="44">
                  <c:v>1.6098402367714232E-2</c:v>
                </c:pt>
                <c:pt idx="45">
                  <c:v>1.4446365622262614E-2</c:v>
                </c:pt>
                <c:pt idx="46">
                  <c:v>1.2485438704920743E-2</c:v>
                </c:pt>
                <c:pt idx="47">
                  <c:v>1.0151222841680336E-2</c:v>
                </c:pt>
                <c:pt idx="48">
                  <c:v>7.3629366958280987E-3</c:v>
                </c:pt>
                <c:pt idx="49">
                  <c:v>4.0198694617989477E-3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78-4738-899C-BA6EF8C5A2EF}"/>
            </c:ext>
          </c:extLst>
        </c:ser>
        <c:ser>
          <c:idx val="17"/>
          <c:order val="17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'例題2.10マイクロチャネル内の速度分布'!$B$19:$AZ$19</c:f>
              <c:numCache>
                <c:formatCode>0.00_ </c:formatCode>
                <c:ptCount val="51"/>
                <c:pt idx="0">
                  <c:v>0</c:v>
                </c:pt>
                <c:pt idx="1">
                  <c:v>3.3665337911476128E-3</c:v>
                </c:pt>
                <c:pt idx="2">
                  <c:v>6.0963132435170181E-3</c:v>
                </c:pt>
                <c:pt idx="3">
                  <c:v>8.3321112111985878E-3</c:v>
                </c:pt>
                <c:pt idx="4">
                  <c:v>1.0180594705430859E-2</c:v>
                </c:pt>
                <c:pt idx="5">
                  <c:v>1.1720427951752531E-2</c:v>
                </c:pt>
                <c:pt idx="6">
                  <c:v>1.3010392837640149E-2</c:v>
                </c:pt>
                <c:pt idx="7">
                  <c:v>1.4095389204302341E-2</c:v>
                </c:pt>
                <c:pt idx="8">
                  <c:v>1.5010497910825657E-2</c:v>
                </c:pt>
                <c:pt idx="9">
                  <c:v>1.5783679217075061E-2</c:v>
                </c:pt>
                <c:pt idx="10">
                  <c:v>1.6437581573937016E-2</c:v>
                </c:pt>
                <c:pt idx="11">
                  <c:v>1.6990781492856998E-2</c:v>
                </c:pt>
                <c:pt idx="12">
                  <c:v>1.745865732535936E-2</c:v>
                </c:pt>
                <c:pt idx="13">
                  <c:v>1.7854023053421021E-2</c:v>
                </c:pt>
                <c:pt idx="14">
                  <c:v>1.8187600754799835E-2</c:v>
                </c:pt>
                <c:pt idx="15">
                  <c:v>1.8468381474048709E-2</c:v>
                </c:pt>
                <c:pt idx="16">
                  <c:v>1.8703906524368243E-2</c:v>
                </c:pt>
                <c:pt idx="17">
                  <c:v>1.8900490286582073E-2</c:v>
                </c:pt>
                <c:pt idx="18">
                  <c:v>1.9063398680704564E-2</c:v>
                </c:pt>
                <c:pt idx="19">
                  <c:v>1.9196993070564914E-2</c:v>
                </c:pt>
                <c:pt idx="20">
                  <c:v>1.9304846471441577E-2</c:v>
                </c:pt>
                <c:pt idx="21">
                  <c:v>1.9389836990614948E-2</c:v>
                </c:pt>
                <c:pt idx="22">
                  <c:v>1.9454222090588832E-2</c:v>
                </c:pt>
                <c:pt idx="23">
                  <c:v>1.9499696307466511E-2</c:v>
                </c:pt>
                <c:pt idx="24">
                  <c:v>1.9527434346214342E-2</c:v>
                </c:pt>
                <c:pt idx="25">
                  <c:v>1.9538120922952058E-2</c:v>
                </c:pt>
                <c:pt idx="26">
                  <c:v>1.9531968274530197E-2</c:v>
                </c:pt>
                <c:pt idx="27">
                  <c:v>1.9508721868161338E-2</c:v>
                </c:pt>
                <c:pt idx="28">
                  <c:v>1.9467654490038115E-2</c:v>
                </c:pt>
                <c:pt idx="29">
                  <c:v>1.9407548548510973E-2</c:v>
                </c:pt>
                <c:pt idx="30">
                  <c:v>1.9326666073051821E-2</c:v>
                </c:pt>
                <c:pt idx="31">
                  <c:v>1.9222705501728183E-2</c:v>
                </c:pt>
                <c:pt idx="32">
                  <c:v>1.909274389856648E-2</c:v>
                </c:pt>
                <c:pt idx="33">
                  <c:v>1.8933162688715012E-2</c:v>
                </c:pt>
                <c:pt idx="34">
                  <c:v>1.8739554286348936E-2</c:v>
                </c:pt>
                <c:pt idx="35">
                  <c:v>1.8506606030516962E-2</c:v>
                </c:pt>
                <c:pt idx="36">
                  <c:v>1.8227956501319465E-2</c:v>
                </c:pt>
                <c:pt idx="37">
                  <c:v>1.7896017346027946E-2</c:v>
                </c:pt>
                <c:pt idx="38">
                  <c:v>1.7501750851527609E-2</c:v>
                </c:pt>
                <c:pt idx="39">
                  <c:v>1.7034389081852511E-2</c:v>
                </c:pt>
                <c:pt idx="40">
                  <c:v>1.6481073506364644E-2</c:v>
                </c:pt>
                <c:pt idx="41">
                  <c:v>1.5826383083143263E-2</c:v>
                </c:pt>
                <c:pt idx="42">
                  <c:v>1.5051701054816319E-2</c:v>
                </c:pt>
                <c:pt idx="43">
                  <c:v>1.4134341779360262E-2</c:v>
                </c:pt>
                <c:pt idx="44">
                  <c:v>1.3046311480752474E-2</c:v>
                </c:pt>
                <c:pt idx="45">
                  <c:v>1.1752500074163627E-2</c:v>
                </c:pt>
                <c:pt idx="46">
                  <c:v>1.0207983379232226E-2</c:v>
                </c:pt>
                <c:pt idx="47">
                  <c:v>8.3539606189346506E-3</c:v>
                </c:pt>
                <c:pt idx="48">
                  <c:v>6.1117546448154515E-3</c:v>
                </c:pt>
                <c:pt idx="49">
                  <c:v>3.3746919490294197E-3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678-4738-899C-BA6EF8C5A2EF}"/>
            </c:ext>
          </c:extLst>
        </c:ser>
        <c:ser>
          <c:idx val="18"/>
          <c:order val="18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val>
            <c:numRef>
              <c:f>'例題2.10マイクロチャネル内の速度分布'!$B$20:$AZ$20</c:f>
              <c:numCache>
                <c:formatCode>0.00_ </c:formatCode>
                <c:ptCount val="51"/>
                <c:pt idx="0">
                  <c:v>0</c:v>
                </c:pt>
                <c:pt idx="1">
                  <c:v>2.547485564618185E-3</c:v>
                </c:pt>
                <c:pt idx="2">
                  <c:v>4.5314901458701744E-3</c:v>
                </c:pt>
                <c:pt idx="3">
                  <c:v>6.1172580460020359E-3</c:v>
                </c:pt>
                <c:pt idx="4">
                  <c:v>7.409315317338426E-3</c:v>
                </c:pt>
                <c:pt idx="5">
                  <c:v>8.4761030587913334E-3</c:v>
                </c:pt>
                <c:pt idx="6">
                  <c:v>9.3648083594545985E-3</c:v>
                </c:pt>
                <c:pt idx="7">
                  <c:v>1.0109604921859859E-2</c:v>
                </c:pt>
                <c:pt idx="8">
                  <c:v>1.0736271391890543E-2</c:v>
                </c:pt>
                <c:pt idx="9">
                  <c:v>1.126487930132415E-2</c:v>
                </c:pt>
                <c:pt idx="10">
                  <c:v>1.1711432618927082E-2</c:v>
                </c:pt>
                <c:pt idx="11">
                  <c:v>1.2088916828081135E-2</c:v>
                </c:pt>
                <c:pt idx="12">
                  <c:v>1.2408001300549061E-2</c:v>
                </c:pt>
                <c:pt idx="13">
                  <c:v>1.2677529347153304E-2</c:v>
                </c:pt>
                <c:pt idx="14">
                  <c:v>1.2904872805575429E-2</c:v>
                </c:pt>
                <c:pt idx="15">
                  <c:v>1.3096196720773572E-2</c:v>
                </c:pt>
                <c:pt idx="16">
                  <c:v>1.3256662039219125E-2</c:v>
                </c:pt>
                <c:pt idx="17">
                  <c:v>1.3390583976990368E-2</c:v>
                </c:pt>
                <c:pt idx="18">
                  <c:v>1.3501557568290901E-2</c:v>
                </c:pt>
                <c:pt idx="19">
                  <c:v>1.3592558104257062E-2</c:v>
                </c:pt>
                <c:pt idx="20">
                  <c:v>1.3666021762922838E-2</c:v>
                </c:pt>
                <c:pt idx="21">
                  <c:v>1.3723910157980667E-2</c:v>
                </c:pt>
                <c:pt idx="22">
                  <c:v>1.3767761473999022E-2</c:v>
                </c:pt>
                <c:pt idx="23">
                  <c:v>1.3798730116177349E-2</c:v>
                </c:pt>
                <c:pt idx="24">
                  <c:v>1.3817616265644655E-2</c:v>
                </c:pt>
                <c:pt idx="25">
                  <c:v>1.3824886322973051E-2</c:v>
                </c:pt>
                <c:pt idx="26">
                  <c:v>1.3820684895470496E-2</c:v>
                </c:pt>
                <c:pt idx="27">
                  <c:v>1.3804838706034422E-2</c:v>
                </c:pt>
                <c:pt idx="28">
                  <c:v>1.3776852550001781E-2</c:v>
                </c:pt>
                <c:pt idx="29">
                  <c:v>1.3735897183300226E-2</c:v>
                </c:pt>
                <c:pt idx="30">
                  <c:v>1.3680788773514365E-2</c:v>
                </c:pt>
                <c:pt idx="31">
                  <c:v>1.36099592670218E-2</c:v>
                </c:pt>
                <c:pt idx="32">
                  <c:v>1.3521416697261332E-2</c:v>
                </c:pt>
                <c:pt idx="33">
                  <c:v>1.3412694049602035E-2</c:v>
                </c:pt>
                <c:pt idx="34">
                  <c:v>1.328078475972014E-2</c:v>
                </c:pt>
                <c:pt idx="35">
                  <c:v>1.3122062181146291E-2</c:v>
                </c:pt>
                <c:pt idx="36">
                  <c:v>1.2932179295887145E-2</c:v>
                </c:pt>
                <c:pt idx="37">
                  <c:v>1.2705943366959327E-2</c:v>
                </c:pt>
                <c:pt idx="38">
                  <c:v>1.2437157820852952E-2</c:v>
                </c:pt>
                <c:pt idx="39">
                  <c:v>1.2118419849487765E-2</c:v>
                </c:pt>
                <c:pt idx="40">
                  <c:v>1.1740856066140956E-2</c:v>
                </c:pt>
                <c:pt idx="41">
                  <c:v>1.1293768287240828E-2</c:v>
                </c:pt>
                <c:pt idx="42">
                  <c:v>1.0764143876444688E-2</c:v>
                </c:pt>
                <c:pt idx="43">
                  <c:v>1.0135953781811858E-2</c:v>
                </c:pt>
                <c:pt idx="44">
                  <c:v>9.3891038757300763E-3</c:v>
                </c:pt>
                <c:pt idx="45">
                  <c:v>8.4977958181640997E-3</c:v>
                </c:pt>
                <c:pt idx="46">
                  <c:v>7.4278395155021777E-3</c:v>
                </c:pt>
                <c:pt idx="47">
                  <c:v>6.1320351697375835E-3</c:v>
                </c:pt>
                <c:pt idx="48">
                  <c:v>4.5419330033908013E-3</c:v>
                </c:pt>
                <c:pt idx="49">
                  <c:v>2.553002625543191E-3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678-4738-899C-BA6EF8C5A2EF}"/>
            </c:ext>
          </c:extLst>
        </c:ser>
        <c:ser>
          <c:idx val="19"/>
          <c:order val="19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val>
            <c:numRef>
              <c:f>'例題2.10マイクロチャネル内の速度分布'!$B$21:$AZ$21</c:f>
              <c:numCache>
                <c:formatCode>0.00_ </c:formatCode>
                <c:ptCount val="51"/>
                <c:pt idx="0">
                  <c:v>0</c:v>
                </c:pt>
                <c:pt idx="1">
                  <c:v>1.4783408306314123E-3</c:v>
                </c:pt>
                <c:pt idx="2">
                  <c:v>2.5518075401645313E-3</c:v>
                </c:pt>
                <c:pt idx="3">
                  <c:v>3.3834887604084836E-3</c:v>
                </c:pt>
                <c:pt idx="4">
                  <c:v>4.0511346713922409E-3</c:v>
                </c:pt>
                <c:pt idx="5">
                  <c:v>4.5981307783155402E-3</c:v>
                </c:pt>
                <c:pt idx="6">
                  <c:v>5.0518273241803987E-3</c:v>
                </c:pt>
                <c:pt idx="7">
                  <c:v>5.4310522214741051E-3</c:v>
                </c:pt>
                <c:pt idx="8">
                  <c:v>5.7495927441478349E-3</c:v>
                </c:pt>
                <c:pt idx="9">
                  <c:v>6.0179910345063434E-3</c:v>
                </c:pt>
                <c:pt idx="10">
                  <c:v>6.2445564962819748E-3</c:v>
                </c:pt>
                <c:pt idx="11">
                  <c:v>6.4359803084900469E-3</c:v>
                </c:pt>
                <c:pt idx="12">
                  <c:v>6.597732009261557E-3</c:v>
                </c:pt>
                <c:pt idx="13">
                  <c:v>6.7343289423059879E-3</c:v>
                </c:pt>
                <c:pt idx="14">
                  <c:v>6.8495274067296077E-3</c:v>
                </c:pt>
                <c:pt idx="15">
                  <c:v>6.9464632203421472E-3</c:v>
                </c:pt>
                <c:pt idx="16">
                  <c:v>7.027758140856032E-3</c:v>
                </c:pt>
                <c:pt idx="17">
                  <c:v>7.0956022913564194E-3</c:v>
                </c:pt>
                <c:pt idx="18">
                  <c:v>7.1518190712054047E-3</c:v>
                </c:pt>
                <c:pt idx="19">
                  <c:v>7.1979168241729429E-3</c:v>
                </c:pt>
                <c:pt idx="20">
                  <c:v>7.2351301600123916E-3</c:v>
                </c:pt>
                <c:pt idx="21">
                  <c:v>7.2644529417533439E-3</c:v>
                </c:pt>
                <c:pt idx="22">
                  <c:v>7.2866643639932695E-3</c:v>
                </c:pt>
                <c:pt idx="23">
                  <c:v>7.3023491434100786E-3</c:v>
                </c:pt>
                <c:pt idx="24">
                  <c:v>7.3119125530336252E-3</c:v>
                </c:pt>
                <c:pt idx="25">
                  <c:v>7.3155908141925314E-3</c:v>
                </c:pt>
                <c:pt idx="26">
                  <c:v>7.3134571875665254E-3</c:v>
                </c:pt>
                <c:pt idx="27">
                  <c:v>7.3054239595408141E-3</c:v>
                </c:pt>
                <c:pt idx="28">
                  <c:v>7.2912403893765649E-3</c:v>
                </c:pt>
                <c:pt idx="29">
                  <c:v>7.2704865565475368E-3</c:v>
                </c:pt>
                <c:pt idx="30">
                  <c:v>7.2425629167384127E-3</c:v>
                </c:pt>
                <c:pt idx="31">
                  <c:v>7.2066752294286723E-3</c:v>
                </c:pt>
                <c:pt idx="32">
                  <c:v>7.1618143470076681E-3</c:v>
                </c:pt>
                <c:pt idx="33">
                  <c:v>7.1067301371163256E-3</c:v>
                </c:pt>
                <c:pt idx="34">
                  <c:v>7.0398985194838242E-3</c:v>
                </c:pt>
                <c:pt idx="35">
                  <c:v>6.9594801936373315E-3</c:v>
                </c:pt>
                <c:pt idx="36">
                  <c:v>6.8632690459820298E-3</c:v>
                </c:pt>
                <c:pt idx="37">
                  <c:v>6.7486273398867308E-3</c:v>
                </c:pt>
                <c:pt idx="38">
                  <c:v>6.6124034159241347E-3</c:v>
                </c:pt>
                <c:pt idx="39">
                  <c:v>6.4508254191697981E-3</c:v>
                </c:pt>
                <c:pt idx="40">
                  <c:v>6.2593609044427319E-3</c:v>
                </c:pt>
                <c:pt idx="41">
                  <c:v>6.0325258716346936E-3</c:v>
                </c:pt>
                <c:pt idx="42">
                  <c:v>5.7636155169572319E-3</c:v>
                </c:pt>
                <c:pt idx="43">
                  <c:v>5.4443078548945924E-3</c:v>
                </c:pt>
                <c:pt idx="44">
                  <c:v>5.0640494134303006E-3</c:v>
                </c:pt>
                <c:pt idx="45">
                  <c:v>4.6090430484436095E-3</c:v>
                </c:pt>
                <c:pt idx="46">
                  <c:v>4.0604526378096835E-3</c:v>
                </c:pt>
                <c:pt idx="47">
                  <c:v>3.3909215792635393E-3</c:v>
                </c:pt>
                <c:pt idx="48">
                  <c:v>2.5570600331017209E-3</c:v>
                </c:pt>
                <c:pt idx="49">
                  <c:v>1.4811156646612278E-3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678-4738-899C-BA6EF8C5A2EF}"/>
            </c:ext>
          </c:extLst>
        </c:ser>
        <c:ser>
          <c:idx val="20"/>
          <c:order val="20"/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val>
            <c:numRef>
              <c:f>'例題2.10マイクロチャネル内の速度分布'!$B$22:$AZ$22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678-4738-899C-BA6EF8C5A2EF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</c:bandFmts>
        <c:axId val="916424288"/>
        <c:axId val="1"/>
        <c:axId val="2"/>
      </c:surface3DChart>
      <c:catAx>
        <c:axId val="916424288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6424288"/>
        <c:crosses val="autoZero"/>
        <c:crossBetween val="midCat"/>
      </c:valAx>
      <c:serAx>
        <c:axId val="2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</c:ser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123825</xdr:rowOff>
    </xdr:from>
    <xdr:to>
      <xdr:col>7</xdr:col>
      <xdr:colOff>333375</xdr:colOff>
      <xdr:row>49</xdr:row>
      <xdr:rowOff>76200</xdr:rowOff>
    </xdr:to>
    <xdr:graphicFrame macro="">
      <xdr:nvGraphicFramePr>
        <xdr:cNvPr id="1104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C40"/>
  <sheetViews>
    <sheetView tabSelected="1" zoomScaleNormal="100" workbookViewId="0">
      <selection activeCell="F26" sqref="F26"/>
    </sheetView>
  </sheetViews>
  <sheetFormatPr defaultColWidth="9.33203125" defaultRowHeight="12" x14ac:dyDescent="0.15"/>
  <cols>
    <col min="1" max="1" width="10.5" style="1" customWidth="1"/>
    <col min="2" max="2" width="6.33203125" style="1" customWidth="1"/>
    <col min="3" max="3" width="10.83203125" style="1" customWidth="1"/>
    <col min="4" max="20" width="9" style="1" customWidth="1"/>
    <col min="21" max="34" width="7.1640625" style="1" customWidth="1"/>
    <col min="35" max="53" width="9.33203125" style="1"/>
    <col min="54" max="54" width="15.5" style="1" bestFit="1" customWidth="1"/>
    <col min="55" max="16384" width="9.33203125" style="1"/>
  </cols>
  <sheetData>
    <row r="1" spans="1:54" x14ac:dyDescent="0.15">
      <c r="A1" s="1" t="s">
        <v>3</v>
      </c>
      <c r="B1" s="1">
        <v>0</v>
      </c>
      <c r="C1" s="8">
        <v>1.9999999999999999E-6</v>
      </c>
      <c r="D1" s="1">
        <v>3.9999999999999998E-6</v>
      </c>
      <c r="E1" s="8">
        <v>6.0000000000000002E-6</v>
      </c>
      <c r="F1" s="1">
        <v>7.9999999999999996E-6</v>
      </c>
      <c r="G1" s="8">
        <v>1.0000000000000001E-5</v>
      </c>
      <c r="H1" s="1">
        <v>1.2E-5</v>
      </c>
      <c r="I1" s="8">
        <v>1.4E-5</v>
      </c>
      <c r="J1" s="1">
        <v>1.5999999999999999E-5</v>
      </c>
      <c r="K1" s="8">
        <v>1.8E-5</v>
      </c>
      <c r="L1" s="1">
        <v>2.0000000000000002E-5</v>
      </c>
      <c r="M1" s="8">
        <v>2.1999999999999999E-5</v>
      </c>
      <c r="N1" s="1">
        <v>2.4000000000000001E-5</v>
      </c>
      <c r="O1" s="8">
        <v>2.5999999999999998E-5</v>
      </c>
      <c r="P1" s="1">
        <v>2.8E-5</v>
      </c>
      <c r="Q1" s="8">
        <v>3.0000000000000001E-5</v>
      </c>
      <c r="R1" s="1">
        <v>3.1999999999999999E-5</v>
      </c>
      <c r="S1" s="8">
        <v>3.4E-5</v>
      </c>
      <c r="T1" s="1">
        <v>3.6000000000000001E-5</v>
      </c>
      <c r="U1" s="8">
        <v>3.8000000000000002E-5</v>
      </c>
      <c r="V1" s="1">
        <v>4.0000000000000003E-5</v>
      </c>
      <c r="W1" s="8">
        <v>4.1999999999999998E-5</v>
      </c>
      <c r="X1" s="1">
        <v>4.3999999999999999E-5</v>
      </c>
      <c r="Y1" s="8">
        <v>4.6E-5</v>
      </c>
      <c r="Z1" s="1">
        <v>4.8000000000000001E-5</v>
      </c>
      <c r="AA1" s="8">
        <v>5.0000000000000002E-5</v>
      </c>
      <c r="AB1" s="1">
        <v>5.1999999999999997E-5</v>
      </c>
      <c r="AC1" s="8">
        <v>5.3999999999999998E-5</v>
      </c>
      <c r="AD1" s="1">
        <v>5.5999999999999999E-5</v>
      </c>
      <c r="AE1" s="8">
        <v>5.8E-5</v>
      </c>
      <c r="AF1" s="1">
        <v>6.0000000000000002E-5</v>
      </c>
      <c r="AG1" s="8">
        <v>6.2000000000000003E-5</v>
      </c>
      <c r="AH1" s="1">
        <v>6.3999999999999997E-5</v>
      </c>
      <c r="AI1" s="8">
        <v>6.6000000000000005E-5</v>
      </c>
      <c r="AJ1" s="1">
        <v>6.7999999999999999E-5</v>
      </c>
      <c r="AK1" s="8">
        <v>6.9999999999999994E-5</v>
      </c>
      <c r="AL1" s="1">
        <v>7.2000000000000002E-5</v>
      </c>
      <c r="AM1" s="8">
        <v>7.3999999999999996E-5</v>
      </c>
      <c r="AN1" s="1">
        <v>7.6000000000000004E-5</v>
      </c>
      <c r="AO1" s="8">
        <v>7.7999999999999999E-5</v>
      </c>
      <c r="AP1" s="1">
        <v>8.0000000000000007E-5</v>
      </c>
      <c r="AQ1" s="8">
        <v>8.2000000000000001E-5</v>
      </c>
      <c r="AR1" s="1">
        <v>8.3999999999999995E-5</v>
      </c>
      <c r="AS1" s="8">
        <v>8.6000000000000003E-5</v>
      </c>
      <c r="AT1" s="1">
        <v>8.7999999999999998E-5</v>
      </c>
      <c r="AU1" s="8">
        <v>9.0000000000000006E-5</v>
      </c>
      <c r="AV1" s="1">
        <v>9.2E-5</v>
      </c>
      <c r="AW1" s="8">
        <v>9.3999999999999994E-5</v>
      </c>
      <c r="AX1" s="1">
        <v>9.6000000000000002E-5</v>
      </c>
      <c r="AY1" s="8">
        <v>9.7999999999999997E-5</v>
      </c>
      <c r="AZ1" s="1">
        <v>1E-4</v>
      </c>
    </row>
    <row r="2" spans="1:54" x14ac:dyDescent="0.15">
      <c r="A2" s="9">
        <v>0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</row>
    <row r="3" spans="1:54" x14ac:dyDescent="0.15">
      <c r="A3" s="8">
        <v>1.9999999999999999E-6</v>
      </c>
      <c r="B3" s="5">
        <v>0</v>
      </c>
      <c r="C3" s="3">
        <f t="shared" ref="C3:C21" ca="1" si="0">(B3+C2+D3+C4)/4+$C$28</f>
        <v>1.4767542318226111E-3</v>
      </c>
      <c r="D3" s="3">
        <f t="shared" ref="D3:D21" ca="1" si="1">(C3+D2+E3+D4)/4+$C$28</f>
        <v>2.5486630572566253E-3</v>
      </c>
      <c r="E3" s="3">
        <f t="shared" ref="E3:E21" ca="1" si="2">(D3+E2+F3+E4)/4+$C$28</f>
        <v>3.3788207393616494E-3</v>
      </c>
      <c r="F3" s="3">
        <f t="shared" ref="F3:F21" ca="1" si="3">(E3+F2+G3+F4)/4+$C$28</f>
        <v>4.0449828270434814E-3</v>
      </c>
      <c r="G3" s="3">
        <f t="shared" ref="G3:G21" ca="1" si="4">(F3+G2+H3+G4)/4+$C$28</f>
        <v>4.5905399043410173E-3</v>
      </c>
      <c r="H3" s="3">
        <f t="shared" ref="H3:H21" ca="1" si="5">(G3+H2+I3+H4)/4+$C$28</f>
        <v>5.042846980685526E-3</v>
      </c>
      <c r="I3" s="3">
        <f t="shared" ref="I3:I21" ca="1" si="6">(H3+I2+J3+I4)/4+$C$28</f>
        <v>5.4207364058499003E-3</v>
      </c>
      <c r="J3" s="3">
        <f t="shared" ref="J3:J21" ca="1" si="7">(I3+J2+K3+J4)/4+$C$28</f>
        <v>5.737999550975122E-3</v>
      </c>
      <c r="K3" s="3">
        <f t="shared" ref="K3:K21" ca="1" si="8">(J3+K2+L3+K4)/4+$C$28</f>
        <v>6.0051823102281326E-3</v>
      </c>
      <c r="L3" s="3">
        <f t="shared" ref="L3:L21" ca="1" si="9">(K3+L2+M3+L4)/4+$C$28</f>
        <v>6.2305974941052134E-3</v>
      </c>
      <c r="M3" s="3">
        <f t="shared" ref="M3:M21" ca="1" si="10">(L3+M2+N3+M4)/4+$C$28</f>
        <v>6.4209393485343026E-3</v>
      </c>
      <c r="N3" s="3">
        <f t="shared" ref="N3:N21" ca="1" si="11">(M3+N2+O3+N4)/4+$C$28</f>
        <v>6.581680148363747E-3</v>
      </c>
      <c r="O3" s="3">
        <f t="shared" ref="O3:O21" ca="1" si="12">(N3+O2+P3+O4)/4+$C$28</f>
        <v>6.7173396571422687E-3</v>
      </c>
      <c r="P3" s="3">
        <f t="shared" ref="P3:P21" ca="1" si="13">(O3+P2+Q3+P4)/4+$C$28</f>
        <v>6.8316762930577448E-3</v>
      </c>
      <c r="Q3" s="3">
        <f t="shared" ref="Q3:Q21" ca="1" si="14">(P3+Q2+R3+Q4)/4+$C$28</f>
        <v>6.9278277102335856E-3</v>
      </c>
      <c r="R3" s="3">
        <f t="shared" ref="R3:R21" ca="1" si="15">(Q3+R2+S3+R4)/4+$C$28</f>
        <v>7.0084172388121674E-3</v>
      </c>
      <c r="S3" s="3">
        <f t="shared" ref="S3:S21" ca="1" si="16">(R3+S2+T3+S4)/4+$C$28</f>
        <v>7.0756363292251833E-3</v>
      </c>
      <c r="T3" s="3">
        <f t="shared" ref="T3:T21" ca="1" si="17">(S3+T2+U3+T4)/4+$C$28</f>
        <v>7.1313094808689304E-3</v>
      </c>
      <c r="U3" s="3">
        <f t="shared" ref="U3:U21" ca="1" si="18">(T3+U2+V3+U4)/4+$C$28</f>
        <v>7.1769459261002318E-3</v>
      </c>
      <c r="V3" s="3">
        <f t="shared" ref="V3:V21" ca="1" si="19">(U3+V2+W3+V4)/4+$C$28</f>
        <v>7.2137809649952455E-3</v>
      </c>
      <c r="W3" s="3">
        <f t="shared" ref="W3:W21" ca="1" si="20">(V3+W2+X3+W4)/4+$C$28</f>
        <v>7.2428089624984662E-3</v>
      </c>
      <c r="X3" s="3">
        <f t="shared" ref="X3:X21" ca="1" si="21">(W3+X2+Y3+X4)/4+$C$28</f>
        <v>7.2648094327526485E-3</v>
      </c>
      <c r="Y3" s="3">
        <f t="shared" ref="Y3:Y21" ca="1" si="22">(X3+Y2+Z3+Y4)/4+$C$28</f>
        <v>7.2803672315142377E-3</v>
      </c>
      <c r="Z3" s="3">
        <f t="shared" ref="Z3:Z21" ca="1" si="23">(Y3+Z2+AA3+Z4)/4+$C$28</f>
        <v>7.2898875880606281E-3</v>
      </c>
      <c r="AA3" s="3">
        <f t="shared" ref="AA3:AA21" ca="1" si="24">(Z3+AA2+AB3+AA4)/4+$C$28</f>
        <v>7.2936064905653793E-3</v>
      </c>
      <c r="AB3" s="3">
        <f t="shared" ref="AB3:AB21" ca="1" si="25">(AA3+AB2+AC3+AB4)/4+$C$28</f>
        <v>7.2915967666217461E-3</v>
      </c>
      <c r="AC3" s="3">
        <f t="shared" ref="AC3:AC21" ca="1" si="26">(AB3+AC2+AD3+AC4)/4+$C$28</f>
        <v>7.2837700555433921E-3</v>
      </c>
      <c r="AD3" s="3">
        <f t="shared" ref="AD3:AD21" ca="1" si="27">(AC3+AD2+AE3+AD4)/4+$C$28</f>
        <v>7.2698747385562543E-3</v>
      </c>
      <c r="AE3" s="3">
        <f t="shared" ref="AE3:AE21" ca="1" si="28">(AD3+AE2+AF3+AE4)/4+$C$28</f>
        <v>7.249489766978005E-3</v>
      </c>
      <c r="AF3" s="3">
        <f t="shared" ref="AF3:AF21" ca="1" si="29">(AE3+AF2+AG3+AF4)/4+$C$28</f>
        <v>7.2220141977472445E-3</v>
      </c>
      <c r="AG3" s="3">
        <f t="shared" ref="AG3:AG21" ca="1" si="30">(AF3+AG2+AH3+AG4)/4+$C$28</f>
        <v>7.1866521001821343E-3</v>
      </c>
      <c r="AH3" s="3">
        <f t="shared" ref="AH3:AH21" ca="1" si="31">(AG3+AH2+AI3+AH4)/4+$C$28</f>
        <v>7.1423923249249229E-3</v>
      </c>
      <c r="AI3" s="3">
        <f t="shared" ref="AI3:AI21" ca="1" si="32">(AH3+AI2+AJ3+AI4)/4+$C$28</f>
        <v>7.0879824077969972E-3</v>
      </c>
      <c r="AJ3" s="3">
        <f t="shared" ref="AJ3:AJ21" ca="1" si="33">(AI3+AJ2+AK3+AJ4)/4+$C$28</f>
        <v>7.0218955908431437E-3</v>
      </c>
      <c r="AK3" s="3">
        <f t="shared" ref="AK3:AK21" ca="1" si="34">(AJ3+AK2+AL3+AK4)/4+$C$28</f>
        <v>6.9422895378975311E-3</v>
      </c>
      <c r="AL3" s="3">
        <f t="shared" ref="AL3:AL21" ca="1" si="35">(AK3+AL2+AM3+AL4)/4+$C$28</f>
        <v>6.8469547340323303E-3</v>
      </c>
      <c r="AM3" s="3">
        <f t="shared" ref="AM3:AM21" ca="1" si="36">(AL3+AM2+AN3+AM4)/4+$C$28</f>
        <v>6.7332496732652371E-3</v>
      </c>
      <c r="AN3" s="3">
        <f t="shared" ref="AN3:AN21" ca="1" si="37">(AM3+AN2+AO3+AN4)/4+$C$28</f>
        <v>6.598018562265693E-3</v>
      </c>
      <c r="AO3" s="3">
        <f t="shared" ref="AO3:AO21" ca="1" si="38">(AN3+AO2+AP3+AO4)/4+$C$28</f>
        <v>6.437485057382189E-3</v>
      </c>
      <c r="AP3" s="3">
        <f t="shared" ref="AP3:AP21" ca="1" si="39">(AO3+AP2+AQ3+AP4)/4+$C$28</f>
        <v>6.2471118861033778E-3</v>
      </c>
      <c r="AQ3" s="3">
        <f t="shared" ref="AQ3:AQ21" ca="1" si="40">(AP3+AQ2+AR3+AQ4)/4+$C$28</f>
        <v>6.0214099051319877E-3</v>
      </c>
      <c r="AR3" s="3">
        <f t="shared" ref="AR3:AR21" ca="1" si="41">(AQ3+AR2+AS3+AR4)/4+$C$28</f>
        <v>5.7536688807323056E-3</v>
      </c>
      <c r="AS3" s="3">
        <f t="shared" ref="AS3:AS21" ca="1" si="42">(AR3+AS2+AT3+AS4)/4+$C$28</f>
        <v>5.4355611457755741E-3</v>
      </c>
      <c r="AT3" s="3">
        <f t="shared" ref="AT3:AT21" ca="1" si="43">(AS3+AT2+AU3+AT4)/4+$C$28</f>
        <v>5.0565273355032605E-3</v>
      </c>
      <c r="AU3" s="3">
        <f t="shared" ref="AU3:AU21" ca="1" si="44">(AT3+AU2+AV3+AU4)/4+$C$28</f>
        <v>4.6027642471904995E-3</v>
      </c>
      <c r="AV3" s="3">
        <f t="shared" ref="AV3:AV21" ca="1" si="45">(AU3+AV2+AW3+AV4)/4+$C$28</f>
        <v>4.0554295833868615E-3</v>
      </c>
      <c r="AW3" s="3">
        <f t="shared" ref="AW3:AW21" ca="1" si="46">(AV3+AW2+AX3+AW4)/4+$C$28</f>
        <v>3.3871605018231661E-3</v>
      </c>
      <c r="AX3" s="3">
        <f t="shared" ref="AX3:AX21" ca="1" si="47">(AW3+AX2+AY3+AX4)/4+$C$28</f>
        <v>2.5545609120039589E-3</v>
      </c>
      <c r="AY3" s="3">
        <f t="shared" ref="AY3:AY21" ca="1" si="48">(AX3+AY2+AZ3+AY4)/4+$C$28</f>
        <v>1.4798722723217785E-3</v>
      </c>
      <c r="AZ3" s="5">
        <v>0</v>
      </c>
      <c r="BB3" s="11">
        <f ca="1">SUM(C3:AY3)</f>
        <v>0.29284188848840353</v>
      </c>
    </row>
    <row r="4" spans="1:54" x14ac:dyDescent="0.15">
      <c r="A4" s="8">
        <v>3.9999999999999998E-6</v>
      </c>
      <c r="B4" s="5">
        <v>0</v>
      </c>
      <c r="C4" s="3">
        <f t="shared" ca="1" si="0"/>
        <v>2.5447001018701091E-3</v>
      </c>
      <c r="D4" s="3">
        <f t="shared" ca="1" si="1"/>
        <v>4.5259696308666674E-3</v>
      </c>
      <c r="E4" s="3">
        <f t="shared" ca="1" si="2"/>
        <v>6.1090627751490111E-3</v>
      </c>
      <c r="F4" s="3">
        <f t="shared" ca="1" si="3"/>
        <v>7.3985150124132133E-3</v>
      </c>
      <c r="G4" s="3">
        <f t="shared" ca="1" si="4"/>
        <v>8.4627763578496249E-3</v>
      </c>
      <c r="H4" s="3">
        <f t="shared" ca="1" si="5"/>
        <v>9.3490422684721439E-3</v>
      </c>
      <c r="I4" s="3">
        <f t="shared" ca="1" si="6"/>
        <v>1.0091494237003316E-2</v>
      </c>
      <c r="J4" s="3">
        <f t="shared" ca="1" si="7"/>
        <v>1.0715918102562805E-2</v>
      </c>
      <c r="K4" s="3">
        <f t="shared" ca="1" si="8"/>
        <v>1.1242391984022002E-2</v>
      </c>
      <c r="L4" s="3">
        <f t="shared" ca="1" si="9"/>
        <v>1.1686925831494223E-2</v>
      </c>
      <c r="M4" s="3">
        <f t="shared" ca="1" si="10"/>
        <v>1.2062510513161043E-2</v>
      </c>
      <c r="N4" s="3">
        <f t="shared" ca="1" si="11"/>
        <v>1.2379820205974475E-2</v>
      </c>
      <c r="O4" s="3">
        <f t="shared" ca="1" si="12"/>
        <v>1.264770246969648E-2</v>
      </c>
      <c r="P4" s="3">
        <f t="shared" ca="1" si="13"/>
        <v>1.2873532862978041E-2</v>
      </c>
      <c r="Q4" s="3">
        <f t="shared" ca="1" si="14"/>
        <v>1.3063479655336033E-2</v>
      </c>
      <c r="R4" s="3">
        <f t="shared" ca="1" si="15"/>
        <v>1.3222706554518697E-2</v>
      </c>
      <c r="S4" s="3">
        <f t="shared" ca="1" si="16"/>
        <v>1.3355531107580598E-2</v>
      </c>
      <c r="T4" s="3">
        <f t="shared" ca="1" si="17"/>
        <v>1.3465550280576185E-2</v>
      </c>
      <c r="U4" s="3">
        <f t="shared" ca="1" si="18"/>
        <v>1.355574092519757E-2</v>
      </c>
      <c r="V4" s="3">
        <f t="shared" ca="1" si="19"/>
        <v>1.3628540431864072E-2</v>
      </c>
      <c r="W4" s="3">
        <f t="shared" ca="1" si="20"/>
        <v>1.3685911295769621E-2</v>
      </c>
      <c r="X4" s="3">
        <f t="shared" ca="1" si="21"/>
        <v>1.3729392262687934E-2</v>
      </c>
      <c r="Y4" s="3">
        <f t="shared" ca="1" si="22"/>
        <v>1.3760137982059021E-2</v>
      </c>
      <c r="Z4" s="3">
        <f t="shared" ca="1" si="23"/>
        <v>1.3778948558132489E-2</v>
      </c>
      <c r="AA4" s="3">
        <f t="shared" ca="1" si="24"/>
        <v>1.3786289981944031E-2</v>
      </c>
      <c r="AB4" s="3">
        <f t="shared" ca="1" si="25"/>
        <v>1.3782306100128502E-2</v>
      </c>
      <c r="AC4" s="3">
        <f t="shared" ca="1" si="26"/>
        <v>1.3766822499110267E-2</v>
      </c>
      <c r="AD4" s="3">
        <f t="shared" ca="1" si="27"/>
        <v>1.3739342432159142E-2</v>
      </c>
      <c r="AE4" s="3">
        <f t="shared" ca="1" si="28"/>
        <v>1.369903467392661E-2</v>
      </c>
      <c r="AF4" s="3">
        <f t="shared" ca="1" si="29"/>
        <v>1.3644712935597063E-2</v>
      </c>
      <c r="AG4" s="3">
        <f t="shared" ca="1" si="30"/>
        <v>1.3574806195486141E-2</v>
      </c>
      <c r="AH4" s="3">
        <f t="shared" ca="1" si="31"/>
        <v>1.348731897192235E-2</v>
      </c>
      <c r="AI4" s="3">
        <f t="shared" ca="1" si="32"/>
        <v>1.3379780155686645E-2</v>
      </c>
      <c r="AJ4" s="3">
        <f t="shared" ca="1" si="33"/>
        <v>1.3249178480689757E-2</v>
      </c>
      <c r="AK4" s="3">
        <f t="shared" ca="1" si="34"/>
        <v>1.3091881970224569E-2</v>
      </c>
      <c r="AL4" s="3">
        <f t="shared" ca="1" si="35"/>
        <v>1.2903537634212876E-2</v>
      </c>
      <c r="AM4" s="3">
        <f t="shared" ca="1" si="36"/>
        <v>1.2678946117584642E-2</v>
      </c>
      <c r="AN4" s="3">
        <f t="shared" ca="1" si="37"/>
        <v>1.2411903588843325E-2</v>
      </c>
      <c r="AO4" s="3">
        <f t="shared" ca="1" si="38"/>
        <v>1.2094999359114197E-2</v>
      </c>
      <c r="AP4" s="3">
        <f t="shared" ca="1" si="39"/>
        <v>1.1719351566557691E-2</v>
      </c>
      <c r="AQ4" s="3">
        <f t="shared" ca="1" si="40"/>
        <v>1.1274252998097778E-2</v>
      </c>
      <c r="AR4" s="3">
        <f t="shared" ca="1" si="41"/>
        <v>1.0746681484588214E-2</v>
      </c>
      <c r="AS4" s="3">
        <f t="shared" ca="1" si="42"/>
        <v>1.0120597999588922E-2</v>
      </c>
      <c r="AT4" s="3">
        <f t="shared" ca="1" si="43"/>
        <v>9.3758980704493674E-3</v>
      </c>
      <c r="AU4" s="3">
        <f t="shared" ca="1" si="44"/>
        <v>8.4867727210146699E-3</v>
      </c>
      <c r="AV4" s="3">
        <f t="shared" ca="1" si="45"/>
        <v>7.4190210167267689E-3</v>
      </c>
      <c r="AW4" s="3">
        <f t="shared" ca="1" si="46"/>
        <v>6.125432205153155E-3</v>
      </c>
      <c r="AX4" s="3">
        <f t="shared" ca="1" si="47"/>
        <v>4.5375455354985331E-3</v>
      </c>
      <c r="AY4" s="3">
        <f t="shared" ca="1" si="48"/>
        <v>2.5508197205339304E-3</v>
      </c>
      <c r="AZ4" s="5">
        <v>0</v>
      </c>
      <c r="BB4" s="11">
        <f t="shared" ref="BB4:BB21" ca="1" si="49">SUM(C4:AY4)</f>
        <v>0.54898353582207449</v>
      </c>
    </row>
    <row r="5" spans="1:54" x14ac:dyDescent="0.15">
      <c r="A5" s="8">
        <v>6.0000000000000002E-6</v>
      </c>
      <c r="B5" s="5">
        <v>0</v>
      </c>
      <c r="C5" s="3">
        <f t="shared" ca="1" si="0"/>
        <v>3.3629535651908161E-3</v>
      </c>
      <c r="D5" s="3">
        <f t="shared" ca="1" si="1"/>
        <v>6.0892175836538944E-3</v>
      </c>
      <c r="E5" s="3">
        <f t="shared" ca="1" si="2"/>
        <v>8.3215776156256652E-3</v>
      </c>
      <c r="F5" s="3">
        <f t="shared" ca="1" si="3"/>
        <v>1.0166712786642435E-2</v>
      </c>
      <c r="G5" s="3">
        <f t="shared" ca="1" si="4"/>
        <v>1.1703298782306672E-2</v>
      </c>
      <c r="H5" s="3">
        <f t="shared" ca="1" si="5"/>
        <v>1.2990128245469577E-2</v>
      </c>
      <c r="I5" s="3">
        <f t="shared" ca="1" si="6"/>
        <v>1.407211103028231E-2</v>
      </c>
      <c r="J5" s="3">
        <f t="shared" ca="1" si="7"/>
        <v>1.4984337241633413E-2</v>
      </c>
      <c r="K5" s="3">
        <f t="shared" ca="1" si="8"/>
        <v>1.5754775606237188E-2</v>
      </c>
      <c r="L5" s="3">
        <f t="shared" ca="1" si="9"/>
        <v>1.6406082263376628E-2</v>
      </c>
      <c r="M5" s="3">
        <f t="shared" ca="1" si="10"/>
        <v>1.6956840646252382E-2</v>
      </c>
      <c r="N5" s="3">
        <f t="shared" ca="1" si="11"/>
        <v>1.7422435283253854E-2</v>
      </c>
      <c r="O5" s="3">
        <f t="shared" ca="1" si="12"/>
        <v>1.7815685618337445E-2</v>
      </c>
      <c r="P5" s="3">
        <f t="shared" ca="1" si="13"/>
        <v>1.8147318512678774E-2</v>
      </c>
      <c r="Q5" s="3">
        <f t="shared" ca="1" si="14"/>
        <v>1.8426329156224136E-2</v>
      </c>
      <c r="R5" s="3">
        <f t="shared" ca="1" si="15"/>
        <v>1.8660262412096413E-2</v>
      </c>
      <c r="S5" s="3">
        <f t="shared" ca="1" si="16"/>
        <v>1.8855435657934013E-2</v>
      </c>
      <c r="T5" s="3">
        <f t="shared" ca="1" si="17"/>
        <v>1.9017117297501395E-2</v>
      </c>
      <c r="U5" s="3">
        <f t="shared" ca="1" si="18"/>
        <v>1.9149670701058694E-2</v>
      </c>
      <c r="V5" s="3">
        <f t="shared" ca="1" si="19"/>
        <v>1.925667044269597E-2</v>
      </c>
      <c r="W5" s="3">
        <f t="shared" ca="1" si="20"/>
        <v>1.9340995763085487E-2</v>
      </c>
      <c r="X5" s="3">
        <f t="shared" ca="1" si="21"/>
        <v>1.9404904846296516E-2</v>
      </c>
      <c r="Y5" s="3">
        <f t="shared" ca="1" si="22"/>
        <v>1.9450092542443263E-2</v>
      </c>
      <c r="Z5" s="3">
        <f t="shared" ca="1" si="23"/>
        <v>1.9477733457602366E-2</v>
      </c>
      <c r="AA5" s="3">
        <f t="shared" ca="1" si="24"/>
        <v>1.9488511781274514E-2</v>
      </c>
      <c r="AB5" s="3">
        <f t="shared" ca="1" si="25"/>
        <v>1.9482638772215108E-2</v>
      </c>
      <c r="AC5" s="3">
        <f t="shared" ca="1" si="26"/>
        <v>1.9459858436376026E-2</v>
      </c>
      <c r="AD5" s="3">
        <f t="shared" ca="1" si="27"/>
        <v>1.941944157724421E-2</v>
      </c>
      <c r="AE5" s="3">
        <f t="shared" ca="1" si="28"/>
        <v>1.9360168055833384E-2</v>
      </c>
      <c r="AF5" s="3">
        <f t="shared" ca="1" si="29"/>
        <v>1.9280296743509024E-2</v>
      </c>
      <c r="AG5" s="3">
        <f t="shared" ca="1" si="30"/>
        <v>1.9177522262526284E-2</v>
      </c>
      <c r="AH5" s="3">
        <f t="shared" ca="1" si="31"/>
        <v>1.904891715793857E-2</v>
      </c>
      <c r="AI5" s="3">
        <f t="shared" ca="1" si="32"/>
        <v>1.8890857591107587E-2</v>
      </c>
      <c r="AJ5" s="3">
        <f t="shared" ca="1" si="33"/>
        <v>1.8698929932034734E-2</v>
      </c>
      <c r="AK5" s="3">
        <f t="shared" ca="1" si="34"/>
        <v>1.8467814667865175E-2</v>
      </c>
      <c r="AL5" s="3">
        <f t="shared" ca="1" si="35"/>
        <v>1.8191142701901013E-2</v>
      </c>
      <c r="AM5" s="3">
        <f t="shared" ca="1" si="36"/>
        <v>1.7861317174403646E-2</v>
      </c>
      <c r="AN5" s="3">
        <f t="shared" ca="1" si="37"/>
        <v>1.7469291042898287E-2</v>
      </c>
      <c r="AO5" s="3">
        <f t="shared" ca="1" si="38"/>
        <v>1.7004286241692763E-2</v>
      </c>
      <c r="AP5" s="3">
        <f t="shared" ca="1" si="39"/>
        <v>1.6453433346679421E-2</v>
      </c>
      <c r="AQ5" s="3">
        <f t="shared" ca="1" si="40"/>
        <v>1.5801299710057878E-2</v>
      </c>
      <c r="AR5" s="3">
        <f t="shared" ca="1" si="41"/>
        <v>1.5029256321830503E-2</v>
      </c>
      <c r="AS5" s="3">
        <f t="shared" ca="1" si="42"/>
        <v>1.4114604719776271E-2</v>
      </c>
      <c r="AT5" s="3">
        <f t="shared" ca="1" si="43"/>
        <v>1.3029337831551635E-2</v>
      </c>
      <c r="AU5" s="3">
        <f t="shared" ca="1" si="44"/>
        <v>1.1738331901995757E-2</v>
      </c>
      <c r="AV5" s="3">
        <f t="shared" ca="1" si="45"/>
        <v>1.0196648817250549E-2</v>
      </c>
      <c r="AW5" s="3">
        <f t="shared" ca="1" si="46"/>
        <v>8.3454737210186865E-3</v>
      </c>
      <c r="AX5" s="3">
        <f t="shared" ca="1" si="47"/>
        <v>6.1061153613469667E-3</v>
      </c>
      <c r="AY5" s="3">
        <f t="shared" ca="1" si="48"/>
        <v>3.371886225898694E-3</v>
      </c>
      <c r="AZ5" s="5">
        <v>0</v>
      </c>
      <c r="BB5" s="11">
        <f t="shared" ca="1" si="49"/>
        <v>0.77072006915410618</v>
      </c>
    </row>
    <row r="6" spans="1:54" x14ac:dyDescent="0.15">
      <c r="A6" s="8">
        <v>7.9999999999999996E-6</v>
      </c>
      <c r="B6" s="5">
        <v>0</v>
      </c>
      <c r="C6" s="3">
        <f t="shared" ca="1" si="0"/>
        <v>4.0052655595184065E-3</v>
      </c>
      <c r="D6" s="3">
        <f t="shared" ca="1" si="1"/>
        <v>7.3349417093237579E-3</v>
      </c>
      <c r="E6" s="3">
        <f t="shared" ca="1" si="2"/>
        <v>1.0111064015189195E-2</v>
      </c>
      <c r="F6" s="3">
        <f t="shared" ca="1" si="3"/>
        <v>1.2434348152606483E-2</v>
      </c>
      <c r="G6" s="3">
        <f t="shared" ca="1" si="4"/>
        <v>1.438557121652166E-2</v>
      </c>
      <c r="H6" s="3">
        <f t="shared" ca="1" si="5"/>
        <v>1.6029119172930165E-2</v>
      </c>
      <c r="I6" s="3">
        <f t="shared" ca="1" si="6"/>
        <v>1.7416563855888568E-2</v>
      </c>
      <c r="J6" s="3">
        <f t="shared" ca="1" si="7"/>
        <v>1.8589598196001859E-2</v>
      </c>
      <c r="K6" s="3">
        <f t="shared" ca="1" si="8"/>
        <v>1.9582269943181092E-2</v>
      </c>
      <c r="L6" s="3">
        <f t="shared" ca="1" si="9"/>
        <v>2.0422639023278691E-2</v>
      </c>
      <c r="M6" s="3">
        <f t="shared" ca="1" si="10"/>
        <v>2.1134005378311147E-2</v>
      </c>
      <c r="N6" s="3">
        <f t="shared" ca="1" si="11"/>
        <v>2.1735828069408398E-2</v>
      </c>
      <c r="O6" s="3">
        <f t="shared" ca="1" si="12"/>
        <v>2.2244424168942206E-2</v>
      </c>
      <c r="P6" s="3">
        <f t="shared" ca="1" si="13"/>
        <v>2.2673509404724065E-2</v>
      </c>
      <c r="Q6" s="3">
        <f t="shared" ca="1" si="14"/>
        <v>2.303462323258015E-2</v>
      </c>
      <c r="R6" s="3">
        <f t="shared" ca="1" si="15"/>
        <v>2.3337467717737644E-2</v>
      </c>
      <c r="S6" s="3">
        <f t="shared" ca="1" si="16"/>
        <v>2.3590180627521131E-2</v>
      </c>
      <c r="T6" s="3">
        <f t="shared" ca="1" si="17"/>
        <v>2.3799557101998207E-2</v>
      </c>
      <c r="U6" s="3">
        <f t="shared" ca="1" si="18"/>
        <v>2.3971230187347526E-2</v>
      </c>
      <c r="V6" s="3">
        <f t="shared" ca="1" si="19"/>
        <v>2.4109817718923215E-2</v>
      </c>
      <c r="W6" s="3">
        <f t="shared" ca="1" si="20"/>
        <v>2.4219041084957604E-2</v>
      </c>
      <c r="X6" s="3">
        <f t="shared" ca="1" si="21"/>
        <v>2.4301819998807952E-2</v>
      </c>
      <c r="Y6" s="3">
        <f t="shared" ca="1" si="22"/>
        <v>2.4360346369428579E-2</v>
      </c>
      <c r="Z6" s="3">
        <f t="shared" ca="1" si="23"/>
        <v>2.439613956304337E-2</v>
      </c>
      <c r="AA6" s="3">
        <f t="shared" ca="1" si="24"/>
        <v>2.4410084711969871E-2</v>
      </c>
      <c r="AB6" s="3">
        <f t="shared" ca="1" si="25"/>
        <v>2.4402455193611519E-2</v>
      </c>
      <c r="AC6" s="3">
        <f t="shared" ca="1" si="26"/>
        <v>2.4372919934525845E-2</v>
      </c>
      <c r="AD6" s="3">
        <f t="shared" ca="1" si="27"/>
        <v>2.4320535761684078E-2</v>
      </c>
      <c r="AE6" s="3">
        <f t="shared" ca="1" si="28"/>
        <v>2.424372460121307E-2</v>
      </c>
      <c r="AF6" s="3">
        <f t="shared" ca="1" si="29"/>
        <v>2.4140234891326183E-2</v>
      </c>
      <c r="AG6" s="3">
        <f t="shared" ca="1" si="30"/>
        <v>2.4007086106485987E-2</v>
      </c>
      <c r="AH6" s="3">
        <f t="shared" ca="1" si="31"/>
        <v>2.3840494754642571E-2</v>
      </c>
      <c r="AI6" s="3">
        <f t="shared" ca="1" si="32"/>
        <v>2.3635779569474644E-2</v>
      </c>
      <c r="AJ6" s="3">
        <f t="shared" ca="1" si="33"/>
        <v>2.3387242819434703E-2</v>
      </c>
      <c r="AK6" s="3">
        <f t="shared" ca="1" si="34"/>
        <v>2.3088023613350148E-2</v>
      </c>
      <c r="AL6" s="3">
        <f t="shared" ca="1" si="35"/>
        <v>2.2729917675200776E-2</v>
      </c>
      <c r="AM6" s="3">
        <f t="shared" ca="1" si="36"/>
        <v>2.230315610044066E-2</v>
      </c>
      <c r="AN6" s="3">
        <f t="shared" ca="1" si="37"/>
        <v>2.1796132804236867E-2</v>
      </c>
      <c r="AO6" s="3">
        <f t="shared" ca="1" si="38"/>
        <v>2.1195066286108254E-2</v>
      </c>
      <c r="AP6" s="3">
        <f t="shared" ca="1" si="39"/>
        <v>2.0483575295879575E-2</v>
      </c>
      <c r="AQ6" s="3">
        <f t="shared" ca="1" si="40"/>
        <v>1.9642139004667415E-2</v>
      </c>
      <c r="AR6" s="3">
        <f t="shared" ca="1" si="41"/>
        <v>1.8647398986038205E-2</v>
      </c>
      <c r="AS6" s="3">
        <f t="shared" ca="1" si="42"/>
        <v>1.7471241023845136E-2</v>
      </c>
      <c r="AT6" s="3">
        <f t="shared" ca="1" si="43"/>
        <v>1.6079568198361135E-2</v>
      </c>
      <c r="AU6" s="3">
        <f t="shared" ca="1" si="44"/>
        <v>1.4430644449073831E-2</v>
      </c>
      <c r="AV6" s="3">
        <f t="shared" ca="1" si="45"/>
        <v>1.2472861742151427E-2</v>
      </c>
      <c r="AW6" s="3">
        <f t="shared" ca="1" si="46"/>
        <v>1.014180568166493E-2</v>
      </c>
      <c r="AX6" s="3">
        <f t="shared" ca="1" si="47"/>
        <v>7.3566792821543655E-3</v>
      </c>
      <c r="AY6" s="3">
        <f t="shared" ca="1" si="48"/>
        <v>4.0167561991951307E-3</v>
      </c>
      <c r="AZ6" s="5">
        <v>0</v>
      </c>
      <c r="BB6" s="11">
        <f t="shared" ca="1" si="49"/>
        <v>0.95983489615490714</v>
      </c>
    </row>
    <row r="7" spans="1:54" ht="12" customHeight="1" x14ac:dyDescent="0.15">
      <c r="A7" s="8">
        <v>1.0000000000000001E-5</v>
      </c>
      <c r="B7" s="5">
        <v>0</v>
      </c>
      <c r="C7" s="3">
        <f t="shared" ca="1" si="0"/>
        <v>4.5109775879149158E-3</v>
      </c>
      <c r="D7" s="3">
        <f t="shared" ca="1" si="1"/>
        <v>8.3235147845771278E-3</v>
      </c>
      <c r="E7" s="3">
        <f t="shared" ca="1" si="2"/>
        <v>1.1544132676369268E-2</v>
      </c>
      <c r="F7" s="3">
        <f t="shared" ca="1" si="3"/>
        <v>1.4266197122575515E-2</v>
      </c>
      <c r="G7" s="3">
        <f t="shared" ca="1" si="4"/>
        <v>1.65690344142021E-2</v>
      </c>
      <c r="H7" s="3">
        <f t="shared" ca="1" si="5"/>
        <v>1.8519042395999451E-2</v>
      </c>
      <c r="I7" s="3">
        <f t="shared" ca="1" si="6"/>
        <v>2.0171515534187948E-2</v>
      </c>
      <c r="J7" s="3">
        <f t="shared" ca="1" si="7"/>
        <v>2.1572512079200242E-2</v>
      </c>
      <c r="K7" s="3">
        <f t="shared" ca="1" si="8"/>
        <v>2.2760498002839708E-2</v>
      </c>
      <c r="L7" s="3">
        <f t="shared" ca="1" si="9"/>
        <v>2.3767706068120707E-2</v>
      </c>
      <c r="M7" s="3">
        <f t="shared" ca="1" si="10"/>
        <v>2.4621230841453897E-2</v>
      </c>
      <c r="N7" s="3">
        <f t="shared" ca="1" si="11"/>
        <v>2.5343904558934403E-2</v>
      </c>
      <c r="O7" s="3">
        <f t="shared" ca="1" si="12"/>
        <v>2.5954999112132542E-2</v>
      </c>
      <c r="P7" s="3">
        <f t="shared" ca="1" si="13"/>
        <v>2.6470792140925875E-2</v>
      </c>
      <c r="Q7" s="3">
        <f t="shared" ca="1" si="14"/>
        <v>2.6905026867616123E-2</v>
      </c>
      <c r="R7" s="3">
        <f t="shared" ca="1" si="15"/>
        <v>2.726928809329681E-2</v>
      </c>
      <c r="S7" s="3">
        <f t="shared" ca="1" si="16"/>
        <v>2.7573311156291219E-2</v>
      </c>
      <c r="T7" s="3">
        <f t="shared" ca="1" si="17"/>
        <v>2.7825236459536117E-2</v>
      </c>
      <c r="U7" s="3">
        <f t="shared" ca="1" si="18"/>
        <v>2.8031819094749191E-2</v>
      </c>
      <c r="V7" s="3">
        <f t="shared" ca="1" si="19"/>
        <v>2.8198600828086669E-2</v>
      </c>
      <c r="W7" s="3">
        <f t="shared" ca="1" si="20"/>
        <v>2.8330050028315269E-2</v>
      </c>
      <c r="X7" s="3">
        <f t="shared" ca="1" si="21"/>
        <v>2.8429673840278787E-2</v>
      </c>
      <c r="Y7" s="3">
        <f t="shared" ca="1" si="22"/>
        <v>2.8500105909978896E-2</v>
      </c>
      <c r="Z7" s="3">
        <f t="shared" ca="1" si="23"/>
        <v>2.8543172166155425E-2</v>
      </c>
      <c r="AA7" s="3">
        <f t="shared" ca="1" si="24"/>
        <v>2.8559936495767189E-2</v>
      </c>
      <c r="AB7" s="3">
        <f t="shared" ca="1" si="25"/>
        <v>2.8550727573427685E-2</v>
      </c>
      <c r="AC7" s="3">
        <f t="shared" ca="1" si="26"/>
        <v>2.8515147585047581E-2</v>
      </c>
      <c r="AD7" s="3">
        <f t="shared" ca="1" si="27"/>
        <v>2.8452063097995018E-2</v>
      </c>
      <c r="AE7" s="3">
        <f t="shared" ca="1" si="28"/>
        <v>2.8359577852054865E-2</v>
      </c>
      <c r="AF7" s="3">
        <f t="shared" ca="1" si="29"/>
        <v>2.8234986756587453E-2</v>
      </c>
      <c r="AG7" s="3">
        <f t="shared" ca="1" si="30"/>
        <v>2.8074709857638901E-2</v>
      </c>
      <c r="AH7" s="3">
        <f t="shared" ca="1" si="31"/>
        <v>2.7874204458721057E-2</v>
      </c>
      <c r="AI7" s="3">
        <f t="shared" ca="1" si="32"/>
        <v>2.7627852908061197E-2</v>
      </c>
      <c r="AJ7" s="3">
        <f t="shared" ca="1" si="33"/>
        <v>2.7328822759628869E-2</v>
      </c>
      <c r="AK7" s="3">
        <f t="shared" ca="1" si="34"/>
        <v>2.6968895014246722E-2</v>
      </c>
      <c r="AL7" s="3">
        <f t="shared" ca="1" si="35"/>
        <v>2.6538254863987788E-2</v>
      </c>
      <c r="AM7" s="3">
        <f t="shared" ca="1" si="36"/>
        <v>2.6025237674370368E-2</v>
      </c>
      <c r="AN7" s="3">
        <f t="shared" ca="1" si="37"/>
        <v>2.5416020670750102E-2</v>
      </c>
      <c r="AO7" s="3">
        <f t="shared" ca="1" si="38"/>
        <v>2.4694247711496069E-2</v>
      </c>
      <c r="AP7" s="3">
        <f t="shared" ca="1" si="39"/>
        <v>2.384057033319209E-2</v>
      </c>
      <c r="AQ7" s="3">
        <f t="shared" ca="1" si="40"/>
        <v>2.2832082628085417E-2</v>
      </c>
      <c r="AR7" s="3">
        <f t="shared" ca="1" si="41"/>
        <v>2.1641620297518163E-2</v>
      </c>
      <c r="AS7" s="3">
        <f t="shared" ca="1" si="42"/>
        <v>2.0236885869347659E-2</v>
      </c>
      <c r="AT7" s="3">
        <f t="shared" ca="1" si="43"/>
        <v>1.8579354787923004E-2</v>
      </c>
      <c r="AU7" s="3">
        <f t="shared" ca="1" si="44"/>
        <v>1.6622917438156051E-2</v>
      </c>
      <c r="AV7" s="3">
        <f t="shared" ca="1" si="45"/>
        <v>1.4312236267569787E-2</v>
      </c>
      <c r="AW7" s="3">
        <f t="shared" ca="1" si="46"/>
        <v>1.1580879622757816E-2</v>
      </c>
      <c r="AX7" s="3">
        <f t="shared" ca="1" si="47"/>
        <v>8.3494975975564167E-3</v>
      </c>
      <c r="AY7" s="3">
        <f t="shared" ca="1" si="48"/>
        <v>4.5247117230809352E-3</v>
      </c>
      <c r="AZ7" s="5">
        <v>0</v>
      </c>
      <c r="BB7" s="11">
        <f t="shared" ca="1" si="49"/>
        <v>1.1177437836087065</v>
      </c>
    </row>
    <row r="8" spans="1:54" ht="12" customHeight="1" x14ac:dyDescent="0.15">
      <c r="A8" s="8">
        <v>1.2E-5</v>
      </c>
      <c r="B8" s="5">
        <v>0</v>
      </c>
      <c r="C8" s="3">
        <f t="shared" ca="1" si="0"/>
        <v>4.9033218448212377E-3</v>
      </c>
      <c r="D8" s="3">
        <f t="shared" ca="1" si="1"/>
        <v>9.0939244051352168E-3</v>
      </c>
      <c r="E8" s="3">
        <f t="shared" ca="1" si="2"/>
        <v>1.2667356100114938E-2</v>
      </c>
      <c r="F8" s="3">
        <f t="shared" ca="1" si="3"/>
        <v>1.5710511442640844E-2</v>
      </c>
      <c r="G8" s="3">
        <f t="shared" ca="1" si="4"/>
        <v>1.8300149268275643E-2</v>
      </c>
      <c r="H8" s="3">
        <f t="shared" ca="1" si="5"/>
        <v>2.0502849067783404E-2</v>
      </c>
      <c r="I8" s="3">
        <f t="shared" ca="1" si="6"/>
        <v>2.237575599218114E-2</v>
      </c>
      <c r="J8" s="3">
        <f t="shared" ca="1" si="7"/>
        <v>2.3967645279557182E-2</v>
      </c>
      <c r="K8" s="3">
        <f t="shared" ca="1" si="8"/>
        <v>2.5320038051058594E-2</v>
      </c>
      <c r="L8" s="3">
        <f t="shared" ca="1" si="9"/>
        <v>2.646824128084058E-2</v>
      </c>
      <c r="M8" s="3">
        <f t="shared" ca="1" si="10"/>
        <v>2.744226505950426E-2</v>
      </c>
      <c r="N8" s="3">
        <f t="shared" ca="1" si="11"/>
        <v>2.8267609944635449E-2</v>
      </c>
      <c r="O8" s="3">
        <f t="shared" ca="1" si="12"/>
        <v>2.8965934035226796E-2</v>
      </c>
      <c r="P8" s="3">
        <f t="shared" ca="1" si="13"/>
        <v>2.9555614858646263E-2</v>
      </c>
      <c r="Q8" s="3">
        <f t="shared" ca="1" si="14"/>
        <v>3.0052221523427024E-2</v>
      </c>
      <c r="R8" s="3">
        <f t="shared" ca="1" si="15"/>
        <v>3.0468911008385575E-2</v>
      </c>
      <c r="S8" s="3">
        <f t="shared" ca="1" si="16"/>
        <v>3.0816760358132626E-2</v>
      </c>
      <c r="T8" s="3">
        <f t="shared" ca="1" si="17"/>
        <v>3.1105044519252039E-2</v>
      </c>
      <c r="U8" s="3">
        <f t="shared" ca="1" si="18"/>
        <v>3.1341467773116895E-2</v>
      </c>
      <c r="V8" s="3">
        <f t="shared" ca="1" si="19"/>
        <v>3.1532355229173435E-2</v>
      </c>
      <c r="W8" s="3">
        <f t="shared" ca="1" si="20"/>
        <v>3.1682809605036701E-2</v>
      </c>
      <c r="X8" s="3">
        <f t="shared" ca="1" si="21"/>
        <v>3.1796837489756063E-2</v>
      </c>
      <c r="Y8" s="3">
        <f t="shared" ca="1" si="22"/>
        <v>3.187744841846013E-2</v>
      </c>
      <c r="Z8" s="3">
        <f t="shared" ca="1" si="23"/>
        <v>3.192672934128496E-2</v>
      </c>
      <c r="AA8" s="3">
        <f t="shared" ca="1" si="24"/>
        <v>3.1945896415134928E-2</v>
      </c>
      <c r="AB8" s="3">
        <f t="shared" ca="1" si="25"/>
        <v>3.1935325457441779E-2</v>
      </c>
      <c r="AC8" s="3">
        <f t="shared" ca="1" si="26"/>
        <v>3.189456185506892E-2</v>
      </c>
      <c r="AD8" s="3">
        <f t="shared" ca="1" si="27"/>
        <v>3.1822310200184334E-2</v>
      </c>
      <c r="AE8" s="3">
        <f t="shared" ca="1" si="28"/>
        <v>3.1716403411294093E-2</v>
      </c>
      <c r="AF8" s="3">
        <f t="shared" ca="1" si="29"/>
        <v>3.157375057524342E-2</v>
      </c>
      <c r="AG8" s="3">
        <f t="shared" ca="1" si="30"/>
        <v>3.1390262197890859E-2</v>
      </c>
      <c r="AH8" s="3">
        <f t="shared" ca="1" si="31"/>
        <v>3.1160750958743003E-2</v>
      </c>
      <c r="AI8" s="3">
        <f t="shared" ca="1" si="32"/>
        <v>3.0878805406607247E-2</v>
      </c>
      <c r="AJ8" s="3">
        <f t="shared" ca="1" si="33"/>
        <v>3.0536633283433163E-2</v>
      </c>
      <c r="AK8" s="3">
        <f t="shared" ca="1" si="34"/>
        <v>3.0124870290239959E-2</v>
      </c>
      <c r="AL8" s="3">
        <f t="shared" ca="1" si="35"/>
        <v>2.9632349073555504E-2</v>
      </c>
      <c r="AM8" s="3">
        <f t="shared" ca="1" si="36"/>
        <v>2.9045821967651687E-2</v>
      </c>
      <c r="AN8" s="3">
        <f t="shared" ca="1" si="37"/>
        <v>2.8349629530101089E-2</v>
      </c>
      <c r="AO8" s="3">
        <f t="shared" ca="1" si="38"/>
        <v>2.7525305124483656E-2</v>
      </c>
      <c r="AP8" s="3">
        <f t="shared" ca="1" si="39"/>
        <v>2.6551103763314609E-2</v>
      </c>
      <c r="AQ8" s="3">
        <f t="shared" ca="1" si="40"/>
        <v>2.5401441319450668E-2</v>
      </c>
      <c r="AR8" s="3">
        <f t="shared" ca="1" si="41"/>
        <v>2.4046228627840421E-2</v>
      </c>
      <c r="AS8" s="3">
        <f t="shared" ca="1" si="42"/>
        <v>2.2450085361348543E-2</v>
      </c>
      <c r="AT8" s="3">
        <f t="shared" ca="1" si="43"/>
        <v>2.0571424014481216E-2</v>
      </c>
      <c r="AU8" s="3">
        <f t="shared" ca="1" si="44"/>
        <v>1.8361411171250414E-2</v>
      </c>
      <c r="AV8" s="3">
        <f t="shared" ca="1" si="45"/>
        <v>1.5762852907780379E-2</v>
      </c>
      <c r="AW8" s="3">
        <f t="shared" ca="1" si="46"/>
        <v>1.2709131496291113E-2</v>
      </c>
      <c r="AX8" s="3">
        <f t="shared" ca="1" si="47"/>
        <v>9.1234614367392813E-3</v>
      </c>
      <c r="AY8" s="3">
        <f t="shared" ca="1" si="48"/>
        <v>4.918934043679624E-3</v>
      </c>
      <c r="AZ8" s="5">
        <v>0</v>
      </c>
      <c r="BB8" s="11">
        <f t="shared" ca="1" si="49"/>
        <v>1.2455705517856972</v>
      </c>
    </row>
    <row r="9" spans="1:54" ht="12" customHeight="1" x14ac:dyDescent="0.15">
      <c r="A9" s="8">
        <v>1.4E-5</v>
      </c>
      <c r="B9" s="5">
        <v>0</v>
      </c>
      <c r="C9" s="3">
        <f t="shared" ca="1" si="0"/>
        <v>5.1968895292292157E-3</v>
      </c>
      <c r="D9" s="3">
        <f t="shared" ca="1" si="1"/>
        <v>9.6719296727177089E-3</v>
      </c>
      <c r="E9" s="3">
        <f t="shared" ca="1" si="2"/>
        <v>1.3513155236075649E-2</v>
      </c>
      <c r="F9" s="3">
        <f t="shared" ca="1" si="3"/>
        <v>1.6802464626672332E-2</v>
      </c>
      <c r="G9" s="3">
        <f t="shared" ca="1" si="4"/>
        <v>1.9614086741693227E-2</v>
      </c>
      <c r="H9" s="3">
        <f t="shared" ca="1" si="5"/>
        <v>2.2014031967119301E-2</v>
      </c>
      <c r="I9" s="3">
        <f t="shared" ca="1" si="6"/>
        <v>2.4060226388476123E-2</v>
      </c>
      <c r="J9" s="3">
        <f t="shared" ca="1" si="7"/>
        <v>2.5803041544526079E-2</v>
      </c>
      <c r="K9" s="3">
        <f t="shared" ca="1" si="8"/>
        <v>2.7286009280284889E-2</v>
      </c>
      <c r="L9" s="3">
        <f t="shared" ca="1" si="9"/>
        <v>2.8546589493785378E-2</v>
      </c>
      <c r="M9" s="3">
        <f t="shared" ca="1" si="10"/>
        <v>2.9616916847297264E-2</v>
      </c>
      <c r="N9" s="3">
        <f t="shared" ca="1" si="11"/>
        <v>3.052448995025495E-2</v>
      </c>
      <c r="O9" s="3">
        <f t="shared" ca="1" si="12"/>
        <v>3.1292788414379061E-2</v>
      </c>
      <c r="P9" s="3">
        <f t="shared" ca="1" si="13"/>
        <v>3.1941815059198853E-2</v>
      </c>
      <c r="Q9" s="3">
        <f t="shared" ca="1" si="14"/>
        <v>3.2488566488892631E-2</v>
      </c>
      <c r="R9" s="3">
        <f t="shared" ca="1" si="15"/>
        <v>3.294743787942743E-2</v>
      </c>
      <c r="S9" s="3">
        <f t="shared" ca="1" si="16"/>
        <v>3.3330568652897699E-2</v>
      </c>
      <c r="T9" s="3">
        <f t="shared" ca="1" si="17"/>
        <v>3.3648135644434932E-2</v>
      </c>
      <c r="U9" s="3">
        <f t="shared" ca="1" si="18"/>
        <v>3.3908599860692966E-2</v>
      </c>
      <c r="V9" s="3">
        <f t="shared" ca="1" si="19"/>
        <v>3.4118912239137641E-2</v>
      </c>
      <c r="W9" s="3">
        <f t="shared" ca="1" si="20"/>
        <v>3.428468307304626E-2</v>
      </c>
      <c r="X9" s="3">
        <f t="shared" ca="1" si="21"/>
        <v>3.4410319030849568E-2</v>
      </c>
      <c r="Y9" s="3">
        <f t="shared" ca="1" si="22"/>
        <v>3.4499130997374866E-2</v>
      </c>
      <c r="Z9" s="3">
        <f t="shared" ca="1" si="23"/>
        <v>3.4553415307022328E-2</v>
      </c>
      <c r="AA9" s="3">
        <f t="shared" ca="1" si="24"/>
        <v>3.4574510323415755E-2</v>
      </c>
      <c r="AB9" s="3">
        <f t="shared" ca="1" si="25"/>
        <v>3.4562829740011708E-2</v>
      </c>
      <c r="AC9" s="3">
        <f t="shared" ca="1" si="26"/>
        <v>3.4517873422363191E-2</v>
      </c>
      <c r="AD9" s="3">
        <f t="shared" ca="1" si="27"/>
        <v>3.4438216074823225E-2</v>
      </c>
      <c r="AE9" s="3">
        <f t="shared" ca="1" si="28"/>
        <v>3.4321473481515069E-2</v>
      </c>
      <c r="AF9" s="3">
        <f t="shared" ca="1" si="29"/>
        <v>3.4164245532331897E-2</v>
      </c>
      <c r="AG9" s="3">
        <f t="shared" ca="1" si="30"/>
        <v>3.3962034688677506E-2</v>
      </c>
      <c r="AH9" s="3">
        <f t="shared" ca="1" si="31"/>
        <v>3.3709137960305363E-2</v>
      </c>
      <c r="AI9" s="3">
        <f t="shared" ca="1" si="32"/>
        <v>3.3398509844911536E-2</v>
      </c>
      <c r="AJ9" s="3">
        <f t="shared" ca="1" si="33"/>
        <v>3.3021593019632645E-2</v>
      </c>
      <c r="AK9" s="3">
        <f t="shared" ca="1" si="34"/>
        <v>3.2568112866957544E-2</v>
      </c>
      <c r="AL9" s="3">
        <f t="shared" ca="1" si="35"/>
        <v>3.2025831175328021E-2</v>
      </c>
      <c r="AM9" s="3">
        <f t="shared" ca="1" si="36"/>
        <v>3.1380253604236977E-2</v>
      </c>
      <c r="AN9" s="3">
        <f t="shared" ca="1" si="37"/>
        <v>3.0614284807748856E-2</v>
      </c>
      <c r="AO9" s="3">
        <f t="shared" ca="1" si="38"/>
        <v>2.9707824598142963E-2</v>
      </c>
      <c r="AP9" s="3">
        <f t="shared" ca="1" si="39"/>
        <v>2.8637298454454587E-2</v>
      </c>
      <c r="AQ9" s="3">
        <f t="shared" ca="1" si="40"/>
        <v>2.7375116513856098E-2</v>
      </c>
      <c r="AR9" s="3">
        <f t="shared" ca="1" si="41"/>
        <v>2.5889057797947652E-2</v>
      </c>
      <c r="AS9" s="3">
        <f t="shared" ca="1" si="42"/>
        <v>2.4141582365749176E-2</v>
      </c>
      <c r="AT9" s="3">
        <f t="shared" ca="1" si="43"/>
        <v>2.2089085960968303E-2</v>
      </c>
      <c r="AU9" s="3">
        <f t="shared" ca="1" si="44"/>
        <v>1.9681133613524544E-2</v>
      </c>
      <c r="AV9" s="3">
        <f t="shared" ca="1" si="45"/>
        <v>1.6859746092153908E-2</v>
      </c>
      <c r="AW9" s="3">
        <f t="shared" ca="1" si="46"/>
        <v>1.3558871382610317E-2</v>
      </c>
      <c r="AX9" s="3">
        <f t="shared" ca="1" si="47"/>
        <v>9.7042516064671271E-3</v>
      </c>
      <c r="AY9" s="3">
        <f t="shared" ca="1" si="48"/>
        <v>5.2139730241089199E-3</v>
      </c>
      <c r="AZ9" s="5">
        <v>0</v>
      </c>
      <c r="BB9" s="11">
        <f t="shared" ca="1" si="49"/>
        <v>1.3441910518777291</v>
      </c>
    </row>
    <row r="10" spans="1:54" ht="12" customHeight="1" x14ac:dyDescent="0.15">
      <c r="A10" s="8">
        <v>1.5999999999999999E-5</v>
      </c>
      <c r="B10" s="5">
        <v>0</v>
      </c>
      <c r="C10" s="3">
        <f t="shared" ca="1" si="0"/>
        <v>5.4010474690163917E-3</v>
      </c>
      <c r="D10" s="3">
        <f t="shared" ca="1" si="1"/>
        <v>1.0074556443388016E-2</v>
      </c>
      <c r="E10" s="3">
        <f t="shared" ca="1" si="2"/>
        <v>1.4103693924895059E-2</v>
      </c>
      <c r="F10" s="3">
        <f t="shared" ca="1" si="3"/>
        <v>1.7566888308379259E-2</v>
      </c>
      <c r="G10" s="3">
        <f t="shared" ca="1" si="4"/>
        <v>2.0536380942188733E-2</v>
      </c>
      <c r="H10" s="3">
        <f t="shared" ca="1" si="5"/>
        <v>2.3077472719437147E-2</v>
      </c>
      <c r="I10" s="3">
        <f t="shared" ca="1" si="6"/>
        <v>2.5248335182100397E-2</v>
      </c>
      <c r="J10" s="3">
        <f t="shared" ca="1" si="7"/>
        <v>2.7100216056119186E-2</v>
      </c>
      <c r="K10" s="3">
        <f t="shared" ca="1" si="8"/>
        <v>2.8677885370248977E-2</v>
      </c>
      <c r="L10" s="3">
        <f t="shared" ca="1" si="9"/>
        <v>3.0020204904944423E-2</v>
      </c>
      <c r="M10" s="3">
        <f t="shared" ca="1" si="10"/>
        <v>3.1160740833631299E-2</v>
      </c>
      <c r="N10" s="3">
        <f t="shared" ca="1" si="11"/>
        <v>3.2128369321495834E-2</v>
      </c>
      <c r="O10" s="3">
        <f t="shared" ca="1" si="12"/>
        <v>3.2947846262594352E-2</v>
      </c>
      <c r="P10" s="3">
        <f t="shared" ca="1" si="13"/>
        <v>3.3640326559277414E-2</v>
      </c>
      <c r="Q10" s="3">
        <f t="shared" ca="1" si="14"/>
        <v>3.4223827258445028E-2</v>
      </c>
      <c r="R10" s="3">
        <f t="shared" ca="1" si="15"/>
        <v>3.4713634133579904E-2</v>
      </c>
      <c r="S10" s="3">
        <f t="shared" ca="1" si="16"/>
        <v>3.5122654207065014E-2</v>
      </c>
      <c r="T10" s="3">
        <f t="shared" ca="1" si="17"/>
        <v>3.5461718125351122E-2</v>
      </c>
      <c r="U10" s="3">
        <f t="shared" ca="1" si="18"/>
        <v>3.5739836813565969E-2</v>
      </c>
      <c r="V10" s="3">
        <f t="shared" ca="1" si="19"/>
        <v>3.5964416819723628E-2</v>
      </c>
      <c r="W10" s="3">
        <f t="shared" ca="1" si="20"/>
        <v>3.6141438444739715E-2</v>
      </c>
      <c r="X10" s="3">
        <f t="shared" ca="1" si="21"/>
        <v>3.6275600284527039E-2</v>
      </c>
      <c r="Y10" s="3">
        <f t="shared" ca="1" si="22"/>
        <v>3.6370433267850513E-2</v>
      </c>
      <c r="Z10" s="3">
        <f t="shared" ca="1" si="23"/>
        <v>3.6428386705125756E-2</v>
      </c>
      <c r="AA10" s="3">
        <f t="shared" ca="1" si="24"/>
        <v>3.6450888293058419E-2</v>
      </c>
      <c r="AB10" s="3">
        <f t="shared" ca="1" si="25"/>
        <v>3.643837945819723E-2</v>
      </c>
      <c r="AC10" s="3">
        <f t="shared" ca="1" si="26"/>
        <v>3.6390326871068884E-2</v>
      </c>
      <c r="AD10" s="3">
        <f t="shared" ca="1" si="27"/>
        <v>3.6305210418772112E-2</v>
      </c>
      <c r="AE10" s="3">
        <f t="shared" ca="1" si="28"/>
        <v>3.618048738249463E-2</v>
      </c>
      <c r="AF10" s="3">
        <f t="shared" ca="1" si="29"/>
        <v>3.601253202141181E-2</v>
      </c>
      <c r="AG10" s="3">
        <f t="shared" ca="1" si="30"/>
        <v>3.5796549210637046E-2</v>
      </c>
      <c r="AH10" s="3">
        <f t="shared" ca="1" si="31"/>
        <v>3.5526460215598014E-2</v>
      </c>
      <c r="AI10" s="3">
        <f t="shared" ca="1" si="32"/>
        <v>3.5194758110491053E-2</v>
      </c>
      <c r="AJ10" s="3">
        <f t="shared" ca="1" si="33"/>
        <v>3.4792329774729222E-2</v>
      </c>
      <c r="AK10" s="3">
        <f t="shared" ca="1" si="34"/>
        <v>3.4308240852840628E-2</v>
      </c>
      <c r="AL10" s="3">
        <f t="shared" ca="1" si="35"/>
        <v>3.3729479587064903E-2</v>
      </c>
      <c r="AM10" s="3">
        <f t="shared" ca="1" si="36"/>
        <v>3.3040655111473673E-2</v>
      </c>
      <c r="AN10" s="3">
        <f t="shared" ca="1" si="37"/>
        <v>3.2223645773576171E-2</v>
      </c>
      <c r="AO10" s="3">
        <f t="shared" ca="1" si="38"/>
        <v>3.1257193557229279E-2</v>
      </c>
      <c r="AP10" s="3">
        <f t="shared" ca="1" si="39"/>
        <v>3.0116442093045957E-2</v>
      </c>
      <c r="AQ10" s="3">
        <f t="shared" ca="1" si="40"/>
        <v>2.8772418643052248E-2</v>
      </c>
      <c r="AR10" s="3">
        <f t="shared" ca="1" si="41"/>
        <v>2.719146571662635E-2</v>
      </c>
      <c r="AS10" s="3">
        <f t="shared" ca="1" si="42"/>
        <v>2.5334636882128361E-2</v>
      </c>
      <c r="AT10" s="3">
        <f t="shared" ca="1" si="43"/>
        <v>2.315708555977717E-2</v>
      </c>
      <c r="AU10" s="3">
        <f t="shared" ca="1" si="44"/>
        <v>2.0607496996129418E-2</v>
      </c>
      <c r="AV10" s="3">
        <f t="shared" ca="1" si="45"/>
        <v>1.7627643523605501E-2</v>
      </c>
      <c r="AW10" s="3">
        <f t="shared" ca="1" si="46"/>
        <v>1.4152180326050191E-2</v>
      </c>
      <c r="AX10" s="3">
        <f t="shared" ca="1" si="47"/>
        <v>1.0108835527431021E-2</v>
      </c>
      <c r="AY10" s="3">
        <f t="shared" ca="1" si="48"/>
        <v>5.4191646589031852E-3</v>
      </c>
      <c r="AZ10" s="5">
        <v>0</v>
      </c>
      <c r="BB10" s="11">
        <f t="shared" ca="1" si="49"/>
        <v>1.4142604169230828</v>
      </c>
    </row>
    <row r="11" spans="1:54" ht="12" customHeight="1" x14ac:dyDescent="0.15">
      <c r="A11" s="8">
        <v>1.8E-5</v>
      </c>
      <c r="B11" s="5">
        <v>0</v>
      </c>
      <c r="C11" s="3">
        <f t="shared" ca="1" si="0"/>
        <v>5.5216411945622837E-3</v>
      </c>
      <c r="D11" s="3">
        <f t="shared" ca="1" si="1"/>
        <v>1.031261078948012E-2</v>
      </c>
      <c r="E11" s="3">
        <f t="shared" ca="1" si="2"/>
        <v>1.4453338721200219E-2</v>
      </c>
      <c r="F11" s="3">
        <f t="shared" ca="1" si="3"/>
        <v>1.8020224483109203E-2</v>
      </c>
      <c r="G11" s="3">
        <f t="shared" ca="1" si="4"/>
        <v>2.1084268379680342E-2</v>
      </c>
      <c r="H11" s="3">
        <f t="shared" ca="1" si="5"/>
        <v>2.3710244255681429E-2</v>
      </c>
      <c r="I11" s="3">
        <f t="shared" ca="1" si="6"/>
        <v>2.595635759500714E-2</v>
      </c>
      <c r="J11" s="3">
        <f t="shared" ca="1" si="7"/>
        <v>2.7874280695810126E-2</v>
      </c>
      <c r="K11" s="3">
        <f t="shared" ca="1" si="8"/>
        <v>2.9509447312285633E-2</v>
      </c>
      <c r="L11" s="3">
        <f t="shared" ca="1" si="9"/>
        <v>3.0901503939238652E-2</v>
      </c>
      <c r="M11" s="3">
        <f t="shared" ca="1" si="10"/>
        <v>3.2084838607468233E-2</v>
      </c>
      <c r="N11" s="3">
        <f t="shared" ca="1" si="11"/>
        <v>3.3089131701045119E-2</v>
      </c>
      <c r="O11" s="3">
        <f t="shared" ca="1" si="12"/>
        <v>3.3939892951228512E-2</v>
      </c>
      <c r="P11" s="3">
        <f t="shared" ca="1" si="13"/>
        <v>3.4658963450748537E-2</v>
      </c>
      <c r="Q11" s="3">
        <f t="shared" ca="1" si="14"/>
        <v>3.5264971734024125E-2</v>
      </c>
      <c r="R11" s="3">
        <f t="shared" ca="1" si="15"/>
        <v>3.5773739632492856E-2</v>
      </c>
      <c r="S11" s="3">
        <f t="shared" ca="1" si="16"/>
        <v>3.6198637706039323E-2</v>
      </c>
      <c r="T11" s="3">
        <f t="shared" ca="1" si="17"/>
        <v>3.6550892375616727E-2</v>
      </c>
      <c r="U11" s="3">
        <f t="shared" ca="1" si="18"/>
        <v>3.6839848042881831E-2</v>
      </c>
      <c r="V11" s="3">
        <f t="shared" ca="1" si="19"/>
        <v>3.7073187906468033E-2</v>
      </c>
      <c r="W11" s="3">
        <f t="shared" ca="1" si="20"/>
        <v>3.7257117159197516E-2</v>
      </c>
      <c r="X11" s="3">
        <f t="shared" ca="1" si="21"/>
        <v>3.7396511963394441E-2</v>
      </c>
      <c r="Y11" s="3">
        <f t="shared" ca="1" si="22"/>
        <v>3.7495037170324701E-2</v>
      </c>
      <c r="Z11" s="3">
        <f t="shared" ca="1" si="23"/>
        <v>3.7555235245948525E-2</v>
      </c>
      <c r="AA11" s="3">
        <f t="shared" ca="1" si="24"/>
        <v>3.7578588329562332E-2</v>
      </c>
      <c r="AB11" s="3">
        <f t="shared" ca="1" si="25"/>
        <v>3.7565554806091375E-2</v>
      </c>
      <c r="AC11" s="3">
        <f t="shared" ca="1" si="26"/>
        <v>3.7515581226329073E-2</v>
      </c>
      <c r="AD11" s="3">
        <f t="shared" ca="1" si="27"/>
        <v>3.7427089864761141E-2</v>
      </c>
      <c r="AE11" s="3">
        <f t="shared" ca="1" si="28"/>
        <v>3.7297441660519515E-2</v>
      </c>
      <c r="AF11" s="3">
        <f t="shared" ca="1" si="29"/>
        <v>3.7122873741109674E-2</v>
      </c>
      <c r="AG11" s="3">
        <f t="shared" ca="1" si="30"/>
        <v>3.6898410179646082E-2</v>
      </c>
      <c r="AH11" s="3">
        <f t="shared" ca="1" si="31"/>
        <v>3.6617744086959086E-2</v>
      </c>
      <c r="AI11" s="3">
        <f t="shared" ca="1" si="32"/>
        <v>3.6273088599782712E-2</v>
      </c>
      <c r="AJ11" s="3">
        <f t="shared" ca="1" si="33"/>
        <v>3.5854993817022819E-2</v>
      </c>
      <c r="AK11" s="3">
        <f t="shared" ca="1" si="34"/>
        <v>3.5352126298960826E-2</v>
      </c>
      <c r="AL11" s="3">
        <f t="shared" ca="1" si="35"/>
        <v>3.4751007450678037E-2</v>
      </c>
      <c r="AM11" s="3">
        <f t="shared" ca="1" si="36"/>
        <v>3.4035707079033375E-2</v>
      </c>
      <c r="AN11" s="3">
        <f t="shared" ca="1" si="37"/>
        <v>3.3187488829742415E-2</v>
      </c>
      <c r="AO11" s="3">
        <f t="shared" ca="1" si="38"/>
        <v>3.2184405365511919E-2</v>
      </c>
      <c r="AP11" s="3">
        <f t="shared" ca="1" si="39"/>
        <v>3.1000843464467433E-2</v>
      </c>
      <c r="AQ11" s="3">
        <f t="shared" ca="1" si="40"/>
        <v>2.9607023304795015E-2</v>
      </c>
      <c r="AR11" s="3">
        <f t="shared" ca="1" si="41"/>
        <v>2.7968462860875443E-2</v>
      </c>
      <c r="AS11" s="3">
        <f t="shared" ca="1" si="42"/>
        <v>2.6045428534806157E-2</v>
      </c>
      <c r="AT11" s="3">
        <f t="shared" ca="1" si="43"/>
        <v>2.3792407834091683E-2</v>
      </c>
      <c r="AU11" s="3">
        <f t="shared" ca="1" si="44"/>
        <v>2.1157659549053732E-2</v>
      </c>
      <c r="AV11" s="3">
        <f t="shared" ca="1" si="45"/>
        <v>1.8082920526871448E-2</v>
      </c>
      <c r="AW11" s="3">
        <f t="shared" ca="1" si="46"/>
        <v>1.4503371832576243E-2</v>
      </c>
      <c r="AX11" s="3">
        <f t="shared" ca="1" si="47"/>
        <v>1.0347981875727805E-2</v>
      </c>
      <c r="AY11" s="3">
        <f t="shared" ca="1" si="48"/>
        <v>5.5403347688121633E-3</v>
      </c>
      <c r="AZ11" s="5">
        <v>0</v>
      </c>
      <c r="BB11" s="11">
        <f t="shared" ca="1" si="49"/>
        <v>1.4562304589007207</v>
      </c>
    </row>
    <row r="12" spans="1:54" ht="12" customHeight="1" x14ac:dyDescent="0.15">
      <c r="A12" s="8">
        <v>2.0000000000000002E-5</v>
      </c>
      <c r="B12" s="5">
        <v>0</v>
      </c>
      <c r="C12" s="3">
        <f t="shared" ca="1" si="0"/>
        <v>5.5618772351503816E-3</v>
      </c>
      <c r="D12" s="3">
        <f t="shared" ca="1" si="1"/>
        <v>1.0392074842401254E-2</v>
      </c>
      <c r="E12" s="3">
        <f t="shared" ca="1" si="2"/>
        <v>1.4570138230205381E-2</v>
      </c>
      <c r="F12" s="3">
        <f t="shared" ca="1" si="3"/>
        <v>1.8171799282490023E-2</v>
      </c>
      <c r="G12" s="3">
        <f t="shared" ca="1" si="4"/>
        <v>2.1267637507978675E-2</v>
      </c>
      <c r="H12" s="3">
        <f t="shared" ca="1" si="5"/>
        <v>2.392223504080106E-2</v>
      </c>
      <c r="I12" s="3">
        <f t="shared" ca="1" si="6"/>
        <v>2.6193790047184431E-2</v>
      </c>
      <c r="J12" s="3">
        <f t="shared" ca="1" si="7"/>
        <v>2.8134099161776772E-2</v>
      </c>
      <c r="K12" s="3">
        <f t="shared" ca="1" si="8"/>
        <v>2.9788803479706704E-2</v>
      </c>
      <c r="L12" s="3">
        <f t="shared" ca="1" si="9"/>
        <v>3.1197800804725381E-2</v>
      </c>
      <c r="M12" s="3">
        <f t="shared" ca="1" si="10"/>
        <v>3.239574607676747E-2</v>
      </c>
      <c r="N12" s="3">
        <f t="shared" ca="1" si="11"/>
        <v>3.3412583236302321E-2</v>
      </c>
      <c r="O12" s="3">
        <f t="shared" ca="1" si="12"/>
        <v>3.4274070610008839E-2</v>
      </c>
      <c r="P12" s="3">
        <f t="shared" ca="1" si="13"/>
        <v>3.5002276589660951E-2</v>
      </c>
      <c r="Q12" s="3">
        <f t="shared" ca="1" si="14"/>
        <v>3.5616032920457626E-2</v>
      </c>
      <c r="R12" s="3">
        <f t="shared" ca="1" si="15"/>
        <v>3.6131340001407039E-2</v>
      </c>
      <c r="S12" s="3">
        <f t="shared" ca="1" si="16"/>
        <v>3.6561723074320297E-2</v>
      </c>
      <c r="T12" s="3">
        <f t="shared" ca="1" si="17"/>
        <v>3.6918540803733475E-2</v>
      </c>
      <c r="U12" s="3">
        <f t="shared" ca="1" si="18"/>
        <v>3.7211249130919374E-2</v>
      </c>
      <c r="V12" s="3">
        <f t="shared" ca="1" si="19"/>
        <v>3.7447623861233265E-2</v>
      </c>
      <c r="W12" s="3">
        <f t="shared" ca="1" si="20"/>
        <v>3.7633945519823762E-2</v>
      </c>
      <c r="X12" s="3">
        <f t="shared" ca="1" si="21"/>
        <v>3.7775149788340394E-2</v>
      </c>
      <c r="Y12" s="3">
        <f t="shared" ca="1" si="22"/>
        <v>3.7874946444038118E-2</v>
      </c>
      <c r="Z12" s="3">
        <f t="shared" ca="1" si="23"/>
        <v>3.7935909242292454E-2</v>
      </c>
      <c r="AA12" s="3">
        <f t="shared" ca="1" si="24"/>
        <v>3.795953866076452E-2</v>
      </c>
      <c r="AB12" s="3">
        <f t="shared" ca="1" si="25"/>
        <v>3.7946298883828104E-2</v>
      </c>
      <c r="AC12" s="3">
        <f t="shared" ca="1" si="26"/>
        <v>3.7895629861633792E-2</v>
      </c>
      <c r="AD12" s="3">
        <f t="shared" ca="1" si="27"/>
        <v>3.7805934733675974E-2</v>
      </c>
      <c r="AE12" s="3">
        <f t="shared" ca="1" si="28"/>
        <v>3.7674542362138345E-2</v>
      </c>
      <c r="AF12" s="3">
        <f t="shared" ca="1" si="29"/>
        <v>3.7497644174542218E-2</v>
      </c>
      <c r="AG12" s="3">
        <f t="shared" ca="1" si="30"/>
        <v>3.727020396854424E-2</v>
      </c>
      <c r="AH12" s="3">
        <f t="shared" ca="1" si="31"/>
        <v>3.6985838788550426E-2</v>
      </c>
      <c r="AI12" s="3">
        <f t="shared" ca="1" si="32"/>
        <v>3.6636668456500002E-2</v>
      </c>
      <c r="AJ12" s="3">
        <f t="shared" ca="1" si="33"/>
        <v>3.6213130853421475E-2</v>
      </c>
      <c r="AK12" s="3">
        <f t="shared" ca="1" si="34"/>
        <v>3.5703759651130977E-2</v>
      </c>
      <c r="AL12" s="3">
        <f t="shared" ca="1" si="35"/>
        <v>3.5094920964619511E-2</v>
      </c>
      <c r="AM12" s="3">
        <f t="shared" ca="1" si="36"/>
        <v>3.4370505464841744E-2</v>
      </c>
      <c r="AN12" s="3">
        <f t="shared" ca="1" si="37"/>
        <v>3.3511573061119973E-2</v>
      </c>
      <c r="AO12" s="3">
        <f t="shared" ca="1" si="38"/>
        <v>3.2495948636907523E-2</v>
      </c>
      <c r="AP12" s="3">
        <f t="shared" ca="1" si="39"/>
        <v>3.1297769942600723E-2</v>
      </c>
      <c r="AQ12" s="3">
        <f t="shared" ca="1" si="40"/>
        <v>2.9886993217913278E-2</v>
      </c>
      <c r="AR12" s="3">
        <f t="shared" ca="1" si="41"/>
        <v>2.8228869198457237E-2</v>
      </c>
      <c r="AS12" s="3">
        <f t="shared" ca="1" si="42"/>
        <v>2.6283412702297251E-2</v>
      </c>
      <c r="AT12" s="3">
        <f t="shared" ca="1" si="43"/>
        <v>2.4004903677503832E-2</v>
      </c>
      <c r="AU12" s="3">
        <f t="shared" ca="1" si="44"/>
        <v>2.1341476417992455E-2</v>
      </c>
      <c r="AV12" s="3">
        <f t="shared" ca="1" si="45"/>
        <v>1.8234874989283317E-2</v>
      </c>
      <c r="AW12" s="3">
        <f t="shared" ca="1" si="46"/>
        <v>1.4620472130310576E-2</v>
      </c>
      <c r="AX12" s="3">
        <f t="shared" ca="1" si="47"/>
        <v>1.0427657074270059E-2</v>
      </c>
      <c r="AY12" s="3">
        <f t="shared" ca="1" si="48"/>
        <v>5.5806816376722931E-3</v>
      </c>
      <c r="AZ12" s="5">
        <v>0</v>
      </c>
      <c r="BB12" s="11">
        <f t="shared" ca="1" si="49"/>
        <v>1.4703606424422448</v>
      </c>
    </row>
    <row r="13" spans="1:54" ht="12" customHeight="1" x14ac:dyDescent="0.15">
      <c r="A13" s="8">
        <v>2.1999999999999999E-5</v>
      </c>
      <c r="B13" s="5">
        <v>0</v>
      </c>
      <c r="C13" s="3">
        <f t="shared" ca="1" si="0"/>
        <v>5.5227534252952955E-3</v>
      </c>
      <c r="D13" s="3">
        <f t="shared" ca="1" si="1"/>
        <v>1.0314815124571414E-2</v>
      </c>
      <c r="E13" s="3">
        <f t="shared" ca="1" si="2"/>
        <v>1.4456611087452506E-2</v>
      </c>
      <c r="F13" s="3">
        <f t="shared" ca="1" si="3"/>
        <v>1.802453704426862E-2</v>
      </c>
      <c r="G13" s="3">
        <f t="shared" ca="1" si="4"/>
        <v>2.1089589739564912E-2</v>
      </c>
      <c r="H13" s="3">
        <f t="shared" ca="1" si="5"/>
        <v>2.3716539676970523E-2</v>
      </c>
      <c r="I13" s="3">
        <f t="shared" ca="1" si="6"/>
        <v>2.5963589229748129E-2</v>
      </c>
      <c r="J13" s="3">
        <f t="shared" ca="1" si="7"/>
        <v>2.7882407823598375E-2</v>
      </c>
      <c r="K13" s="3">
        <f t="shared" ca="1" si="8"/>
        <v>2.9518426582117025E-2</v>
      </c>
      <c r="L13" s="3">
        <f t="shared" ca="1" si="9"/>
        <v>3.0911289611215104E-2</v>
      </c>
      <c r="M13" s="3">
        <f t="shared" ca="1" si="10"/>
        <v>3.2095382790847157E-2</v>
      </c>
      <c r="N13" s="3">
        <f t="shared" ca="1" si="11"/>
        <v>3.3100384585549383E-2</v>
      </c>
      <c r="O13" s="3">
        <f t="shared" ca="1" si="12"/>
        <v>3.3951803029056718E-2</v>
      </c>
      <c r="P13" s="3">
        <f t="shared" ca="1" si="13"/>
        <v>3.4671477727325498E-2</v>
      </c>
      <c r="Q13" s="3">
        <f t="shared" ca="1" si="14"/>
        <v>3.5278035926184649E-2</v>
      </c>
      <c r="R13" s="3">
        <f t="shared" ca="1" si="15"/>
        <v>3.5787298353473725E-2</v>
      </c>
      <c r="S13" s="3">
        <f t="shared" ca="1" si="16"/>
        <v>3.6212634637338641E-2</v>
      </c>
      <c r="T13" s="3">
        <f t="shared" ca="1" si="17"/>
        <v>3.656527042644072E-2</v>
      </c>
      <c r="U13" s="3">
        <f t="shared" ca="1" si="18"/>
        <v>3.6854549498512336E-2</v>
      </c>
      <c r="V13" s="3">
        <f t="shared" ca="1" si="19"/>
        <v>3.7088154567426132E-2</v>
      </c>
      <c r="W13" s="3">
        <f t="shared" ca="1" si="20"/>
        <v>3.7272290473529875E-2</v>
      </c>
      <c r="X13" s="3">
        <f t="shared" ca="1" si="21"/>
        <v>3.7411833154751731E-2</v>
      </c>
      <c r="Y13" s="3">
        <f t="shared" ca="1" si="22"/>
        <v>3.7510447364723198E-2</v>
      </c>
      <c r="Z13" s="3">
        <f t="shared" ca="1" si="23"/>
        <v>3.7570675600197681E-2</v>
      </c>
      <c r="AA13" s="3">
        <f t="shared" ca="1" si="24"/>
        <v>3.7594000164298799E-2</v>
      </c>
      <c r="AB13" s="3">
        <f t="shared" ca="1" si="25"/>
        <v>3.7580879746184577E-2</v>
      </c>
      <c r="AC13" s="3">
        <f t="shared" ca="1" si="26"/>
        <v>3.7530761351120691E-2</v>
      </c>
      <c r="AD13" s="3">
        <f t="shared" ca="1" si="27"/>
        <v>3.7442067870180763E-2</v>
      </c>
      <c r="AE13" s="3">
        <f t="shared" ca="1" si="28"/>
        <v>3.7312161034596496E-2</v>
      </c>
      <c r="AF13" s="3">
        <f t="shared" ca="1" si="29"/>
        <v>3.7137278953794803E-2</v>
      </c>
      <c r="AG13" s="3">
        <f t="shared" ca="1" si="30"/>
        <v>3.691244688718795E-2</v>
      </c>
      <c r="AH13" s="3">
        <f t="shared" ca="1" si="31"/>
        <v>3.6631359350373018E-2</v>
      </c>
      <c r="AI13" s="3">
        <f t="shared" ca="1" si="32"/>
        <v>3.6286231116230333E-2</v>
      </c>
      <c r="AJ13" s="3">
        <f t="shared" ca="1" si="33"/>
        <v>3.5867614162213665E-2</v>
      </c>
      <c r="AK13" s="3">
        <f t="shared" ca="1" si="34"/>
        <v>3.5364177178020206E-2</v>
      </c>
      <c r="AL13" s="3">
        <f t="shared" ca="1" si="35"/>
        <v>3.4762443954321445E-2</v>
      </c>
      <c r="AM13" s="3">
        <f t="shared" ca="1" si="36"/>
        <v>3.40464869413699E-2</v>
      </c>
      <c r="AN13" s="3">
        <f t="shared" ca="1" si="37"/>
        <v>3.3197572683616658E-2</v>
      </c>
      <c r="AO13" s="3">
        <f t="shared" ca="1" si="38"/>
        <v>3.2193756991002076E-2</v>
      </c>
      <c r="AP13" s="3">
        <f t="shared" ca="1" si="39"/>
        <v>3.1009430025996532E-2</v>
      </c>
      <c r="AQ13" s="3">
        <f t="shared" ca="1" si="40"/>
        <v>2.9614815572290662E-2</v>
      </c>
      <c r="AR13" s="3">
        <f t="shared" ca="1" si="41"/>
        <v>2.7975435410531501E-2</v>
      </c>
      <c r="AS13" s="3">
        <f t="shared" ca="1" si="42"/>
        <v>2.6051559925254632E-2</v>
      </c>
      <c r="AT13" s="3">
        <f t="shared" ca="1" si="43"/>
        <v>2.3797680754176567E-2</v>
      </c>
      <c r="AU13" s="3">
        <f t="shared" ca="1" si="44"/>
        <v>2.1162060933898344E-2</v>
      </c>
      <c r="AV13" s="3">
        <f t="shared" ca="1" si="45"/>
        <v>1.8086441639530257E-2</v>
      </c>
      <c r="AW13" s="3">
        <f t="shared" ca="1" si="46"/>
        <v>1.4506008309241763E-2</v>
      </c>
      <c r="AX13" s="3">
        <f t="shared" ca="1" si="47"/>
        <v>1.0349733733200913E-2</v>
      </c>
      <c r="AY13" s="3">
        <f t="shared" ca="1" si="48"/>
        <v>5.5412063737160823E-3</v>
      </c>
      <c r="AZ13" s="5">
        <v>0</v>
      </c>
      <c r="BB13" s="11">
        <f t="shared" ca="1" si="49"/>
        <v>1.456724408542508</v>
      </c>
    </row>
    <row r="14" spans="1:54" ht="12" customHeight="1" x14ac:dyDescent="0.15">
      <c r="A14" s="8">
        <v>2.4000000000000001E-5</v>
      </c>
      <c r="B14" s="5">
        <v>0</v>
      </c>
      <c r="C14" s="3">
        <f t="shared" ca="1" si="0"/>
        <v>5.4031894875941431E-3</v>
      </c>
      <c r="D14" s="3">
        <f t="shared" ca="1" si="1"/>
        <v>1.0078801719407829E-2</v>
      </c>
      <c r="E14" s="3">
        <f t="shared" ca="1" si="2"/>
        <v>1.4109996096075082E-2</v>
      </c>
      <c r="F14" s="3">
        <f t="shared" ca="1" si="3"/>
        <v>1.7575193765213683E-2</v>
      </c>
      <c r="G14" s="3">
        <f t="shared" ca="1" si="4"/>
        <v>2.0546629219161925E-2</v>
      </c>
      <c r="H14" s="3">
        <f t="shared" ca="1" si="5"/>
        <v>2.3089596916400557E-2</v>
      </c>
      <c r="I14" s="3">
        <f t="shared" ca="1" si="6"/>
        <v>2.5262262408216239E-2</v>
      </c>
      <c r="J14" s="3">
        <f t="shared" ca="1" si="7"/>
        <v>2.7115867888582373E-2</v>
      </c>
      <c r="K14" s="3">
        <f t="shared" ca="1" si="8"/>
        <v>2.8695178320081508E-2</v>
      </c>
      <c r="L14" s="3">
        <f t="shared" ca="1" si="9"/>
        <v>3.0039050882505643E-2</v>
      </c>
      <c r="M14" s="3">
        <f t="shared" ca="1" si="10"/>
        <v>3.1181047607085486E-2</v>
      </c>
      <c r="N14" s="3">
        <f t="shared" ca="1" si="11"/>
        <v>3.2150040962298176E-2</v>
      </c>
      <c r="O14" s="3">
        <f t="shared" ca="1" si="12"/>
        <v>3.2970783573064356E-2</v>
      </c>
      <c r="P14" s="3">
        <f t="shared" ca="1" si="13"/>
        <v>3.3664427478484263E-2</v>
      </c>
      <c r="Q14" s="3">
        <f t="shared" ca="1" si="14"/>
        <v>3.4248987243887946E-2</v>
      </c>
      <c r="R14" s="3">
        <f t="shared" ca="1" si="15"/>
        <v>3.4739746517459404E-2</v>
      </c>
      <c r="S14" s="3">
        <f t="shared" ca="1" si="16"/>
        <v>3.5149610527258901E-2</v>
      </c>
      <c r="T14" s="3">
        <f t="shared" ca="1" si="17"/>
        <v>3.5489408432482196E-2</v>
      </c>
      <c r="U14" s="3">
        <f t="shared" ca="1" si="18"/>
        <v>3.5768149956729334E-2</v>
      </c>
      <c r="V14" s="3">
        <f t="shared" ca="1" si="19"/>
        <v>3.5993240714485793E-2</v>
      </c>
      <c r="W14" s="3">
        <f t="shared" ca="1" si="20"/>
        <v>3.6170660327890541E-2</v>
      </c>
      <c r="X14" s="3">
        <f t="shared" ca="1" si="21"/>
        <v>3.6305106960725968E-2</v>
      </c>
      <c r="Y14" s="3">
        <f t="shared" ca="1" si="22"/>
        <v>3.6400111353735567E-2</v>
      </c>
      <c r="Z14" s="3">
        <f t="shared" ca="1" si="23"/>
        <v>3.6458122876630278E-2</v>
      </c>
      <c r="AA14" s="3">
        <f t="shared" ca="1" si="24"/>
        <v>3.6480569541599339E-2</v>
      </c>
      <c r="AB14" s="3">
        <f t="shared" ca="1" si="25"/>
        <v>3.6467893361060794E-2</v>
      </c>
      <c r="AC14" s="3">
        <f t="shared" ca="1" si="26"/>
        <v>3.6419561880736397E-2</v>
      </c>
      <c r="AD14" s="3">
        <f t="shared" ca="1" si="27"/>
        <v>3.6334056175119735E-2</v>
      </c>
      <c r="AE14" s="3">
        <f t="shared" ca="1" si="28"/>
        <v>3.6208835050794926E-2</v>
      </c>
      <c r="AF14" s="3">
        <f t="shared" ca="1" si="29"/>
        <v>3.6040274657897088E-2</v>
      </c>
      <c r="AG14" s="3">
        <f t="shared" ca="1" si="30"/>
        <v>3.5823582156096441E-2</v>
      </c>
      <c r="AH14" s="3">
        <f t="shared" ca="1" si="31"/>
        <v>3.5552681516118526E-2</v>
      </c>
      <c r="AI14" s="3">
        <f t="shared" ca="1" si="32"/>
        <v>3.522006896306628E-2</v>
      </c>
      <c r="AJ14" s="3">
        <f t="shared" ca="1" si="33"/>
        <v>3.4816634994098851E-2</v>
      </c>
      <c r="AK14" s="3">
        <f t="shared" ca="1" si="34"/>
        <v>3.4331449354638159E-2</v>
      </c>
      <c r="AL14" s="3">
        <f t="shared" ca="1" si="35"/>
        <v>3.3751504881188235E-2</v>
      </c>
      <c r="AM14" s="3">
        <f t="shared" ca="1" si="36"/>
        <v>3.3061415798595686E-2</v>
      </c>
      <c r="AN14" s="3">
        <f t="shared" ca="1" si="37"/>
        <v>3.2243066036917171E-2</v>
      </c>
      <c r="AO14" s="3">
        <f t="shared" ca="1" si="38"/>
        <v>3.1275203641150613E-2</v>
      </c>
      <c r="AP14" s="3">
        <f t="shared" ca="1" si="39"/>
        <v>3.0132978759715285E-2</v>
      </c>
      <c r="AQ14" s="3">
        <f t="shared" ca="1" si="40"/>
        <v>2.8787425598388695E-2</v>
      </c>
      <c r="AR14" s="3">
        <f t="shared" ca="1" si="41"/>
        <v>2.7204893996961372E-2</v>
      </c>
      <c r="AS14" s="3">
        <f t="shared" ca="1" si="42"/>
        <v>2.5346445193508902E-2</v>
      </c>
      <c r="AT14" s="3">
        <f t="shared" ca="1" si="43"/>
        <v>2.3167240562576418E-2</v>
      </c>
      <c r="AU14" s="3">
        <f t="shared" ca="1" si="44"/>
        <v>2.0615973528592849E-2</v>
      </c>
      <c r="AV14" s="3">
        <f t="shared" ca="1" si="45"/>
        <v>1.7634424759114489E-2</v>
      </c>
      <c r="AW14" s="3">
        <f t="shared" ca="1" si="46"/>
        <v>1.4157257860194535E-2</v>
      </c>
      <c r="AX14" s="3">
        <f t="shared" ca="1" si="47"/>
        <v>1.0112209392402463E-2</v>
      </c>
      <c r="AY14" s="3">
        <f t="shared" ca="1" si="48"/>
        <v>5.4208432642087719E-3</v>
      </c>
      <c r="AZ14" s="5">
        <v>0</v>
      </c>
      <c r="BB14" s="11">
        <f t="shared" ca="1" si="49"/>
        <v>1.4152117021601989</v>
      </c>
    </row>
    <row r="15" spans="1:54" ht="12" customHeight="1" x14ac:dyDescent="0.15">
      <c r="A15" s="8">
        <v>2.5999999999999998E-5</v>
      </c>
      <c r="B15" s="5">
        <v>0</v>
      </c>
      <c r="C15" s="3">
        <f t="shared" ca="1" si="0"/>
        <v>5.1998998235156108E-3</v>
      </c>
      <c r="D15" s="3">
        <f t="shared" ca="1" si="1"/>
        <v>9.6778957876343542E-3</v>
      </c>
      <c r="E15" s="3">
        <f t="shared" ca="1" si="2"/>
        <v>1.3522012015536605E-2</v>
      </c>
      <c r="F15" s="3">
        <f t="shared" ca="1" si="3"/>
        <v>1.6814136729575248E-2</v>
      </c>
      <c r="G15" s="3">
        <f t="shared" ca="1" si="4"/>
        <v>1.9628489191746212E-2</v>
      </c>
      <c r="H15" s="3">
        <f t="shared" ca="1" si="5"/>
        <v>2.2031070745060898E-2</v>
      </c>
      <c r="I15" s="3">
        <f t="shared" ca="1" si="6"/>
        <v>2.4079799056011895E-2</v>
      </c>
      <c r="J15" s="3">
        <f t="shared" ca="1" si="7"/>
        <v>2.5825037889034563E-2</v>
      </c>
      <c r="K15" s="3">
        <f t="shared" ca="1" si="8"/>
        <v>2.7310311969461973E-2</v>
      </c>
      <c r="L15" s="3">
        <f t="shared" ca="1" si="9"/>
        <v>2.8573074729887096E-2</v>
      </c>
      <c r="M15" s="3">
        <f t="shared" ca="1" si="10"/>
        <v>2.9645455011481352E-2</v>
      </c>
      <c r="N15" s="3">
        <f t="shared" ca="1" si="11"/>
        <v>3.0554946228673691E-2</v>
      </c>
      <c r="O15" s="3">
        <f t="shared" ca="1" si="12"/>
        <v>3.1325023399092496E-2</v>
      </c>
      <c r="P15" s="3">
        <f t="shared" ca="1" si="13"/>
        <v>3.1975685318601788E-2</v>
      </c>
      <c r="Q15" s="3">
        <f t="shared" ca="1" si="14"/>
        <v>3.252392510411746E-2</v>
      </c>
      <c r="R15" s="3">
        <f t="shared" ca="1" si="15"/>
        <v>3.2984134945030393E-2</v>
      </c>
      <c r="S15" s="3">
        <f t="shared" ca="1" si="16"/>
        <v>3.3368451741988443E-2</v>
      </c>
      <c r="T15" s="3">
        <f t="shared" ca="1" si="17"/>
        <v>3.3687050240198857E-2</v>
      </c>
      <c r="U15" s="3">
        <f t="shared" ca="1" si="18"/>
        <v>3.3948389757915511E-2</v>
      </c>
      <c r="V15" s="3">
        <f t="shared" ca="1" si="19"/>
        <v>3.4159419920807885E-2</v>
      </c>
      <c r="W15" s="3">
        <f t="shared" ca="1" si="20"/>
        <v>3.4325750068338101E-2</v>
      </c>
      <c r="X15" s="3">
        <f t="shared" ca="1" si="21"/>
        <v>3.4451786261707321E-2</v>
      </c>
      <c r="Y15" s="3">
        <f t="shared" ca="1" si="22"/>
        <v>3.4540839121530192E-2</v>
      </c>
      <c r="Z15" s="3">
        <f t="shared" ca="1" si="23"/>
        <v>3.4595205065517838E-2</v>
      </c>
      <c r="AA15" s="3">
        <f t="shared" ca="1" si="24"/>
        <v>3.4616222900596252E-2</v>
      </c>
      <c r="AB15" s="3">
        <f t="shared" ca="1" si="25"/>
        <v>3.4604307143469397E-2</v>
      </c>
      <c r="AC15" s="3">
        <f t="shared" ca="1" si="26"/>
        <v>3.4558958889503451E-2</v>
      </c>
      <c r="AD15" s="3">
        <f t="shared" ca="1" si="27"/>
        <v>3.4478754511580889E-2</v>
      </c>
      <c r="AE15" s="3">
        <f t="shared" ca="1" si="28"/>
        <v>3.4361311937336929E-2</v>
      </c>
      <c r="AF15" s="3">
        <f t="shared" ca="1" si="29"/>
        <v>3.4203233713899966E-2</v>
      </c>
      <c r="AG15" s="3">
        <f t="shared" ca="1" si="30"/>
        <v>3.400002551303697E-2</v>
      </c>
      <c r="AH15" s="3">
        <f t="shared" ca="1" si="31"/>
        <v>3.3745988146147481E-2</v>
      </c>
      <c r="AI15" s="3">
        <f t="shared" ca="1" si="32"/>
        <v>3.3434080538812715E-2</v>
      </c>
      <c r="AJ15" s="3">
        <f t="shared" ca="1" si="33"/>
        <v>3.3055750452138377E-2</v>
      </c>
      <c r="AK15" s="3">
        <f t="shared" ca="1" si="34"/>
        <v>3.2600729031593119E-2</v>
      </c>
      <c r="AL15" s="3">
        <f t="shared" ca="1" si="35"/>
        <v>3.2056784521983309E-2</v>
      </c>
      <c r="AM15" s="3">
        <f t="shared" ca="1" si="36"/>
        <v>3.1409429736970383E-2</v>
      </c>
      <c r="AN15" s="3">
        <f t="shared" ca="1" si="37"/>
        <v>3.0641577175937931E-2</v>
      </c>
      <c r="AO15" s="3">
        <f t="shared" ca="1" si="38"/>
        <v>2.9733135169118147E-2</v>
      </c>
      <c r="AP15" s="3">
        <f t="shared" ca="1" si="39"/>
        <v>2.8660538355318572E-2</v>
      </c>
      <c r="AQ15" s="3">
        <f t="shared" ca="1" si="40"/>
        <v>2.7396206630131741E-2</v>
      </c>
      <c r="AR15" s="3">
        <f t="shared" ca="1" si="41"/>
        <v>2.590792931701727E-2</v>
      </c>
      <c r="AS15" s="3">
        <f t="shared" ca="1" si="42"/>
        <v>2.4158177253737714E-2</v>
      </c>
      <c r="AT15" s="3">
        <f t="shared" ca="1" si="43"/>
        <v>2.2103357362761117E-2</v>
      </c>
      <c r="AU15" s="3">
        <f t="shared" ca="1" si="44"/>
        <v>1.9693046166963189E-2</v>
      </c>
      <c r="AV15" s="3">
        <f t="shared" ca="1" si="45"/>
        <v>1.6869276149076157E-2</v>
      </c>
      <c r="AW15" s="3">
        <f t="shared" ca="1" si="46"/>
        <v>1.3566007131240393E-2</v>
      </c>
      <c r="AX15" s="3">
        <f t="shared" ca="1" si="47"/>
        <v>9.7089930916591637E-3</v>
      </c>
      <c r="AY15" s="3">
        <f t="shared" ca="1" si="48"/>
        <v>5.2163320640363523E-3</v>
      </c>
      <c r="AZ15" s="5">
        <v>0</v>
      </c>
      <c r="BB15" s="11">
        <f t="shared" ca="1" si="49"/>
        <v>1.3455279430265328</v>
      </c>
    </row>
    <row r="16" spans="1:54" ht="12" customHeight="1" x14ac:dyDescent="0.15">
      <c r="A16" s="8">
        <v>2.8E-5</v>
      </c>
      <c r="B16" s="5">
        <v>0</v>
      </c>
      <c r="C16" s="3">
        <f t="shared" ca="1" si="0"/>
        <v>4.9069664651812802E-3</v>
      </c>
      <c r="D16" s="3">
        <f t="shared" ca="1" si="1"/>
        <v>9.1011476926561689E-3</v>
      </c>
      <c r="E16" s="3">
        <f t="shared" ca="1" si="2"/>
        <v>1.26780791679583E-2</v>
      </c>
      <c r="F16" s="3">
        <f t="shared" ca="1" si="3"/>
        <v>1.5724643072603035E-2</v>
      </c>
      <c r="G16" s="3">
        <f t="shared" ca="1" si="4"/>
        <v>1.8317586576528957E-2</v>
      </c>
      <c r="H16" s="3">
        <f t="shared" ca="1" si="5"/>
        <v>2.0523478221949505E-2</v>
      </c>
      <c r="I16" s="3">
        <f t="shared" ca="1" si="6"/>
        <v>2.2399452966808283E-2</v>
      </c>
      <c r="J16" s="3">
        <f t="shared" ca="1" si="7"/>
        <v>2.3994276636744482E-2</v>
      </c>
      <c r="K16" s="3">
        <f t="shared" ca="1" si="8"/>
        <v>2.5349461733111534E-2</v>
      </c>
      <c r="L16" s="3">
        <f t="shared" ca="1" si="9"/>
        <v>2.6500307402436363E-2</v>
      </c>
      <c r="M16" s="3">
        <f t="shared" ca="1" si="10"/>
        <v>2.7476816687863184E-2</v>
      </c>
      <c r="N16" s="3">
        <f t="shared" ca="1" si="11"/>
        <v>2.830448385758973E-2</v>
      </c>
      <c r="O16" s="3">
        <f t="shared" ca="1" si="12"/>
        <v>2.9004961448793679E-2</v>
      </c>
      <c r="P16" s="3">
        <f t="shared" ca="1" si="13"/>
        <v>2.9596622117679165E-2</v>
      </c>
      <c r="Q16" s="3">
        <f t="shared" ca="1" si="14"/>
        <v>3.0095030751060261E-2</v>
      </c>
      <c r="R16" s="3">
        <f t="shared" ca="1" si="15"/>
        <v>3.0513340712223079E-2</v>
      </c>
      <c r="S16" s="3">
        <f t="shared" ca="1" si="16"/>
        <v>3.086262599337412E-2</v>
      </c>
      <c r="T16" s="3">
        <f t="shared" ca="1" si="17"/>
        <v>3.1152159011117318E-2</v>
      </c>
      <c r="U16" s="3">
        <f t="shared" ca="1" si="18"/>
        <v>3.1389642002938881E-2</v>
      </c>
      <c r="V16" s="3">
        <f t="shared" ca="1" si="19"/>
        <v>3.1581398490308332E-2</v>
      </c>
      <c r="W16" s="3">
        <f t="shared" ca="1" si="20"/>
        <v>3.1732530036218516E-2</v>
      </c>
      <c r="X16" s="3">
        <f t="shared" ca="1" si="21"/>
        <v>3.1847042494647114E-2</v>
      </c>
      <c r="Y16" s="3">
        <f t="shared" ca="1" si="22"/>
        <v>3.1927945080876E-2</v>
      </c>
      <c r="Z16" s="3">
        <f t="shared" ca="1" si="23"/>
        <v>3.1977324845873283E-2</v>
      </c>
      <c r="AA16" s="3">
        <f t="shared" ca="1" si="24"/>
        <v>3.1996398483149141E-2</v>
      </c>
      <c r="AB16" s="3">
        <f t="shared" ca="1" si="25"/>
        <v>3.198554280667612E-2</v>
      </c>
      <c r="AC16" s="3">
        <f t="shared" ca="1" si="26"/>
        <v>3.1944304692028663E-2</v>
      </c>
      <c r="AD16" s="3">
        <f t="shared" ca="1" si="27"/>
        <v>3.1871390751188687E-2</v>
      </c>
      <c r="AE16" s="3">
        <f t="shared" ca="1" si="28"/>
        <v>3.176463649749682E-2</v>
      </c>
      <c r="AF16" s="3">
        <f t="shared" ca="1" si="29"/>
        <v>3.1620954234568947E-2</v>
      </c>
      <c r="AG16" s="3">
        <f t="shared" ca="1" si="30"/>
        <v>3.1436258354691021E-2</v>
      </c>
      <c r="AH16" s="3">
        <f t="shared" ca="1" si="31"/>
        <v>3.1205366139662256E-2</v>
      </c>
      <c r="AI16" s="3">
        <f t="shared" ca="1" si="32"/>
        <v>3.0921871498783931E-2</v>
      </c>
      <c r="AJ16" s="3">
        <f t="shared" ca="1" si="33"/>
        <v>3.0577988328848504E-2</v>
      </c>
      <c r="AK16" s="3">
        <f t="shared" ca="1" si="34"/>
        <v>3.0164359307838295E-2</v>
      </c>
      <c r="AL16" s="3">
        <f t="shared" ca="1" si="35"/>
        <v>2.966982489877985E-2</v>
      </c>
      <c r="AM16" s="3">
        <f t="shared" ca="1" si="36"/>
        <v>2.9081146097340551E-2</v>
      </c>
      <c r="AN16" s="3">
        <f t="shared" ca="1" si="37"/>
        <v>2.8382672959339064E-2</v>
      </c>
      <c r="AO16" s="3">
        <f t="shared" ca="1" si="38"/>
        <v>2.7555949161040268E-2</v>
      </c>
      <c r="AP16" s="3">
        <f t="shared" ca="1" si="39"/>
        <v>2.6579240804780083E-2</v>
      </c>
      <c r="AQ16" s="3">
        <f t="shared" ca="1" si="40"/>
        <v>2.5426975578105322E-2</v>
      </c>
      <c r="AR16" s="3">
        <f t="shared" ca="1" si="41"/>
        <v>2.4069076788681386E-2</v>
      </c>
      <c r="AS16" s="3">
        <f t="shared" ca="1" si="42"/>
        <v>2.247017715953268E-2</v>
      </c>
      <c r="AT16" s="3">
        <f t="shared" ca="1" si="43"/>
        <v>2.0588702719700282E-2</v>
      </c>
      <c r="AU16" s="3">
        <f t="shared" ca="1" si="44"/>
        <v>1.8375833968192357E-2</v>
      </c>
      <c r="AV16" s="3">
        <f t="shared" ca="1" si="45"/>
        <v>1.577439116379575E-2</v>
      </c>
      <c r="AW16" s="3">
        <f t="shared" ca="1" si="46"/>
        <v>1.2717770909611487E-2</v>
      </c>
      <c r="AX16" s="3">
        <f t="shared" ca="1" si="47"/>
        <v>9.1292020610126666E-3</v>
      </c>
      <c r="AY16" s="3">
        <f t="shared" ca="1" si="48"/>
        <v>4.9217901871184445E-3</v>
      </c>
      <c r="AZ16" s="5">
        <v>0</v>
      </c>
      <c r="BB16" s="11">
        <f t="shared" ca="1" si="49"/>
        <v>1.247189149018503</v>
      </c>
    </row>
    <row r="17" spans="1:55" ht="12" customHeight="1" x14ac:dyDescent="0.15">
      <c r="A17" s="8">
        <v>3.0000000000000001E-5</v>
      </c>
      <c r="B17" s="5">
        <v>0</v>
      </c>
      <c r="C17" s="3">
        <f t="shared" ca="1" si="0"/>
        <v>4.5149598096261654E-3</v>
      </c>
      <c r="D17" s="3">
        <f t="shared" ca="1" si="1"/>
        <v>8.3314071642831434E-3</v>
      </c>
      <c r="E17" s="3">
        <f t="shared" ca="1" si="2"/>
        <v>1.1555849018361812E-2</v>
      </c>
      <c r="F17" s="3">
        <f t="shared" ca="1" si="3"/>
        <v>1.4281637757282856E-2</v>
      </c>
      <c r="G17" s="3">
        <f t="shared" ca="1" si="4"/>
        <v>1.6588086925675087E-2</v>
      </c>
      <c r="H17" s="3">
        <f t="shared" ca="1" si="5"/>
        <v>1.8541582405494021E-2</v>
      </c>
      <c r="I17" s="3">
        <f t="shared" ca="1" si="6"/>
        <v>2.019740752571408E-2</v>
      </c>
      <c r="J17" s="3">
        <f t="shared" ca="1" si="7"/>
        <v>2.1601610252549048E-2</v>
      </c>
      <c r="K17" s="3">
        <f t="shared" ca="1" si="8"/>
        <v>2.2792647139754228E-2</v>
      </c>
      <c r="L17" s="3">
        <f t="shared" ca="1" si="9"/>
        <v>2.3802742397925566E-2</v>
      </c>
      <c r="M17" s="3">
        <f t="shared" ca="1" si="10"/>
        <v>2.4658982893571067E-2</v>
      </c>
      <c r="N17" s="3">
        <f t="shared" ca="1" si="11"/>
        <v>2.5384193991237144E-2</v>
      </c>
      <c r="O17" s="3">
        <f t="shared" ca="1" si="12"/>
        <v>2.5997641505964404E-2</v>
      </c>
      <c r="P17" s="3">
        <f t="shared" ca="1" si="13"/>
        <v>2.6515597755761157E-2</v>
      </c>
      <c r="Q17" s="3">
        <f t="shared" ca="1" si="14"/>
        <v>2.6951801350679094E-2</v>
      </c>
      <c r="R17" s="3">
        <f t="shared" ca="1" si="15"/>
        <v>2.7317833141899454E-2</v>
      </c>
      <c r="S17" s="3">
        <f t="shared" ca="1" si="16"/>
        <v>2.7623425133100774E-2</v>
      </c>
      <c r="T17" s="3">
        <f t="shared" ca="1" si="17"/>
        <v>2.7876714963352311E-2</v>
      </c>
      <c r="U17" s="3">
        <f t="shared" ca="1" si="18"/>
        <v>2.8084455491567833E-2</v>
      </c>
      <c r="V17" s="3">
        <f t="shared" ca="1" si="19"/>
        <v>2.825218674916925E-2</v>
      </c>
      <c r="W17" s="3">
        <f t="shared" ca="1" si="20"/>
        <v>2.8384375843600745E-2</v>
      </c>
      <c r="X17" s="3">
        <f t="shared" ca="1" si="21"/>
        <v>2.8484529116702618E-2</v>
      </c>
      <c r="Y17" s="3">
        <f t="shared" ca="1" si="22"/>
        <v>2.8555279865058951E-2</v>
      </c>
      <c r="Z17" s="3">
        <f t="shared" ca="1" si="23"/>
        <v>2.8598454127533472E-2</v>
      </c>
      <c r="AA17" s="3">
        <f t="shared" ca="1" si="24"/>
        <v>2.8615116377243701E-2</v>
      </c>
      <c r="AB17" s="3">
        <f t="shared" ca="1" si="25"/>
        <v>2.8605596377399751E-2</v>
      </c>
      <c r="AC17" s="3">
        <f t="shared" ca="1" si="26"/>
        <v>2.8569497940175204E-2</v>
      </c>
      <c r="AD17" s="3">
        <f t="shared" ca="1" si="27"/>
        <v>2.8505689839416898E-2</v>
      </c>
      <c r="AE17" s="3">
        <f t="shared" ca="1" si="28"/>
        <v>2.8412278649603488E-2</v>
      </c>
      <c r="AF17" s="3">
        <f t="shared" ca="1" si="29"/>
        <v>2.8286562794281166E-2</v>
      </c>
      <c r="AG17" s="3">
        <f t="shared" ca="1" si="30"/>
        <v>2.8124966565332882E-2</v>
      </c>
      <c r="AH17" s="3">
        <f t="shared" ca="1" si="31"/>
        <v>2.7922952294265981E-2</v>
      </c>
      <c r="AI17" s="3">
        <f t="shared" ca="1" si="32"/>
        <v>2.7674908185739266E-2</v>
      </c>
      <c r="AJ17" s="3">
        <f t="shared" ca="1" si="33"/>
        <v>2.7374008518105484E-2</v>
      </c>
      <c r="AK17" s="3">
        <f t="shared" ca="1" si="34"/>
        <v>2.7012041914884662E-2</v>
      </c>
      <c r="AL17" s="3">
        <f t="shared" ca="1" si="35"/>
        <v>2.6579202108207269E-2</v>
      </c>
      <c r="AM17" s="3">
        <f t="shared" ca="1" si="36"/>
        <v>2.6063833926882309E-2</v>
      </c>
      <c r="AN17" s="3">
        <f t="shared" ca="1" si="37"/>
        <v>2.5452124974010618E-2</v>
      </c>
      <c r="AO17" s="3">
        <f t="shared" ca="1" si="38"/>
        <v>2.4727730375682936E-2</v>
      </c>
      <c r="AP17" s="3">
        <f t="shared" ca="1" si="39"/>
        <v>2.3871313785429175E-2</v>
      </c>
      <c r="AQ17" s="3">
        <f t="shared" ca="1" si="40"/>
        <v>2.285998220456217E-2</v>
      </c>
      <c r="AR17" s="3">
        <f t="shared" ca="1" si="41"/>
        <v>2.1666584962574082E-2</v>
      </c>
      <c r="AS17" s="3">
        <f t="shared" ca="1" si="42"/>
        <v>2.0258838846504194E-2</v>
      </c>
      <c r="AT17" s="3">
        <f t="shared" ca="1" si="43"/>
        <v>1.8598234089219255E-2</v>
      </c>
      <c r="AU17" s="3">
        <f t="shared" ca="1" si="44"/>
        <v>1.6638676279934459E-2</v>
      </c>
      <c r="AV17" s="3">
        <f t="shared" ca="1" si="45"/>
        <v>1.4324843363005513E-2</v>
      </c>
      <c r="AW17" s="3">
        <f t="shared" ca="1" si="46"/>
        <v>1.1590319343860414E-2</v>
      </c>
      <c r="AX17" s="3">
        <f t="shared" ca="1" si="47"/>
        <v>8.3557700020149128E-3</v>
      </c>
      <c r="AY17" s="3">
        <f t="shared" ca="1" si="48"/>
        <v>4.527832444089201E-3</v>
      </c>
      <c r="AZ17" s="5">
        <v>0</v>
      </c>
      <c r="BB17" s="11">
        <f t="shared" ca="1" si="49"/>
        <v>1.1195123084882894</v>
      </c>
    </row>
    <row r="18" spans="1:55" ht="12" customHeight="1" x14ac:dyDescent="0.15">
      <c r="A18" s="8">
        <v>3.1999999999999999E-5</v>
      </c>
      <c r="B18" s="5">
        <v>0</v>
      </c>
      <c r="C18" s="3">
        <f t="shared" ca="1" si="0"/>
        <v>4.0092382436140665E-3</v>
      </c>
      <c r="D18" s="3">
        <f t="shared" ca="1" si="1"/>
        <v>7.3428151848622652E-3</v>
      </c>
      <c r="E18" s="3">
        <f t="shared" ca="1" si="2"/>
        <v>1.0122752290994828E-2</v>
      </c>
      <c r="F18" s="3">
        <f t="shared" ca="1" si="3"/>
        <v>1.2449751795612205E-2</v>
      </c>
      <c r="G18" s="3">
        <f t="shared" ca="1" si="4"/>
        <v>1.4404578077607368E-2</v>
      </c>
      <c r="H18" s="3">
        <f t="shared" ca="1" si="5"/>
        <v>1.6051605168733916E-2</v>
      </c>
      <c r="I18" s="3">
        <f t="shared" ca="1" si="6"/>
        <v>1.7442393792490362E-2</v>
      </c>
      <c r="J18" s="3">
        <f t="shared" ca="1" si="7"/>
        <v>1.8618626620021804E-2</v>
      </c>
      <c r="K18" s="3">
        <f t="shared" ca="1" si="8"/>
        <v>1.9614342005987388E-2</v>
      </c>
      <c r="L18" s="3">
        <f t="shared" ca="1" si="9"/>
        <v>2.0457591344649001E-2</v>
      </c>
      <c r="M18" s="3">
        <f t="shared" ca="1" si="10"/>
        <v>2.1171666897000566E-2</v>
      </c>
      <c r="N18" s="3">
        <f t="shared" ca="1" si="11"/>
        <v>2.1776020869599028E-2</v>
      </c>
      <c r="O18" s="3">
        <f t="shared" ca="1" si="12"/>
        <v>2.2286964273419956E-2</v>
      </c>
      <c r="P18" s="3">
        <f t="shared" ca="1" si="13"/>
        <v>2.2718207527773537E-2</v>
      </c>
      <c r="Q18" s="3">
        <f t="shared" ca="1" si="14"/>
        <v>2.308128548792434E-2</v>
      </c>
      <c r="R18" s="3">
        <f t="shared" ca="1" si="15"/>
        <v>2.3385896279286666E-2</v>
      </c>
      <c r="S18" s="3">
        <f t="shared" ca="1" si="16"/>
        <v>2.3640174343140575E-2</v>
      </c>
      <c r="T18" s="3">
        <f t="shared" ca="1" si="17"/>
        <v>2.3850912062871519E-2</v>
      </c>
      <c r="U18" s="3">
        <f t="shared" ca="1" si="18"/>
        <v>2.4023740257699065E-2</v>
      </c>
      <c r="V18" s="3">
        <f t="shared" ca="1" si="19"/>
        <v>2.416327503280782E-2</v>
      </c>
      <c r="W18" s="3">
        <f t="shared" ca="1" si="20"/>
        <v>2.4273236518435642E-2</v>
      </c>
      <c r="X18" s="3">
        <f t="shared" ca="1" si="21"/>
        <v>2.4356543627051485E-2</v>
      </c>
      <c r="Y18" s="3">
        <f t="shared" ca="1" si="22"/>
        <v>2.4415387919097364E-2</v>
      </c>
      <c r="Z18" s="3">
        <f t="shared" ca="1" si="23"/>
        <v>2.4451288870597936E-2</v>
      </c>
      <c r="AA18" s="3">
        <f t="shared" ca="1" si="24"/>
        <v>2.4465132198438592E-2</v>
      </c>
      <c r="AB18" s="3">
        <f t="shared" ca="1" si="25"/>
        <v>2.4457192365702138E-2</v>
      </c>
      <c r="AC18" s="3">
        <f t="shared" ca="1" si="26"/>
        <v>2.4427139920889789E-2</v>
      </c>
      <c r="AD18" s="3">
        <f t="shared" ca="1" si="27"/>
        <v>2.4374033891641195E-2</v>
      </c>
      <c r="AE18" s="3">
        <f t="shared" ca="1" si="28"/>
        <v>2.4296299031377037E-2</v>
      </c>
      <c r="AF18" s="3">
        <f t="shared" ca="1" si="29"/>
        <v>2.4191687283403429E-2</v>
      </c>
      <c r="AG18" s="3">
        <f t="shared" ca="1" si="30"/>
        <v>2.4057222357130242E-2</v>
      </c>
      <c r="AH18" s="3">
        <f t="shared" ca="1" si="31"/>
        <v>2.3889125775719364E-2</v>
      </c>
      <c r="AI18" s="3">
        <f t="shared" ca="1" si="32"/>
        <v>2.3682722114516334E-2</v>
      </c>
      <c r="AJ18" s="3">
        <f t="shared" ca="1" si="33"/>
        <v>2.3432320349540309E-2</v>
      </c>
      <c r="AK18" s="3">
        <f t="shared" ca="1" si="34"/>
        <v>2.3131067193398001E-2</v>
      </c>
      <c r="AL18" s="3">
        <f t="shared" ca="1" si="35"/>
        <v>2.277076688908258E-2</v>
      </c>
      <c r="AM18" s="3">
        <f t="shared" ca="1" si="36"/>
        <v>2.2341659972173415E-2</v>
      </c>
      <c r="AN18" s="3">
        <f t="shared" ca="1" si="37"/>
        <v>2.1832150710332617E-2</v>
      </c>
      <c r="AO18" s="3">
        <f t="shared" ca="1" si="38"/>
        <v>2.1228468843536304E-2</v>
      </c>
      <c r="AP18" s="3">
        <f t="shared" ca="1" si="39"/>
        <v>2.0514245209382134E-2</v>
      </c>
      <c r="AQ18" s="3">
        <f t="shared" ca="1" si="40"/>
        <v>1.966997185711053E-2</v>
      </c>
      <c r="AR18" s="3">
        <f t="shared" ca="1" si="41"/>
        <v>1.8672303955901751E-2</v>
      </c>
      <c r="AS18" s="3">
        <f t="shared" ca="1" si="42"/>
        <v>1.7493141514865956E-2</v>
      </c>
      <c r="AT18" s="3">
        <f t="shared" ca="1" si="43"/>
        <v>1.6098402367714232E-2</v>
      </c>
      <c r="AU18" s="3">
        <f t="shared" ca="1" si="44"/>
        <v>1.4446365622262614E-2</v>
      </c>
      <c r="AV18" s="3">
        <f t="shared" ca="1" si="45"/>
        <v>1.2485438704920743E-2</v>
      </c>
      <c r="AW18" s="3">
        <f t="shared" ca="1" si="46"/>
        <v>1.0151222841680336E-2</v>
      </c>
      <c r="AX18" s="3">
        <f t="shared" ca="1" si="47"/>
        <v>7.3629366958280987E-3</v>
      </c>
      <c r="AY18" s="3">
        <f t="shared" ca="1" si="48"/>
        <v>4.0198694617989477E-3</v>
      </c>
      <c r="AZ18" s="5">
        <v>0</v>
      </c>
      <c r="BB18" s="11">
        <f t="shared" ca="1" si="49"/>
        <v>0.96159918161962543</v>
      </c>
    </row>
    <row r="19" spans="1:55" x14ac:dyDescent="0.15">
      <c r="A19" s="8">
        <v>3.4E-5</v>
      </c>
      <c r="B19" s="5">
        <v>0</v>
      </c>
      <c r="C19" s="3">
        <f t="shared" ca="1" si="0"/>
        <v>3.3665337911476128E-3</v>
      </c>
      <c r="D19" s="3">
        <f t="shared" ca="1" si="1"/>
        <v>6.0963132435170181E-3</v>
      </c>
      <c r="E19" s="3">
        <f t="shared" ca="1" si="2"/>
        <v>8.3321112111985878E-3</v>
      </c>
      <c r="F19" s="3">
        <f t="shared" ca="1" si="3"/>
        <v>1.0180594705430859E-2</v>
      </c>
      <c r="G19" s="3">
        <f t="shared" ca="1" si="4"/>
        <v>1.1720427951752531E-2</v>
      </c>
      <c r="H19" s="3">
        <f t="shared" ca="1" si="5"/>
        <v>1.3010392837640149E-2</v>
      </c>
      <c r="I19" s="3">
        <f t="shared" ca="1" si="6"/>
        <v>1.4095389204302341E-2</v>
      </c>
      <c r="J19" s="3">
        <f t="shared" ca="1" si="7"/>
        <v>1.5010497910825657E-2</v>
      </c>
      <c r="K19" s="3">
        <f t="shared" ca="1" si="8"/>
        <v>1.5783679217075061E-2</v>
      </c>
      <c r="L19" s="3">
        <f t="shared" ca="1" si="9"/>
        <v>1.6437581573937016E-2</v>
      </c>
      <c r="M19" s="3">
        <f t="shared" ca="1" si="10"/>
        <v>1.6990781492856998E-2</v>
      </c>
      <c r="N19" s="3">
        <f t="shared" ca="1" si="11"/>
        <v>1.745865732535936E-2</v>
      </c>
      <c r="O19" s="3">
        <f t="shared" ca="1" si="12"/>
        <v>1.7854023053421021E-2</v>
      </c>
      <c r="P19" s="3">
        <f t="shared" ca="1" si="13"/>
        <v>1.8187600754799835E-2</v>
      </c>
      <c r="Q19" s="3">
        <f t="shared" ca="1" si="14"/>
        <v>1.8468381474048709E-2</v>
      </c>
      <c r="R19" s="3">
        <f t="shared" ca="1" si="15"/>
        <v>1.8703906524368243E-2</v>
      </c>
      <c r="S19" s="3">
        <f t="shared" ca="1" si="16"/>
        <v>1.8900490286582073E-2</v>
      </c>
      <c r="T19" s="3">
        <f t="shared" ca="1" si="17"/>
        <v>1.9063398680704564E-2</v>
      </c>
      <c r="U19" s="3">
        <f t="shared" ca="1" si="18"/>
        <v>1.9196993070564914E-2</v>
      </c>
      <c r="V19" s="3">
        <f t="shared" ca="1" si="19"/>
        <v>1.9304846471441577E-2</v>
      </c>
      <c r="W19" s="3">
        <f t="shared" ca="1" si="20"/>
        <v>1.9389836990614948E-2</v>
      </c>
      <c r="X19" s="3">
        <f t="shared" ca="1" si="21"/>
        <v>1.9454222090588832E-2</v>
      </c>
      <c r="Y19" s="3">
        <f t="shared" ca="1" si="22"/>
        <v>1.9499696307466511E-2</v>
      </c>
      <c r="Z19" s="3">
        <f t="shared" ca="1" si="23"/>
        <v>1.9527434346214342E-2</v>
      </c>
      <c r="AA19" s="3">
        <f t="shared" ca="1" si="24"/>
        <v>1.9538120922952058E-2</v>
      </c>
      <c r="AB19" s="3">
        <f t="shared" ca="1" si="25"/>
        <v>1.9531968274530197E-2</v>
      </c>
      <c r="AC19" s="3">
        <f t="shared" ca="1" si="26"/>
        <v>1.9508721868161338E-2</v>
      </c>
      <c r="AD19" s="3">
        <f t="shared" ca="1" si="27"/>
        <v>1.9467654490038115E-2</v>
      </c>
      <c r="AE19" s="3">
        <f t="shared" ca="1" si="28"/>
        <v>1.9407548548510973E-2</v>
      </c>
      <c r="AF19" s="3">
        <f t="shared" ca="1" si="29"/>
        <v>1.9326666073051821E-2</v>
      </c>
      <c r="AG19" s="3">
        <f t="shared" ca="1" si="30"/>
        <v>1.9222705501728183E-2</v>
      </c>
      <c r="AH19" s="3">
        <f t="shared" ca="1" si="31"/>
        <v>1.909274389856648E-2</v>
      </c>
      <c r="AI19" s="3">
        <f t="shared" ca="1" si="32"/>
        <v>1.8933162688715012E-2</v>
      </c>
      <c r="AJ19" s="3">
        <f t="shared" ca="1" si="33"/>
        <v>1.8739554286348936E-2</v>
      </c>
      <c r="AK19" s="3">
        <f t="shared" ca="1" si="34"/>
        <v>1.8506606030516962E-2</v>
      </c>
      <c r="AL19" s="3">
        <f t="shared" ca="1" si="35"/>
        <v>1.8227956501319465E-2</v>
      </c>
      <c r="AM19" s="3">
        <f t="shared" ca="1" si="36"/>
        <v>1.7896017346027946E-2</v>
      </c>
      <c r="AN19" s="3">
        <f t="shared" ca="1" si="37"/>
        <v>1.7501750851527609E-2</v>
      </c>
      <c r="AO19" s="3">
        <f t="shared" ca="1" si="38"/>
        <v>1.7034389081852511E-2</v>
      </c>
      <c r="AP19" s="3">
        <f t="shared" ca="1" si="39"/>
        <v>1.6481073506364644E-2</v>
      </c>
      <c r="AQ19" s="3">
        <f t="shared" ca="1" si="40"/>
        <v>1.5826383083143263E-2</v>
      </c>
      <c r="AR19" s="3">
        <f t="shared" ca="1" si="41"/>
        <v>1.5051701054816319E-2</v>
      </c>
      <c r="AS19" s="3">
        <f t="shared" ca="1" si="42"/>
        <v>1.4134341779360262E-2</v>
      </c>
      <c r="AT19" s="3">
        <f t="shared" ca="1" si="43"/>
        <v>1.3046311480752474E-2</v>
      </c>
      <c r="AU19" s="3">
        <f t="shared" ca="1" si="44"/>
        <v>1.1752500074163627E-2</v>
      </c>
      <c r="AV19" s="3">
        <f t="shared" ca="1" si="45"/>
        <v>1.0207983379232226E-2</v>
      </c>
      <c r="AW19" s="3">
        <f t="shared" ca="1" si="46"/>
        <v>8.3539606189346506E-3</v>
      </c>
      <c r="AX19" s="3">
        <f t="shared" ca="1" si="47"/>
        <v>6.1117546448154515E-3</v>
      </c>
      <c r="AY19" s="3">
        <f t="shared" ca="1" si="48"/>
        <v>3.3746919490294197E-3</v>
      </c>
      <c r="AZ19" s="5">
        <v>0</v>
      </c>
      <c r="BB19" s="11">
        <f t="shared" ca="1" si="49"/>
        <v>0.77231005845031897</v>
      </c>
    </row>
    <row r="20" spans="1:55" x14ac:dyDescent="0.15">
      <c r="A20" s="8">
        <v>3.6000000000000001E-5</v>
      </c>
      <c r="B20" s="5">
        <v>0</v>
      </c>
      <c r="C20" s="3">
        <f t="shared" ca="1" si="0"/>
        <v>2.547485564618185E-3</v>
      </c>
      <c r="D20" s="3">
        <f t="shared" ca="1" si="1"/>
        <v>4.5314901458701744E-3</v>
      </c>
      <c r="E20" s="3">
        <f t="shared" ca="1" si="2"/>
        <v>6.1172580460020359E-3</v>
      </c>
      <c r="F20" s="3">
        <f t="shared" ca="1" si="3"/>
        <v>7.409315317338426E-3</v>
      </c>
      <c r="G20" s="3">
        <f t="shared" ca="1" si="4"/>
        <v>8.4761030587913334E-3</v>
      </c>
      <c r="H20" s="3">
        <f t="shared" ca="1" si="5"/>
        <v>9.3648083594545985E-3</v>
      </c>
      <c r="I20" s="3">
        <f t="shared" ca="1" si="6"/>
        <v>1.0109604921859859E-2</v>
      </c>
      <c r="J20" s="3">
        <f t="shared" ca="1" si="7"/>
        <v>1.0736271391890543E-2</v>
      </c>
      <c r="K20" s="3">
        <f t="shared" ca="1" si="8"/>
        <v>1.126487930132415E-2</v>
      </c>
      <c r="L20" s="3">
        <f t="shared" ca="1" si="9"/>
        <v>1.1711432618927082E-2</v>
      </c>
      <c r="M20" s="3">
        <f t="shared" ca="1" si="10"/>
        <v>1.2088916828081135E-2</v>
      </c>
      <c r="N20" s="3">
        <f t="shared" ca="1" si="11"/>
        <v>1.2408001300549061E-2</v>
      </c>
      <c r="O20" s="3">
        <f t="shared" ca="1" si="12"/>
        <v>1.2677529347153304E-2</v>
      </c>
      <c r="P20" s="3">
        <f t="shared" ca="1" si="13"/>
        <v>1.2904872805575429E-2</v>
      </c>
      <c r="Q20" s="3">
        <f t="shared" ca="1" si="14"/>
        <v>1.3096196720773572E-2</v>
      </c>
      <c r="R20" s="3">
        <f t="shared" ca="1" si="15"/>
        <v>1.3256662039219125E-2</v>
      </c>
      <c r="S20" s="3">
        <f t="shared" ca="1" si="16"/>
        <v>1.3390583976990368E-2</v>
      </c>
      <c r="T20" s="3">
        <f t="shared" ca="1" si="17"/>
        <v>1.3501557568290901E-2</v>
      </c>
      <c r="U20" s="3">
        <f t="shared" ca="1" si="18"/>
        <v>1.3592558104257062E-2</v>
      </c>
      <c r="V20" s="3">
        <f t="shared" ca="1" si="19"/>
        <v>1.3666021762922838E-2</v>
      </c>
      <c r="W20" s="3">
        <f t="shared" ca="1" si="20"/>
        <v>1.3723910157980667E-2</v>
      </c>
      <c r="X20" s="3">
        <f t="shared" ca="1" si="21"/>
        <v>1.3767761473999022E-2</v>
      </c>
      <c r="Y20" s="3">
        <f t="shared" ca="1" si="22"/>
        <v>1.3798730116177349E-2</v>
      </c>
      <c r="Z20" s="3">
        <f t="shared" ca="1" si="23"/>
        <v>1.3817616265644655E-2</v>
      </c>
      <c r="AA20" s="3">
        <f t="shared" ca="1" si="24"/>
        <v>1.3824886322973051E-2</v>
      </c>
      <c r="AB20" s="3">
        <f t="shared" ca="1" si="25"/>
        <v>1.3820684895470496E-2</v>
      </c>
      <c r="AC20" s="3">
        <f t="shared" ca="1" si="26"/>
        <v>1.3804838706034422E-2</v>
      </c>
      <c r="AD20" s="3">
        <f t="shared" ca="1" si="27"/>
        <v>1.3776852550001781E-2</v>
      </c>
      <c r="AE20" s="3">
        <f t="shared" ca="1" si="28"/>
        <v>1.3735897183300226E-2</v>
      </c>
      <c r="AF20" s="3">
        <f t="shared" ca="1" si="29"/>
        <v>1.3680788773514365E-2</v>
      </c>
      <c r="AG20" s="3">
        <f t="shared" ca="1" si="30"/>
        <v>1.36099592670218E-2</v>
      </c>
      <c r="AH20" s="3">
        <f t="shared" ca="1" si="31"/>
        <v>1.3521416697261332E-2</v>
      </c>
      <c r="AI20" s="3">
        <f t="shared" ca="1" si="32"/>
        <v>1.3412694049602035E-2</v>
      </c>
      <c r="AJ20" s="3">
        <f t="shared" ca="1" si="33"/>
        <v>1.328078475972014E-2</v>
      </c>
      <c r="AK20" s="3">
        <f t="shared" ca="1" si="34"/>
        <v>1.3122062181146291E-2</v>
      </c>
      <c r="AL20" s="3">
        <f t="shared" ca="1" si="35"/>
        <v>1.2932179295887145E-2</v>
      </c>
      <c r="AM20" s="3">
        <f t="shared" ca="1" si="36"/>
        <v>1.2705943366959327E-2</v>
      </c>
      <c r="AN20" s="3">
        <f t="shared" ca="1" si="37"/>
        <v>1.2437157820852952E-2</v>
      </c>
      <c r="AO20" s="3">
        <f t="shared" ca="1" si="38"/>
        <v>1.2118419849487765E-2</v>
      </c>
      <c r="AP20" s="3">
        <f t="shared" ca="1" si="39"/>
        <v>1.1740856066140956E-2</v>
      </c>
      <c r="AQ20" s="3">
        <f t="shared" ca="1" si="40"/>
        <v>1.1293768287240828E-2</v>
      </c>
      <c r="AR20" s="3">
        <f t="shared" ca="1" si="41"/>
        <v>1.0764143876444688E-2</v>
      </c>
      <c r="AS20" s="3">
        <f t="shared" ca="1" si="42"/>
        <v>1.0135953781811858E-2</v>
      </c>
      <c r="AT20" s="3">
        <f t="shared" ca="1" si="43"/>
        <v>9.3891038757300763E-3</v>
      </c>
      <c r="AU20" s="3">
        <f t="shared" ca="1" si="44"/>
        <v>8.4977958181640997E-3</v>
      </c>
      <c r="AV20" s="3">
        <f t="shared" ca="1" si="45"/>
        <v>7.4278395155021777E-3</v>
      </c>
      <c r="AW20" s="3">
        <f t="shared" ca="1" si="46"/>
        <v>6.1320351697375835E-3</v>
      </c>
      <c r="AX20" s="3">
        <f t="shared" ca="1" si="47"/>
        <v>4.5419330033908013E-3</v>
      </c>
      <c r="AY20" s="3">
        <f t="shared" ca="1" si="48"/>
        <v>2.553002625543191E-3</v>
      </c>
      <c r="AZ20" s="5">
        <v>0</v>
      </c>
      <c r="BB20" s="11">
        <f t="shared" ca="1" si="49"/>
        <v>0.55022056493263027</v>
      </c>
    </row>
    <row r="21" spans="1:55" x14ac:dyDescent="0.15">
      <c r="A21" s="8">
        <v>3.8000000000000002E-5</v>
      </c>
      <c r="B21" s="5">
        <v>0</v>
      </c>
      <c r="C21" s="3">
        <f t="shared" ca="1" si="0"/>
        <v>1.4783408306314123E-3</v>
      </c>
      <c r="D21" s="3">
        <f t="shared" ca="1" si="1"/>
        <v>2.5518075401645313E-3</v>
      </c>
      <c r="E21" s="3">
        <f t="shared" ca="1" si="2"/>
        <v>3.3834887604084836E-3</v>
      </c>
      <c r="F21" s="3">
        <f t="shared" ca="1" si="3"/>
        <v>4.0511346713922409E-3</v>
      </c>
      <c r="G21" s="3">
        <f t="shared" ca="1" si="4"/>
        <v>4.5981307783155402E-3</v>
      </c>
      <c r="H21" s="3">
        <f t="shared" ca="1" si="5"/>
        <v>5.0518273241803987E-3</v>
      </c>
      <c r="I21" s="3">
        <f t="shared" ca="1" si="6"/>
        <v>5.4310522214741051E-3</v>
      </c>
      <c r="J21" s="3">
        <f t="shared" ca="1" si="7"/>
        <v>5.7495927441478349E-3</v>
      </c>
      <c r="K21" s="3">
        <f t="shared" ca="1" si="8"/>
        <v>6.0179910345063434E-3</v>
      </c>
      <c r="L21" s="3">
        <f t="shared" ca="1" si="9"/>
        <v>6.2445564962819748E-3</v>
      </c>
      <c r="M21" s="3">
        <f t="shared" ca="1" si="10"/>
        <v>6.4359803084900469E-3</v>
      </c>
      <c r="N21" s="3">
        <f t="shared" ca="1" si="11"/>
        <v>6.597732009261557E-3</v>
      </c>
      <c r="O21" s="3">
        <f t="shared" ca="1" si="12"/>
        <v>6.7343289423059879E-3</v>
      </c>
      <c r="P21" s="3">
        <f t="shared" ca="1" si="13"/>
        <v>6.8495274067296077E-3</v>
      </c>
      <c r="Q21" s="3">
        <f t="shared" ca="1" si="14"/>
        <v>6.9464632203421472E-3</v>
      </c>
      <c r="R21" s="3">
        <f t="shared" ca="1" si="15"/>
        <v>7.027758140856032E-3</v>
      </c>
      <c r="S21" s="3">
        <f t="shared" ca="1" si="16"/>
        <v>7.0956022913564194E-3</v>
      </c>
      <c r="T21" s="3">
        <f t="shared" ca="1" si="17"/>
        <v>7.1518190712054047E-3</v>
      </c>
      <c r="U21" s="3">
        <f t="shared" ca="1" si="18"/>
        <v>7.1979168241729429E-3</v>
      </c>
      <c r="V21" s="3">
        <f t="shared" ca="1" si="19"/>
        <v>7.2351301600123916E-3</v>
      </c>
      <c r="W21" s="3">
        <f t="shared" ca="1" si="20"/>
        <v>7.2644529417533439E-3</v>
      </c>
      <c r="X21" s="3">
        <f t="shared" ca="1" si="21"/>
        <v>7.2866643639932695E-3</v>
      </c>
      <c r="Y21" s="3">
        <f t="shared" ca="1" si="22"/>
        <v>7.3023491434100786E-3</v>
      </c>
      <c r="Z21" s="3">
        <f t="shared" ca="1" si="23"/>
        <v>7.3119125530336252E-3</v>
      </c>
      <c r="AA21" s="3">
        <f t="shared" ca="1" si="24"/>
        <v>7.3155908141925314E-3</v>
      </c>
      <c r="AB21" s="3">
        <f t="shared" ca="1" si="25"/>
        <v>7.3134571875665254E-3</v>
      </c>
      <c r="AC21" s="3">
        <f t="shared" ca="1" si="26"/>
        <v>7.3054239595408141E-3</v>
      </c>
      <c r="AD21" s="3">
        <f t="shared" ca="1" si="27"/>
        <v>7.2912403893765649E-3</v>
      </c>
      <c r="AE21" s="3">
        <f t="shared" ca="1" si="28"/>
        <v>7.2704865565475368E-3</v>
      </c>
      <c r="AF21" s="3">
        <f t="shared" ca="1" si="29"/>
        <v>7.2425629167384127E-3</v>
      </c>
      <c r="AG21" s="3">
        <f t="shared" ca="1" si="30"/>
        <v>7.2066752294286723E-3</v>
      </c>
      <c r="AH21" s="3">
        <f t="shared" ca="1" si="31"/>
        <v>7.1618143470076681E-3</v>
      </c>
      <c r="AI21" s="3">
        <f t="shared" ca="1" si="32"/>
        <v>7.1067301371163256E-3</v>
      </c>
      <c r="AJ21" s="3">
        <f t="shared" ca="1" si="33"/>
        <v>7.0398985194838242E-3</v>
      </c>
      <c r="AK21" s="3">
        <f t="shared" ca="1" si="34"/>
        <v>6.9594801936373315E-3</v>
      </c>
      <c r="AL21" s="3">
        <f t="shared" ca="1" si="35"/>
        <v>6.8632690459820298E-3</v>
      </c>
      <c r="AM21" s="3">
        <f t="shared" ca="1" si="36"/>
        <v>6.7486273398867308E-3</v>
      </c>
      <c r="AN21" s="3">
        <f t="shared" ca="1" si="37"/>
        <v>6.6124034159241347E-3</v>
      </c>
      <c r="AO21" s="3">
        <f t="shared" ca="1" si="38"/>
        <v>6.4508254191697981E-3</v>
      </c>
      <c r="AP21" s="3">
        <f t="shared" ca="1" si="39"/>
        <v>6.2593609044427319E-3</v>
      </c>
      <c r="AQ21" s="3">
        <f t="shared" ca="1" si="40"/>
        <v>6.0325258716346936E-3</v>
      </c>
      <c r="AR21" s="3">
        <f t="shared" ca="1" si="41"/>
        <v>5.7636155169572319E-3</v>
      </c>
      <c r="AS21" s="3">
        <f t="shared" ca="1" si="42"/>
        <v>5.4443078548945924E-3</v>
      </c>
      <c r="AT21" s="3">
        <f t="shared" ca="1" si="43"/>
        <v>5.0640494134303006E-3</v>
      </c>
      <c r="AU21" s="3">
        <f t="shared" ca="1" si="44"/>
        <v>4.6090430484436095E-3</v>
      </c>
      <c r="AV21" s="3">
        <f t="shared" ca="1" si="45"/>
        <v>4.0604526378096835E-3</v>
      </c>
      <c r="AW21" s="3">
        <f t="shared" ca="1" si="46"/>
        <v>3.3909215792635393E-3</v>
      </c>
      <c r="AX21" s="3">
        <f t="shared" ca="1" si="47"/>
        <v>2.5570600331017209E-3</v>
      </c>
      <c r="AY21" s="3">
        <f t="shared" ca="1" si="48"/>
        <v>1.4811156646612278E-3</v>
      </c>
      <c r="AZ21" s="5">
        <v>0</v>
      </c>
      <c r="BB21" s="11">
        <f t="shared" ca="1" si="49"/>
        <v>0.29354649777466396</v>
      </c>
    </row>
    <row r="22" spans="1:55" x14ac:dyDescent="0.15">
      <c r="A22" s="8">
        <v>4.0000000000000003E-5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</row>
    <row r="23" spans="1:55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BA23" s="1" t="s">
        <v>7</v>
      </c>
      <c r="BB23" s="1">
        <f ca="1">SUM(BB3:BB21)*0.000002^2</f>
        <v>7.9130316436683771E-11</v>
      </c>
      <c r="BC23" s="1" t="s">
        <v>8</v>
      </c>
    </row>
    <row r="24" spans="1:55" x14ac:dyDescent="0.15">
      <c r="BA24" s="1" t="s">
        <v>4</v>
      </c>
      <c r="BB24" s="1">
        <f ca="1">BB23/(0.00004*0.0001)</f>
        <v>1.9782579109170941E-2</v>
      </c>
      <c r="BC24" s="1" t="s">
        <v>9</v>
      </c>
    </row>
    <row r="25" spans="1:55" x14ac:dyDescent="0.15">
      <c r="B25" s="10" t="s">
        <v>5</v>
      </c>
      <c r="C25" s="1">
        <v>-203600</v>
      </c>
      <c r="D25" s="1" t="s">
        <v>6</v>
      </c>
    </row>
    <row r="26" spans="1:55" x14ac:dyDescent="0.15">
      <c r="B26" s="6" t="s">
        <v>1</v>
      </c>
      <c r="C26" s="4">
        <v>1E-3</v>
      </c>
      <c r="D26" s="1" t="s">
        <v>10</v>
      </c>
      <c r="BB26" s="1">
        <f ca="1">BB23*1000000*60</f>
        <v>4.7478189862010262E-3</v>
      </c>
      <c r="BC26" s="1" t="s">
        <v>11</v>
      </c>
    </row>
    <row r="27" spans="1:55" x14ac:dyDescent="0.15">
      <c r="B27" s="6" t="s">
        <v>2</v>
      </c>
      <c r="C27" s="4">
        <v>1.9999999999999999E-6</v>
      </c>
      <c r="D27" s="1" t="s">
        <v>0</v>
      </c>
    </row>
    <row r="28" spans="1:55" x14ac:dyDescent="0.15">
      <c r="C28" s="4">
        <f>(1/4)*C27^2*(-1*C25)/C26</f>
        <v>2.0359999999999999E-4</v>
      </c>
    </row>
    <row r="32" spans="1:55" x14ac:dyDescent="0.15">
      <c r="B32" s="6"/>
    </row>
    <row r="33" spans="2:3" x14ac:dyDescent="0.15">
      <c r="B33" s="6"/>
    </row>
    <row r="34" spans="2:3" x14ac:dyDescent="0.15">
      <c r="B34" s="7"/>
    </row>
    <row r="35" spans="2:3" x14ac:dyDescent="0.15">
      <c r="B35" s="6"/>
    </row>
    <row r="37" spans="2:3" x14ac:dyDescent="0.15">
      <c r="B37" s="6"/>
    </row>
    <row r="38" spans="2:3" x14ac:dyDescent="0.15">
      <c r="B38" s="6"/>
    </row>
    <row r="40" spans="2:3" x14ac:dyDescent="0.15">
      <c r="C40" s="4"/>
    </row>
  </sheetData>
  <phoneticPr fontId="1"/>
  <pageMargins left="0.75" right="0.75" top="1" bottom="1" header="0.51200000000000001" footer="0.51200000000000001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例題2.10マイクロチャネル内の速度分布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</dc:creator>
  <cp:lastModifiedBy>itolab200</cp:lastModifiedBy>
  <dcterms:created xsi:type="dcterms:W3CDTF">2005-02-15T02:24:25Z</dcterms:created>
  <dcterms:modified xsi:type="dcterms:W3CDTF">2017-02-02T12:36:42Z</dcterms:modified>
</cp:coreProperties>
</file>