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1" r:id="rId5"/>
  </pivotCaches>
</workbook>
</file>

<file path=xl/calcChain.xml><?xml version="1.0" encoding="utf-8"?>
<calcChain xmlns="http://schemas.openxmlformats.org/spreadsheetml/2006/main">
  <c r="E7" i="1" l="1"/>
  <c r="D7" i="1"/>
  <c r="C7" i="1"/>
  <c r="B7" i="1"/>
  <c r="A7" i="1"/>
  <c r="M3" i="1" l="1"/>
  <c r="M4" i="1"/>
  <c r="M2" i="1"/>
  <c r="N2" i="1"/>
  <c r="N3" i="1"/>
  <c r="N4" i="1"/>
</calcChain>
</file>

<file path=xl/sharedStrings.xml><?xml version="1.0" encoding="utf-8"?>
<sst xmlns="http://schemas.openxmlformats.org/spreadsheetml/2006/main" count="24" uniqueCount="24">
  <si>
    <t>Date</t>
  </si>
  <si>
    <t>Region</t>
  </si>
  <si>
    <t>Product</t>
  </si>
  <si>
    <t>Salesperson</t>
  </si>
  <si>
    <t>Units Sold</t>
  </si>
  <si>
    <t>Unit Price</t>
  </si>
  <si>
    <t>Total Sales</t>
  </si>
  <si>
    <t>Profit</t>
  </si>
  <si>
    <t>East</t>
  </si>
  <si>
    <t>Laptop</t>
  </si>
  <si>
    <t>Ali</t>
  </si>
  <si>
    <t>West</t>
  </si>
  <si>
    <t>Phone</t>
  </si>
  <si>
    <t>Sara</t>
  </si>
  <si>
    <t>North</t>
  </si>
  <si>
    <t>Tablet</t>
  </si>
  <si>
    <t>Ahmed</t>
  </si>
  <si>
    <t>MINIMUM:</t>
  </si>
  <si>
    <t>MAXIMUM:</t>
  </si>
  <si>
    <t>AVERAGE:</t>
  </si>
  <si>
    <t>VLOOKUP:</t>
  </si>
  <si>
    <t>IF:</t>
  </si>
  <si>
    <t>Sum of Unit Price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</si>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</sst>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15" fontId="1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Units Sold</c:v>
                </c:pt>
              </c:strCache>
            </c:strRef>
          </c:tx>
          <c:invertIfNegative val="0"/>
          <c:cat>
            <c:multiLvlStrRef>
              <c:f>Sheet1!$G$2:$J$4</c:f>
              <c:multiLvlStrCache>
                <c:ptCount val="3"/>
                <c:lvl>
                  <c:pt idx="0">
                    <c:v>Ali</c:v>
                  </c:pt>
                  <c:pt idx="1">
                    <c:v>Sara</c:v>
                  </c:pt>
                  <c:pt idx="2">
                    <c:v>Ahmed</c:v>
                  </c:pt>
                </c:lvl>
                <c:lvl>
                  <c:pt idx="0">
                    <c:v>Laptop</c:v>
                  </c:pt>
                  <c:pt idx="1">
                    <c:v>Phone</c:v>
                  </c:pt>
                  <c:pt idx="2">
                    <c:v>Tablet</c:v>
                  </c:pt>
                </c:lvl>
                <c:lvl>
                  <c:pt idx="0">
                    <c:v>East</c:v>
                  </c:pt>
                  <c:pt idx="1">
                    <c:v>West</c:v>
                  </c:pt>
                  <c:pt idx="2">
                    <c:v>North</c:v>
                  </c:pt>
                </c:lvl>
                <c:lvl>
                  <c:pt idx="0">
                    <c:v>1-Jan-25</c:v>
                  </c:pt>
                  <c:pt idx="1">
                    <c:v>1-Jan-25</c:v>
                  </c:pt>
                  <c:pt idx="2">
                    <c:v>2-Jan-25</c:v>
                  </c:pt>
                </c:lvl>
              </c:multiLvlStrCache>
            </c:multiLvlStrRef>
          </c:cat>
          <c:val>
            <c:numRef>
              <c:f>Sheet1!$K$2:$K$4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Unit Price</c:v>
                </c:pt>
              </c:strCache>
            </c:strRef>
          </c:tx>
          <c:invertIfNegative val="0"/>
          <c:cat>
            <c:multiLvlStrRef>
              <c:f>Sheet1!$G$2:$J$4</c:f>
              <c:multiLvlStrCache>
                <c:ptCount val="3"/>
                <c:lvl>
                  <c:pt idx="0">
                    <c:v>Ali</c:v>
                  </c:pt>
                  <c:pt idx="1">
                    <c:v>Sara</c:v>
                  </c:pt>
                  <c:pt idx="2">
                    <c:v>Ahmed</c:v>
                  </c:pt>
                </c:lvl>
                <c:lvl>
                  <c:pt idx="0">
                    <c:v>Laptop</c:v>
                  </c:pt>
                  <c:pt idx="1">
                    <c:v>Phone</c:v>
                  </c:pt>
                  <c:pt idx="2">
                    <c:v>Tablet</c:v>
                  </c:pt>
                </c:lvl>
                <c:lvl>
                  <c:pt idx="0">
                    <c:v>East</c:v>
                  </c:pt>
                  <c:pt idx="1">
                    <c:v>West</c:v>
                  </c:pt>
                  <c:pt idx="2">
                    <c:v>North</c:v>
                  </c:pt>
                </c:lvl>
                <c:lvl>
                  <c:pt idx="0">
                    <c:v>1-Jan-25</c:v>
                  </c:pt>
                  <c:pt idx="1">
                    <c:v>1-Jan-25</c:v>
                  </c:pt>
                  <c:pt idx="2">
                    <c:v>2-Jan-25</c:v>
                  </c:pt>
                </c:lvl>
              </c:multiLvlStrCache>
            </c:multiLvlStrRef>
          </c:cat>
          <c:val>
            <c:numRef>
              <c:f>Sheet1!$L$2:$L$4</c:f>
              <c:numCache>
                <c:formatCode>General</c:formatCode>
                <c:ptCount val="3"/>
                <c:pt idx="0">
                  <c:v>800</c:v>
                </c:pt>
                <c:pt idx="1">
                  <c:v>500</c:v>
                </c:pt>
                <c:pt idx="2">
                  <c:v>600</c:v>
                </c:pt>
              </c:numCache>
            </c:numRef>
          </c:val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Total Sales</c:v>
                </c:pt>
              </c:strCache>
            </c:strRef>
          </c:tx>
          <c:invertIfNegative val="0"/>
          <c:cat>
            <c:multiLvlStrRef>
              <c:f>Sheet1!$G$2:$J$4</c:f>
              <c:multiLvlStrCache>
                <c:ptCount val="3"/>
                <c:lvl>
                  <c:pt idx="0">
                    <c:v>Ali</c:v>
                  </c:pt>
                  <c:pt idx="1">
                    <c:v>Sara</c:v>
                  </c:pt>
                  <c:pt idx="2">
                    <c:v>Ahmed</c:v>
                  </c:pt>
                </c:lvl>
                <c:lvl>
                  <c:pt idx="0">
                    <c:v>Laptop</c:v>
                  </c:pt>
                  <c:pt idx="1">
                    <c:v>Phone</c:v>
                  </c:pt>
                  <c:pt idx="2">
                    <c:v>Tablet</c:v>
                  </c:pt>
                </c:lvl>
                <c:lvl>
                  <c:pt idx="0">
                    <c:v>East</c:v>
                  </c:pt>
                  <c:pt idx="1">
                    <c:v>West</c:v>
                  </c:pt>
                  <c:pt idx="2">
                    <c:v>North</c:v>
                  </c:pt>
                </c:lvl>
                <c:lvl>
                  <c:pt idx="0">
                    <c:v>1-Jan-25</c:v>
                  </c:pt>
                  <c:pt idx="1">
                    <c:v>1-Jan-25</c:v>
                  </c:pt>
                  <c:pt idx="2">
                    <c:v>2-Jan-25</c:v>
                  </c:pt>
                </c:lvl>
              </c:multiLvlStrCache>
            </c:multiLvlStrRef>
          </c:cat>
          <c:val>
            <c:numRef>
              <c:f>Sheet1!$M$2:$M$4</c:f>
              <c:numCache>
                <c:formatCode>General</c:formatCode>
                <c:ptCount val="3"/>
                <c:pt idx="0">
                  <c:v>810</c:v>
                </c:pt>
                <c:pt idx="1">
                  <c:v>515</c:v>
                </c:pt>
                <c:pt idx="2">
                  <c:v>608</c:v>
                </c:pt>
              </c:numCache>
            </c:numRef>
          </c:val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Profit</c:v>
                </c:pt>
              </c:strCache>
            </c:strRef>
          </c:tx>
          <c:invertIfNegative val="0"/>
          <c:cat>
            <c:multiLvlStrRef>
              <c:f>Sheet1!$G$2:$J$4</c:f>
              <c:multiLvlStrCache>
                <c:ptCount val="3"/>
                <c:lvl>
                  <c:pt idx="0">
                    <c:v>Ali</c:v>
                  </c:pt>
                  <c:pt idx="1">
                    <c:v>Sara</c:v>
                  </c:pt>
                  <c:pt idx="2">
                    <c:v>Ahmed</c:v>
                  </c:pt>
                </c:lvl>
                <c:lvl>
                  <c:pt idx="0">
                    <c:v>Laptop</c:v>
                  </c:pt>
                  <c:pt idx="1">
                    <c:v>Phone</c:v>
                  </c:pt>
                  <c:pt idx="2">
                    <c:v>Tablet</c:v>
                  </c:pt>
                </c:lvl>
                <c:lvl>
                  <c:pt idx="0">
                    <c:v>East</c:v>
                  </c:pt>
                  <c:pt idx="1">
                    <c:v>West</c:v>
                  </c:pt>
                  <c:pt idx="2">
                    <c:v>North</c:v>
                  </c:pt>
                </c:lvl>
                <c:lvl>
                  <c:pt idx="0">
                    <c:v>1-Jan-25</c:v>
                  </c:pt>
                  <c:pt idx="1">
                    <c:v>1-Jan-25</c:v>
                  </c:pt>
                  <c:pt idx="2">
                    <c:v>2-Jan-25</c:v>
                  </c:pt>
                </c:lvl>
              </c:multiLvlStrCache>
            </c:multiLvlStrRef>
          </c:cat>
          <c:val>
            <c:numRef>
              <c:f>Sheet1!$N$2:$N$4</c:f>
              <c:numCache>
                <c:formatCode>General</c:formatCode>
                <c:ptCount val="3"/>
                <c:pt idx="0">
                  <c:v>9131.6</c:v>
                </c:pt>
                <c:pt idx="1">
                  <c:v>11414.5</c:v>
                </c:pt>
                <c:pt idx="2">
                  <c:v>8218.619999999999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75757312"/>
        <c:axId val="165920768"/>
        <c:axId val="0"/>
      </c:bar3DChart>
      <c:catAx>
        <c:axId val="17575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20768"/>
        <c:crosses val="autoZero"/>
        <c:auto val="1"/>
        <c:lblAlgn val="ctr"/>
        <c:lblOffset val="100"/>
        <c:noMultiLvlLbl val="0"/>
      </c:catAx>
      <c:valAx>
        <c:axId val="16592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5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714375</xdr:colOff>
      <xdr:row>5</xdr:row>
      <xdr:rowOff>19050</xdr:rowOff>
    </xdr:from>
    <xdr:to>
      <xdr:col>12</xdr:col>
      <xdr:colOff>466725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919.872904745367" createdVersion="4" refreshedVersion="4" minRefreshableVersion="3" recordCount="3">
  <cacheSource type="worksheet">
    <worksheetSource ref="G1:N4" sheet="Sheet1"/>
  </cacheSource>
  <cacheFields count="8">
    <cacheField name="Date" numFmtId="15">
      <sharedItems containsSemiMixedTypes="0" containsNonDate="0" containsDate="1" containsString="0" minDate="2025-01-01T00:00:00" maxDate="2025-01-03T00:00:00"/>
    </cacheField>
    <cacheField name="Region" numFmtId="0">
      <sharedItems/>
    </cacheField>
    <cacheField name="Product" numFmtId="0">
      <sharedItems/>
    </cacheField>
    <cacheField name="Salesperson" numFmtId="0">
      <sharedItems/>
    </cacheField>
    <cacheField name="Units Sold" numFmtId="0">
      <sharedItems containsSemiMixedTypes="0" containsString="0" containsNumber="1" containsInteger="1" minValue="8" maxValue="15"/>
    </cacheField>
    <cacheField name="Unit Price" numFmtId="0">
      <sharedItems containsSemiMixedTypes="0" containsString="0" containsNumber="1" containsInteger="1" minValue="500" maxValue="800"/>
    </cacheField>
    <cacheField name="Total Sales" numFmtId="0">
      <sharedItems containsSemiMixedTypes="0" containsString="0" containsNumber="1" containsInteger="1" minValue="515" maxValue="810"/>
    </cacheField>
    <cacheField name="Profit" numFmtId="0">
      <sharedItems containsSemiMixedTypes="0" containsString="0" containsNumber="1" minValue="8218.619999999999" maxValue="11414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d v="2025-01-01T00:00:00"/>
    <s v="East"/>
    <s v="Laptop"/>
    <s v="Ali"/>
    <n v="10"/>
    <n v="800"/>
    <n v="810"/>
    <n v="9131.6"/>
  </r>
  <r>
    <d v="2025-01-01T00:00:00"/>
    <s v="West"/>
    <s v="Phone"/>
    <s v="Sara"/>
    <n v="15"/>
    <n v="500"/>
    <n v="515"/>
    <n v="11414.5"/>
  </r>
  <r>
    <d v="2025-01-02T00:00:00"/>
    <s v="North"/>
    <s v="Tablet"/>
    <s v="Ahmed"/>
    <n v="8"/>
    <n v="600"/>
    <n v="608"/>
    <n v="8218.61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" firstHeaderRow="0" firstDataRow="1" firstDataCol="0"/>
  <pivotFields count="8">
    <pivotField numFmtId="15" showAll="0"/>
    <pivotField showAll="0"/>
    <pivotField showAll="0"/>
    <pivotField showAll="0"/>
    <pivotField dataField="1"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Unit Price" fld="5" baseField="0" baseItem="0"/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D3" sqref="D3"/>
    </sheetView>
  </sheetViews>
  <sheetFormatPr defaultRowHeight="15" x14ac:dyDescent="0.25"/>
  <cols>
    <col min="1" max="1" width="16.42578125" bestFit="1" customWidth="1"/>
    <col min="2" max="2" width="16.7109375" bestFit="1" customWidth="1"/>
  </cols>
  <sheetData>
    <row r="3" spans="1:2" x14ac:dyDescent="0.25">
      <c r="A3" t="s">
        <v>22</v>
      </c>
      <c r="B3" t="s">
        <v>23</v>
      </c>
    </row>
    <row r="4" spans="1:2" x14ac:dyDescent="0.25">
      <c r="A4" s="6">
        <v>1900</v>
      </c>
      <c r="B4" s="6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O9" sqref="O9"/>
    </sheetView>
  </sheetViews>
  <sheetFormatPr defaultRowHeight="15" x14ac:dyDescent="0.25"/>
  <cols>
    <col min="1" max="1" width="11.42578125" customWidth="1"/>
    <col min="2" max="3" width="11.5703125" customWidth="1"/>
    <col min="4" max="4" width="11.7109375" customWidth="1"/>
    <col min="5" max="5" width="11" customWidth="1"/>
    <col min="6" max="6" width="9.140625" customWidth="1"/>
    <col min="7" max="9" width="11" customWidth="1"/>
    <col min="10" max="10" width="13.7109375" customWidth="1"/>
    <col min="11" max="11" width="12.42578125" customWidth="1"/>
    <col min="12" max="12" width="13.140625" customWidth="1"/>
    <col min="13" max="13" width="13" customWidth="1"/>
    <col min="14" max="14" width="11" customWidth="1"/>
  </cols>
  <sheetData>
    <row r="1" spans="1:14" ht="31.5" x14ac:dyDescent="0.25"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</row>
    <row r="2" spans="1:14" ht="15.75" x14ac:dyDescent="0.25">
      <c r="G2" s="2">
        <v>45658</v>
      </c>
      <c r="H2" s="1" t="s">
        <v>8</v>
      </c>
      <c r="I2" s="1" t="s">
        <v>9</v>
      </c>
      <c r="J2" s="1" t="s">
        <v>10</v>
      </c>
      <c r="K2" s="1">
        <v>10</v>
      </c>
      <c r="L2" s="1">
        <v>800</v>
      </c>
      <c r="M2" s="1">
        <f>SUM(K2,L2)</f>
        <v>810</v>
      </c>
      <c r="N2" s="1">
        <f>G2*0.2</f>
        <v>9131.6</v>
      </c>
    </row>
    <row r="3" spans="1:14" ht="15.75" x14ac:dyDescent="0.25">
      <c r="G3" s="2">
        <v>45658</v>
      </c>
      <c r="H3" s="1" t="s">
        <v>11</v>
      </c>
      <c r="I3" s="1" t="s">
        <v>12</v>
      </c>
      <c r="J3" s="1" t="s">
        <v>13</v>
      </c>
      <c r="K3" s="1">
        <v>15</v>
      </c>
      <c r="L3" s="1">
        <v>500</v>
      </c>
      <c r="M3" s="1">
        <f t="shared" ref="M3:M4" si="0">SUM(K3,L3)</f>
        <v>515</v>
      </c>
      <c r="N3" s="1">
        <f>G3*0.25</f>
        <v>11414.5</v>
      </c>
    </row>
    <row r="4" spans="1:14" ht="15.75" x14ac:dyDescent="0.25">
      <c r="G4" s="2">
        <v>45659</v>
      </c>
      <c r="H4" s="1" t="s">
        <v>14</v>
      </c>
      <c r="I4" s="1" t="s">
        <v>15</v>
      </c>
      <c r="J4" s="1" t="s">
        <v>16</v>
      </c>
      <c r="K4" s="1">
        <v>8</v>
      </c>
      <c r="L4" s="1">
        <v>600</v>
      </c>
      <c r="M4" s="1">
        <f t="shared" si="0"/>
        <v>608</v>
      </c>
      <c r="N4" s="1">
        <f>G4*0.18</f>
        <v>8218.619999999999</v>
      </c>
    </row>
    <row r="6" spans="1:14" x14ac:dyDescent="0.25">
      <c r="A6" s="4" t="s">
        <v>17</v>
      </c>
      <c r="B6" s="4" t="s">
        <v>18</v>
      </c>
      <c r="C6" s="4" t="s">
        <v>19</v>
      </c>
      <c r="D6" s="4" t="s">
        <v>20</v>
      </c>
      <c r="E6" s="4" t="s">
        <v>21</v>
      </c>
    </row>
    <row r="7" spans="1:14" x14ac:dyDescent="0.25">
      <c r="A7" s="5">
        <f>MIN(N2,N3,N4)</f>
        <v>8218.619999999999</v>
      </c>
      <c r="B7" s="5">
        <f>MAX(N2,N3,N4)</f>
        <v>11414.5</v>
      </c>
      <c r="C7" s="5">
        <f>AVERAGE(N2,N3,N4)</f>
        <v>9588.24</v>
      </c>
      <c r="D7" s="5">
        <f>VLOOKUP(G2,G1:N4,8,)</f>
        <v>9131.6</v>
      </c>
      <c r="E7" s="5" t="str">
        <f>IF(L2&gt;=50, "Pass", "Fail")</f>
        <v>Pass</v>
      </c>
    </row>
  </sheetData>
  <conditionalFormatting sqref="K2">
    <cfRule type="cellIs" dxfId="1" priority="2" operator="lessThan">
      <formula>10</formula>
    </cfRule>
  </conditionalFormatting>
  <conditionalFormatting sqref="K4">
    <cfRule type="cellIs" dxfId="0" priority="1" operator="lessThan">
      <formula>10</formula>
    </cfRule>
  </conditionalFormatting>
  <dataValidations count="1">
    <dataValidation type="whole" allowBlank="1" showInputMessage="1" showErrorMessage="1" errorTitle="WARNING" error="do not enter value greater than 800." promptTitle="INSTRUCTION" prompt="Do not enter value greater than 800." sqref="L2:L4">
      <formula1>500</formula1>
      <formula2>800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2025-09-09T16:57:15Z</dcterms:created>
  <dcterms:modified xsi:type="dcterms:W3CDTF">2025-09-19T15:59:37Z</dcterms:modified>
</cp:coreProperties>
</file>