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lvertlab/Downloads/"/>
    </mc:Choice>
  </mc:AlternateContent>
  <xr:revisionPtr revIDLastSave="0" documentId="8_{30F0626A-CFD6-FA4A-A4B0-43B1530AAFD4}" xr6:coauthVersionLast="47" xr6:coauthVersionMax="47" xr10:uidLastSave="{00000000-0000-0000-0000-000000000000}"/>
  <bookViews>
    <workbookView xWindow="2060" yWindow="2560" windowWidth="26200" windowHeight="17540" tabRatio="500" activeTab="1" xr2:uid="{00000000-000D-0000-FFFF-FFFF00000000}"/>
  </bookViews>
  <sheets>
    <sheet name="Surveys" sheetId="1" r:id="rId1"/>
    <sheet name="Technicans" sheetId="2" r:id="rId2"/>
    <sheet name="Divers" sheetId="8" r:id="rId3"/>
    <sheet name="Habitat" sheetId="3" r:id="rId4"/>
    <sheet name="Vegetation" sheetId="4" r:id="rId5"/>
    <sheet name="Substrate" sheetId="5" r:id="rId6"/>
    <sheet name="Fish species" sheetId="6" r:id="rId7"/>
    <sheet name="Invert species" sheetId="7" r:id="rId8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7" l="1"/>
  <c r="B29" i="7"/>
  <c r="B16" i="6" l="1"/>
  <c r="B7" i="6"/>
  <c r="B9" i="4" l="1"/>
  <c r="B7" i="4"/>
  <c r="B52" i="6"/>
  <c r="B11" i="6"/>
  <c r="B6" i="6"/>
  <c r="B55" i="6"/>
  <c r="B25" i="6"/>
  <c r="B34" i="7"/>
  <c r="B32" i="7"/>
  <c r="B54" i="6"/>
  <c r="B51" i="6"/>
  <c r="B6" i="8"/>
  <c r="B5" i="8"/>
  <c r="B4" i="8"/>
  <c r="B3" i="8"/>
  <c r="B2" i="8"/>
  <c r="B25" i="7"/>
  <c r="B5" i="7"/>
  <c r="B6" i="7"/>
  <c r="B2" i="7"/>
  <c r="B22" i="7"/>
  <c r="B24" i="7"/>
  <c r="B16" i="7"/>
  <c r="B23" i="7"/>
  <c r="B19" i="7"/>
  <c r="B20" i="7"/>
  <c r="B21" i="7"/>
  <c r="B18" i="7"/>
  <c r="B17" i="7"/>
  <c r="B28" i="7"/>
  <c r="B27" i="7"/>
  <c r="B26" i="7"/>
  <c r="B15" i="7"/>
  <c r="B14" i="7"/>
  <c r="B30" i="7"/>
  <c r="B31" i="7"/>
  <c r="B3" i="7"/>
  <c r="B4" i="7"/>
  <c r="B7" i="7"/>
  <c r="B8" i="7"/>
  <c r="B9" i="7"/>
  <c r="B10" i="7"/>
  <c r="B11" i="7"/>
  <c r="B12" i="7"/>
  <c r="B13" i="7"/>
  <c r="B36" i="7"/>
  <c r="B7" i="2"/>
  <c r="B12" i="2"/>
  <c r="B9" i="2"/>
  <c r="B38" i="7"/>
  <c r="B35" i="7"/>
  <c r="B39" i="7"/>
  <c r="B40" i="7"/>
  <c r="B41" i="7"/>
  <c r="B33" i="7"/>
  <c r="B20" i="6"/>
  <c r="B21" i="6"/>
  <c r="B22" i="6"/>
  <c r="B23" i="6"/>
  <c r="B24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6" i="6"/>
  <c r="B57" i="6"/>
  <c r="B58" i="6"/>
  <c r="B3" i="6"/>
  <c r="B4" i="6"/>
  <c r="B5" i="6"/>
  <c r="B8" i="6"/>
  <c r="B9" i="6"/>
  <c r="B10" i="6"/>
  <c r="B12" i="6"/>
  <c r="B13" i="6"/>
  <c r="B14" i="6"/>
  <c r="B15" i="6"/>
  <c r="B17" i="6"/>
  <c r="B18" i="6"/>
  <c r="B19" i="6"/>
  <c r="B2" i="6"/>
  <c r="B5" i="5"/>
  <c r="B6" i="5"/>
  <c r="B7" i="5"/>
  <c r="B8" i="5"/>
  <c r="B9" i="5"/>
  <c r="B10" i="5"/>
  <c r="B11" i="5"/>
  <c r="B4" i="5"/>
  <c r="B8" i="4"/>
  <c r="B6" i="4"/>
  <c r="B10" i="4"/>
  <c r="B5" i="4"/>
  <c r="B4" i="4"/>
  <c r="B2" i="4"/>
  <c r="B11" i="4"/>
  <c r="B12" i="4"/>
  <c r="B14" i="4"/>
  <c r="B13" i="4"/>
  <c r="B3" i="3"/>
  <c r="B6" i="3"/>
  <c r="B7" i="3"/>
  <c r="B2" i="3"/>
  <c r="C3" i="1"/>
  <c r="C4" i="1"/>
  <c r="C5" i="1"/>
  <c r="C6" i="1"/>
  <c r="C7" i="1"/>
  <c r="C8" i="1"/>
  <c r="C9" i="1"/>
  <c r="C10" i="1"/>
  <c r="C11" i="1"/>
  <c r="C2" i="1"/>
  <c r="B2" i="2"/>
  <c r="B3" i="2"/>
  <c r="B4" i="2"/>
  <c r="B8" i="2"/>
  <c r="B10" i="2"/>
  <c r="B11" i="2"/>
  <c r="B13" i="2"/>
  <c r="B6" i="2"/>
  <c r="B14" i="2"/>
</calcChain>
</file>

<file path=xl/sharedStrings.xml><?xml version="1.0" encoding="utf-8"?>
<sst xmlns="http://schemas.openxmlformats.org/spreadsheetml/2006/main" count="187" uniqueCount="165">
  <si>
    <t>Work Area</t>
  </si>
  <si>
    <t>CTD Survey</t>
  </si>
  <si>
    <t>CTD Survey ID</t>
  </si>
  <si>
    <t>C</t>
  </si>
  <si>
    <t>Choked Pass</t>
  </si>
  <si>
    <t>Pruth Bay</t>
  </si>
  <si>
    <t>Koeye Estuary</t>
  </si>
  <si>
    <t>Triquet Bay</t>
  </si>
  <si>
    <t>Triquet North</t>
  </si>
  <si>
    <t>Goose Southeast</t>
  </si>
  <si>
    <t>Goose Southwest</t>
  </si>
  <si>
    <t>McMullin North</t>
  </si>
  <si>
    <t>McMullin South</t>
  </si>
  <si>
    <t>Other</t>
  </si>
  <si>
    <t>Angeleen</t>
  </si>
  <si>
    <t>Carolyn</t>
  </si>
  <si>
    <t>Derek</t>
  </si>
  <si>
    <t>Kyle</t>
  </si>
  <si>
    <t>Margot</t>
  </si>
  <si>
    <t>Ondine</t>
  </si>
  <si>
    <t>Zach</t>
  </si>
  <si>
    <t>Gillian</t>
  </si>
  <si>
    <t>Zm</t>
  </si>
  <si>
    <t>Nereo</t>
  </si>
  <si>
    <t>Macro</t>
  </si>
  <si>
    <t>Ptery</t>
  </si>
  <si>
    <t>Des</t>
  </si>
  <si>
    <t>Cyma</t>
  </si>
  <si>
    <t>Agarum</t>
  </si>
  <si>
    <t>SacLat</t>
  </si>
  <si>
    <t>Ulva</t>
  </si>
  <si>
    <t>Substrate</t>
  </si>
  <si>
    <t>Species</t>
  </si>
  <si>
    <t>Bay pipefish</t>
  </si>
  <si>
    <t>cod, Pacific</t>
  </si>
  <si>
    <t>cod, Pacific tomcod</t>
  </si>
  <si>
    <t>flounder, C-O</t>
  </si>
  <si>
    <t>flounder, sole dab</t>
  </si>
  <si>
    <t>flounder, Starry</t>
  </si>
  <si>
    <t>flounder, unknown</t>
  </si>
  <si>
    <t>goby, Blackeye</t>
  </si>
  <si>
    <t>goby, unknown</t>
  </si>
  <si>
    <t>greenling, Kelp</t>
  </si>
  <si>
    <t>greenling, Lingcod</t>
  </si>
  <si>
    <t>greenling, Rock</t>
  </si>
  <si>
    <t>greenling, unknown</t>
  </si>
  <si>
    <t>gunnel, Crescent</t>
  </si>
  <si>
    <t>gunnel, Penpoint</t>
  </si>
  <si>
    <t>herring, Pacific</t>
  </si>
  <si>
    <t>perch, Kelp</t>
  </si>
  <si>
    <t>perch, Pile</t>
  </si>
  <si>
    <t>perch, Shiner</t>
  </si>
  <si>
    <t>perch, Striped</t>
  </si>
  <si>
    <t>rockfish, Black</t>
  </si>
  <si>
    <t>rockfish, Black-Yellowtail complex</t>
  </si>
  <si>
    <t>rockfish, Bocaccio</t>
  </si>
  <si>
    <t>rockfish, Brown</t>
  </si>
  <si>
    <t>rockfish, Canary</t>
  </si>
  <si>
    <t>rockfish, Copper</t>
  </si>
  <si>
    <t>rockfish, China</t>
  </si>
  <si>
    <t>rockfish, CQB</t>
  </si>
  <si>
    <t>rockfish, Quillback</t>
  </si>
  <si>
    <t>rockfish, Yellowtail</t>
  </si>
  <si>
    <t>rockfish, unknown</t>
  </si>
  <si>
    <t>salmon, Coho</t>
  </si>
  <si>
    <t>salmon, unknown</t>
  </si>
  <si>
    <t>sandlance, Pacific</t>
  </si>
  <si>
    <t>sculpin, Buffalo</t>
  </si>
  <si>
    <t>sculpin, Cabezon</t>
  </si>
  <si>
    <t>sculpin, Great</t>
  </si>
  <si>
    <t>sculpin, Manacled</t>
  </si>
  <si>
    <t>sculpin, Padded</t>
  </si>
  <si>
    <t>sculpin, Red irish lord</t>
  </si>
  <si>
    <t>sculpin, Silver-spotted</t>
  </si>
  <si>
    <t>sculpin, Staghorn</t>
  </si>
  <si>
    <t>sculpin, Tidepool</t>
  </si>
  <si>
    <t>sculpin, unknown</t>
  </si>
  <si>
    <t>snailfish, unknown</t>
  </si>
  <si>
    <t>Tubesnout</t>
  </si>
  <si>
    <t>other</t>
  </si>
  <si>
    <t>unknown</t>
  </si>
  <si>
    <t>snail, certostoma</t>
  </si>
  <si>
    <t>snail, tegula</t>
  </si>
  <si>
    <t>snail, lacuna</t>
  </si>
  <si>
    <t>snail, bubble</t>
  </si>
  <si>
    <t>snail, astyris</t>
  </si>
  <si>
    <t>Habitat</t>
  </si>
  <si>
    <t>Species ID</t>
  </si>
  <si>
    <t>Substrate ID</t>
  </si>
  <si>
    <t>Shell hash</t>
  </si>
  <si>
    <t>Pebble</t>
  </si>
  <si>
    <t>Gravel</t>
  </si>
  <si>
    <t>Cobble</t>
  </si>
  <si>
    <t>Boulder</t>
  </si>
  <si>
    <t>Bedrock</t>
  </si>
  <si>
    <t>Detritus</t>
  </si>
  <si>
    <t>Algae</t>
  </si>
  <si>
    <t>Habitat ID</t>
  </si>
  <si>
    <t>Seagrass</t>
  </si>
  <si>
    <t>Standing kelp</t>
  </si>
  <si>
    <t>Flat kelp</t>
  </si>
  <si>
    <t>Sand</t>
  </si>
  <si>
    <t>Technician</t>
  </si>
  <si>
    <t>Technician ID</t>
  </si>
  <si>
    <t>Lauran</t>
  </si>
  <si>
    <t>Tyrel</t>
  </si>
  <si>
    <t>Krystal</t>
  </si>
  <si>
    <t>snail, moon</t>
  </si>
  <si>
    <t>crab, decorator</t>
  </si>
  <si>
    <t>crab, dungeness</t>
  </si>
  <si>
    <t>crab, helmet</t>
  </si>
  <si>
    <t>crab, hermit</t>
  </si>
  <si>
    <t>crab, majidae</t>
  </si>
  <si>
    <t>crab, northern kelp</t>
  </si>
  <si>
    <t>crab, pugettia</t>
  </si>
  <si>
    <t>crab, red rock</t>
  </si>
  <si>
    <t>nudibranch, melabie</t>
  </si>
  <si>
    <t>nudibranch, other</t>
  </si>
  <si>
    <t>crab, other</t>
  </si>
  <si>
    <t>snail, other</t>
  </si>
  <si>
    <t>siphon, geoduck</t>
  </si>
  <si>
    <t>siphon, horse clam</t>
  </si>
  <si>
    <t>siphon, other</t>
  </si>
  <si>
    <t>seastar, dermasterias</t>
  </si>
  <si>
    <t>seastar, evasterias</t>
  </si>
  <si>
    <t>seastar, orthasterias</t>
  </si>
  <si>
    <t>seastar, mediaster</t>
  </si>
  <si>
    <t>seastar, henricia</t>
  </si>
  <si>
    <t>seastar, pycnopodia</t>
  </si>
  <si>
    <t>seastar, crossaster</t>
  </si>
  <si>
    <t>seastar, solaster</t>
  </si>
  <si>
    <t>seastar, pisaster brevispinus</t>
  </si>
  <si>
    <t>crab, cryptic kelp</t>
  </si>
  <si>
    <t>crab, graceful kelp</t>
  </si>
  <si>
    <t>crab, graceful</t>
  </si>
  <si>
    <t>seastar, other</t>
  </si>
  <si>
    <t>Diver</t>
  </si>
  <si>
    <t>Diver ID</t>
  </si>
  <si>
    <t>sand</t>
  </si>
  <si>
    <t>Silt</t>
  </si>
  <si>
    <t>silt</t>
  </si>
  <si>
    <t>sole, English</t>
  </si>
  <si>
    <t>sole, unknown</t>
  </si>
  <si>
    <t>snail, calliostoma</t>
  </si>
  <si>
    <t>snail, dire whelk</t>
  </si>
  <si>
    <t>prickleback, Snake</t>
  </si>
  <si>
    <t>Threespine Stickleback</t>
  </si>
  <si>
    <t>flounder, Pacific Sanddab</t>
  </si>
  <si>
    <t>goby, Bay</t>
  </si>
  <si>
    <t>sole, Rock</t>
  </si>
  <si>
    <t>Neorhodemela</t>
  </si>
  <si>
    <t>Costeria costata</t>
  </si>
  <si>
    <t>Porphyra</t>
  </si>
  <si>
    <t>Standing kelp - nereo</t>
  </si>
  <si>
    <t>standing_kelp_nereo</t>
  </si>
  <si>
    <t>Standing kelp - macro</t>
  </si>
  <si>
    <t>standing_kelp_macro</t>
  </si>
  <si>
    <t>cos</t>
  </si>
  <si>
    <t>sole, Sand</t>
  </si>
  <si>
    <t>sole/sand</t>
  </si>
  <si>
    <t>greenling, White Spotted</t>
  </si>
  <si>
    <t>shrimp, pandalus</t>
  </si>
  <si>
    <t>snail, pomaulax</t>
  </si>
  <si>
    <t>Faye</t>
  </si>
  <si>
    <t>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</si>
</sst>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tr">
        <f>LOWER(SUBSTITUTE(B2," ", "_"))</f>
        <v>choked_pass</v>
      </c>
    </row>
    <row r="3" spans="1:3" x14ac:dyDescent="0.2">
      <c r="A3" s="1" t="s">
        <v>3</v>
      </c>
      <c r="B3" t="s">
        <v>5</v>
      </c>
      <c r="C3" t="str">
        <f t="shared" ref="C3:C11" si="0">LOWER(SUBSTITUTE(B3," ", "_"))</f>
        <v>pruth_bay</v>
      </c>
    </row>
    <row r="4" spans="1:3" x14ac:dyDescent="0.2">
      <c r="A4" s="1" t="s">
        <v>3</v>
      </c>
      <c r="B4" t="s">
        <v>6</v>
      </c>
      <c r="C4" t="str">
        <f t="shared" si="0"/>
        <v>koeye_estuary</v>
      </c>
    </row>
    <row r="5" spans="1:3" x14ac:dyDescent="0.2">
      <c r="A5" s="1" t="s">
        <v>3</v>
      </c>
      <c r="B5" t="s">
        <v>7</v>
      </c>
      <c r="C5" t="str">
        <f t="shared" si="0"/>
        <v>triquet_bay</v>
      </c>
    </row>
    <row r="6" spans="1:3" x14ac:dyDescent="0.2">
      <c r="A6" s="1" t="s">
        <v>3</v>
      </c>
      <c r="B6" t="s">
        <v>8</v>
      </c>
      <c r="C6" t="str">
        <f t="shared" si="0"/>
        <v>triquet_north</v>
      </c>
    </row>
    <row r="7" spans="1:3" x14ac:dyDescent="0.2">
      <c r="A7" s="1" t="s">
        <v>3</v>
      </c>
      <c r="B7" t="s">
        <v>9</v>
      </c>
      <c r="C7" t="str">
        <f t="shared" si="0"/>
        <v>goose_southeast</v>
      </c>
    </row>
    <row r="8" spans="1:3" x14ac:dyDescent="0.2">
      <c r="A8" s="1" t="s">
        <v>3</v>
      </c>
      <c r="B8" t="s">
        <v>10</v>
      </c>
      <c r="C8" t="str">
        <f t="shared" si="0"/>
        <v>goose_southwest</v>
      </c>
    </row>
    <row r="9" spans="1:3" x14ac:dyDescent="0.2">
      <c r="A9" s="1" t="s">
        <v>3</v>
      </c>
      <c r="B9" t="s">
        <v>11</v>
      </c>
      <c r="C9" t="str">
        <f t="shared" si="0"/>
        <v>mcmullin_north</v>
      </c>
    </row>
    <row r="10" spans="1:3" x14ac:dyDescent="0.2">
      <c r="A10" s="1" t="s">
        <v>3</v>
      </c>
      <c r="B10" t="s">
        <v>12</v>
      </c>
      <c r="C10" t="str">
        <f t="shared" si="0"/>
        <v>mcmullin_south</v>
      </c>
    </row>
    <row r="11" spans="1:3" x14ac:dyDescent="0.2">
      <c r="A11" s="1"/>
      <c r="B11" t="s">
        <v>13</v>
      </c>
      <c r="C11" t="str">
        <f t="shared" si="0"/>
        <v>other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102</v>
      </c>
      <c r="B1" t="s">
        <v>103</v>
      </c>
    </row>
    <row r="2" spans="1:2" x14ac:dyDescent="0.2">
      <c r="A2" t="s">
        <v>14</v>
      </c>
      <c r="B2" t="str">
        <f t="shared" ref="B2:B4" si="0">LOWER(A2)</f>
        <v>angeleen</v>
      </c>
    </row>
    <row r="3" spans="1:2" x14ac:dyDescent="0.2">
      <c r="A3" t="s">
        <v>15</v>
      </c>
      <c r="B3" t="str">
        <f t="shared" si="0"/>
        <v>carolyn</v>
      </c>
    </row>
    <row r="4" spans="1:2" x14ac:dyDescent="0.2">
      <c r="A4" t="s">
        <v>16</v>
      </c>
      <c r="B4" t="str">
        <f t="shared" si="0"/>
        <v>derek</v>
      </c>
    </row>
    <row r="5" spans="1:2" x14ac:dyDescent="0.2">
      <c r="A5" t="s">
        <v>163</v>
      </c>
      <c r="B5" t="s">
        <v>164</v>
      </c>
    </row>
    <row r="6" spans="1:2" x14ac:dyDescent="0.2">
      <c r="A6" t="s">
        <v>21</v>
      </c>
      <c r="B6" t="str">
        <f>LOWER(A6)</f>
        <v>gillian</v>
      </c>
    </row>
    <row r="7" spans="1:2" x14ac:dyDescent="0.2">
      <c r="A7" t="s">
        <v>106</v>
      </c>
      <c r="B7" t="str">
        <f>LOWER(A7)</f>
        <v>krystal</v>
      </c>
    </row>
    <row r="8" spans="1:2" x14ac:dyDescent="0.2">
      <c r="A8" t="s">
        <v>17</v>
      </c>
      <c r="B8" t="str">
        <f>LOWER(A8)</f>
        <v>kyle</v>
      </c>
    </row>
    <row r="9" spans="1:2" x14ac:dyDescent="0.2">
      <c r="A9" t="s">
        <v>104</v>
      </c>
      <c r="B9" t="str">
        <f>LOWER(A9)</f>
        <v>lauran</v>
      </c>
    </row>
    <row r="10" spans="1:2" x14ac:dyDescent="0.2">
      <c r="A10" t="s">
        <v>18</v>
      </c>
      <c r="B10" t="str">
        <f>LOWER(A10)</f>
        <v>margot</v>
      </c>
    </row>
    <row r="11" spans="1:2" x14ac:dyDescent="0.2">
      <c r="A11" t="s">
        <v>19</v>
      </c>
      <c r="B11" t="str">
        <f>LOWER(A11)</f>
        <v>ondine</v>
      </c>
    </row>
    <row r="12" spans="1:2" x14ac:dyDescent="0.2">
      <c r="A12" t="s">
        <v>105</v>
      </c>
      <c r="B12" t="str">
        <f>LOWER(A12)</f>
        <v>tyrel</v>
      </c>
    </row>
    <row r="13" spans="1:2" x14ac:dyDescent="0.2">
      <c r="A13" t="s">
        <v>20</v>
      </c>
      <c r="B13" t="str">
        <f>LOWER(A13)</f>
        <v>zach</v>
      </c>
    </row>
    <row r="14" spans="1:2" x14ac:dyDescent="0.2">
      <c r="A14" t="s">
        <v>13</v>
      </c>
      <c r="B14" t="str">
        <f>LOWER(A14)</f>
        <v>other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4" sqref="A4:XFD4"/>
    </sheetView>
  </sheetViews>
  <sheetFormatPr baseColWidth="10" defaultRowHeight="16" x14ac:dyDescent="0.2"/>
  <sheetData>
    <row r="1" spans="1:2" x14ac:dyDescent="0.2">
      <c r="A1" t="s">
        <v>136</v>
      </c>
      <c r="B1" t="s">
        <v>137</v>
      </c>
    </row>
    <row r="2" spans="1:2" x14ac:dyDescent="0.2">
      <c r="A2" t="s">
        <v>16</v>
      </c>
      <c r="B2" t="str">
        <f t="shared" ref="B2:B6" si="0">LOWER(A2)</f>
        <v>derek</v>
      </c>
    </row>
    <row r="3" spans="1:2" x14ac:dyDescent="0.2">
      <c r="A3" t="s">
        <v>17</v>
      </c>
      <c r="B3" t="str">
        <f t="shared" si="0"/>
        <v>kyle</v>
      </c>
    </row>
    <row r="4" spans="1:2" x14ac:dyDescent="0.2">
      <c r="A4" t="s">
        <v>19</v>
      </c>
      <c r="B4" t="str">
        <f t="shared" si="0"/>
        <v>ondine</v>
      </c>
    </row>
    <row r="5" spans="1:2" x14ac:dyDescent="0.2">
      <c r="A5" t="s">
        <v>20</v>
      </c>
      <c r="B5" t="str">
        <f t="shared" si="0"/>
        <v>zach</v>
      </c>
    </row>
    <row r="6" spans="1:2" x14ac:dyDescent="0.2">
      <c r="A6" t="s">
        <v>13</v>
      </c>
      <c r="B6" t="str">
        <f t="shared" si="0"/>
        <v>other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t="s">
        <v>86</v>
      </c>
      <c r="B1" t="s">
        <v>97</v>
      </c>
    </row>
    <row r="2" spans="1:2" x14ac:dyDescent="0.2">
      <c r="A2" t="s">
        <v>98</v>
      </c>
      <c r="B2" t="str">
        <f>LOWER(SUBSTITUTE(A2, " ", "_"))</f>
        <v>seagrass</v>
      </c>
    </row>
    <row r="3" spans="1:2" x14ac:dyDescent="0.2">
      <c r="A3" t="s">
        <v>99</v>
      </c>
      <c r="B3" t="str">
        <f t="shared" ref="B3:B7" si="0">LOWER(SUBSTITUTE(A3, " ", "_"))</f>
        <v>standing_kelp</v>
      </c>
    </row>
    <row r="4" spans="1:2" x14ac:dyDescent="0.2">
      <c r="A4" t="s">
        <v>153</v>
      </c>
      <c r="B4" t="s">
        <v>154</v>
      </c>
    </row>
    <row r="5" spans="1:2" x14ac:dyDescent="0.2">
      <c r="A5" t="s">
        <v>155</v>
      </c>
      <c r="B5" t="s">
        <v>156</v>
      </c>
    </row>
    <row r="6" spans="1:2" x14ac:dyDescent="0.2">
      <c r="A6" t="s">
        <v>100</v>
      </c>
      <c r="B6" t="str">
        <f t="shared" si="0"/>
        <v>flat_kelp</v>
      </c>
    </row>
    <row r="7" spans="1:2" x14ac:dyDescent="0.2">
      <c r="A7" t="s">
        <v>101</v>
      </c>
      <c r="B7" t="str">
        <f t="shared" si="0"/>
        <v>sand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13.5" bestFit="1" customWidth="1"/>
  </cols>
  <sheetData>
    <row r="1" spans="1:2" x14ac:dyDescent="0.2">
      <c r="A1" t="s">
        <v>32</v>
      </c>
      <c r="B1" t="s">
        <v>87</v>
      </c>
    </row>
    <row r="2" spans="1:2" x14ac:dyDescent="0.2">
      <c r="A2" t="s">
        <v>28</v>
      </c>
      <c r="B2" t="str">
        <f>LOWER(SUBSTITUTE(A2, " ", "_"))</f>
        <v>agarum</v>
      </c>
    </row>
    <row r="3" spans="1:2" x14ac:dyDescent="0.2">
      <c r="A3" t="s">
        <v>151</v>
      </c>
      <c r="B3" t="s">
        <v>157</v>
      </c>
    </row>
    <row r="4" spans="1:2" x14ac:dyDescent="0.2">
      <c r="A4" t="s">
        <v>27</v>
      </c>
      <c r="B4" t="str">
        <f>LOWER(SUBSTITUTE(A4, " ", "_"))</f>
        <v>cyma</v>
      </c>
    </row>
    <row r="5" spans="1:2" x14ac:dyDescent="0.2">
      <c r="A5" t="s">
        <v>26</v>
      </c>
      <c r="B5" t="str">
        <f>LOWER(SUBSTITUTE(A5, " ", "_"))</f>
        <v>des</v>
      </c>
    </row>
    <row r="6" spans="1:2" x14ac:dyDescent="0.2">
      <c r="A6" t="s">
        <v>24</v>
      </c>
      <c r="B6" t="str">
        <f t="shared" ref="B6:B14" si="0">LOWER(SUBSTITUTE(A6, " ", "_"))</f>
        <v>macro</v>
      </c>
    </row>
    <row r="7" spans="1:2" x14ac:dyDescent="0.2">
      <c r="A7" t="s">
        <v>150</v>
      </c>
      <c r="B7" t="str">
        <f t="shared" si="0"/>
        <v>neorhodemela</v>
      </c>
    </row>
    <row r="8" spans="1:2" x14ac:dyDescent="0.2">
      <c r="A8" t="s">
        <v>23</v>
      </c>
      <c r="B8" t="str">
        <f>LOWER(SUBSTITUTE(A8, " ", "_"))</f>
        <v>nereo</v>
      </c>
    </row>
    <row r="9" spans="1:2" x14ac:dyDescent="0.2">
      <c r="A9" t="s">
        <v>152</v>
      </c>
      <c r="B9" t="str">
        <f>LOWER(SUBSTITUTE(A9, " ", "_"))</f>
        <v>porphyra</v>
      </c>
    </row>
    <row r="10" spans="1:2" x14ac:dyDescent="0.2">
      <c r="A10" t="s">
        <v>25</v>
      </c>
      <c r="B10" t="str">
        <f t="shared" si="0"/>
        <v>ptery</v>
      </c>
    </row>
    <row r="11" spans="1:2" x14ac:dyDescent="0.2">
      <c r="A11" t="s">
        <v>29</v>
      </c>
      <c r="B11" t="str">
        <f t="shared" si="0"/>
        <v>saclat</v>
      </c>
    </row>
    <row r="12" spans="1:2" x14ac:dyDescent="0.2">
      <c r="A12" t="s">
        <v>30</v>
      </c>
      <c r="B12" t="str">
        <f t="shared" si="0"/>
        <v>ulva</v>
      </c>
    </row>
    <row r="13" spans="1:2" x14ac:dyDescent="0.2">
      <c r="A13" t="s">
        <v>22</v>
      </c>
      <c r="B13" t="str">
        <f>LOWER(SUBSTITUTE(A13, " ", "_"))</f>
        <v>zm</v>
      </c>
    </row>
    <row r="14" spans="1:2" x14ac:dyDescent="0.2">
      <c r="A14" t="s">
        <v>13</v>
      </c>
      <c r="B14" t="str">
        <f t="shared" si="0"/>
        <v>other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31</v>
      </c>
      <c r="B1" t="s">
        <v>88</v>
      </c>
    </row>
    <row r="2" spans="1:2" x14ac:dyDescent="0.2">
      <c r="A2" t="s">
        <v>101</v>
      </c>
      <c r="B2" t="s">
        <v>138</v>
      </c>
    </row>
    <row r="3" spans="1:2" x14ac:dyDescent="0.2">
      <c r="A3" t="s">
        <v>139</v>
      </c>
      <c r="B3" t="s">
        <v>140</v>
      </c>
    </row>
    <row r="4" spans="1:2" x14ac:dyDescent="0.2">
      <c r="A4" t="s">
        <v>89</v>
      </c>
      <c r="B4" t="str">
        <f>LOWER(SUBSTITUTE(A4, " ", "_"))</f>
        <v>shell_hash</v>
      </c>
    </row>
    <row r="5" spans="1:2" x14ac:dyDescent="0.2">
      <c r="A5" t="s">
        <v>90</v>
      </c>
      <c r="B5" t="str">
        <f t="shared" ref="B5:B11" si="0">LOWER(SUBSTITUTE(A5, " ", "_"))</f>
        <v>pebble</v>
      </c>
    </row>
    <row r="6" spans="1:2" x14ac:dyDescent="0.2">
      <c r="A6" t="s">
        <v>91</v>
      </c>
      <c r="B6" t="str">
        <f t="shared" si="0"/>
        <v>gravel</v>
      </c>
    </row>
    <row r="7" spans="1:2" x14ac:dyDescent="0.2">
      <c r="A7" t="s">
        <v>92</v>
      </c>
      <c r="B7" t="str">
        <f t="shared" si="0"/>
        <v>cobble</v>
      </c>
    </row>
    <row r="8" spans="1:2" x14ac:dyDescent="0.2">
      <c r="A8" t="s">
        <v>93</v>
      </c>
      <c r="B8" t="str">
        <f t="shared" si="0"/>
        <v>boulder</v>
      </c>
    </row>
    <row r="9" spans="1:2" x14ac:dyDescent="0.2">
      <c r="A9" t="s">
        <v>94</v>
      </c>
      <c r="B9" t="str">
        <f t="shared" si="0"/>
        <v>bedrock</v>
      </c>
    </row>
    <row r="10" spans="1:2" x14ac:dyDescent="0.2">
      <c r="A10" t="s">
        <v>95</v>
      </c>
      <c r="B10" t="str">
        <f t="shared" si="0"/>
        <v>detritus</v>
      </c>
    </row>
    <row r="11" spans="1:2" x14ac:dyDescent="0.2">
      <c r="A11" t="s">
        <v>96</v>
      </c>
      <c r="B11" t="str">
        <f t="shared" si="0"/>
        <v>algae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"/>
  <sheetViews>
    <sheetView workbookViewId="0">
      <selection activeCell="B16" sqref="B16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32</v>
      </c>
      <c r="B1" t="s">
        <v>87</v>
      </c>
    </row>
    <row r="2" spans="1:2" x14ac:dyDescent="0.2">
      <c r="A2" t="s">
        <v>33</v>
      </c>
      <c r="B2" t="str">
        <f>LOWER(SUBSTITUTE(SUBSTITUTE(A2,", ","/")," ","_"))</f>
        <v>bay_pipefish</v>
      </c>
    </row>
    <row r="3" spans="1:2" x14ac:dyDescent="0.2">
      <c r="A3" t="s">
        <v>34</v>
      </c>
      <c r="B3" t="str">
        <f t="shared" ref="B3:B58" si="0">LOWER(SUBSTITUTE(SUBSTITUTE(A3,", ","/")," ","_"))</f>
        <v>cod/pacific</v>
      </c>
    </row>
    <row r="4" spans="1:2" x14ac:dyDescent="0.2">
      <c r="A4" t="s">
        <v>35</v>
      </c>
      <c r="B4" t="str">
        <f t="shared" si="0"/>
        <v>cod/pacific_tomcod</v>
      </c>
    </row>
    <row r="5" spans="1:2" x14ac:dyDescent="0.2">
      <c r="A5" t="s">
        <v>36</v>
      </c>
      <c r="B5" t="str">
        <f t="shared" si="0"/>
        <v>flounder/c-o</v>
      </c>
    </row>
    <row r="6" spans="1:2" x14ac:dyDescent="0.2">
      <c r="A6" t="s">
        <v>147</v>
      </c>
      <c r="B6" t="str">
        <f t="shared" si="0"/>
        <v>flounder/pacific_sanddab</v>
      </c>
    </row>
    <row r="7" spans="1:2" x14ac:dyDescent="0.2">
      <c r="A7" t="s">
        <v>37</v>
      </c>
      <c r="B7" t="str">
        <f t="shared" si="0"/>
        <v>flounder/sole_dab</v>
      </c>
    </row>
    <row r="8" spans="1:2" x14ac:dyDescent="0.2">
      <c r="A8" t="s">
        <v>38</v>
      </c>
      <c r="B8" t="str">
        <f t="shared" si="0"/>
        <v>flounder/starry</v>
      </c>
    </row>
    <row r="9" spans="1:2" x14ac:dyDescent="0.2">
      <c r="A9" t="s">
        <v>39</v>
      </c>
      <c r="B9" t="str">
        <f t="shared" si="0"/>
        <v>flounder/unknown</v>
      </c>
    </row>
    <row r="10" spans="1:2" x14ac:dyDescent="0.2">
      <c r="A10" t="s">
        <v>40</v>
      </c>
      <c r="B10" t="str">
        <f t="shared" si="0"/>
        <v>goby/blackeye</v>
      </c>
    </row>
    <row r="11" spans="1:2" x14ac:dyDescent="0.2">
      <c r="A11" t="s">
        <v>148</v>
      </c>
      <c r="B11" t="str">
        <f t="shared" si="0"/>
        <v>goby/bay</v>
      </c>
    </row>
    <row r="12" spans="1:2" x14ac:dyDescent="0.2">
      <c r="A12" t="s">
        <v>41</v>
      </c>
      <c r="B12" t="str">
        <f t="shared" si="0"/>
        <v>goby/unknown</v>
      </c>
    </row>
    <row r="13" spans="1:2" x14ac:dyDescent="0.2">
      <c r="A13" t="s">
        <v>42</v>
      </c>
      <c r="B13" t="str">
        <f t="shared" si="0"/>
        <v>greenling/kelp</v>
      </c>
    </row>
    <row r="14" spans="1:2" x14ac:dyDescent="0.2">
      <c r="A14" t="s">
        <v>43</v>
      </c>
      <c r="B14" t="str">
        <f t="shared" si="0"/>
        <v>greenling/lingcod</v>
      </c>
    </row>
    <row r="15" spans="1:2" x14ac:dyDescent="0.2">
      <c r="A15" t="s">
        <v>44</v>
      </c>
      <c r="B15" t="str">
        <f t="shared" si="0"/>
        <v>greenling/rock</v>
      </c>
    </row>
    <row r="16" spans="1:2" x14ac:dyDescent="0.2">
      <c r="A16" t="s">
        <v>160</v>
      </c>
      <c r="B16" t="str">
        <f t="shared" si="0"/>
        <v>greenling/white_spotted</v>
      </c>
    </row>
    <row r="17" spans="1:2" x14ac:dyDescent="0.2">
      <c r="A17" t="s">
        <v>45</v>
      </c>
      <c r="B17" t="str">
        <f t="shared" si="0"/>
        <v>greenling/unknown</v>
      </c>
    </row>
    <row r="18" spans="1:2" x14ac:dyDescent="0.2">
      <c r="A18" t="s">
        <v>46</v>
      </c>
      <c r="B18" t="str">
        <f t="shared" si="0"/>
        <v>gunnel/crescent</v>
      </c>
    </row>
    <row r="19" spans="1:2" x14ac:dyDescent="0.2">
      <c r="A19" t="s">
        <v>47</v>
      </c>
      <c r="B19" t="str">
        <f t="shared" si="0"/>
        <v>gunnel/penpoint</v>
      </c>
    </row>
    <row r="20" spans="1:2" x14ac:dyDescent="0.2">
      <c r="A20" t="s">
        <v>48</v>
      </c>
      <c r="B20" t="str">
        <f t="shared" si="0"/>
        <v>herring/pacific</v>
      </c>
    </row>
    <row r="21" spans="1:2" x14ac:dyDescent="0.2">
      <c r="A21" t="s">
        <v>49</v>
      </c>
      <c r="B21" t="str">
        <f t="shared" si="0"/>
        <v>perch/kelp</v>
      </c>
    </row>
    <row r="22" spans="1:2" x14ac:dyDescent="0.2">
      <c r="A22" t="s">
        <v>50</v>
      </c>
      <c r="B22" t="str">
        <f t="shared" si="0"/>
        <v>perch/pile</v>
      </c>
    </row>
    <row r="23" spans="1:2" x14ac:dyDescent="0.2">
      <c r="A23" t="s">
        <v>51</v>
      </c>
      <c r="B23" t="str">
        <f t="shared" si="0"/>
        <v>perch/shiner</v>
      </c>
    </row>
    <row r="24" spans="1:2" x14ac:dyDescent="0.2">
      <c r="A24" t="s">
        <v>52</v>
      </c>
      <c r="B24" t="str">
        <f t="shared" si="0"/>
        <v>perch/striped</v>
      </c>
    </row>
    <row r="25" spans="1:2" x14ac:dyDescent="0.2">
      <c r="A25" t="s">
        <v>145</v>
      </c>
      <c r="B25" t="str">
        <f t="shared" si="0"/>
        <v>prickleback/snake</v>
      </c>
    </row>
    <row r="26" spans="1:2" x14ac:dyDescent="0.2">
      <c r="A26" t="s">
        <v>53</v>
      </c>
      <c r="B26" t="str">
        <f t="shared" si="0"/>
        <v>rockfish/black</v>
      </c>
    </row>
    <row r="27" spans="1:2" x14ac:dyDescent="0.2">
      <c r="A27" t="s">
        <v>54</v>
      </c>
      <c r="B27" t="str">
        <f t="shared" si="0"/>
        <v>rockfish/black-yellowtail_complex</v>
      </c>
    </row>
    <row r="28" spans="1:2" x14ac:dyDescent="0.2">
      <c r="A28" t="s">
        <v>55</v>
      </c>
      <c r="B28" t="str">
        <f t="shared" si="0"/>
        <v>rockfish/bocaccio</v>
      </c>
    </row>
    <row r="29" spans="1:2" x14ac:dyDescent="0.2">
      <c r="A29" t="s">
        <v>56</v>
      </c>
      <c r="B29" t="str">
        <f t="shared" si="0"/>
        <v>rockfish/brown</v>
      </c>
    </row>
    <row r="30" spans="1:2" x14ac:dyDescent="0.2">
      <c r="A30" t="s">
        <v>57</v>
      </c>
      <c r="B30" t="str">
        <f t="shared" si="0"/>
        <v>rockfish/canary</v>
      </c>
    </row>
    <row r="31" spans="1:2" x14ac:dyDescent="0.2">
      <c r="A31" t="s">
        <v>58</v>
      </c>
      <c r="B31" t="str">
        <f t="shared" si="0"/>
        <v>rockfish/copper</v>
      </c>
    </row>
    <row r="32" spans="1:2" x14ac:dyDescent="0.2">
      <c r="A32" t="s">
        <v>59</v>
      </c>
      <c r="B32" t="str">
        <f t="shared" si="0"/>
        <v>rockfish/china</v>
      </c>
    </row>
    <row r="33" spans="1:2" x14ac:dyDescent="0.2">
      <c r="A33" t="s">
        <v>60</v>
      </c>
      <c r="B33" t="str">
        <f t="shared" si="0"/>
        <v>rockfish/cqb</v>
      </c>
    </row>
    <row r="34" spans="1:2" x14ac:dyDescent="0.2">
      <c r="A34" t="s">
        <v>61</v>
      </c>
      <c r="B34" t="str">
        <f t="shared" si="0"/>
        <v>rockfish/quillback</v>
      </c>
    </row>
    <row r="35" spans="1:2" x14ac:dyDescent="0.2">
      <c r="A35" t="s">
        <v>62</v>
      </c>
      <c r="B35" t="str">
        <f t="shared" si="0"/>
        <v>rockfish/yellowtail</v>
      </c>
    </row>
    <row r="36" spans="1:2" x14ac:dyDescent="0.2">
      <c r="A36" t="s">
        <v>63</v>
      </c>
      <c r="B36" t="str">
        <f t="shared" si="0"/>
        <v>rockfish/unknown</v>
      </c>
    </row>
    <row r="37" spans="1:2" x14ac:dyDescent="0.2">
      <c r="A37" t="s">
        <v>64</v>
      </c>
      <c r="B37" t="str">
        <f t="shared" si="0"/>
        <v>salmon/coho</v>
      </c>
    </row>
    <row r="38" spans="1:2" x14ac:dyDescent="0.2">
      <c r="A38" t="s">
        <v>65</v>
      </c>
      <c r="B38" t="str">
        <f t="shared" si="0"/>
        <v>salmon/unknown</v>
      </c>
    </row>
    <row r="39" spans="1:2" x14ac:dyDescent="0.2">
      <c r="A39" t="s">
        <v>66</v>
      </c>
      <c r="B39" t="str">
        <f t="shared" si="0"/>
        <v>sandlance/pacific</v>
      </c>
    </row>
    <row r="40" spans="1:2" x14ac:dyDescent="0.2">
      <c r="A40" t="s">
        <v>67</v>
      </c>
      <c r="B40" t="str">
        <f t="shared" si="0"/>
        <v>sculpin/buffalo</v>
      </c>
    </row>
    <row r="41" spans="1:2" x14ac:dyDescent="0.2">
      <c r="A41" t="s">
        <v>68</v>
      </c>
      <c r="B41" t="str">
        <f t="shared" si="0"/>
        <v>sculpin/cabezon</v>
      </c>
    </row>
    <row r="42" spans="1:2" x14ac:dyDescent="0.2">
      <c r="A42" t="s">
        <v>69</v>
      </c>
      <c r="B42" t="str">
        <f t="shared" si="0"/>
        <v>sculpin/great</v>
      </c>
    </row>
    <row r="43" spans="1:2" x14ac:dyDescent="0.2">
      <c r="A43" t="s">
        <v>70</v>
      </c>
      <c r="B43" t="str">
        <f t="shared" si="0"/>
        <v>sculpin/manacled</v>
      </c>
    </row>
    <row r="44" spans="1:2" x14ac:dyDescent="0.2">
      <c r="A44" t="s">
        <v>71</v>
      </c>
      <c r="B44" t="str">
        <f t="shared" si="0"/>
        <v>sculpin/padded</v>
      </c>
    </row>
    <row r="45" spans="1:2" x14ac:dyDescent="0.2">
      <c r="A45" t="s">
        <v>72</v>
      </c>
      <c r="B45" t="str">
        <f t="shared" si="0"/>
        <v>sculpin/red_irish_lord</v>
      </c>
    </row>
    <row r="46" spans="1:2" x14ac:dyDescent="0.2">
      <c r="A46" t="s">
        <v>73</v>
      </c>
      <c r="B46" t="str">
        <f t="shared" si="0"/>
        <v>sculpin/silver-spotted</v>
      </c>
    </row>
    <row r="47" spans="1:2" x14ac:dyDescent="0.2">
      <c r="A47" t="s">
        <v>74</v>
      </c>
      <c r="B47" t="str">
        <f t="shared" si="0"/>
        <v>sculpin/staghorn</v>
      </c>
    </row>
    <row r="48" spans="1:2" x14ac:dyDescent="0.2">
      <c r="A48" t="s">
        <v>75</v>
      </c>
      <c r="B48" t="str">
        <f t="shared" si="0"/>
        <v>sculpin/tidepool</v>
      </c>
    </row>
    <row r="49" spans="1:2" x14ac:dyDescent="0.2">
      <c r="A49" t="s">
        <v>76</v>
      </c>
      <c r="B49" t="str">
        <f t="shared" si="0"/>
        <v>sculpin/unknown</v>
      </c>
    </row>
    <row r="50" spans="1:2" x14ac:dyDescent="0.2">
      <c r="A50" t="s">
        <v>77</v>
      </c>
      <c r="B50" t="str">
        <f t="shared" si="0"/>
        <v>snailfish/unknown</v>
      </c>
    </row>
    <row r="51" spans="1:2" x14ac:dyDescent="0.2">
      <c r="A51" t="s">
        <v>141</v>
      </c>
      <c r="B51" t="str">
        <f t="shared" si="0"/>
        <v>sole/english</v>
      </c>
    </row>
    <row r="52" spans="1:2" x14ac:dyDescent="0.2">
      <c r="A52" t="s">
        <v>149</v>
      </c>
      <c r="B52" t="str">
        <f t="shared" si="0"/>
        <v>sole/rock</v>
      </c>
    </row>
    <row r="53" spans="1:2" x14ac:dyDescent="0.2">
      <c r="A53" t="s">
        <v>158</v>
      </c>
      <c r="B53" t="s">
        <v>159</v>
      </c>
    </row>
    <row r="54" spans="1:2" x14ac:dyDescent="0.2">
      <c r="A54" t="s">
        <v>142</v>
      </c>
      <c r="B54" t="str">
        <f t="shared" si="0"/>
        <v>sole/unknown</v>
      </c>
    </row>
    <row r="55" spans="1:2" x14ac:dyDescent="0.2">
      <c r="A55" t="s">
        <v>146</v>
      </c>
      <c r="B55" t="str">
        <f t="shared" si="0"/>
        <v>threespine_stickleback</v>
      </c>
    </row>
    <row r="56" spans="1:2" x14ac:dyDescent="0.2">
      <c r="A56" t="s">
        <v>78</v>
      </c>
      <c r="B56" t="str">
        <f t="shared" si="0"/>
        <v>tubesnout</v>
      </c>
    </row>
    <row r="57" spans="1:2" x14ac:dyDescent="0.2">
      <c r="A57" t="s">
        <v>79</v>
      </c>
      <c r="B57" t="str">
        <f t="shared" si="0"/>
        <v>other</v>
      </c>
    </row>
    <row r="58" spans="1:2" x14ac:dyDescent="0.2">
      <c r="A58" t="s">
        <v>80</v>
      </c>
      <c r="B58" t="str">
        <f t="shared" si="0"/>
        <v>unknown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1"/>
  <sheetViews>
    <sheetView topLeftCell="A6" workbookViewId="0">
      <selection activeCell="B37" sqref="B37"/>
    </sheetView>
  </sheetViews>
  <sheetFormatPr baseColWidth="10" defaultRowHeight="16" x14ac:dyDescent="0.2"/>
  <cols>
    <col min="1" max="1" width="23.6640625" customWidth="1"/>
  </cols>
  <sheetData>
    <row r="1" spans="1:2" x14ac:dyDescent="0.2">
      <c r="A1" t="s">
        <v>32</v>
      </c>
      <c r="B1" t="s">
        <v>87</v>
      </c>
    </row>
    <row r="2" spans="1:2" x14ac:dyDescent="0.2">
      <c r="A2" t="s">
        <v>132</v>
      </c>
      <c r="B2" t="str">
        <f t="shared" ref="B2:B29" si="0">LOWER(SUBSTITUTE(SUBSTITUTE(A2,", ","/")," ","_"))</f>
        <v>crab/cryptic_kelp</v>
      </c>
    </row>
    <row r="3" spans="1:2" x14ac:dyDescent="0.2">
      <c r="A3" t="s">
        <v>108</v>
      </c>
      <c r="B3" t="str">
        <f t="shared" si="0"/>
        <v>crab/decorator</v>
      </c>
    </row>
    <row r="4" spans="1:2" x14ac:dyDescent="0.2">
      <c r="A4" t="s">
        <v>109</v>
      </c>
      <c r="B4" t="str">
        <f t="shared" si="0"/>
        <v>crab/dungeness</v>
      </c>
    </row>
    <row r="5" spans="1:2" x14ac:dyDescent="0.2">
      <c r="A5" t="s">
        <v>134</v>
      </c>
      <c r="B5" t="str">
        <f t="shared" si="0"/>
        <v>crab/graceful</v>
      </c>
    </row>
    <row r="6" spans="1:2" x14ac:dyDescent="0.2">
      <c r="A6" t="s">
        <v>133</v>
      </c>
      <c r="B6" t="str">
        <f t="shared" si="0"/>
        <v>crab/graceful_kelp</v>
      </c>
    </row>
    <row r="7" spans="1:2" x14ac:dyDescent="0.2">
      <c r="A7" t="s">
        <v>110</v>
      </c>
      <c r="B7" t="str">
        <f t="shared" si="0"/>
        <v>crab/helmet</v>
      </c>
    </row>
    <row r="8" spans="1:2" x14ac:dyDescent="0.2">
      <c r="A8" t="s">
        <v>111</v>
      </c>
      <c r="B8" t="str">
        <f t="shared" si="0"/>
        <v>crab/hermit</v>
      </c>
    </row>
    <row r="9" spans="1:2" x14ac:dyDescent="0.2">
      <c r="A9" t="s">
        <v>112</v>
      </c>
      <c r="B9" t="str">
        <f t="shared" si="0"/>
        <v>crab/majidae</v>
      </c>
    </row>
    <row r="10" spans="1:2" x14ac:dyDescent="0.2">
      <c r="A10" t="s">
        <v>113</v>
      </c>
      <c r="B10" t="str">
        <f t="shared" si="0"/>
        <v>crab/northern_kelp</v>
      </c>
    </row>
    <row r="11" spans="1:2" x14ac:dyDescent="0.2">
      <c r="A11" t="s">
        <v>114</v>
      </c>
      <c r="B11" t="str">
        <f t="shared" si="0"/>
        <v>crab/pugettia</v>
      </c>
    </row>
    <row r="12" spans="1:2" x14ac:dyDescent="0.2">
      <c r="A12" t="s">
        <v>115</v>
      </c>
      <c r="B12" t="str">
        <f t="shared" si="0"/>
        <v>crab/red_rock</v>
      </c>
    </row>
    <row r="13" spans="1:2" x14ac:dyDescent="0.2">
      <c r="A13" t="s">
        <v>118</v>
      </c>
      <c r="B13" t="str">
        <f t="shared" si="0"/>
        <v>crab/other</v>
      </c>
    </row>
    <row r="14" spans="1:2" x14ac:dyDescent="0.2">
      <c r="A14" t="s">
        <v>116</v>
      </c>
      <c r="B14" t="str">
        <f t="shared" si="0"/>
        <v>nudibranch/melabie</v>
      </c>
    </row>
    <row r="15" spans="1:2" x14ac:dyDescent="0.2">
      <c r="A15" t="s">
        <v>117</v>
      </c>
      <c r="B15" t="str">
        <f t="shared" si="0"/>
        <v>nudibranch/other</v>
      </c>
    </row>
    <row r="16" spans="1:2" x14ac:dyDescent="0.2">
      <c r="A16" t="s">
        <v>129</v>
      </c>
      <c r="B16" t="str">
        <f t="shared" ref="B16:B23" si="1">LOWER(SUBSTITUTE(SUBSTITUTE(A16,", ","/")," ","_"))</f>
        <v>seastar/crossaster</v>
      </c>
    </row>
    <row r="17" spans="1:2" x14ac:dyDescent="0.2">
      <c r="A17" t="s">
        <v>123</v>
      </c>
      <c r="B17" t="str">
        <f t="shared" si="1"/>
        <v>seastar/dermasterias</v>
      </c>
    </row>
    <row r="18" spans="1:2" x14ac:dyDescent="0.2">
      <c r="A18" t="s">
        <v>124</v>
      </c>
      <c r="B18" t="str">
        <f t="shared" si="1"/>
        <v>seastar/evasterias</v>
      </c>
    </row>
    <row r="19" spans="1:2" x14ac:dyDescent="0.2">
      <c r="A19" t="s">
        <v>127</v>
      </c>
      <c r="B19" t="str">
        <f t="shared" si="1"/>
        <v>seastar/henricia</v>
      </c>
    </row>
    <row r="20" spans="1:2" x14ac:dyDescent="0.2">
      <c r="A20" t="s">
        <v>126</v>
      </c>
      <c r="B20" t="str">
        <f t="shared" si="1"/>
        <v>seastar/mediaster</v>
      </c>
    </row>
    <row r="21" spans="1:2" x14ac:dyDescent="0.2">
      <c r="A21" t="s">
        <v>125</v>
      </c>
      <c r="B21" t="str">
        <f t="shared" si="1"/>
        <v>seastar/orthasterias</v>
      </c>
    </row>
    <row r="22" spans="1:2" x14ac:dyDescent="0.2">
      <c r="A22" t="s">
        <v>131</v>
      </c>
      <c r="B22" t="str">
        <f t="shared" si="1"/>
        <v>seastar/pisaster_brevispinus</v>
      </c>
    </row>
    <row r="23" spans="1:2" x14ac:dyDescent="0.2">
      <c r="A23" t="s">
        <v>128</v>
      </c>
      <c r="B23" t="str">
        <f t="shared" si="1"/>
        <v>seastar/pycnopodia</v>
      </c>
    </row>
    <row r="24" spans="1:2" x14ac:dyDescent="0.2">
      <c r="A24" t="s">
        <v>130</v>
      </c>
      <c r="B24" t="str">
        <f t="shared" si="0"/>
        <v>seastar/solaster</v>
      </c>
    </row>
    <row r="25" spans="1:2" x14ac:dyDescent="0.2">
      <c r="A25" t="s">
        <v>135</v>
      </c>
      <c r="B25" t="str">
        <f t="shared" si="0"/>
        <v>seastar/other</v>
      </c>
    </row>
    <row r="26" spans="1:2" x14ac:dyDescent="0.2">
      <c r="A26" t="s">
        <v>120</v>
      </c>
      <c r="B26" t="str">
        <f t="shared" si="0"/>
        <v>siphon/geoduck</v>
      </c>
    </row>
    <row r="27" spans="1:2" x14ac:dyDescent="0.2">
      <c r="A27" t="s">
        <v>121</v>
      </c>
      <c r="B27" t="str">
        <f t="shared" si="0"/>
        <v>siphon/horse_clam</v>
      </c>
    </row>
    <row r="28" spans="1:2" x14ac:dyDescent="0.2">
      <c r="A28" t="s">
        <v>122</v>
      </c>
      <c r="B28" t="str">
        <f t="shared" si="0"/>
        <v>siphon/other</v>
      </c>
    </row>
    <row r="29" spans="1:2" x14ac:dyDescent="0.2">
      <c r="A29" t="s">
        <v>161</v>
      </c>
      <c r="B29" t="str">
        <f t="shared" si="0"/>
        <v>shrimp/pandalus</v>
      </c>
    </row>
    <row r="30" spans="1:2" x14ac:dyDescent="0.2">
      <c r="A30" t="s">
        <v>85</v>
      </c>
      <c r="B30" t="str">
        <f t="shared" ref="B30:B32" si="2">LOWER(SUBSTITUTE(SUBSTITUTE(A30,", ","/")," ","_"))</f>
        <v>snail/astyris</v>
      </c>
    </row>
    <row r="31" spans="1:2" x14ac:dyDescent="0.2">
      <c r="A31" t="s">
        <v>84</v>
      </c>
      <c r="B31" t="str">
        <f t="shared" si="2"/>
        <v>snail/bubble</v>
      </c>
    </row>
    <row r="32" spans="1:2" x14ac:dyDescent="0.2">
      <c r="A32" t="s">
        <v>143</v>
      </c>
      <c r="B32" t="str">
        <f t="shared" si="2"/>
        <v>snail/calliostoma</v>
      </c>
    </row>
    <row r="33" spans="1:2" x14ac:dyDescent="0.2">
      <c r="A33" t="s">
        <v>81</v>
      </c>
      <c r="B33" t="str">
        <f>LOWER(SUBSTITUTE(SUBSTITUTE(A33,", ","/")," ","_"))</f>
        <v>snail/certostoma</v>
      </c>
    </row>
    <row r="34" spans="1:2" x14ac:dyDescent="0.2">
      <c r="A34" t="s">
        <v>144</v>
      </c>
      <c r="B34" t="str">
        <f>LOWER(SUBSTITUTE(SUBSTITUTE(A34,", ","/")," ","_"))</f>
        <v>snail/dire_whelk</v>
      </c>
    </row>
    <row r="35" spans="1:2" x14ac:dyDescent="0.2">
      <c r="A35" t="s">
        <v>83</v>
      </c>
      <c r="B35" t="str">
        <f>LOWER(SUBSTITUTE(SUBSTITUTE(A35,", ","/")," ","_"))</f>
        <v>snail/lacuna</v>
      </c>
    </row>
    <row r="36" spans="1:2" x14ac:dyDescent="0.2">
      <c r="A36" t="s">
        <v>107</v>
      </c>
      <c r="B36" t="str">
        <f>LOWER(SUBSTITUTE(SUBSTITUTE(A36,", ","/")," ","_"))</f>
        <v>snail/moon</v>
      </c>
    </row>
    <row r="37" spans="1:2" x14ac:dyDescent="0.2">
      <c r="A37" t="s">
        <v>162</v>
      </c>
      <c r="B37" t="str">
        <f>LOWER(SUBSTITUTE(SUBSTITUTE(A37,", ","/")," ","_"))</f>
        <v>snail/pomaulax</v>
      </c>
    </row>
    <row r="38" spans="1:2" x14ac:dyDescent="0.2">
      <c r="A38" t="s">
        <v>82</v>
      </c>
      <c r="B38" t="str">
        <f t="shared" ref="B38:B41" si="3">LOWER(SUBSTITUTE(SUBSTITUTE(A38,", ","/")," ","_"))</f>
        <v>snail/tegula</v>
      </c>
    </row>
    <row r="39" spans="1:2" x14ac:dyDescent="0.2">
      <c r="A39" t="s">
        <v>119</v>
      </c>
      <c r="B39" t="str">
        <f t="shared" si="3"/>
        <v>snail/other</v>
      </c>
    </row>
    <row r="40" spans="1:2" x14ac:dyDescent="0.2">
      <c r="A40" t="s">
        <v>79</v>
      </c>
      <c r="B40" t="str">
        <f t="shared" si="3"/>
        <v>other</v>
      </c>
    </row>
    <row r="41" spans="1:2" x14ac:dyDescent="0.2">
      <c r="A41" t="s">
        <v>80</v>
      </c>
      <c r="B41" t="str">
        <f t="shared" si="3"/>
        <v>unknown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Surveys</vt:lpstr>
      <vt:lpstr>Technicans</vt:lpstr>
      <vt:lpstr>Divers</vt:lpstr>
      <vt:lpstr>Habitat</vt:lpstr>
      <vt:lpstr>Vegetation</vt:lpstr>
      <vt:lpstr>Substrate</vt:lpstr>
      <vt:lpstr>Fish species</vt:lpstr>
      <vt:lpstr>Invert species</vt:lpstr>
    </vt:vector>
  </TitlesOfParts>
  <Company>Tula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Denouden</dc:creator>
  <cp:lastModifiedBy>Microsoft Office User</cp:lastModifiedBy>
  <dcterms:created xsi:type="dcterms:W3CDTF">2017-04-18T23:30:24Z</dcterms:created>
  <dcterms:modified xsi:type="dcterms:W3CDTF">2021-07-28T18:18:23Z</dcterms:modified>
</cp:coreProperties>
</file>