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pedu-my.sharepoint.com/personal/jmcrafal_iskolarngbayan_pup_edu_ph/Documents/Thesis/Tool V2/Ilokano-to-Tagalog-Machince-Translation/src/excel/"/>
    </mc:Choice>
  </mc:AlternateContent>
  <xr:revisionPtr revIDLastSave="0" documentId="8_{1CAAE8AE-1D26-425C-85C5-036A33513281}" xr6:coauthVersionLast="47" xr6:coauthVersionMax="47" xr10:uidLastSave="{00000000-0000-0000-0000-000000000000}"/>
  <bookViews>
    <workbookView xWindow="-120" yWindow="-120" windowWidth="29040" windowHeight="15840" activeTab="6" xr2:uid="{3A0EA94C-A668-4546-A1E1-9D01FEA242D8}"/>
  </bookViews>
  <sheets>
    <sheet name="Tables" sheetId="1" r:id="rId1"/>
    <sheet name="TF-IDF Table" sheetId="8" r:id="rId2"/>
    <sheet name="Exp Paper 1" sheetId="3" r:id="rId3"/>
    <sheet name="Exp Paper 2" sheetId="4" r:id="rId4"/>
    <sheet name="Exp Paper 3" sheetId="5" r:id="rId5"/>
    <sheet name="Exp Paper 4" sheetId="6" r:id="rId6"/>
    <sheet name="Exp Paper 5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3" l="1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I22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T7" i="3"/>
  <c r="U7" i="3"/>
  <c r="T8" i="3"/>
  <c r="U8" i="3"/>
  <c r="T9" i="3"/>
  <c r="U9" i="3"/>
  <c r="T11" i="3"/>
  <c r="U11" i="3"/>
  <c r="T12" i="3"/>
  <c r="U12" i="3"/>
  <c r="T13" i="3"/>
  <c r="U13" i="3"/>
  <c r="T14" i="3"/>
  <c r="U14" i="3"/>
  <c r="T15" i="3"/>
  <c r="U15" i="3"/>
  <c r="U10" i="3"/>
  <c r="T10" i="3"/>
  <c r="H12" i="1"/>
  <c r="H11" i="1"/>
  <c r="H10" i="1"/>
  <c r="H4" i="1"/>
  <c r="H5" i="1"/>
  <c r="H6" i="1"/>
</calcChain>
</file>

<file path=xl/sharedStrings.xml><?xml version="1.0" encoding="utf-8"?>
<sst xmlns="http://schemas.openxmlformats.org/spreadsheetml/2006/main" count="222" uniqueCount="102">
  <si>
    <t>INPUT</t>
  </si>
  <si>
    <t>REFERENCE</t>
  </si>
  <si>
    <t>EXAMPLE, RULE 
TRANSLATION</t>
  </si>
  <si>
    <t>BLEU SCORE</t>
  </si>
  <si>
    <t>EXAMPLE, RULE, SMT 
TRANSLATION</t>
  </si>
  <si>
    <t>BLEU SCORE 
DIFFERENCE</t>
  </si>
  <si>
    <t>Translated Text</t>
  </si>
  <si>
    <t>Evaluation Metrics</t>
  </si>
  <si>
    <t>Recall</t>
  </si>
  <si>
    <t>Precision</t>
  </si>
  <si>
    <t>F-score</t>
  </si>
  <si>
    <t>Number of candidate words in reference</t>
  </si>
  <si>
    <t>Total number of words in reference</t>
  </si>
  <si>
    <t>Total number of words in candidate</t>
  </si>
  <si>
    <t>Average Recall</t>
  </si>
  <si>
    <t>Average Precision</t>
  </si>
  <si>
    <t>Average F1 Score</t>
  </si>
  <si>
    <t>Example-Based, Rule-Based</t>
  </si>
  <si>
    <t>BLEU</t>
  </si>
  <si>
    <t>TER</t>
  </si>
  <si>
    <t>F1 Score</t>
  </si>
  <si>
    <t>Example-Based, Rule-Based, SMT</t>
  </si>
  <si>
    <t>Translation Edit Rate</t>
  </si>
  <si>
    <t>Number of Edits</t>
  </si>
  <si>
    <t>Average Number 
of Words</t>
  </si>
  <si>
    <t>Bilingual Evaluation Understudy</t>
  </si>
  <si>
    <t>Brevity Penalty</t>
  </si>
  <si>
    <t>Geometric Average Precision Scores</t>
  </si>
  <si>
    <t>Ilokano Verb</t>
  </si>
  <si>
    <t>Tagalog Verb</t>
  </si>
  <si>
    <t>pinarsuana</t>
  </si>
  <si>
    <t>[7]</t>
  </si>
  <si>
    <t>[0.39, 0.0]</t>
  </si>
  <si>
    <t>kinunana</t>
  </si>
  <si>
    <t>[1115]</t>
  </si>
  <si>
    <t>['nilikha']</t>
  </si>
  <si>
    <t>['sinabi', 'nagsabi', 'nasabi', 'sinasabi']</t>
  </si>
  <si>
    <t>punnoenyo</t>
  </si>
  <si>
    <t>[3]</t>
  </si>
  <si>
    <t>['punuin', 'magpakarami']</t>
  </si>
  <si>
    <t>[2, 1]</t>
  </si>
  <si>
    <t>[0.34, 0.09]</t>
  </si>
  <si>
    <t>[1]</t>
  </si>
  <si>
    <t>[184, 59, 1, 2]</t>
  </si>
  <si>
    <t>pinanaganan</t>
  </si>
  <si>
    <t>[2]</t>
  </si>
  <si>
    <t>['pinanganlan', 'tinawag']</t>
  </si>
  <si>
    <t>[1, 1]</t>
  </si>
  <si>
    <t>[0.14, 0.33]</t>
  </si>
  <si>
    <t>[16.37, 5.64, 0.2, 0.32]</t>
  </si>
  <si>
    <t>itedna</t>
  </si>
  <si>
    <t>[13]</t>
  </si>
  <si>
    <t>['ibigay', 'ibinibigay']</t>
  </si>
  <si>
    <t>[3, 1]</t>
  </si>
  <si>
    <t>[0.32, 0.39]</t>
  </si>
  <si>
    <t>ILOKANO TO TAGALOG</t>
  </si>
  <si>
    <t>TAGALOG TO ILOKANO</t>
  </si>
  <si>
    <t xml:space="preserve">  TAGALOG TO ILOKANO</t>
  </si>
  <si>
    <t>Ilokano Verb 
TF-IDF</t>
  </si>
  <si>
    <t>Ilokano Verb 
Count</t>
  </si>
  <si>
    <t>Tagalog Verb 
Count</t>
  </si>
  <si>
    <t>Tagalog Verb 
TF-IDF</t>
  </si>
  <si>
    <t>TERM FREQUENCY - INVERSE DOCUMENT FREQUENCY</t>
  </si>
  <si>
    <t xml:space="preserve">ket pinatayna ti daton a mapuuran </t>
  </si>
  <si>
    <t>at pinatay niya ang handog na susunugin</t>
  </si>
  <si>
    <t>at kaniyang pinatay yaon ang handog na susunugin</t>
  </si>
  <si>
    <t>iti casta ni cusa a gayyem ni david immay iti ili ket ni absalom dimteng iti jerusalem</t>
  </si>
  <si>
    <t>sa gayoy si husai na kaibigan ni david ay pumasok sa bayan at si absalom ay pumasok sa jerusalem</t>
  </si>
  <si>
    <t>ganito ko nilinis si husai na david si david naparoon sa bayan at si absalom siyay sa jerusalem</t>
  </si>
  <si>
    <t>ket ti ari kinunana kencuana maminano a daras a sapataacto kenca tapno awan ibagam caniac no saan a ti pudno iti nagan ni jehova</t>
  </si>
  <si>
    <t>at sinabi ng hari sa kaniya makailang ipasusumpa ko sa iyo na ikaw ay huwag magsalita ng anoman sa akin kundi katotohanan sa pangalan ng panginoon</t>
  </si>
  <si>
    <t>at ang hari sinabi kaniya maminano na makapito na ako sa iyo upang walang iyo sa akin kung hindi na ang tunay sa pangalan si panginoon</t>
  </si>
  <si>
    <t xml:space="preserve">tapno umsiem ti aramid dagiti imam </t>
  </si>
  <si>
    <t>na iyong itakuwil ang gawa ng iyong mga kaaway</t>
  </si>
  <si>
    <t>at kaniyang pinatay yaon ti handog a susunugin</t>
  </si>
  <si>
    <t>ganito ko nilinis ni husai a david ni david immay ng ili at ni absalom gayoy ng jerusalem</t>
  </si>
  <si>
    <t>at ti sinar sinabi kencuana maminano a daras a ako sa iyo upang walang ibagam sa akin kung hindi a ti pudno ng pangalan ni dios</t>
  </si>
  <si>
    <t>ILOKANO TO TAGALOG COMPARISON OF EXAMPLE AND RULE TRANSLATOR AND EXAMPLE, RULE, AND SMT TRANSLATOR</t>
  </si>
  <si>
    <t>TAGALOG TO ILOKANO COMPARISON OF EXAMPLE AND RULE TRANSLATOR AND EXAMPLE, RULE, AND SMT TRANSLATOR</t>
  </si>
  <si>
    <t>ket pinatay niya ang daton na mapuuran</t>
  </si>
  <si>
    <t>cadagiti casta ni cusai na kaibigan ni jesse ti pumasok cadagiti ilili ket da anac ti pumasok cadagiti jerusalem</t>
  </si>
  <si>
    <t>ket kinunana ng ari cadagiti kencuana makailang daras ko kenca na aldaw ti dakes magsalita ng ania caniac kundi a maibusor cadagiti naganna ng panginoon</t>
  </si>
  <si>
    <t>ket pinatayna kencuana ti daton a mapuuran</t>
  </si>
  <si>
    <t>iti casta ni cusai a arkita ni david ti napan iti ilili ket da absalom ti napan iti jerusalem</t>
  </si>
  <si>
    <t>ket kinunana ti ari iti kencuana makailang daras ko kenca a sica ti dicayto agsaoca ti aniaman caniac kundi a maibusor iti naganna ti jehova</t>
  </si>
  <si>
    <t>TAGALOG TO ILOKANO - Hybrid</t>
  </si>
  <si>
    <t xml:space="preserve">at pinatay niya ang handog na susunugin </t>
  </si>
  <si>
    <t>itoy sa mga nangaghihimagsik laban sa liwanag</t>
  </si>
  <si>
    <t>sa gabaon ay napakita ang panginoon kay salomon sa panaginip sa gabi at sinabi ng dios hingin mo kung ano ang ibibigay ko sa iyo</t>
  </si>
  <si>
    <t>ang mga anak ni lea ay si ruben na panganay ni jacob at si simeon at si levi at si juda at si issachar at si zabulon</t>
  </si>
  <si>
    <t>at naparoon ang mga sugo at isinaysay sa mga lalake sa jabes at silay natuwa</t>
  </si>
  <si>
    <t>siyay sariwa sa harap ng araw</t>
  </si>
  <si>
    <t>TAGALOG TO ILOKANO - Standard</t>
  </si>
  <si>
    <t>TAGALOG TO ILOKANO Standard</t>
  </si>
  <si>
    <t>TAGALOG TO ILOKANO Hybrid</t>
  </si>
  <si>
    <t xml:space="preserve">dagitoy isuda dagiti sumukir iti lawag </t>
  </si>
  <si>
    <t>idiay gabaon ni jehova nagparang ken salomon iti maysa a tagtagainep iti rabii ket ti dios kinunana kiddawem ti itedconto kenca</t>
  </si>
  <si>
    <t>dagiti annac a lallaki ni lea ni ruben nga inauna nga anac ni jacob ken simeon ken levi ken juda ken issachar ken ni zabulon</t>
  </si>
  <si>
    <t>ket dagiti naibaon immayda ket imbagada cadagiti tattao ti jabes ket isuda naragsacda</t>
  </si>
  <si>
    <t xml:space="preserve">isu nalangto iti sango ti init </t>
  </si>
  <si>
    <t>ILOKANO TO TAGALOG - Hybrid</t>
  </si>
  <si>
    <t>ILOKANO TO TAGALOG -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</si>
</sst>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E723-E9CF-4F63-AB34-EB336C0A8B3D}">
  <dimension ref="B1:H12"/>
  <sheetViews>
    <sheetView topLeftCell="C1" zoomScale="85" zoomScaleNormal="85" workbookViewId="0">
      <selection activeCell="H16" sqref="H16"/>
    </sheetView>
  </sheetViews>
  <sheetFormatPr defaultRowHeight="15" x14ac:dyDescent="0.25"/>
  <cols>
    <col min="2" max="2" width="25.7109375" customWidth="1"/>
    <col min="3" max="3" width="32.85546875" customWidth="1"/>
    <col min="4" max="4" width="32.5703125" customWidth="1"/>
    <col min="5" max="5" width="15.85546875" bestFit="1" customWidth="1"/>
    <col min="6" max="6" width="33.28515625" customWidth="1"/>
    <col min="7" max="7" width="15.85546875" bestFit="1" customWidth="1"/>
    <col min="8" max="8" width="15.140625" customWidth="1"/>
  </cols>
  <sheetData>
    <row r="1" spans="2:8" ht="36.75" customHeight="1" x14ac:dyDescent="0.25"/>
    <row r="2" spans="2:8" ht="33" customHeight="1" x14ac:dyDescent="0.25">
      <c r="B2" s="16" t="s">
        <v>77</v>
      </c>
      <c r="C2" s="16"/>
      <c r="D2" s="16"/>
      <c r="E2" s="16"/>
      <c r="F2" s="16"/>
      <c r="G2" s="16"/>
      <c r="H2" s="16"/>
    </row>
    <row r="3" spans="2:8" ht="45" x14ac:dyDescent="0.25">
      <c r="B3" s="6" t="s">
        <v>0</v>
      </c>
      <c r="C3" s="6" t="s">
        <v>1</v>
      </c>
      <c r="D3" s="7" t="s">
        <v>2</v>
      </c>
      <c r="E3" s="6" t="s">
        <v>3</v>
      </c>
      <c r="F3" s="7" t="s">
        <v>4</v>
      </c>
      <c r="G3" s="6" t="s">
        <v>3</v>
      </c>
      <c r="H3" s="7" t="s">
        <v>5</v>
      </c>
    </row>
    <row r="4" spans="2:8" ht="28.5" x14ac:dyDescent="0.25">
      <c r="B4" s="4" t="s">
        <v>63</v>
      </c>
      <c r="C4" s="4" t="s">
        <v>64</v>
      </c>
      <c r="D4" s="4" t="s">
        <v>74</v>
      </c>
      <c r="E4" s="5">
        <v>0.39862660596989302</v>
      </c>
      <c r="F4" s="4" t="s">
        <v>65</v>
      </c>
      <c r="G4" s="5">
        <v>0.69909235638753497</v>
      </c>
      <c r="H4" s="5">
        <f>G4-E4</f>
        <v>0.30046575041764195</v>
      </c>
    </row>
    <row r="5" spans="2:8" ht="57" x14ac:dyDescent="0.25">
      <c r="B5" s="4" t="s">
        <v>66</v>
      </c>
      <c r="C5" s="4" t="s">
        <v>67</v>
      </c>
      <c r="D5" s="4" t="s">
        <v>75</v>
      </c>
      <c r="E5" s="5">
        <v>0.45338881955266902</v>
      </c>
      <c r="F5" s="4" t="s">
        <v>68</v>
      </c>
      <c r="G5" s="5">
        <v>0.73146935318621598</v>
      </c>
      <c r="H5" s="5">
        <f>G5-E5</f>
        <v>0.27808053363354696</v>
      </c>
    </row>
    <row r="6" spans="2:8" ht="85.5" x14ac:dyDescent="0.25">
      <c r="B6" s="4" t="s">
        <v>69</v>
      </c>
      <c r="C6" s="4" t="s">
        <v>70</v>
      </c>
      <c r="D6" s="4" t="s">
        <v>76</v>
      </c>
      <c r="E6" s="5">
        <v>0.44502595474770501</v>
      </c>
      <c r="F6" s="4" t="s">
        <v>71</v>
      </c>
      <c r="G6" s="5">
        <v>0.46816263407355002</v>
      </c>
      <c r="H6" s="5">
        <f>G6-E6</f>
        <v>2.3136679325845011E-2</v>
      </c>
    </row>
    <row r="8" spans="2:8" x14ac:dyDescent="0.25">
      <c r="B8" s="16" t="s">
        <v>78</v>
      </c>
      <c r="C8" s="16"/>
      <c r="D8" s="16"/>
      <c r="E8" s="16"/>
      <c r="F8" s="16"/>
      <c r="G8" s="16"/>
      <c r="H8" s="16"/>
    </row>
    <row r="9" spans="2:8" ht="45" x14ac:dyDescent="0.25">
      <c r="B9" s="6" t="s">
        <v>0</v>
      </c>
      <c r="C9" s="6" t="s">
        <v>1</v>
      </c>
      <c r="D9" s="7" t="s">
        <v>2</v>
      </c>
      <c r="E9" s="6" t="s">
        <v>3</v>
      </c>
      <c r="F9" s="7" t="s">
        <v>4</v>
      </c>
      <c r="G9" s="6" t="s">
        <v>3</v>
      </c>
      <c r="H9" s="7" t="s">
        <v>5</v>
      </c>
    </row>
    <row r="10" spans="2:8" ht="28.5" x14ac:dyDescent="0.25">
      <c r="B10" s="4" t="s">
        <v>64</v>
      </c>
      <c r="C10" s="4" t="s">
        <v>63</v>
      </c>
      <c r="D10" s="4" t="s">
        <v>79</v>
      </c>
      <c r="E10" s="5">
        <v>0.397491708338719</v>
      </c>
      <c r="F10" s="4" t="s">
        <v>82</v>
      </c>
      <c r="G10" s="5">
        <v>0.73167493049203403</v>
      </c>
      <c r="H10" s="5">
        <f>G10-E10</f>
        <v>0.33418322215331503</v>
      </c>
    </row>
    <row r="11" spans="2:8" ht="71.25" x14ac:dyDescent="0.25">
      <c r="B11" s="4" t="s">
        <v>67</v>
      </c>
      <c r="C11" s="4" t="s">
        <v>66</v>
      </c>
      <c r="D11" s="4" t="s">
        <v>80</v>
      </c>
      <c r="E11" s="5">
        <v>0.40013071637963499</v>
      </c>
      <c r="F11" s="4" t="s">
        <v>83</v>
      </c>
      <c r="G11" s="5">
        <v>0.51669442243401098</v>
      </c>
      <c r="H11" s="5">
        <f>G11-E11</f>
        <v>0.11656370605437599</v>
      </c>
    </row>
    <row r="12" spans="2:8" ht="85.5" x14ac:dyDescent="0.25">
      <c r="B12" s="4" t="s">
        <v>70</v>
      </c>
      <c r="C12" s="4" t="s">
        <v>69</v>
      </c>
      <c r="D12" s="4" t="s">
        <v>81</v>
      </c>
      <c r="E12" s="5">
        <v>0.35580690724325997</v>
      </c>
      <c r="F12" s="4" t="s">
        <v>84</v>
      </c>
      <c r="G12" s="5">
        <v>0.44322704474976399</v>
      </c>
      <c r="H12" s="5">
        <f>G12-E12</f>
        <v>8.7420137506504014E-2</v>
      </c>
    </row>
  </sheetData>
  <mergeCells count="2">
    <mergeCell ref="B2:H2"/>
    <mergeCell ref="B8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EBD1-41C3-4B87-AC62-A0D812E5BAA5}">
  <dimension ref="B2:G8"/>
  <sheetViews>
    <sheetView workbookViewId="0">
      <selection activeCell="G17" sqref="G17"/>
    </sheetView>
  </sheetViews>
  <sheetFormatPr defaultRowHeight="15" x14ac:dyDescent="0.25"/>
  <cols>
    <col min="2" max="2" width="14.5703125" customWidth="1"/>
    <col min="3" max="3" width="15" customWidth="1"/>
    <col min="4" max="4" width="14.7109375" customWidth="1"/>
    <col min="5" max="5" width="34" customWidth="1"/>
    <col min="6" max="6" width="16.7109375" customWidth="1"/>
    <col min="7" max="7" width="20.28515625" customWidth="1"/>
  </cols>
  <sheetData>
    <row r="2" spans="2:7" x14ac:dyDescent="0.25">
      <c r="B2" s="17" t="s">
        <v>62</v>
      </c>
      <c r="C2" s="17"/>
      <c r="D2" s="17"/>
      <c r="E2" s="17"/>
      <c r="F2" s="17"/>
      <c r="G2" s="17"/>
    </row>
    <row r="3" spans="2:7" ht="30" x14ac:dyDescent="0.25">
      <c r="B3" s="1" t="s">
        <v>28</v>
      </c>
      <c r="C3" s="3" t="s">
        <v>58</v>
      </c>
      <c r="D3" s="3" t="s">
        <v>59</v>
      </c>
      <c r="E3" s="1" t="s">
        <v>29</v>
      </c>
      <c r="F3" s="3" t="s">
        <v>60</v>
      </c>
      <c r="G3" s="3" t="s">
        <v>61</v>
      </c>
    </row>
    <row r="4" spans="2:7" x14ac:dyDescent="0.25">
      <c r="B4" s="2" t="s">
        <v>44</v>
      </c>
      <c r="C4" s="15">
        <v>0.2</v>
      </c>
      <c r="D4" s="15" t="s">
        <v>45</v>
      </c>
      <c r="E4" s="2" t="s">
        <v>46</v>
      </c>
      <c r="F4" s="14" t="s">
        <v>47</v>
      </c>
      <c r="G4" s="14" t="s">
        <v>48</v>
      </c>
    </row>
    <row r="5" spans="2:7" x14ac:dyDescent="0.25">
      <c r="B5" s="2" t="s">
        <v>30</v>
      </c>
      <c r="C5" s="15">
        <v>0.18</v>
      </c>
      <c r="D5" s="15" t="s">
        <v>31</v>
      </c>
      <c r="E5" s="2" t="s">
        <v>35</v>
      </c>
      <c r="F5" s="14" t="s">
        <v>42</v>
      </c>
      <c r="G5" s="14" t="s">
        <v>32</v>
      </c>
    </row>
    <row r="6" spans="2:7" x14ac:dyDescent="0.25">
      <c r="B6" s="2" t="s">
        <v>50</v>
      </c>
      <c r="C6" s="15">
        <v>0.13</v>
      </c>
      <c r="D6" s="15" t="s">
        <v>51</v>
      </c>
      <c r="E6" s="2" t="s">
        <v>52</v>
      </c>
      <c r="F6" s="14" t="s">
        <v>53</v>
      </c>
      <c r="G6" s="14" t="s">
        <v>54</v>
      </c>
    </row>
    <row r="7" spans="2:7" x14ac:dyDescent="0.25">
      <c r="B7" s="2" t="s">
        <v>37</v>
      </c>
      <c r="C7" s="15">
        <v>0.14000000000000001</v>
      </c>
      <c r="D7" s="15" t="s">
        <v>38</v>
      </c>
      <c r="E7" s="2" t="s">
        <v>39</v>
      </c>
      <c r="F7" s="14" t="s">
        <v>40</v>
      </c>
      <c r="G7" s="14" t="s">
        <v>41</v>
      </c>
    </row>
    <row r="8" spans="2:7" x14ac:dyDescent="0.25">
      <c r="B8" s="2" t="s">
        <v>33</v>
      </c>
      <c r="C8" s="15">
        <v>7.0000000000000007E-2</v>
      </c>
      <c r="D8" s="15" t="s">
        <v>34</v>
      </c>
      <c r="E8" s="2" t="s">
        <v>36</v>
      </c>
      <c r="F8" s="14" t="s">
        <v>43</v>
      </c>
      <c r="G8" s="14" t="s">
        <v>49</v>
      </c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29F-F8B4-4C72-AC35-727E92AB7282}">
  <dimension ref="B1:V30"/>
  <sheetViews>
    <sheetView topLeftCell="A14" zoomScale="85" zoomScaleNormal="85" workbookViewId="0">
      <selection activeCell="M23" sqref="M23"/>
    </sheetView>
  </sheetViews>
  <sheetFormatPr defaultRowHeight="15" x14ac:dyDescent="0.25"/>
  <cols>
    <col min="2" max="2" width="12.140625" customWidth="1"/>
    <col min="3" max="3" width="10.140625" customWidth="1"/>
    <col min="4" max="4" width="10.85546875" customWidth="1"/>
    <col min="6" max="6" width="11.42578125" customWidth="1"/>
    <col min="7" max="7" width="11.140625" customWidth="1"/>
    <col min="8" max="8" width="11.42578125" customWidth="1"/>
    <col min="10" max="10" width="10.140625" customWidth="1"/>
    <col min="12" max="12" width="16.85546875" customWidth="1"/>
    <col min="13" max="13" width="20.7109375" customWidth="1"/>
    <col min="14" max="14" width="10.140625" customWidth="1"/>
    <col min="15" max="15" width="10.85546875" customWidth="1"/>
    <col min="17" max="17" width="11.42578125" customWidth="1"/>
    <col min="18" max="18" width="11.140625" customWidth="1"/>
    <col min="19" max="19" width="11.42578125" customWidth="1"/>
    <col min="21" max="21" width="10.140625" customWidth="1"/>
  </cols>
  <sheetData>
    <row r="1" spans="2:22" ht="16.5" customHeight="1" x14ac:dyDescent="0.25"/>
    <row r="3" spans="2:22" x14ac:dyDescent="0.25">
      <c r="B3" s="17" t="s">
        <v>55</v>
      </c>
      <c r="C3" s="17"/>
      <c r="D3" s="17"/>
      <c r="E3" s="17"/>
      <c r="F3" s="17"/>
      <c r="G3" s="17"/>
      <c r="H3" s="17"/>
      <c r="I3" s="17"/>
      <c r="J3" s="17"/>
      <c r="K3" s="17"/>
      <c r="M3" s="17" t="s">
        <v>94</v>
      </c>
      <c r="N3" s="17"/>
      <c r="O3" s="17"/>
      <c r="P3" s="17"/>
      <c r="Q3" s="17"/>
      <c r="R3" s="17"/>
      <c r="S3" s="17"/>
      <c r="T3" s="17"/>
      <c r="U3" s="17"/>
      <c r="V3" s="17"/>
    </row>
    <row r="4" spans="2:22" ht="15" customHeight="1" x14ac:dyDescent="0.25">
      <c r="B4" s="18" t="s">
        <v>6</v>
      </c>
      <c r="C4" s="19" t="s">
        <v>7</v>
      </c>
      <c r="D4" s="18"/>
      <c r="E4" s="18"/>
      <c r="F4" s="18"/>
      <c r="G4" s="18"/>
      <c r="H4" s="18"/>
      <c r="I4" s="18"/>
      <c r="J4" s="18"/>
      <c r="K4" s="18"/>
      <c r="M4" s="18" t="s">
        <v>6</v>
      </c>
      <c r="N4" s="19" t="s">
        <v>7</v>
      </c>
      <c r="O4" s="18"/>
      <c r="P4" s="18"/>
      <c r="Q4" s="18"/>
      <c r="R4" s="18"/>
      <c r="S4" s="18"/>
      <c r="T4" s="18"/>
      <c r="U4" s="18"/>
      <c r="V4" s="18"/>
    </row>
    <row r="5" spans="2:22" x14ac:dyDescent="0.25">
      <c r="B5" s="18"/>
      <c r="C5" s="19" t="s">
        <v>8</v>
      </c>
      <c r="D5" s="18"/>
      <c r="E5" s="18"/>
      <c r="F5" s="18" t="s">
        <v>9</v>
      </c>
      <c r="G5" s="18"/>
      <c r="H5" s="18"/>
      <c r="I5" s="18" t="s">
        <v>10</v>
      </c>
      <c r="J5" s="18"/>
      <c r="K5" s="18"/>
      <c r="M5" s="18"/>
      <c r="N5" s="19" t="s">
        <v>8</v>
      </c>
      <c r="O5" s="18"/>
      <c r="P5" s="18"/>
      <c r="Q5" s="18" t="s">
        <v>9</v>
      </c>
      <c r="R5" s="18"/>
      <c r="S5" s="18"/>
      <c r="T5" s="18" t="s">
        <v>10</v>
      </c>
      <c r="U5" s="18"/>
      <c r="V5" s="18"/>
    </row>
    <row r="6" spans="2:22" ht="99.75" customHeight="1" x14ac:dyDescent="0.25">
      <c r="B6" s="18"/>
      <c r="C6" s="8" t="s">
        <v>11</v>
      </c>
      <c r="D6" s="8" t="s">
        <v>12</v>
      </c>
      <c r="E6" s="8" t="s">
        <v>8</v>
      </c>
      <c r="F6" s="8" t="s">
        <v>11</v>
      </c>
      <c r="G6" s="8" t="s">
        <v>13</v>
      </c>
      <c r="H6" s="8" t="s">
        <v>9</v>
      </c>
      <c r="I6" s="8" t="s">
        <v>8</v>
      </c>
      <c r="J6" s="8" t="s">
        <v>9</v>
      </c>
      <c r="K6" s="8" t="s">
        <v>10</v>
      </c>
      <c r="M6" s="18"/>
      <c r="N6" s="8" t="s">
        <v>11</v>
      </c>
      <c r="O6" s="8" t="s">
        <v>12</v>
      </c>
      <c r="P6" s="8" t="s">
        <v>8</v>
      </c>
      <c r="Q6" s="8" t="s">
        <v>11</v>
      </c>
      <c r="R6" s="8" t="s">
        <v>13</v>
      </c>
      <c r="S6" s="8" t="s">
        <v>9</v>
      </c>
      <c r="T6" s="8" t="s">
        <v>8</v>
      </c>
      <c r="U6" s="8" t="s">
        <v>9</v>
      </c>
      <c r="V6" s="8" t="s">
        <v>10</v>
      </c>
    </row>
    <row r="7" spans="2:22" ht="57.75" x14ac:dyDescent="0.25">
      <c r="B7" s="28" t="s">
        <v>63</v>
      </c>
      <c r="C7" s="5">
        <v>6</v>
      </c>
      <c r="D7" s="5">
        <v>7</v>
      </c>
      <c r="E7" s="5">
        <v>0.85714285714285698</v>
      </c>
      <c r="F7" s="5">
        <v>6</v>
      </c>
      <c r="G7" s="5">
        <v>8</v>
      </c>
      <c r="H7" s="5">
        <v>0.75</v>
      </c>
      <c r="I7" s="5">
        <f t="shared" ref="I7:I9" si="0">E7</f>
        <v>0.85714285714285698</v>
      </c>
      <c r="J7" s="5">
        <f t="shared" ref="J7:J9" si="1">H7</f>
        <v>0.75</v>
      </c>
      <c r="K7" s="5">
        <v>0.79999999999999905</v>
      </c>
      <c r="M7" s="28" t="s">
        <v>86</v>
      </c>
      <c r="N7" s="5">
        <v>6</v>
      </c>
      <c r="O7" s="5">
        <v>6</v>
      </c>
      <c r="P7" s="5">
        <v>1</v>
      </c>
      <c r="Q7" s="5">
        <v>6</v>
      </c>
      <c r="R7" s="5">
        <v>7</v>
      </c>
      <c r="S7" s="5">
        <v>0.85714285714285698</v>
      </c>
      <c r="T7" s="5">
        <f t="shared" ref="T7:T9" si="2">P7</f>
        <v>1</v>
      </c>
      <c r="U7" s="5">
        <f t="shared" ref="U7:U9" si="3">S7</f>
        <v>0.85714285714285698</v>
      </c>
      <c r="V7" s="5">
        <v>0.85714285714285698</v>
      </c>
    </row>
    <row r="8" spans="2:22" ht="129" x14ac:dyDescent="0.25">
      <c r="B8" s="28" t="s">
        <v>66</v>
      </c>
      <c r="C8" s="5">
        <v>9</v>
      </c>
      <c r="D8" s="5">
        <v>19</v>
      </c>
      <c r="E8" s="5">
        <v>0.47368421052631499</v>
      </c>
      <c r="F8" s="5">
        <v>9</v>
      </c>
      <c r="G8" s="5">
        <v>18</v>
      </c>
      <c r="H8" s="5">
        <v>0.5</v>
      </c>
      <c r="I8" s="5">
        <f t="shared" si="0"/>
        <v>0.47368421052631499</v>
      </c>
      <c r="J8" s="5">
        <f t="shared" si="1"/>
        <v>0.5</v>
      </c>
      <c r="K8" s="5">
        <v>0.48648648648648601</v>
      </c>
      <c r="M8" s="28" t="s">
        <v>67</v>
      </c>
      <c r="N8" s="5">
        <v>8</v>
      </c>
      <c r="O8" s="5">
        <v>17</v>
      </c>
      <c r="P8" s="5">
        <v>0.47058823529411697</v>
      </c>
      <c r="Q8" s="5">
        <v>8</v>
      </c>
      <c r="R8" s="5">
        <v>19</v>
      </c>
      <c r="S8" s="5">
        <v>0.42105263157894701</v>
      </c>
      <c r="T8" s="5">
        <f t="shared" si="2"/>
        <v>0.47058823529411697</v>
      </c>
      <c r="U8" s="5">
        <f t="shared" si="3"/>
        <v>0.42105263157894701</v>
      </c>
      <c r="V8" s="5">
        <v>0.44444444444444398</v>
      </c>
    </row>
    <row r="9" spans="2:22" ht="200.25" x14ac:dyDescent="0.25">
      <c r="B9" s="28" t="s">
        <v>69</v>
      </c>
      <c r="C9" s="5">
        <v>10</v>
      </c>
      <c r="D9" s="5">
        <v>26</v>
      </c>
      <c r="E9" s="5">
        <v>0.38461538461538403</v>
      </c>
      <c r="F9" s="5">
        <v>10</v>
      </c>
      <c r="G9" s="5">
        <v>26</v>
      </c>
      <c r="H9" s="5">
        <v>0.38461538461538403</v>
      </c>
      <c r="I9" s="5">
        <f t="shared" si="0"/>
        <v>0.38461538461538403</v>
      </c>
      <c r="J9" s="5">
        <f t="shared" si="1"/>
        <v>0.38461538461538403</v>
      </c>
      <c r="K9" s="5">
        <v>0.38461538461538403</v>
      </c>
      <c r="M9" s="28" t="s">
        <v>70</v>
      </c>
      <c r="N9" s="5">
        <v>11</v>
      </c>
      <c r="O9" s="5">
        <v>24</v>
      </c>
      <c r="P9" s="5">
        <v>0.45833333333333298</v>
      </c>
      <c r="Q9" s="5">
        <v>11</v>
      </c>
      <c r="R9" s="5">
        <v>25</v>
      </c>
      <c r="S9" s="5">
        <v>0.44</v>
      </c>
      <c r="T9" s="5">
        <f t="shared" si="2"/>
        <v>0.45833333333333298</v>
      </c>
      <c r="U9" s="5">
        <f t="shared" si="3"/>
        <v>0.44</v>
      </c>
      <c r="V9" s="5">
        <v>0.44897959183673403</v>
      </c>
    </row>
    <row r="10" spans="2:22" ht="57.75" x14ac:dyDescent="0.25">
      <c r="B10" s="28" t="s">
        <v>72</v>
      </c>
      <c r="C10" s="5">
        <v>3</v>
      </c>
      <c r="D10" s="5">
        <v>9</v>
      </c>
      <c r="E10" s="5">
        <v>0.33333333333333298</v>
      </c>
      <c r="F10" s="5">
        <v>3</v>
      </c>
      <c r="G10" s="5">
        <v>6</v>
      </c>
      <c r="H10" s="5">
        <v>0.5</v>
      </c>
      <c r="I10" s="5">
        <f>E10</f>
        <v>0.33333333333333298</v>
      </c>
      <c r="J10" s="5">
        <f>H10</f>
        <v>0.5</v>
      </c>
      <c r="K10" s="5">
        <v>0.4</v>
      </c>
      <c r="M10" s="28" t="s">
        <v>73</v>
      </c>
      <c r="N10" s="5">
        <v>3</v>
      </c>
      <c r="O10" s="5">
        <v>6</v>
      </c>
      <c r="P10" s="5">
        <v>0.5</v>
      </c>
      <c r="Q10" s="5">
        <v>3</v>
      </c>
      <c r="R10" s="5">
        <v>8</v>
      </c>
      <c r="S10" s="5">
        <v>0.375</v>
      </c>
      <c r="T10" s="5">
        <f>P10</f>
        <v>0.5</v>
      </c>
      <c r="U10" s="5">
        <f>S10</f>
        <v>0.375</v>
      </c>
      <c r="V10" s="5">
        <v>0.42857142857142799</v>
      </c>
    </row>
    <row r="11" spans="2:22" ht="57.75" x14ac:dyDescent="0.25">
      <c r="B11" s="28" t="s">
        <v>95</v>
      </c>
      <c r="C11" s="5">
        <v>3</v>
      </c>
      <c r="D11" s="5">
        <v>7</v>
      </c>
      <c r="E11" s="5">
        <v>0.42857142857142799</v>
      </c>
      <c r="F11" s="5">
        <v>3</v>
      </c>
      <c r="G11" s="5">
        <v>6</v>
      </c>
      <c r="H11" s="5">
        <v>0.5</v>
      </c>
      <c r="I11" s="5">
        <f t="shared" ref="I11:I15" si="4">E11</f>
        <v>0.42857142857142799</v>
      </c>
      <c r="J11" s="5">
        <f t="shared" ref="J11:J15" si="5">H11</f>
        <v>0.5</v>
      </c>
      <c r="K11" s="5">
        <v>0.46153846153846101</v>
      </c>
      <c r="M11" s="28" t="s">
        <v>87</v>
      </c>
      <c r="N11" s="5">
        <v>3</v>
      </c>
      <c r="O11" s="5">
        <v>6</v>
      </c>
      <c r="P11" s="5">
        <v>0.5</v>
      </c>
      <c r="Q11" s="5">
        <v>3</v>
      </c>
      <c r="R11" s="5">
        <v>6</v>
      </c>
      <c r="S11" s="5">
        <v>0.5</v>
      </c>
      <c r="T11" s="5">
        <f t="shared" ref="T11:T15" si="6">P11</f>
        <v>0.5</v>
      </c>
      <c r="U11" s="5">
        <f t="shared" ref="U11:U15" si="7">S11</f>
        <v>0.5</v>
      </c>
      <c r="V11" s="5">
        <v>0.5</v>
      </c>
    </row>
    <row r="12" spans="2:22" ht="200.25" x14ac:dyDescent="0.25">
      <c r="B12" s="28" t="s">
        <v>96</v>
      </c>
      <c r="C12" s="5">
        <v>11</v>
      </c>
      <c r="D12" s="5">
        <v>25</v>
      </c>
      <c r="E12" s="5">
        <v>0.44</v>
      </c>
      <c r="F12" s="5">
        <v>11</v>
      </c>
      <c r="G12" s="5">
        <v>22</v>
      </c>
      <c r="H12" s="5">
        <v>0.5</v>
      </c>
      <c r="I12" s="5">
        <f t="shared" si="4"/>
        <v>0.44</v>
      </c>
      <c r="J12" s="5">
        <f t="shared" si="5"/>
        <v>0.5</v>
      </c>
      <c r="K12" s="5">
        <v>0.46808510638297801</v>
      </c>
      <c r="M12" s="28" t="s">
        <v>88</v>
      </c>
      <c r="N12" s="5">
        <v>13</v>
      </c>
      <c r="O12" s="5">
        <v>21</v>
      </c>
      <c r="P12" s="5">
        <v>0.61904761904761896</v>
      </c>
      <c r="Q12" s="5">
        <v>13</v>
      </c>
      <c r="R12" s="5">
        <v>24</v>
      </c>
      <c r="S12" s="5">
        <v>0.54166666666666596</v>
      </c>
      <c r="T12" s="5">
        <f t="shared" si="6"/>
        <v>0.61904761904761896</v>
      </c>
      <c r="U12" s="5">
        <f t="shared" si="7"/>
        <v>0.54166666666666596</v>
      </c>
      <c r="V12" s="5">
        <v>0.57777777777777695</v>
      </c>
    </row>
    <row r="13" spans="2:22" ht="171.75" x14ac:dyDescent="0.25">
      <c r="B13" s="28" t="s">
        <v>97</v>
      </c>
      <c r="C13" s="5">
        <v>13</v>
      </c>
      <c r="D13" s="5">
        <v>27</v>
      </c>
      <c r="E13" s="5">
        <v>0.48148148148148101</v>
      </c>
      <c r="F13" s="5">
        <v>13</v>
      </c>
      <c r="G13" s="5">
        <v>28</v>
      </c>
      <c r="H13" s="5">
        <v>0.46428571428571402</v>
      </c>
      <c r="I13" s="5">
        <f t="shared" si="4"/>
        <v>0.48148148148148101</v>
      </c>
      <c r="J13" s="5">
        <f t="shared" si="5"/>
        <v>0.46428571428571402</v>
      </c>
      <c r="K13" s="5">
        <v>0.472727272727272</v>
      </c>
      <c r="M13" s="28" t="s">
        <v>89</v>
      </c>
      <c r="N13" s="5">
        <v>11</v>
      </c>
      <c r="O13" s="5">
        <v>25</v>
      </c>
      <c r="P13" s="5">
        <v>0.44</v>
      </c>
      <c r="Q13" s="5">
        <v>11</v>
      </c>
      <c r="R13" s="5">
        <v>26</v>
      </c>
      <c r="S13" s="5">
        <v>0.42307692307692302</v>
      </c>
      <c r="T13" s="5">
        <f t="shared" si="6"/>
        <v>0.44</v>
      </c>
      <c r="U13" s="5">
        <f t="shared" si="7"/>
        <v>0.42307692307692302</v>
      </c>
      <c r="V13" s="5">
        <v>0.43137254901960698</v>
      </c>
    </row>
    <row r="14" spans="2:22" ht="143.25" x14ac:dyDescent="0.25">
      <c r="B14" s="28" t="s">
        <v>98</v>
      </c>
      <c r="C14" s="5">
        <v>8</v>
      </c>
      <c r="D14" s="5">
        <v>15</v>
      </c>
      <c r="E14" s="5">
        <v>0.53333333333333299</v>
      </c>
      <c r="F14" s="5">
        <v>8</v>
      </c>
      <c r="G14" s="5">
        <v>14</v>
      </c>
      <c r="H14" s="5">
        <v>0.57142857142857095</v>
      </c>
      <c r="I14" s="5">
        <f t="shared" si="4"/>
        <v>0.53333333333333299</v>
      </c>
      <c r="J14" s="5">
        <f t="shared" si="5"/>
        <v>0.57142857142857095</v>
      </c>
      <c r="K14" s="5">
        <v>0.55172413793103403</v>
      </c>
      <c r="M14" s="28" t="s">
        <v>90</v>
      </c>
      <c r="N14" s="5">
        <v>6</v>
      </c>
      <c r="O14" s="5">
        <v>13</v>
      </c>
      <c r="P14" s="5">
        <v>0.46153846153846101</v>
      </c>
      <c r="Q14" s="5">
        <v>6</v>
      </c>
      <c r="R14" s="5">
        <v>14</v>
      </c>
      <c r="S14" s="5">
        <v>0.42857142857142799</v>
      </c>
      <c r="T14" s="5">
        <f t="shared" si="6"/>
        <v>0.46153846153846101</v>
      </c>
      <c r="U14" s="5">
        <f t="shared" si="7"/>
        <v>0.42857142857142799</v>
      </c>
      <c r="V14" s="5">
        <v>0.44444444444444398</v>
      </c>
    </row>
    <row r="15" spans="2:22" ht="43.5" x14ac:dyDescent="0.25">
      <c r="B15" s="28" t="s">
        <v>99</v>
      </c>
      <c r="C15" s="5">
        <v>3</v>
      </c>
      <c r="D15" s="5">
        <v>6</v>
      </c>
      <c r="E15" s="5">
        <v>0.5</v>
      </c>
      <c r="F15" s="5">
        <v>3</v>
      </c>
      <c r="G15" s="5">
        <v>6</v>
      </c>
      <c r="H15" s="5">
        <v>0.5</v>
      </c>
      <c r="I15" s="5">
        <f t="shared" si="4"/>
        <v>0.5</v>
      </c>
      <c r="J15" s="5">
        <f t="shared" si="5"/>
        <v>0.5</v>
      </c>
      <c r="K15" s="5">
        <v>0.5</v>
      </c>
      <c r="M15" s="28" t="s">
        <v>91</v>
      </c>
      <c r="N15" s="5">
        <v>3</v>
      </c>
      <c r="O15" s="5">
        <v>6</v>
      </c>
      <c r="P15" s="5">
        <v>0.5</v>
      </c>
      <c r="Q15" s="5">
        <v>3</v>
      </c>
      <c r="R15" s="5">
        <v>6</v>
      </c>
      <c r="S15" s="5">
        <v>0.5</v>
      </c>
      <c r="T15" s="5">
        <f t="shared" si="6"/>
        <v>0.5</v>
      </c>
      <c r="U15" s="5">
        <f t="shared" si="7"/>
        <v>0.5</v>
      </c>
      <c r="V15" s="5">
        <v>0.5</v>
      </c>
    </row>
    <row r="18" spans="2:22" x14ac:dyDescent="0.25">
      <c r="B18" s="17" t="s">
        <v>101</v>
      </c>
      <c r="C18" s="17"/>
      <c r="D18" s="17"/>
      <c r="E18" s="17"/>
      <c r="F18" s="17"/>
      <c r="G18" s="17"/>
      <c r="H18" s="17"/>
      <c r="I18" s="17"/>
      <c r="J18" s="17"/>
      <c r="K18" s="17"/>
      <c r="M18" s="17" t="s">
        <v>93</v>
      </c>
      <c r="N18" s="17"/>
      <c r="O18" s="17"/>
      <c r="P18" s="17"/>
      <c r="Q18" s="17"/>
      <c r="R18" s="17"/>
      <c r="S18" s="17"/>
      <c r="T18" s="17"/>
      <c r="U18" s="17"/>
      <c r="V18" s="17"/>
    </row>
    <row r="19" spans="2:22" x14ac:dyDescent="0.25">
      <c r="B19" s="18" t="s">
        <v>6</v>
      </c>
      <c r="C19" s="19" t="s">
        <v>7</v>
      </c>
      <c r="D19" s="18"/>
      <c r="E19" s="18"/>
      <c r="F19" s="18"/>
      <c r="G19" s="18"/>
      <c r="H19" s="18"/>
      <c r="I19" s="18"/>
      <c r="J19" s="18"/>
      <c r="K19" s="18"/>
      <c r="M19" s="18" t="s">
        <v>6</v>
      </c>
      <c r="N19" s="19" t="s">
        <v>7</v>
      </c>
      <c r="O19" s="18"/>
      <c r="P19" s="18"/>
      <c r="Q19" s="18"/>
      <c r="R19" s="18"/>
      <c r="S19" s="18"/>
      <c r="T19" s="18"/>
      <c r="U19" s="18"/>
      <c r="V19" s="18"/>
    </row>
    <row r="20" spans="2:22" x14ac:dyDescent="0.25">
      <c r="B20" s="18"/>
      <c r="C20" s="19" t="s">
        <v>8</v>
      </c>
      <c r="D20" s="18"/>
      <c r="E20" s="18"/>
      <c r="F20" s="18" t="s">
        <v>9</v>
      </c>
      <c r="G20" s="18"/>
      <c r="H20" s="18"/>
      <c r="I20" s="18" t="s">
        <v>10</v>
      </c>
      <c r="J20" s="18"/>
      <c r="K20" s="18"/>
      <c r="M20" s="18"/>
      <c r="N20" s="19" t="s">
        <v>8</v>
      </c>
      <c r="O20" s="18"/>
      <c r="P20" s="18"/>
      <c r="Q20" s="18" t="s">
        <v>9</v>
      </c>
      <c r="R20" s="18"/>
      <c r="S20" s="18"/>
      <c r="T20" s="18" t="s">
        <v>10</v>
      </c>
      <c r="U20" s="18"/>
      <c r="V20" s="18"/>
    </row>
    <row r="21" spans="2:22" ht="71.25" x14ac:dyDescent="0.25">
      <c r="B21" s="18"/>
      <c r="C21" s="8" t="s">
        <v>11</v>
      </c>
      <c r="D21" s="8" t="s">
        <v>12</v>
      </c>
      <c r="E21" s="8" t="s">
        <v>8</v>
      </c>
      <c r="F21" s="8" t="s">
        <v>11</v>
      </c>
      <c r="G21" s="8" t="s">
        <v>13</v>
      </c>
      <c r="H21" s="8" t="s">
        <v>9</v>
      </c>
      <c r="I21" s="8" t="s">
        <v>8</v>
      </c>
      <c r="J21" s="8" t="s">
        <v>9</v>
      </c>
      <c r="K21" s="8" t="s">
        <v>10</v>
      </c>
      <c r="M21" s="18"/>
      <c r="N21" s="8" t="s">
        <v>11</v>
      </c>
      <c r="O21" s="8" t="s">
        <v>12</v>
      </c>
      <c r="P21" s="8" t="s">
        <v>8</v>
      </c>
      <c r="Q21" s="8" t="s">
        <v>11</v>
      </c>
      <c r="R21" s="8" t="s">
        <v>13</v>
      </c>
      <c r="S21" s="8" t="s">
        <v>9</v>
      </c>
      <c r="T21" s="8" t="s">
        <v>8</v>
      </c>
      <c r="U21" s="8" t="s">
        <v>9</v>
      </c>
      <c r="V21" s="8" t="s">
        <v>10</v>
      </c>
    </row>
    <row r="22" spans="2:22" ht="57.75" x14ac:dyDescent="0.25">
      <c r="B22" s="28" t="s">
        <v>63</v>
      </c>
      <c r="C22" s="5">
        <v>4</v>
      </c>
      <c r="D22" s="5">
        <v>7</v>
      </c>
      <c r="E22" s="5">
        <v>0.57142857142857095</v>
      </c>
      <c r="F22" s="5">
        <v>4</v>
      </c>
      <c r="G22" s="5">
        <v>8</v>
      </c>
      <c r="H22" s="5">
        <v>0.5</v>
      </c>
      <c r="I22" s="5">
        <f t="shared" ref="I22:I24" si="8">E22</f>
        <v>0.57142857142857095</v>
      </c>
      <c r="J22" s="5">
        <f>H22</f>
        <v>0.5</v>
      </c>
      <c r="K22" s="5">
        <v>0.53333333333333299</v>
      </c>
      <c r="M22" s="28" t="s">
        <v>86</v>
      </c>
      <c r="N22" s="5">
        <v>3</v>
      </c>
      <c r="O22" s="5">
        <v>6</v>
      </c>
      <c r="P22" s="5">
        <v>0.5</v>
      </c>
      <c r="Q22" s="5">
        <v>3</v>
      </c>
      <c r="R22" s="5">
        <v>7</v>
      </c>
      <c r="S22" s="5">
        <v>0.42857142857142799</v>
      </c>
      <c r="T22" s="5">
        <f t="shared" ref="T22:T24" si="9">P22</f>
        <v>0.5</v>
      </c>
      <c r="U22" s="5">
        <f t="shared" ref="U22:U24" si="10">S22</f>
        <v>0.42857142857142799</v>
      </c>
      <c r="V22" s="5">
        <v>0.46153846153846101</v>
      </c>
    </row>
    <row r="23" spans="2:22" ht="129" x14ac:dyDescent="0.25">
      <c r="B23" s="28" t="s">
        <v>66</v>
      </c>
      <c r="C23" s="5">
        <v>7</v>
      </c>
      <c r="D23" s="5">
        <v>19</v>
      </c>
      <c r="E23" s="5">
        <v>0.36842105263157798</v>
      </c>
      <c r="F23" s="5">
        <v>7</v>
      </c>
      <c r="G23" s="5">
        <v>18</v>
      </c>
      <c r="H23" s="5">
        <v>0.38888888888888801</v>
      </c>
      <c r="I23" s="5">
        <f t="shared" si="8"/>
        <v>0.36842105263157798</v>
      </c>
      <c r="J23" s="5">
        <f t="shared" ref="J22:J24" si="11">H23</f>
        <v>0.38888888888888801</v>
      </c>
      <c r="K23" s="5">
        <v>0.37837837837837801</v>
      </c>
      <c r="M23" s="28" t="s">
        <v>67</v>
      </c>
      <c r="N23" s="5">
        <v>4</v>
      </c>
      <c r="O23" s="5">
        <v>17</v>
      </c>
      <c r="P23" s="5">
        <v>0.23529411764705799</v>
      </c>
      <c r="Q23" s="5">
        <v>4</v>
      </c>
      <c r="R23" s="5">
        <v>19</v>
      </c>
      <c r="S23" s="5">
        <v>0.21052631578947301</v>
      </c>
      <c r="T23" s="5">
        <f t="shared" si="9"/>
        <v>0.23529411764705799</v>
      </c>
      <c r="U23" s="5">
        <f t="shared" si="10"/>
        <v>0.21052631578947301</v>
      </c>
      <c r="V23" s="5">
        <v>0.22222222222222199</v>
      </c>
    </row>
    <row r="24" spans="2:22" ht="200.25" x14ac:dyDescent="0.25">
      <c r="B24" s="28" t="s">
        <v>69</v>
      </c>
      <c r="C24" s="5">
        <v>7</v>
      </c>
      <c r="D24" s="5">
        <v>26</v>
      </c>
      <c r="E24" s="5">
        <v>0.269230769230769</v>
      </c>
      <c r="F24" s="5">
        <v>7</v>
      </c>
      <c r="G24" s="5">
        <v>26</v>
      </c>
      <c r="H24" s="5">
        <v>0.269230769230769</v>
      </c>
      <c r="I24" s="5">
        <f t="shared" si="8"/>
        <v>0.269230769230769</v>
      </c>
      <c r="J24" s="5">
        <f t="shared" si="11"/>
        <v>0.269230769230769</v>
      </c>
      <c r="K24" s="5">
        <v>0.269230769230769</v>
      </c>
      <c r="M24" s="28" t="s">
        <v>70</v>
      </c>
      <c r="N24" s="5">
        <v>9</v>
      </c>
      <c r="O24" s="5">
        <v>24</v>
      </c>
      <c r="P24" s="5">
        <v>0.375</v>
      </c>
      <c r="Q24" s="5">
        <v>9</v>
      </c>
      <c r="R24" s="5">
        <v>25</v>
      </c>
      <c r="S24" s="5">
        <v>0.36</v>
      </c>
      <c r="T24" s="5">
        <f t="shared" si="9"/>
        <v>0.375</v>
      </c>
      <c r="U24" s="5">
        <f t="shared" si="10"/>
        <v>0.36</v>
      </c>
      <c r="V24" s="5">
        <v>0.36734693877551</v>
      </c>
    </row>
    <row r="25" spans="2:22" ht="57.75" x14ac:dyDescent="0.25">
      <c r="B25" s="28" t="s">
        <v>72</v>
      </c>
      <c r="C25" s="5">
        <v>1</v>
      </c>
      <c r="D25" s="5">
        <v>9</v>
      </c>
      <c r="E25" s="5">
        <v>0.11111111111111099</v>
      </c>
      <c r="F25" s="5">
        <v>1</v>
      </c>
      <c r="G25" s="5">
        <v>6</v>
      </c>
      <c r="H25" s="5">
        <v>0.16666666666666599</v>
      </c>
      <c r="I25" s="5">
        <f>E25</f>
        <v>0.11111111111111099</v>
      </c>
      <c r="J25" s="5">
        <f>H25</f>
        <v>0.16666666666666599</v>
      </c>
      <c r="K25" s="5">
        <v>0.133333333333333</v>
      </c>
      <c r="M25" s="28" t="s">
        <v>73</v>
      </c>
      <c r="N25" s="5">
        <v>0</v>
      </c>
      <c r="O25" s="5">
        <v>6</v>
      </c>
      <c r="P25" s="5">
        <v>0</v>
      </c>
      <c r="Q25" s="5">
        <v>0</v>
      </c>
      <c r="R25" s="5">
        <v>8</v>
      </c>
      <c r="S25" s="5">
        <v>0</v>
      </c>
      <c r="T25" s="5">
        <f>P25</f>
        <v>0</v>
      </c>
      <c r="U25" s="5">
        <f>S25</f>
        <v>0</v>
      </c>
      <c r="V25" s="5">
        <v>0</v>
      </c>
    </row>
    <row r="26" spans="2:22" ht="57.75" x14ac:dyDescent="0.25">
      <c r="B26" s="28" t="s">
        <v>95</v>
      </c>
      <c r="C26" s="5">
        <v>2</v>
      </c>
      <c r="D26" s="5">
        <v>7</v>
      </c>
      <c r="E26" s="5">
        <v>0.28571428571428498</v>
      </c>
      <c r="F26" s="5">
        <v>2</v>
      </c>
      <c r="G26" s="5">
        <v>6</v>
      </c>
      <c r="H26" s="5">
        <v>0.33333333333333298</v>
      </c>
      <c r="I26" s="5">
        <f t="shared" ref="I26:I30" si="12">E26</f>
        <v>0.28571428571428498</v>
      </c>
      <c r="J26" s="5">
        <f t="shared" ref="J26:J30" si="13">H26</f>
        <v>0.33333333333333298</v>
      </c>
      <c r="K26" s="5">
        <v>0.30769230769230699</v>
      </c>
      <c r="M26" s="28" t="s">
        <v>87</v>
      </c>
      <c r="N26" s="5">
        <v>2</v>
      </c>
      <c r="O26" s="5">
        <v>6</v>
      </c>
      <c r="P26" s="5">
        <v>0.33333333333333298</v>
      </c>
      <c r="Q26" s="5">
        <v>2</v>
      </c>
      <c r="R26" s="5">
        <v>6</v>
      </c>
      <c r="S26" s="5">
        <v>0.33333333333333298</v>
      </c>
      <c r="T26" s="5">
        <f t="shared" ref="T26:T30" si="14">P26</f>
        <v>0.33333333333333298</v>
      </c>
      <c r="U26" s="5">
        <f t="shared" ref="U26:U30" si="15">S26</f>
        <v>0.33333333333333298</v>
      </c>
      <c r="V26" s="5">
        <v>0.33333333333333298</v>
      </c>
    </row>
    <row r="27" spans="2:22" ht="200.25" x14ac:dyDescent="0.25">
      <c r="B27" s="28" t="s">
        <v>96</v>
      </c>
      <c r="C27" s="5">
        <v>9</v>
      </c>
      <c r="D27" s="5">
        <v>25</v>
      </c>
      <c r="E27" s="5">
        <v>0.36</v>
      </c>
      <c r="F27" s="5">
        <v>9</v>
      </c>
      <c r="G27" s="5">
        <v>22</v>
      </c>
      <c r="H27" s="5">
        <v>0.40909090909090901</v>
      </c>
      <c r="I27" s="5">
        <f t="shared" si="12"/>
        <v>0.36</v>
      </c>
      <c r="J27" s="5">
        <f t="shared" si="13"/>
        <v>0.40909090909090901</v>
      </c>
      <c r="K27" s="5">
        <v>0.38297872340425498</v>
      </c>
      <c r="M27" s="28" t="s">
        <v>88</v>
      </c>
      <c r="N27" s="5">
        <v>9</v>
      </c>
      <c r="O27" s="5">
        <v>21</v>
      </c>
      <c r="P27" s="5">
        <v>0.42857142857142799</v>
      </c>
      <c r="Q27" s="5">
        <v>9</v>
      </c>
      <c r="R27" s="5">
        <v>24</v>
      </c>
      <c r="S27" s="5">
        <v>0.375</v>
      </c>
      <c r="T27" s="5">
        <f t="shared" si="14"/>
        <v>0.42857142857142799</v>
      </c>
      <c r="U27" s="5">
        <f t="shared" si="15"/>
        <v>0.375</v>
      </c>
      <c r="V27" s="5">
        <v>0.39999999999999902</v>
      </c>
    </row>
    <row r="28" spans="2:22" ht="171.75" x14ac:dyDescent="0.25">
      <c r="B28" s="28" t="s">
        <v>97</v>
      </c>
      <c r="C28" s="5">
        <v>12</v>
      </c>
      <c r="D28" s="5">
        <v>27</v>
      </c>
      <c r="E28" s="5">
        <v>0.44444444444444398</v>
      </c>
      <c r="F28" s="5">
        <v>12</v>
      </c>
      <c r="G28" s="5">
        <v>28</v>
      </c>
      <c r="H28" s="5">
        <v>0.42857142857142799</v>
      </c>
      <c r="I28" s="5">
        <f t="shared" si="12"/>
        <v>0.44444444444444398</v>
      </c>
      <c r="J28" s="5">
        <f t="shared" si="13"/>
        <v>0.42857142857142799</v>
      </c>
      <c r="K28" s="5">
        <v>0.43636363636363601</v>
      </c>
      <c r="M28" s="28" t="s">
        <v>89</v>
      </c>
      <c r="N28" s="5">
        <v>8</v>
      </c>
      <c r="O28" s="5">
        <v>25</v>
      </c>
      <c r="P28" s="5">
        <v>0.32</v>
      </c>
      <c r="Q28" s="5">
        <v>8</v>
      </c>
      <c r="R28" s="5">
        <v>26</v>
      </c>
      <c r="S28" s="5">
        <v>0.30769230769230699</v>
      </c>
      <c r="T28" s="5">
        <f t="shared" si="14"/>
        <v>0.32</v>
      </c>
      <c r="U28" s="5">
        <f t="shared" si="15"/>
        <v>0.30769230769230699</v>
      </c>
      <c r="V28" s="5">
        <v>0.31372549019607798</v>
      </c>
    </row>
    <row r="29" spans="2:22" ht="143.25" x14ac:dyDescent="0.25">
      <c r="B29" s="28" t="s">
        <v>98</v>
      </c>
      <c r="C29" s="5">
        <v>6</v>
      </c>
      <c r="D29" s="5">
        <v>15</v>
      </c>
      <c r="E29" s="5">
        <v>0.4</v>
      </c>
      <c r="F29" s="5">
        <v>6</v>
      </c>
      <c r="G29" s="5">
        <v>14</v>
      </c>
      <c r="H29" s="5">
        <v>0.42857142857142799</v>
      </c>
      <c r="I29" s="5">
        <f t="shared" si="12"/>
        <v>0.4</v>
      </c>
      <c r="J29" s="5">
        <f t="shared" si="13"/>
        <v>0.42857142857142799</v>
      </c>
      <c r="K29" s="5">
        <v>0.41379310344827502</v>
      </c>
      <c r="M29" s="28" t="s">
        <v>90</v>
      </c>
      <c r="N29" s="5">
        <v>3</v>
      </c>
      <c r="O29" s="5">
        <v>13</v>
      </c>
      <c r="P29" s="5">
        <v>0.23076923076923</v>
      </c>
      <c r="Q29" s="5">
        <v>3</v>
      </c>
      <c r="R29" s="5">
        <v>14</v>
      </c>
      <c r="S29" s="5">
        <v>0.214285714285714</v>
      </c>
      <c r="T29" s="5">
        <f t="shared" si="14"/>
        <v>0.23076923076923</v>
      </c>
      <c r="U29" s="5">
        <f t="shared" si="15"/>
        <v>0.214285714285714</v>
      </c>
      <c r="V29" s="5">
        <v>0.22222222222222199</v>
      </c>
    </row>
    <row r="30" spans="2:22" ht="43.5" x14ac:dyDescent="0.25">
      <c r="B30" s="28" t="s">
        <v>99</v>
      </c>
      <c r="C30" s="5">
        <v>3</v>
      </c>
      <c r="D30" s="5">
        <v>6</v>
      </c>
      <c r="E30" s="5">
        <v>0.5</v>
      </c>
      <c r="F30" s="5">
        <v>3</v>
      </c>
      <c r="G30" s="5">
        <v>6</v>
      </c>
      <c r="H30" s="5">
        <v>0.5</v>
      </c>
      <c r="I30" s="5">
        <f t="shared" si="12"/>
        <v>0.5</v>
      </c>
      <c r="J30" s="5">
        <f t="shared" si="13"/>
        <v>0.5</v>
      </c>
      <c r="K30" s="5">
        <v>0.5</v>
      </c>
      <c r="M30" s="28" t="s">
        <v>91</v>
      </c>
      <c r="N30" s="5">
        <v>0</v>
      </c>
      <c r="O30" s="5">
        <v>6</v>
      </c>
      <c r="P30" s="5">
        <v>0</v>
      </c>
      <c r="Q30" s="5">
        <v>0</v>
      </c>
      <c r="R30" s="5">
        <v>6</v>
      </c>
      <c r="S30" s="5">
        <v>0</v>
      </c>
      <c r="T30" s="5">
        <f t="shared" si="14"/>
        <v>0</v>
      </c>
      <c r="U30" s="5">
        <f t="shared" si="15"/>
        <v>0</v>
      </c>
      <c r="V30" s="5">
        <v>0</v>
      </c>
    </row>
  </sheetData>
  <mergeCells count="24">
    <mergeCell ref="B18:K18"/>
    <mergeCell ref="B19:B21"/>
    <mergeCell ref="C19:K19"/>
    <mergeCell ref="C20:E20"/>
    <mergeCell ref="F20:H20"/>
    <mergeCell ref="I20:K20"/>
    <mergeCell ref="M18:V18"/>
    <mergeCell ref="M19:M21"/>
    <mergeCell ref="N19:V19"/>
    <mergeCell ref="N20:P20"/>
    <mergeCell ref="Q20:S20"/>
    <mergeCell ref="T20:V20"/>
    <mergeCell ref="B3:K3"/>
    <mergeCell ref="M3:V3"/>
    <mergeCell ref="B4:B6"/>
    <mergeCell ref="C4:K4"/>
    <mergeCell ref="C5:E5"/>
    <mergeCell ref="F5:H5"/>
    <mergeCell ref="I5:K5"/>
    <mergeCell ref="M4:M6"/>
    <mergeCell ref="N4:V4"/>
    <mergeCell ref="N5:P5"/>
    <mergeCell ref="Q5:S5"/>
    <mergeCell ref="T5:V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F301-B892-4236-9598-A7347BB42EF0}">
  <dimension ref="B2:V11"/>
  <sheetViews>
    <sheetView workbookViewId="0">
      <selection activeCell="F16" sqref="F16"/>
    </sheetView>
  </sheetViews>
  <sheetFormatPr defaultRowHeight="15" x14ac:dyDescent="0.25"/>
  <cols>
    <col min="2" max="2" width="19.85546875" bestFit="1" customWidth="1"/>
    <col min="3" max="6" width="9.85546875" customWidth="1"/>
    <col min="7" max="7" width="15.7109375" customWidth="1"/>
    <col min="8" max="8" width="19.85546875" bestFit="1" customWidth="1"/>
    <col min="9" max="12" width="9.85546875" customWidth="1"/>
  </cols>
  <sheetData>
    <row r="2" spans="2:22" x14ac:dyDescent="0.25">
      <c r="G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 x14ac:dyDescent="0.25">
      <c r="B3" s="21" t="s">
        <v>100</v>
      </c>
      <c r="C3" s="21"/>
      <c r="D3" s="21"/>
      <c r="E3" s="21"/>
      <c r="F3" s="21"/>
      <c r="H3" s="21" t="s">
        <v>85</v>
      </c>
      <c r="I3" s="21"/>
      <c r="J3" s="21"/>
      <c r="K3" s="21"/>
      <c r="L3" s="21"/>
    </row>
    <row r="4" spans="2:22" x14ac:dyDescent="0.25">
      <c r="B4" s="11" t="s">
        <v>14</v>
      </c>
      <c r="C4" s="20">
        <v>0.49532777997059402</v>
      </c>
      <c r="D4" s="20"/>
      <c r="E4" s="20"/>
      <c r="F4" s="20"/>
      <c r="H4" s="9" t="s">
        <v>14</v>
      </c>
      <c r="I4" s="20">
        <v>0.51727242411025898</v>
      </c>
      <c r="J4" s="20"/>
      <c r="K4" s="20"/>
      <c r="L4" s="20"/>
    </row>
    <row r="5" spans="2:22" x14ac:dyDescent="0.25">
      <c r="B5" s="11" t="s">
        <v>15</v>
      </c>
      <c r="C5" s="20">
        <v>0.51024802252532797</v>
      </c>
      <c r="D5" s="20"/>
      <c r="E5" s="20"/>
      <c r="F5" s="20"/>
      <c r="H5" s="9" t="s">
        <v>15</v>
      </c>
      <c r="I5" s="20">
        <v>0.48641265079379198</v>
      </c>
      <c r="J5" s="20"/>
      <c r="K5" s="20"/>
      <c r="L5" s="20"/>
    </row>
    <row r="6" spans="2:22" x14ac:dyDescent="0.25">
      <c r="B6" s="11" t="s">
        <v>16</v>
      </c>
      <c r="C6" s="20">
        <v>0.499100118875203</v>
      </c>
      <c r="D6" s="20"/>
      <c r="E6" s="20"/>
      <c r="F6" s="20"/>
      <c r="H6" s="9" t="s">
        <v>16</v>
      </c>
      <c r="I6" s="20">
        <v>0.49803453760942901</v>
      </c>
      <c r="J6" s="20"/>
      <c r="K6" s="20"/>
      <c r="L6" s="20"/>
    </row>
    <row r="8" spans="2:22" x14ac:dyDescent="0.25">
      <c r="B8" s="21" t="s">
        <v>101</v>
      </c>
      <c r="C8" s="21"/>
      <c r="D8" s="21"/>
      <c r="E8" s="21"/>
      <c r="F8" s="21"/>
      <c r="H8" s="21" t="s">
        <v>92</v>
      </c>
      <c r="I8" s="21"/>
      <c r="J8" s="21"/>
      <c r="K8" s="21"/>
      <c r="L8" s="21"/>
    </row>
    <row r="9" spans="2:22" x14ac:dyDescent="0.25">
      <c r="B9" s="11" t="s">
        <v>14</v>
      </c>
      <c r="C9" s="20">
        <v>0.33405276013310597</v>
      </c>
      <c r="D9" s="20"/>
      <c r="E9" s="20"/>
      <c r="F9" s="20"/>
      <c r="H9" s="9" t="s">
        <v>14</v>
      </c>
      <c r="I9" s="20">
        <v>0.30828577514108901</v>
      </c>
      <c r="J9" s="20"/>
      <c r="K9" s="20"/>
      <c r="L9" s="20"/>
    </row>
    <row r="10" spans="2:22" x14ac:dyDescent="0.25">
      <c r="B10" s="11" t="s">
        <v>15</v>
      </c>
      <c r="C10" s="20">
        <v>0.34203071797109302</v>
      </c>
      <c r="D10" s="20"/>
      <c r="E10" s="20"/>
      <c r="F10" s="20"/>
      <c r="H10" s="9" t="s">
        <v>15</v>
      </c>
      <c r="I10" s="20">
        <v>0.289907070090417</v>
      </c>
      <c r="J10" s="20"/>
      <c r="K10" s="20"/>
      <c r="L10" s="20"/>
    </row>
    <row r="11" spans="2:22" x14ac:dyDescent="0.25">
      <c r="B11" s="11" t="s">
        <v>16</v>
      </c>
      <c r="C11" s="20">
        <v>0.33568137362697698</v>
      </c>
      <c r="D11" s="20"/>
      <c r="E11" s="20"/>
      <c r="F11" s="20"/>
      <c r="H11" s="9" t="s">
        <v>16</v>
      </c>
      <c r="I11" s="20">
        <v>0.29683246068506902</v>
      </c>
      <c r="J11" s="20"/>
      <c r="K11" s="20"/>
      <c r="L11" s="20"/>
    </row>
  </sheetData>
  <mergeCells count="16">
    <mergeCell ref="H8:L8"/>
    <mergeCell ref="I9:L9"/>
    <mergeCell ref="I10:L10"/>
    <mergeCell ref="I11:L11"/>
    <mergeCell ref="B8:F8"/>
    <mergeCell ref="C9:F9"/>
    <mergeCell ref="C10:F10"/>
    <mergeCell ref="C11:F11"/>
    <mergeCell ref="C6:F6"/>
    <mergeCell ref="I4:L4"/>
    <mergeCell ref="I5:L5"/>
    <mergeCell ref="I6:L6"/>
    <mergeCell ref="B3:F3"/>
    <mergeCell ref="H3:L3"/>
    <mergeCell ref="C4:F4"/>
    <mergeCell ref="C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BB1B-010F-4F6F-A54E-725AB1FAE836}">
  <dimension ref="B3:L11"/>
  <sheetViews>
    <sheetView workbookViewId="0">
      <selection activeCell="H17" sqref="H17"/>
    </sheetView>
  </sheetViews>
  <sheetFormatPr defaultRowHeight="15" x14ac:dyDescent="0.25"/>
  <cols>
    <col min="2" max="2" width="15" customWidth="1"/>
    <col min="3" max="6" width="9.85546875" customWidth="1"/>
    <col min="8" max="8" width="15" customWidth="1"/>
    <col min="9" max="12" width="9.85546875" customWidth="1"/>
  </cols>
  <sheetData>
    <row r="3" spans="2:12" x14ac:dyDescent="0.25">
      <c r="B3" s="21" t="s">
        <v>55</v>
      </c>
      <c r="C3" s="21"/>
      <c r="D3" s="21"/>
      <c r="E3" s="21"/>
      <c r="F3" s="21"/>
      <c r="H3" s="21" t="s">
        <v>56</v>
      </c>
      <c r="I3" s="21"/>
      <c r="J3" s="21"/>
      <c r="K3" s="21"/>
      <c r="L3" s="21"/>
    </row>
    <row r="4" spans="2:12" x14ac:dyDescent="0.25">
      <c r="B4" s="21" t="s">
        <v>17</v>
      </c>
      <c r="C4" s="21"/>
      <c r="D4" s="21"/>
      <c r="E4" s="21"/>
      <c r="F4" s="21"/>
      <c r="H4" s="21" t="s">
        <v>17</v>
      </c>
      <c r="I4" s="21"/>
      <c r="J4" s="21"/>
      <c r="K4" s="21"/>
      <c r="L4" s="21"/>
    </row>
    <row r="5" spans="2:12" x14ac:dyDescent="0.25">
      <c r="B5" s="11" t="s">
        <v>18</v>
      </c>
      <c r="C5" s="20">
        <v>0.45001078848450998</v>
      </c>
      <c r="D5" s="20"/>
      <c r="E5" s="20"/>
      <c r="F5" s="20"/>
      <c r="H5" s="11" t="s">
        <v>18</v>
      </c>
      <c r="I5" s="20">
        <v>0.40972284943333298</v>
      </c>
      <c r="J5" s="20"/>
      <c r="K5" s="20"/>
      <c r="L5" s="20"/>
    </row>
    <row r="6" spans="2:12" x14ac:dyDescent="0.25">
      <c r="B6" s="11" t="s">
        <v>19</v>
      </c>
      <c r="C6" s="25">
        <v>0.66594723986689097</v>
      </c>
      <c r="D6" s="26"/>
      <c r="E6" s="26"/>
      <c r="F6" s="27"/>
      <c r="H6" s="11" t="s">
        <v>19</v>
      </c>
      <c r="I6" s="25">
        <v>0.69171422485890799</v>
      </c>
      <c r="J6" s="26"/>
      <c r="K6" s="26"/>
      <c r="L6" s="27"/>
    </row>
    <row r="7" spans="2:12" x14ac:dyDescent="0.25">
      <c r="B7" s="11" t="s">
        <v>20</v>
      </c>
      <c r="C7" s="25">
        <v>0.33568137362697698</v>
      </c>
      <c r="D7" s="26"/>
      <c r="E7" s="26"/>
      <c r="F7" s="27"/>
      <c r="H7" s="11" t="s">
        <v>20</v>
      </c>
      <c r="I7" s="25">
        <v>0.29683246068506902</v>
      </c>
      <c r="J7" s="26"/>
      <c r="K7" s="26"/>
      <c r="L7" s="27"/>
    </row>
    <row r="8" spans="2:12" x14ac:dyDescent="0.25">
      <c r="B8" s="22" t="s">
        <v>21</v>
      </c>
      <c r="C8" s="23"/>
      <c r="D8" s="23"/>
      <c r="E8" s="23"/>
      <c r="F8" s="24"/>
      <c r="H8" s="22" t="s">
        <v>21</v>
      </c>
      <c r="I8" s="23"/>
      <c r="J8" s="23"/>
      <c r="K8" s="23"/>
      <c r="L8" s="24"/>
    </row>
    <row r="9" spans="2:12" x14ac:dyDescent="0.25">
      <c r="B9" s="11" t="s">
        <v>18</v>
      </c>
      <c r="C9" s="25">
        <v>0.54509960103212596</v>
      </c>
      <c r="D9" s="26"/>
      <c r="E9" s="26"/>
      <c r="F9" s="27"/>
      <c r="H9" s="11" t="s">
        <v>18</v>
      </c>
      <c r="I9" s="25">
        <v>0.52443708819935397</v>
      </c>
      <c r="J9" s="26"/>
      <c r="K9" s="26"/>
      <c r="L9" s="27"/>
    </row>
    <row r="10" spans="2:12" x14ac:dyDescent="0.25">
      <c r="B10" s="11" t="s">
        <v>19</v>
      </c>
      <c r="C10" s="25">
        <v>0.50467222002940804</v>
      </c>
      <c r="D10" s="26"/>
      <c r="E10" s="26"/>
      <c r="F10" s="27"/>
      <c r="H10" s="11" t="s">
        <v>19</v>
      </c>
      <c r="I10" s="25">
        <v>0.48272757588974102</v>
      </c>
      <c r="J10" s="26"/>
      <c r="K10" s="26"/>
      <c r="L10" s="27"/>
    </row>
    <row r="11" spans="2:12" x14ac:dyDescent="0.25">
      <c r="B11" s="11" t="s">
        <v>20</v>
      </c>
      <c r="C11" s="25">
        <v>0.499100118875203</v>
      </c>
      <c r="D11" s="26"/>
      <c r="E11" s="26"/>
      <c r="F11" s="27"/>
      <c r="H11" s="11" t="s">
        <v>20</v>
      </c>
      <c r="I11" s="25">
        <v>0.49803453760942901</v>
      </c>
      <c r="J11" s="26"/>
      <c r="K11" s="26"/>
      <c r="L11" s="27"/>
    </row>
  </sheetData>
  <mergeCells count="18">
    <mergeCell ref="I11:L11"/>
    <mergeCell ref="C10:F10"/>
    <mergeCell ref="C11:F11"/>
    <mergeCell ref="H3:L3"/>
    <mergeCell ref="H4:L4"/>
    <mergeCell ref="I5:L5"/>
    <mergeCell ref="I6:L6"/>
    <mergeCell ref="I7:L7"/>
    <mergeCell ref="B3:F3"/>
    <mergeCell ref="C5:F5"/>
    <mergeCell ref="C6:F6"/>
    <mergeCell ref="B4:F4"/>
    <mergeCell ref="C7:F7"/>
    <mergeCell ref="B8:F8"/>
    <mergeCell ref="C9:F9"/>
    <mergeCell ref="H8:L8"/>
    <mergeCell ref="I9:L9"/>
    <mergeCell ref="I10:L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AF3B-42F2-4AA9-A2DE-150343C61128}">
  <dimension ref="B2:I12"/>
  <sheetViews>
    <sheetView workbookViewId="0">
      <selection activeCell="D7" sqref="D7"/>
    </sheetView>
  </sheetViews>
  <sheetFormatPr defaultRowHeight="15" x14ac:dyDescent="0.25"/>
  <cols>
    <col min="2" max="2" width="15.42578125" bestFit="1" customWidth="1"/>
    <col min="3" max="3" width="16.140625" customWidth="1"/>
    <col min="4" max="4" width="21.7109375" customWidth="1"/>
    <col min="5" max="5" width="14.7109375" customWidth="1"/>
    <col min="6" max="6" width="16.140625" customWidth="1"/>
    <col min="7" max="7" width="21.7109375" customWidth="1"/>
    <col min="8" max="9" width="14.7109375" customWidth="1"/>
  </cols>
  <sheetData>
    <row r="2" spans="2:9" x14ac:dyDescent="0.25">
      <c r="B2" s="12"/>
    </row>
    <row r="3" spans="2:9" x14ac:dyDescent="0.25">
      <c r="C3" s="21" t="s">
        <v>55</v>
      </c>
      <c r="D3" s="21"/>
      <c r="E3" s="21"/>
      <c r="F3" s="22" t="s">
        <v>57</v>
      </c>
      <c r="G3" s="23"/>
      <c r="H3" s="24"/>
    </row>
    <row r="4" spans="2:9" x14ac:dyDescent="0.25">
      <c r="C4" s="22" t="s">
        <v>22</v>
      </c>
      <c r="D4" s="23"/>
      <c r="E4" s="24"/>
      <c r="F4" s="22" t="s">
        <v>22</v>
      </c>
      <c r="G4" s="23"/>
      <c r="H4" s="24"/>
    </row>
    <row r="5" spans="2:9" ht="30" x14ac:dyDescent="0.25">
      <c r="C5" s="1" t="s">
        <v>23</v>
      </c>
      <c r="D5" s="3" t="s">
        <v>24</v>
      </c>
      <c r="E5" s="1" t="s">
        <v>19</v>
      </c>
      <c r="F5" s="1" t="s">
        <v>23</v>
      </c>
      <c r="G5" s="3" t="s">
        <v>24</v>
      </c>
      <c r="H5" s="1" t="s">
        <v>19</v>
      </c>
    </row>
    <row r="6" spans="2:9" x14ac:dyDescent="0.25">
      <c r="C6" s="2">
        <v>12.022554890219562</v>
      </c>
      <c r="D6" s="2">
        <v>17.541716566866267</v>
      </c>
      <c r="E6" s="2">
        <v>0.66594723986689097</v>
      </c>
      <c r="F6" s="2">
        <v>11.744311377245509</v>
      </c>
      <c r="G6" s="2">
        <v>16.258283433133734</v>
      </c>
      <c r="H6" s="2">
        <v>0.69171422485890799</v>
      </c>
    </row>
    <row r="7" spans="2:9" x14ac:dyDescent="0.25">
      <c r="C7" s="2">
        <v>9.4912175648702597</v>
      </c>
      <c r="D7" s="2">
        <v>17.541716566866267</v>
      </c>
      <c r="E7" s="2">
        <v>0.50467222002940804</v>
      </c>
      <c r="F7" s="2">
        <v>8.5383233532934124</v>
      </c>
      <c r="G7" s="2">
        <v>16.258283433133698</v>
      </c>
      <c r="H7" s="2">
        <v>0.48272757588974102</v>
      </c>
    </row>
    <row r="9" spans="2:9" x14ac:dyDescent="0.25">
      <c r="B9" s="12"/>
      <c r="C9" s="12"/>
      <c r="D9" s="12"/>
      <c r="E9" s="12"/>
      <c r="F9" s="12"/>
      <c r="G9" s="12"/>
      <c r="H9" s="12"/>
      <c r="I9" s="12"/>
    </row>
    <row r="10" spans="2:9" x14ac:dyDescent="0.25">
      <c r="B10" s="13"/>
    </row>
    <row r="11" spans="2:9" x14ac:dyDescent="0.25">
      <c r="B11" s="13"/>
    </row>
    <row r="12" spans="2:9" x14ac:dyDescent="0.25">
      <c r="B12" s="13"/>
    </row>
  </sheetData>
  <mergeCells count="4">
    <mergeCell ref="C4:E4"/>
    <mergeCell ref="C3:E3"/>
    <mergeCell ref="F3:H3"/>
    <mergeCell ref="F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3127-E85F-4DDC-800E-F46DA74C3F63}">
  <dimension ref="B3:H9"/>
  <sheetViews>
    <sheetView tabSelected="1" workbookViewId="0">
      <selection activeCell="D24" sqref="D24"/>
    </sheetView>
  </sheetViews>
  <sheetFormatPr defaultRowHeight="15" x14ac:dyDescent="0.25"/>
  <cols>
    <col min="2" max="2" width="16.140625" customWidth="1"/>
    <col min="3" max="3" width="21.7109375" customWidth="1"/>
    <col min="4" max="4" width="14.7109375" customWidth="1"/>
    <col min="5" max="5" width="16.140625" customWidth="1"/>
    <col min="6" max="6" width="21.7109375" customWidth="1"/>
    <col min="7" max="8" width="14.7109375" customWidth="1"/>
  </cols>
  <sheetData>
    <row r="3" spans="2:8" x14ac:dyDescent="0.25">
      <c r="B3" s="21" t="s">
        <v>55</v>
      </c>
      <c r="C3" s="21"/>
      <c r="D3" s="21"/>
      <c r="E3" s="22" t="s">
        <v>57</v>
      </c>
      <c r="F3" s="23"/>
      <c r="G3" s="24"/>
    </row>
    <row r="4" spans="2:8" x14ac:dyDescent="0.25">
      <c r="B4" s="22" t="s">
        <v>25</v>
      </c>
      <c r="C4" s="23"/>
      <c r="D4" s="24"/>
      <c r="E4" s="22" t="s">
        <v>25</v>
      </c>
      <c r="F4" s="23"/>
      <c r="G4" s="24"/>
    </row>
    <row r="5" spans="2:8" ht="30" x14ac:dyDescent="0.25">
      <c r="B5" s="1" t="s">
        <v>26</v>
      </c>
      <c r="C5" s="3" t="s">
        <v>27</v>
      </c>
      <c r="D5" s="1" t="s">
        <v>18</v>
      </c>
      <c r="E5" s="1" t="s">
        <v>26</v>
      </c>
      <c r="F5" s="3" t="s">
        <v>27</v>
      </c>
      <c r="G5" s="1" t="s">
        <v>18</v>
      </c>
    </row>
    <row r="6" spans="2:8" x14ac:dyDescent="0.25">
      <c r="B6" s="2">
        <v>0.95785034363214117</v>
      </c>
      <c r="C6" s="2">
        <v>0.46977124468804338</v>
      </c>
      <c r="D6" s="2">
        <v>0.45001078848450998</v>
      </c>
      <c r="E6" s="2">
        <v>0.91986600513567607</v>
      </c>
      <c r="F6" s="2">
        <v>0.44342140092932636</v>
      </c>
      <c r="G6" s="2">
        <v>0.40972284943333298</v>
      </c>
    </row>
    <row r="7" spans="2:8" x14ac:dyDescent="0.25">
      <c r="B7" s="2">
        <v>0.95788165084907717</v>
      </c>
      <c r="C7" s="2">
        <v>0.56866527423425928</v>
      </c>
      <c r="D7" s="2">
        <v>0.54509960103212596</v>
      </c>
      <c r="E7" s="2">
        <v>0.91980326233984455</v>
      </c>
      <c r="F7" s="2">
        <v>0.5676541487721668</v>
      </c>
      <c r="G7" s="2">
        <v>0.52443708819935397</v>
      </c>
    </row>
    <row r="9" spans="2:8" x14ac:dyDescent="0.25">
      <c r="B9" s="12"/>
      <c r="C9" s="12"/>
      <c r="D9" s="12"/>
      <c r="E9" s="12"/>
      <c r="F9" s="12"/>
      <c r="G9" s="12"/>
      <c r="H9" s="12"/>
    </row>
  </sheetData>
  <mergeCells count="4">
    <mergeCell ref="B3:D3"/>
    <mergeCell ref="B4:D4"/>
    <mergeCell ref="E3:G3"/>
    <mergeCell ref="E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bbdd143-18fe-4f55-8a4b-d47f52e2fa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1F0AA40BA2B746A3D3118F02DAFA7A" ma:contentTypeVersion="14" ma:contentTypeDescription="Create a new document." ma:contentTypeScope="" ma:versionID="25adef9fa906f8c601e6b1b48cc82ac7">
  <xsd:schema xmlns:xsd="http://www.w3.org/2001/XMLSchema" xmlns:xs="http://www.w3.org/2001/XMLSchema" xmlns:p="http://schemas.microsoft.com/office/2006/metadata/properties" xmlns:ns3="5bbdd143-18fe-4f55-8a4b-d47f52e2fa1a" xmlns:ns4="7ff5c85d-f039-49f0-bdbf-54b95d3f9faf" targetNamespace="http://schemas.microsoft.com/office/2006/metadata/properties" ma:root="true" ma:fieldsID="4c11a7d222645d0502b0c8b1ff00280e" ns3:_="" ns4:_="">
    <xsd:import namespace="5bbdd143-18fe-4f55-8a4b-d47f52e2fa1a"/>
    <xsd:import namespace="7ff5c85d-f039-49f0-bdbf-54b95d3f9f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143-18fe-4f55-8a4b-d47f52e2f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5c85d-f039-49f0-bdbf-54b95d3f9fa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E9A6D0-3AF3-4BE3-A759-DFA7ABE963E0}">
  <ds:schemaRefs>
    <ds:schemaRef ds:uri="http://schemas.microsoft.com/office/infopath/2007/PartnerControls"/>
    <ds:schemaRef ds:uri="http://www.w3.org/XML/1998/namespace"/>
    <ds:schemaRef ds:uri="7ff5c85d-f039-49f0-bdbf-54b95d3f9fa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5bbdd143-18fe-4f55-8a4b-d47f52e2fa1a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A7DF1D-2CDC-418D-BC10-9E8C4E3FF1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7B8FF-08C9-4F88-A23A-D3EC7F34BA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dd143-18fe-4f55-8a4b-d47f52e2fa1a"/>
    <ds:schemaRef ds:uri="7ff5c85d-f039-49f0-bdbf-54b95d3f9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</vt:lpstr>
      <vt:lpstr>TF-IDF Table</vt:lpstr>
      <vt:lpstr>Exp Paper 1</vt:lpstr>
      <vt:lpstr>Exp Paper 2</vt:lpstr>
      <vt:lpstr>Exp Paper 3</vt:lpstr>
      <vt:lpstr>Exp Paper 4</vt:lpstr>
      <vt:lpstr>Exp Paper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Sheane</dc:creator>
  <cp:keywords/>
  <dc:description/>
  <cp:lastModifiedBy>Jacob Matthew C. Rafal</cp:lastModifiedBy>
  <cp:revision/>
  <dcterms:created xsi:type="dcterms:W3CDTF">2023-02-06T09:51:37Z</dcterms:created>
  <dcterms:modified xsi:type="dcterms:W3CDTF">2023-02-07T02:18:19Z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0x010100621F0AA40BA2B746A3D3118F02DAFA7A</vt:lpwstr>
  </property>
</Properties>
</file>