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xml" ContentType="application/vnd.openxmlformats-officedocument.spreadsheetml.pivotTable+xml"/>
  <Override PartName="/xl/drawings/drawing4.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2.xml" ContentType="application/vnd.openxmlformats-officedocument.spreadsheetml.pivotTable+xml"/>
  <Override PartName="/xl/drawings/drawing5.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6.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7.xml" ContentType="application/vnd.openxmlformats-officedocument.spreadsheetml.pivotTable+xml"/>
  <Override PartName="/xl/drawings/drawing9.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8.xml" ContentType="application/vnd.openxmlformats-officedocument.spreadsheetml.pivotTable+xml"/>
  <Override PartName="/xl/drawings/drawing10.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9.xml" ContentType="application/vnd.openxmlformats-officedocument.spreadsheetml.pivotTable+xml"/>
  <Override PartName="/xl/drawings/drawing11.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pivotTables/pivotTable10.xml" ContentType="application/vnd.openxmlformats-officedocument.spreadsheetml.pivotTable+xml"/>
  <Override PartName="/xl/drawings/drawing12.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pivotTables/pivotTable11.xml" ContentType="application/vnd.openxmlformats-officedocument.spreadsheetml.pivotTable+xml"/>
  <Override PartName="/xl/drawings/drawing13.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pivotTables/pivotTable12.xml" ContentType="application/vnd.openxmlformats-officedocument.spreadsheetml.pivotTable+xml"/>
  <Override PartName="/xl/drawings/drawing14.xml" ContentType="application/vnd.openxmlformats-officedocument.drawing+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pivotTables/pivotTable13.xml" ContentType="application/vnd.openxmlformats-officedocument.spreadsheetml.pivotTable+xml"/>
  <Override PartName="/xl/drawings/drawing15.xml" ContentType="application/vnd.openxmlformats-officedocument.drawing+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pivotTables/pivotTable14.xml" ContentType="application/vnd.openxmlformats-officedocument.spreadsheetml.pivotTable+xml"/>
  <Override PartName="/xl/drawings/drawing16.xml" ContentType="application/vnd.openxmlformats-officedocument.drawing+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pivotTables/pivotTable15.xml" ContentType="application/vnd.openxmlformats-officedocument.spreadsheetml.pivotTable+xml"/>
  <Override PartName="/xl/drawings/drawing17.xml" ContentType="application/vnd.openxmlformats-officedocument.drawing+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pivotTables/pivotTable16.xml" ContentType="application/vnd.openxmlformats-officedocument.spreadsheetml.pivotTable+xml"/>
  <Override PartName="/xl/drawings/drawing18.xml" ContentType="application/vnd.openxmlformats-officedocument.drawing+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pivotTables/pivotTable17.xml" ContentType="application/vnd.openxmlformats-officedocument.spreadsheetml.pivotTable+xml"/>
  <Override PartName="/xl/drawings/drawing19.xml" ContentType="application/vnd.openxmlformats-officedocument.drawing+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Lenovo\Downloads\Food Mart Retail Excel Project\"/>
    </mc:Choice>
  </mc:AlternateContent>
  <xr:revisionPtr revIDLastSave="0" documentId="8_{5F1E667C-307E-43F2-A88F-97633052CC96}" xr6:coauthVersionLast="47" xr6:coauthVersionMax="47" xr10:uidLastSave="{00000000-0000-0000-0000-000000000000}"/>
  <bookViews>
    <workbookView xWindow="-98" yWindow="-98" windowWidth="24196" windowHeight="14476" tabRatio="848" xr2:uid="{51CA9958-DBD9-430A-93DC-75F13AD6AB63}"/>
  </bookViews>
  <sheets>
    <sheet name="1. Main Figures" sheetId="20" r:id="rId1"/>
    <sheet name="2. Customer Insights" sheetId="23" r:id="rId2"/>
    <sheet name="3. Product Insights" sheetId="24" r:id="rId3"/>
    <sheet name="Cards Members" sheetId="1" r:id="rId4"/>
    <sheet name="Top Customers" sheetId="4" r:id="rId5"/>
    <sheet name="KPI" sheetId="5" r:id="rId6"/>
    <sheet name="Sales By Brand" sheetId="2" r:id="rId7"/>
    <sheet name="Sales By Region" sheetId="3" r:id="rId8"/>
    <sheet name="Count By Gender" sheetId="7" r:id="rId9"/>
    <sheet name="Customer geographic" sheetId="9" r:id="rId10"/>
    <sheet name="Sales Region and Income " sheetId="8" r:id="rId11"/>
    <sheet name="Elite Vs Reguler Profit%" sheetId="10" r:id="rId12"/>
    <sheet name="Sales By Family Size" sheetId="11" r:id="rId13"/>
    <sheet name="Customer Base Over Time" sheetId="12" r:id="rId14"/>
    <sheet name="Sales and Profit Over Time" sheetId="13" r:id="rId15"/>
    <sheet name="Sales and Profit by Region" sheetId="14" r:id="rId16"/>
    <sheet name="Top 10 Brands by Sales" sheetId="15" r:id="rId17"/>
    <sheet name="Top 10 Products by Profit Margi" sheetId="16" r:id="rId18"/>
    <sheet name="Top 10 Products by Quantity Sol" sheetId="17" r:id="rId19"/>
    <sheet name="Brand Return Rate by Region" sheetId="18" r:id="rId20"/>
  </sheets>
  <definedNames>
    <definedName name="Slicer_date__Month">#N/A</definedName>
    <definedName name="Slicer_date__Year">#N/A</definedName>
  </definedNames>
  <calcPr calcId="191029"/>
  <pivotCaches>
    <pivotCache cacheId="0" r:id="rId21"/>
    <pivotCache cacheId="1" r:id="rId22"/>
    <pivotCache cacheId="2" r:id="rId23"/>
    <pivotCache cacheId="3" r:id="rId24"/>
    <pivotCache cacheId="4" r:id="rId25"/>
    <pivotCache cacheId="5" r:id="rId26"/>
    <pivotCache cacheId="6" r:id="rId27"/>
    <pivotCache cacheId="7" r:id="rId28"/>
    <pivotCache cacheId="8" r:id="rId29"/>
    <pivotCache cacheId="9" r:id="rId30"/>
    <pivotCache cacheId="10" r:id="rId31"/>
    <pivotCache cacheId="11" r:id="rId32"/>
    <pivotCache cacheId="12" r:id="rId33"/>
    <pivotCache cacheId="13" r:id="rId34"/>
    <pivotCache cacheId="14" r:id="rId35"/>
    <pivotCache cacheId="15" r:id="rId36"/>
    <pivotCache cacheId="16" r:id="rId37"/>
  </pivotCaches>
  <extLst>
    <ext xmlns:x14="http://schemas.microsoft.com/office/spreadsheetml/2009/9/main" uri="{876F7934-8845-4945-9796-88D515C7AA90}">
      <x14:pivotCaches>
        <pivotCache cacheId="17" r:id="rId38"/>
      </x14:pivotCaches>
    </ext>
    <ext xmlns:x14="http://schemas.microsoft.com/office/spreadsheetml/2009/9/main" uri="{BBE1A952-AA13-448e-AADC-164F8A28A991}">
      <x14:slicerCaches>
        <x14:slicerCache r:id="rId39"/>
        <x14:slicerCache r:id="rId4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Sales_fc7d6e94-89dc-45fb-bc99-08623b49b410" name="fSales" connection="Query - fSales"/>
          <x15:modelTable id="Calendar_593ca169-0241-4096-937f-217514c17177" name="Calendar" connection="Query - Calendar"/>
          <x15:modelTable id="dStores_6ac33815-5aad-45cb-ae2e-c711d95f7349" name="dStores" connection="Query - dStores"/>
          <x15:modelTable id="dRegion_5945ce11-ab82-4f44-9bf3-c11258f1ed5e" name="dRegion" connection="Query - dRegion"/>
          <x15:modelTable id="dProducts_1549d4f9-1c11-4a7c-9d8d-5ecebed87db1" name="dProducts" connection="Query - dProducts"/>
          <x15:modelTable id="fCustomers_e56bd296-2bfa-46d3-acfb-67a674150b3c" name="fCustomers" connection="Query - fCustomers"/>
          <x15:modelTable id="fReturns_5b7f43d8-e905-455f-a689-86d7946754f1" name="fReturns" connection="Query - fReturns"/>
        </x15:modelTables>
        <x15:modelRelationships>
          <x15:modelRelationship fromTable="fSales" fromColumn="product_id" toTable="dProducts" toColumn="product_id"/>
          <x15:modelRelationship fromTable="fSales" fromColumn="store_id" toTable="dStores" toColumn="store_id"/>
          <x15:modelRelationship fromTable="fSales" fromColumn="transaction_date" toTable="Calendar" toColumn="date"/>
          <x15:modelRelationship fromTable="fSales" fromColumn="customer_id" toTable="fCustomers" toColumn="customer_id"/>
          <x15:modelRelationship fromTable="dStores" fromColumn="region_id" toTable="dRegion" toColumn="region_id"/>
          <x15:modelRelationship fromTable="fReturns" fromColumn="product_id" toTable="dProducts" toColumn="product_id"/>
          <x15:modelRelationship fromTable="fReturns" fromColumn="store_id" toTable="dStores" toColumn="store_id"/>
          <x15:modelRelationship fromTable="fReturns" fromColumn="return_date" toTable="Calendar" toColumn="date"/>
        </x15:modelRelationships>
        <x15:extLst>
          <ext xmlns:x16="http://schemas.microsoft.com/office/spreadsheetml/2014/11/main" uri="{9835A34E-60A6-4A7C-AAB8-D5F71C897F49}">
            <x16:modelTimeGroupings>
              <x16:modelTimeGrouping tableName="fCustomers" columnName="acct_open_date" columnId="acct_open_date">
                <x16:calculatedTimeColumn columnName="acct_open_date (Year)" columnId="acct_open_date (Year)" contentType="years" isSelected="1"/>
                <x16:calculatedTimeColumn columnName="acct_open_date (Quarter)" columnId="acct_open_date (Quarter)" contentType="quarters" isSelected="1"/>
                <x16:calculatedTimeColumn columnName="acct_open_date (Month Index)" columnId="acct_open_date (Month Index)" contentType="monthsindex" isSelected="1"/>
                <x16:calculatedTimeColumn columnName="acct_open_date (Month)" columnId="acct_open_date (Month)" contentType="months" isSelected="1"/>
              </x16:modelTimeGrouping>
              <x16:modelTimeGrouping tableName="Calendar"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5" i="5" l="1"/>
  <c r="E5" i="5"/>
  <c r="D5" i="5"/>
  <c r="C5" i="5"/>
  <c r="B5" i="5"/>
  <c r="A5"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BD3EC67-D405-4958-8D00-B1498DC8D196}" name="Query - Calendar" description="Connection to the 'Calendar' query in the workbook." type="100" refreshedVersion="8" minRefreshableVersion="5">
    <extLst>
      <ext xmlns:x15="http://schemas.microsoft.com/office/spreadsheetml/2010/11/main" uri="{DE250136-89BD-433C-8126-D09CA5730AF9}">
        <x15:connection id="b2d918cf-0b8e-485c-8f10-1b388d8e0f01">
          <x15:oledbPr connection="Provider=Microsoft.Mashup.OleDb.1;Data Source=$Workbook$;Location=Calendar;Extended Properties=&quot;&quot;">
            <x15:dbTables>
              <x15:dbTable name="Calendar"/>
            </x15:dbTables>
          </x15:oledbPr>
        </x15:connection>
      </ext>
    </extLst>
  </connection>
  <connection id="2" xr16:uid="{B27C5D33-C39C-49E3-81CE-A67622F75F2D}" name="Query - dProducts" description="Connection to the 'dProducts' query in the workbook." type="100" refreshedVersion="8" minRefreshableVersion="5">
    <extLst>
      <ext xmlns:x15="http://schemas.microsoft.com/office/spreadsheetml/2010/11/main" uri="{DE250136-89BD-433C-8126-D09CA5730AF9}">
        <x15:connection id="138d8554-dfdd-41b2-9f01-4c681557933c">
          <x15:oledbPr connection="Provider=Microsoft.Mashup.OleDb.1;Data Source=$Workbook$;Location=dProducts;Extended Properties=&quot;&quot;">
            <x15:dbTables>
              <x15:dbTable name="dProducts"/>
            </x15:dbTables>
          </x15:oledbPr>
        </x15:connection>
      </ext>
    </extLst>
  </connection>
  <connection id="3" xr16:uid="{DA6294FE-5B49-4FF9-8BF5-3B8C1A1D8F73}" name="Query - dRegion" description="Connection to the 'dRegion' query in the workbook." type="100" refreshedVersion="8" minRefreshableVersion="5">
    <extLst>
      <ext xmlns:x15="http://schemas.microsoft.com/office/spreadsheetml/2010/11/main" uri="{DE250136-89BD-433C-8126-D09CA5730AF9}">
        <x15:connection id="33b0db92-46cd-4649-abe3-d480a97b285c">
          <x15:oledbPr connection="Provider=Microsoft.Mashup.OleDb.1;Data Source=$Workbook$;Location=dRegion;Extended Properties=&quot;&quot;">
            <x15:dbTables>
              <x15:dbTable name="dRegion"/>
            </x15:dbTables>
          </x15:oledbPr>
        </x15:connection>
      </ext>
    </extLst>
  </connection>
  <connection id="4" xr16:uid="{B32D3F64-CDA3-4D1D-8D5B-1B4C70C61C3D}" name="Query - dStores" description="Connection to the 'dStores' query in the workbook." type="100" refreshedVersion="8" minRefreshableVersion="5">
    <extLst>
      <ext xmlns:x15="http://schemas.microsoft.com/office/spreadsheetml/2010/11/main" uri="{DE250136-89BD-433C-8126-D09CA5730AF9}">
        <x15:connection id="bef57576-0e5c-40f6-92a5-2162ebafb962">
          <x15:oledbPr connection="Provider=Microsoft.Mashup.OleDb.1;Data Source=$Workbook$;Location=dStores;Extended Properties=&quot;&quot;">
            <x15:dbTables>
              <x15:dbTable name="dStores"/>
            </x15:dbTables>
          </x15:oledbPr>
        </x15:connection>
      </ext>
    </extLst>
  </connection>
  <connection id="5" xr16:uid="{216D9851-2ADB-4F38-9894-A9731C9D8065}" name="Query - fCustomers" description="Connection to the 'fCustomers' query in the workbook." type="100" refreshedVersion="8" minRefreshableVersion="5">
    <extLst>
      <ext xmlns:x15="http://schemas.microsoft.com/office/spreadsheetml/2010/11/main" uri="{DE250136-89BD-433C-8126-D09CA5730AF9}">
        <x15:connection id="428fd289-7d3b-4ab8-a816-1961395c150b"/>
      </ext>
    </extLst>
  </connection>
  <connection id="6" xr16:uid="{677804E2-AD27-4904-B719-B666972CCF82}" name="Query - fReturns" description="Connection to the 'fReturns' query in the workbook." type="100" refreshedVersion="8" minRefreshableVersion="5">
    <extLst>
      <ext xmlns:x15="http://schemas.microsoft.com/office/spreadsheetml/2010/11/main" uri="{DE250136-89BD-433C-8126-D09CA5730AF9}">
        <x15:connection id="0b651fe3-f771-4940-a8b9-9eff2f86f89e">
          <x15:oledbPr connection="Provider=Microsoft.Mashup.OleDb.1;Data Source=$Workbook$;Location=fReturns;Extended Properties=&quot;&quot;">
            <x15:dbTables>
              <x15:dbTable name="fReturns"/>
            </x15:dbTables>
          </x15:oledbPr>
        </x15:connection>
      </ext>
    </extLst>
  </connection>
  <connection id="7" xr16:uid="{C1490CFA-51E9-47FB-9E24-FEE11CCF3386}" name="Query - fSales" description="Connection to the 'fSales' query in the workbook." type="100" refreshedVersion="8" minRefreshableVersion="5">
    <extLst>
      <ext xmlns:x15="http://schemas.microsoft.com/office/spreadsheetml/2010/11/main" uri="{DE250136-89BD-433C-8126-D09CA5730AF9}">
        <x15:connection id="43691e8a-1898-4f89-ae74-e101b04f6c53">
          <x15:oledbPr connection="Provider=Microsoft.Mashup.OleDb.1;Data Source=$Workbook$;Location=fSales;Extended Properties=&quot;&quot;">
            <x15:dbTables>
              <x15:dbTable name="fSales"/>
            </x15:dbTables>
          </x15:oledbPr>
        </x15:connection>
      </ext>
    </extLst>
  </connection>
  <connection id="8" xr16:uid="{484DB16F-1B92-40F3-BB69-5635FE7F2D44}"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9" xr16:uid="{FAB283B5-0FB5-4F37-A67D-DA09F4D6DD59}"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10" xr16:uid="{4A564CC5-945E-4539-8AC4-4AC5201BB8E0}"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1" xr16:uid="{6E6443DB-42B2-45D2-A4CA-990064CC0B2F}"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2" xr16:uid="{F1AEBF05-30DC-4EDB-8C81-A88E3B07B7A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<sst xmlns="http://schemas.openxmlformats.org/spreadsheetml/2006/main" count="264" uniqueCount="117">
  <si>
    <t>Count Card Members</t>
  </si>
  <si>
    <t>Row Labels</t>
  </si>
  <si>
    <t>Bronze</t>
  </si>
  <si>
    <t>Golden</t>
  </si>
  <si>
    <t>Normal</t>
  </si>
  <si>
    <t>Silver</t>
  </si>
  <si>
    <t>Grand Total</t>
  </si>
  <si>
    <t>Total Sales</t>
  </si>
  <si>
    <t>Best Choice</t>
  </si>
  <si>
    <t>Ebony</t>
  </si>
  <si>
    <t>Fast</t>
  </si>
  <si>
    <t>Hermanos</t>
  </si>
  <si>
    <t>High Top</t>
  </si>
  <si>
    <t>Horatio</t>
  </si>
  <si>
    <t>Nationeel</t>
  </si>
  <si>
    <t>Tell Tale</t>
  </si>
  <si>
    <t>Tri-State</t>
  </si>
  <si>
    <t>Brand traded</t>
  </si>
  <si>
    <t>Canada West</t>
  </si>
  <si>
    <t>Central West</t>
  </si>
  <si>
    <t>Mexico Central</t>
  </si>
  <si>
    <t>Mexico South</t>
  </si>
  <si>
    <t>Mexico West</t>
  </si>
  <si>
    <t>North West</t>
  </si>
  <si>
    <t>South West</t>
  </si>
  <si>
    <t>Total Cost</t>
  </si>
  <si>
    <t>Profit %</t>
  </si>
  <si>
    <t>Count Of Trans</t>
  </si>
  <si>
    <t>Total Returns</t>
  </si>
  <si>
    <t>18-25</t>
  </si>
  <si>
    <t>25-34</t>
  </si>
  <si>
    <t>35-44</t>
  </si>
  <si>
    <t>45-54</t>
  </si>
  <si>
    <t>55+</t>
  </si>
  <si>
    <t>Customer Count</t>
  </si>
  <si>
    <t>Column Labels</t>
  </si>
  <si>
    <t>Female</t>
  </si>
  <si>
    <t>Male</t>
  </si>
  <si>
    <t>$10K - $30K</t>
  </si>
  <si>
    <t>$110K - $130K</t>
  </si>
  <si>
    <t>$130K - $150K</t>
  </si>
  <si>
    <t>$150K +</t>
  </si>
  <si>
    <t>$30K - $50K</t>
  </si>
  <si>
    <t>$50K - $70K</t>
  </si>
  <si>
    <t>$70K - $90K</t>
  </si>
  <si>
    <t>$90K - $110K</t>
  </si>
  <si>
    <t>BC</t>
  </si>
  <si>
    <t>CA</t>
  </si>
  <si>
    <t>DF</t>
  </si>
  <si>
    <t>Guerrero</t>
  </si>
  <si>
    <t>Jalisco</t>
  </si>
  <si>
    <t>Mexico</t>
  </si>
  <si>
    <t>OR</t>
  </si>
  <si>
    <t>Sinaloa</t>
  </si>
  <si>
    <t>Veracruz</t>
  </si>
  <si>
    <t>WA</t>
  </si>
  <si>
    <t>Yucatan</t>
  </si>
  <si>
    <t>Zacatecas</t>
  </si>
  <si>
    <t>Elite</t>
  </si>
  <si>
    <t>Regular</t>
  </si>
  <si>
    <t>1990</t>
  </si>
  <si>
    <t>Jan</t>
  </si>
  <si>
    <t>Feb</t>
  </si>
  <si>
    <t>Mar</t>
  </si>
  <si>
    <t>Apr</t>
  </si>
  <si>
    <t>May</t>
  </si>
  <si>
    <t>Jun</t>
  </si>
  <si>
    <t>Jul</t>
  </si>
  <si>
    <t>Aug</t>
  </si>
  <si>
    <t>Sep</t>
  </si>
  <si>
    <t>Oct</t>
  </si>
  <si>
    <t>Nov</t>
  </si>
  <si>
    <t>Dec</t>
  </si>
  <si>
    <t>1991</t>
  </si>
  <si>
    <t>1992</t>
  </si>
  <si>
    <t>1993</t>
  </si>
  <si>
    <t>1994</t>
  </si>
  <si>
    <t>1998</t>
  </si>
  <si>
    <t>Total Profit</t>
  </si>
  <si>
    <t>ADJ</t>
  </si>
  <si>
    <t>Applause</t>
  </si>
  <si>
    <t>Denny</t>
  </si>
  <si>
    <t>Dollar</t>
  </si>
  <si>
    <t>Framton</t>
  </si>
  <si>
    <t>Genteel</t>
  </si>
  <si>
    <t>Green Ribbon</t>
  </si>
  <si>
    <t>Jeffers</t>
  </si>
  <si>
    <t>Jumbo</t>
  </si>
  <si>
    <t>Monarch</t>
  </si>
  <si>
    <t>Tip Top</t>
  </si>
  <si>
    <t>ADJ Rosy Sunglasses</t>
  </si>
  <si>
    <t>American Turkey Hot Dogs</t>
  </si>
  <si>
    <t>Better Canned Tomatos</t>
  </si>
  <si>
    <t>Booker String Cheese</t>
  </si>
  <si>
    <t>Carrington Frozen Pancakes</t>
  </si>
  <si>
    <t>Club Chocolate Milk</t>
  </si>
  <si>
    <t>Club Head Cheese</t>
  </si>
  <si>
    <t>Great English Muffins</t>
  </si>
  <si>
    <t>Great Pumpernickel Bread</t>
  </si>
  <si>
    <t>High Quality Glass Cleaner</t>
  </si>
  <si>
    <t>Hilltop Mint Mouthwash</t>
  </si>
  <si>
    <t>Imagine Popsicles</t>
  </si>
  <si>
    <t>Landslide Sesame Oil</t>
  </si>
  <si>
    <t>Moms Beef Bologna</t>
  </si>
  <si>
    <t>Moms Potato Salad</t>
  </si>
  <si>
    <t>Moms Roasted Chicken</t>
  </si>
  <si>
    <t>Monarch Thai Rice</t>
  </si>
  <si>
    <t>Skinner Cream Soda</t>
  </si>
  <si>
    <t>Sunset Scented Tissue</t>
  </si>
  <si>
    <t>Tell Tale Fresh Lima Beans</t>
  </si>
  <si>
    <t>Sales quantity</t>
  </si>
  <si>
    <t>Return Rate%</t>
  </si>
  <si>
    <t>Merridee Archuleta</t>
  </si>
  <si>
    <t>Scott Littleford</t>
  </si>
  <si>
    <t>Isaiah Heymsfield</t>
  </si>
  <si>
    <t>Shirley Ortiz</t>
  </si>
  <si>
    <t>Mary Smith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</si>
</sst>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0;\(\$#,##0\);\$#,##0"/>
    <numFmt numFmtId="165" formatCode="0%;\-0%;0%"/>
    <numFmt numFmtId="166" formatCode="0.00%;\-0.00%;0.00%"/>
    <numFmt numFmtId="167" formatCode="_(&quot;$&quot;* #,##0_);_(&quot;$&quot;* \(#,##0\);_(&quot;$&quot;* &quot;-&quot;??_);_(@_)"/>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165" fontId="0" fillId="0" borderId="0" xfId="0" applyNumberFormat="1"/>
    <xf numFmtId="0" fontId="0" fillId="0" borderId="0" xfId="0" applyAlignment="1">
      <alignment horizontal="left" indent="1"/>
    </xf>
    <xf numFmtId="166" fontId="0" fillId="0" borderId="0" xfId="0" applyNumberFormat="1"/>
    <xf numFmtId="9" fontId="0" fillId="0" borderId="0" xfId="2" applyFont="1"/>
    <xf numFmtId="167" fontId="0" fillId="0" borderId="0" xfId="1" applyNumberFormat="1" applyFont="1"/>
  </cellXfs>
  <cellStyles count="3">
    <cellStyle name="Currency" xfId="1" builtinId="4"/>
    <cellStyle name="Normal" xfId="0" builtinId="0"/>
    <cellStyle name="Percent" xfId="2" builtinId="5"/>
  </cellStyles>
  <dxfs count="2">
    <dxf>
      <numFmt numFmtId="14" formatCode="0.0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6.xml"/><Relationship Id="rId39" Type="http://schemas.microsoft.com/office/2007/relationships/slicerCache" Target="slicerCaches/slicerCache1.xml"/><Relationship Id="rId21" Type="http://schemas.openxmlformats.org/officeDocument/2006/relationships/pivotCacheDefinition" Target="pivotCache/pivotCacheDefinition1.xml"/><Relationship Id="rId34" Type="http://schemas.openxmlformats.org/officeDocument/2006/relationships/pivotCacheDefinition" Target="pivotCache/pivotCacheDefinition14.xml"/><Relationship Id="rId42" Type="http://schemas.openxmlformats.org/officeDocument/2006/relationships/connections" Target="connections.xml"/><Relationship Id="rId47" Type="http://schemas.openxmlformats.org/officeDocument/2006/relationships/customXml" Target="../customXml/item1.xml"/><Relationship Id="rId50" Type="http://schemas.openxmlformats.org/officeDocument/2006/relationships/customXml" Target="../customXml/item4.xml"/><Relationship Id="rId55" Type="http://schemas.openxmlformats.org/officeDocument/2006/relationships/customXml" Target="../customXml/item9.xml"/><Relationship Id="rId63" Type="http://schemas.openxmlformats.org/officeDocument/2006/relationships/customXml" Target="../customXml/item17.xml"/><Relationship Id="rId68" Type="http://schemas.openxmlformats.org/officeDocument/2006/relationships/customXml" Target="../customXml/item22.xml"/><Relationship Id="rId76" Type="http://schemas.openxmlformats.org/officeDocument/2006/relationships/customXml" Target="../customXml/item30.xml"/><Relationship Id="rId84" Type="http://schemas.openxmlformats.org/officeDocument/2006/relationships/customXml" Target="../customXml/item38.xml"/><Relationship Id="rId89" Type="http://schemas.openxmlformats.org/officeDocument/2006/relationships/customXml" Target="../customXml/item43.xml"/><Relationship Id="rId7" Type="http://schemas.openxmlformats.org/officeDocument/2006/relationships/worksheet" Target="worksheets/sheet7.xml"/><Relationship Id="rId71" Type="http://schemas.openxmlformats.org/officeDocument/2006/relationships/customXml" Target="../customXml/item25.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9.xml"/><Relationship Id="rId11" Type="http://schemas.openxmlformats.org/officeDocument/2006/relationships/worksheet" Target="worksheets/sheet11.xml"/><Relationship Id="rId24" Type="http://schemas.openxmlformats.org/officeDocument/2006/relationships/pivotCacheDefinition" Target="pivotCache/pivotCacheDefinition4.xml"/><Relationship Id="rId32" Type="http://schemas.openxmlformats.org/officeDocument/2006/relationships/pivotCacheDefinition" Target="pivotCache/pivotCacheDefinition12.xml"/><Relationship Id="rId37" Type="http://schemas.openxmlformats.org/officeDocument/2006/relationships/pivotCacheDefinition" Target="pivotCache/pivotCacheDefinition17.xml"/><Relationship Id="rId40" Type="http://schemas.microsoft.com/office/2007/relationships/slicerCache" Target="slicerCaches/slicerCache2.xml"/><Relationship Id="rId45" Type="http://schemas.openxmlformats.org/officeDocument/2006/relationships/powerPivotData" Target="model/item.data"/><Relationship Id="rId53" Type="http://schemas.openxmlformats.org/officeDocument/2006/relationships/customXml" Target="../customXml/item7.xml"/><Relationship Id="rId58" Type="http://schemas.openxmlformats.org/officeDocument/2006/relationships/customXml" Target="../customXml/item12.xml"/><Relationship Id="rId66" Type="http://schemas.openxmlformats.org/officeDocument/2006/relationships/customXml" Target="../customXml/item20.xml"/><Relationship Id="rId74" Type="http://schemas.openxmlformats.org/officeDocument/2006/relationships/customXml" Target="../customXml/item28.xml"/><Relationship Id="rId79" Type="http://schemas.openxmlformats.org/officeDocument/2006/relationships/customXml" Target="../customXml/item33.xml"/><Relationship Id="rId87" Type="http://schemas.openxmlformats.org/officeDocument/2006/relationships/customXml" Target="../customXml/item41.xml"/><Relationship Id="rId5" Type="http://schemas.openxmlformats.org/officeDocument/2006/relationships/worksheet" Target="worksheets/sheet5.xml"/><Relationship Id="rId61" Type="http://schemas.openxmlformats.org/officeDocument/2006/relationships/customXml" Target="../customXml/item15.xml"/><Relationship Id="rId82" Type="http://schemas.openxmlformats.org/officeDocument/2006/relationships/customXml" Target="../customXml/item36.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2.xml"/><Relationship Id="rId27" Type="http://schemas.openxmlformats.org/officeDocument/2006/relationships/pivotCacheDefinition" Target="pivotCache/pivotCacheDefinition7.xml"/><Relationship Id="rId30" Type="http://schemas.openxmlformats.org/officeDocument/2006/relationships/pivotCacheDefinition" Target="pivotCache/pivotCacheDefinition10.xml"/><Relationship Id="rId35" Type="http://schemas.openxmlformats.org/officeDocument/2006/relationships/pivotCacheDefinition" Target="pivotCache/pivotCacheDefinition15.xml"/><Relationship Id="rId43" Type="http://schemas.openxmlformats.org/officeDocument/2006/relationships/styles" Target="styles.xml"/><Relationship Id="rId48" Type="http://schemas.openxmlformats.org/officeDocument/2006/relationships/customXml" Target="../customXml/item2.xml"/><Relationship Id="rId56" Type="http://schemas.openxmlformats.org/officeDocument/2006/relationships/customXml" Target="../customXml/item10.xml"/><Relationship Id="rId64" Type="http://schemas.openxmlformats.org/officeDocument/2006/relationships/customXml" Target="../customXml/item18.xml"/><Relationship Id="rId69" Type="http://schemas.openxmlformats.org/officeDocument/2006/relationships/customXml" Target="../customXml/item23.xml"/><Relationship Id="rId77" Type="http://schemas.openxmlformats.org/officeDocument/2006/relationships/customXml" Target="../customXml/item31.xml"/><Relationship Id="rId8" Type="http://schemas.openxmlformats.org/officeDocument/2006/relationships/worksheet" Target="worksheets/sheet8.xml"/><Relationship Id="rId51" Type="http://schemas.openxmlformats.org/officeDocument/2006/relationships/customXml" Target="../customXml/item5.xml"/><Relationship Id="rId72" Type="http://schemas.openxmlformats.org/officeDocument/2006/relationships/customXml" Target="../customXml/item26.xml"/><Relationship Id="rId80" Type="http://schemas.openxmlformats.org/officeDocument/2006/relationships/customXml" Target="../customXml/item34.xml"/><Relationship Id="rId85" Type="http://schemas.openxmlformats.org/officeDocument/2006/relationships/customXml" Target="../customXml/item3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5.xml"/><Relationship Id="rId33" Type="http://schemas.openxmlformats.org/officeDocument/2006/relationships/pivotCacheDefinition" Target="pivotCache/pivotCacheDefinition13.xml"/><Relationship Id="rId38" Type="http://schemas.openxmlformats.org/officeDocument/2006/relationships/pivotCacheDefinition" Target="pivotCache/pivotCacheDefinition18.xml"/><Relationship Id="rId46" Type="http://schemas.openxmlformats.org/officeDocument/2006/relationships/calcChain" Target="calcChain.xml"/><Relationship Id="rId59" Type="http://schemas.openxmlformats.org/officeDocument/2006/relationships/customXml" Target="../customXml/item13.xml"/><Relationship Id="rId67" Type="http://schemas.openxmlformats.org/officeDocument/2006/relationships/customXml" Target="../customXml/item21.xml"/><Relationship Id="rId20" Type="http://schemas.openxmlformats.org/officeDocument/2006/relationships/worksheet" Target="worksheets/sheet20.xml"/><Relationship Id="rId41" Type="http://schemas.openxmlformats.org/officeDocument/2006/relationships/theme" Target="theme/theme1.xml"/><Relationship Id="rId54" Type="http://schemas.openxmlformats.org/officeDocument/2006/relationships/customXml" Target="../customXml/item8.xml"/><Relationship Id="rId62" Type="http://schemas.openxmlformats.org/officeDocument/2006/relationships/customXml" Target="../customXml/item16.xml"/><Relationship Id="rId70" Type="http://schemas.openxmlformats.org/officeDocument/2006/relationships/customXml" Target="../customXml/item24.xml"/><Relationship Id="rId75" Type="http://schemas.openxmlformats.org/officeDocument/2006/relationships/customXml" Target="../customXml/item29.xml"/><Relationship Id="rId83" Type="http://schemas.openxmlformats.org/officeDocument/2006/relationships/customXml" Target="../customXml/item37.xml"/><Relationship Id="rId88" Type="http://schemas.openxmlformats.org/officeDocument/2006/relationships/customXml" Target="../customXml/item4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3.xml"/><Relationship Id="rId28" Type="http://schemas.openxmlformats.org/officeDocument/2006/relationships/pivotCacheDefinition" Target="pivotCache/pivotCacheDefinition8.xml"/><Relationship Id="rId36" Type="http://schemas.openxmlformats.org/officeDocument/2006/relationships/pivotCacheDefinition" Target="pivotCache/pivotCacheDefinition16.xml"/><Relationship Id="rId49" Type="http://schemas.openxmlformats.org/officeDocument/2006/relationships/customXml" Target="../customXml/item3.xml"/><Relationship Id="rId57" Type="http://schemas.openxmlformats.org/officeDocument/2006/relationships/customXml" Target="../customXml/item11.xml"/><Relationship Id="rId10" Type="http://schemas.openxmlformats.org/officeDocument/2006/relationships/worksheet" Target="worksheets/sheet10.xml"/><Relationship Id="rId31" Type="http://schemas.openxmlformats.org/officeDocument/2006/relationships/pivotCacheDefinition" Target="pivotCache/pivotCacheDefinition11.xml"/><Relationship Id="rId44" Type="http://schemas.openxmlformats.org/officeDocument/2006/relationships/sharedStrings" Target="sharedStrings.xml"/><Relationship Id="rId52" Type="http://schemas.openxmlformats.org/officeDocument/2006/relationships/customXml" Target="../customXml/item6.xml"/><Relationship Id="rId60" Type="http://schemas.openxmlformats.org/officeDocument/2006/relationships/customXml" Target="../customXml/item14.xml"/><Relationship Id="rId65" Type="http://schemas.openxmlformats.org/officeDocument/2006/relationships/customXml" Target="../customXml/item19.xml"/><Relationship Id="rId73" Type="http://schemas.openxmlformats.org/officeDocument/2006/relationships/customXml" Target="../customXml/item27.xml"/><Relationship Id="rId78" Type="http://schemas.openxmlformats.org/officeDocument/2006/relationships/customXml" Target="../customXml/item32.xml"/><Relationship Id="rId81" Type="http://schemas.openxmlformats.org/officeDocument/2006/relationships/customXml" Target="../customXml/item35.xml"/><Relationship Id="rId86" Type="http://schemas.openxmlformats.org/officeDocument/2006/relationships/customXml" Target="../customXml/item4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Mart Retail Project (1).xlsx]Cards Members!Cards Members %</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Cards</a:t>
            </a:r>
            <a:r>
              <a:rPr lang="en-US" b="1" baseline="0"/>
              <a:t> Members %</a:t>
            </a:r>
            <a:endParaRPr lang="en-US" b="1"/>
          </a:p>
        </c:rich>
      </c:tx>
      <c:layout>
        <c:manualLayout>
          <c:xMode val="edge"/>
          <c:yMode val="edge"/>
          <c:x val="0.35362489063867014"/>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manualLayout>
          <c:layoutTarget val="inner"/>
          <c:xMode val="edge"/>
          <c:yMode val="edge"/>
          <c:x val="0.11458333333333333"/>
          <c:y val="0.1863273919157456"/>
          <c:w val="0.77430555555555558"/>
          <c:h val="0.61687440427545082"/>
        </c:manualLayout>
      </c:layout>
      <c:pieChart>
        <c:varyColors val="1"/>
        <c:ser>
          <c:idx val="0"/>
          <c:order val="0"/>
          <c:tx>
            <c:strRef>
              <c:f>'Cards Members'!$B$2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AA7-432E-BFCB-0315246F08F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AA7-432E-BFCB-0315246F08F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AA7-432E-BFCB-0315246F08F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AA7-432E-BFCB-0315246F08F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'Cards Members'!$A$3:$A$7</c:f>
              <c:strCache>
                <c:ptCount val="4"/>
                <c:pt idx="0">
                  <c:v>Bronze</c:v>
                </c:pt>
                <c:pt idx="1">
                  <c:v>Normal</c:v>
                </c:pt>
                <c:pt idx="2">
                  <c:v>Golden</c:v>
                </c:pt>
                <c:pt idx="3">
                  <c:v>Silver</c:v>
                </c:pt>
              </c:strCache>
            </c:strRef>
          </c:cat>
          <c:val>
            <c:numRef>
              <c:f>'Cards Members'!$B$3:$B$7</c:f>
              <c:numCache>
                <c:formatCode>0.00%</c:formatCode>
                <c:ptCount val="4"/>
                <c:pt idx="0">
                  <c:v>0.5547125765976072</c:v>
                </c:pt>
                <c:pt idx="1">
                  <c:v>0.23538566287326135</c:v>
                </c:pt>
                <c:pt idx="2">
                  <c:v>0.11652562980254839</c:v>
                </c:pt>
                <c:pt idx="3">
                  <c:v>9.3376130726583018E-2</c:v>
                </c:pt>
              </c:numCache>
            </c:numRef>
          </c:val>
          <c:extLst>
            <c:ext xmlns:c16="http://schemas.microsoft.com/office/drawing/2014/chart" uri="{C3380CC4-5D6E-409C-BE32-E72D297353CC}">
              <c16:uniqueId val="{00000008-6AA7-432E-BFCB-0315246F08F1}"/>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Mart Retail Project (1).xlsx]Top Customers!Top Customers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934515301467478E-2"/>
          <c:y val="0.20477566287351848"/>
          <c:w val="0.94512005528064291"/>
          <c:h val="0.66758727602804513"/>
        </c:manualLayout>
      </c:layout>
      <c:barChart>
        <c:barDir val="col"/>
        <c:grouping val="clustered"/>
        <c:varyColors val="0"/>
        <c:ser>
          <c:idx val="0"/>
          <c:order val="0"/>
          <c:tx>
            <c:strRef>
              <c:f>'Top Customers'!$B$1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Customers'!$A$2:$A$7</c:f>
              <c:strCache>
                <c:ptCount val="5"/>
                <c:pt idx="0">
                  <c:v>Merridee Archuleta</c:v>
                </c:pt>
                <c:pt idx="1">
                  <c:v>Scott Littleford</c:v>
                </c:pt>
                <c:pt idx="2">
                  <c:v>Isaiah Heymsfield</c:v>
                </c:pt>
                <c:pt idx="3">
                  <c:v>Shirley Ortiz</c:v>
                </c:pt>
                <c:pt idx="4">
                  <c:v>Mary Smith</c:v>
                </c:pt>
              </c:strCache>
            </c:strRef>
          </c:cat>
          <c:val>
            <c:numRef>
              <c:f>'Top Customers'!$B$2:$B$7</c:f>
              <c:numCache>
                <c:formatCode>\$#,##0;\(\$#,##0\);\$#,##0</c:formatCode>
                <c:ptCount val="5"/>
                <c:pt idx="0">
                  <c:v>1763.58</c:v>
                </c:pt>
                <c:pt idx="1">
                  <c:v>1716.15</c:v>
                </c:pt>
                <c:pt idx="2">
                  <c:v>1598.53</c:v>
                </c:pt>
                <c:pt idx="3">
                  <c:v>1583.94</c:v>
                </c:pt>
                <c:pt idx="4">
                  <c:v>1542.65</c:v>
                </c:pt>
              </c:numCache>
            </c:numRef>
          </c:val>
          <c:extLst>
            <c:ext xmlns:c16="http://schemas.microsoft.com/office/drawing/2014/chart" uri="{C3380CC4-5D6E-409C-BE32-E72D297353CC}">
              <c16:uniqueId val="{00000000-F5B4-4EAB-A8D3-765FBD42875C}"/>
            </c:ext>
          </c:extLst>
        </c:ser>
        <c:dLbls>
          <c:dLblPos val="outEnd"/>
          <c:showLegendKey val="0"/>
          <c:showVal val="1"/>
          <c:showCatName val="0"/>
          <c:showSerName val="0"/>
          <c:showPercent val="0"/>
          <c:showBubbleSize val="0"/>
        </c:dLbls>
        <c:gapWidth val="219"/>
        <c:overlap val="-27"/>
        <c:axId val="62451175"/>
        <c:axId val="62455135"/>
      </c:barChart>
      <c:catAx>
        <c:axId val="62451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55135"/>
        <c:crosses val="autoZero"/>
        <c:auto val="1"/>
        <c:lblAlgn val="ctr"/>
        <c:lblOffset val="100"/>
        <c:noMultiLvlLbl val="0"/>
      </c:catAx>
      <c:valAx>
        <c:axId val="62455135"/>
        <c:scaling>
          <c:orientation val="minMax"/>
        </c:scaling>
        <c:delete val="1"/>
        <c:axPos val="l"/>
        <c:numFmt formatCode="\$#,##0;\(\$#,##0\);\$#,##0" sourceLinked="1"/>
        <c:majorTickMark val="none"/>
        <c:minorTickMark val="none"/>
        <c:tickLblPos val="nextTo"/>
        <c:crossAx val="62451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Mart Retail Project (1).xlsx]Sales By Brand!Top 10 Brands By Sales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Brands By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13373130373061"/>
          <c:y val="0.11794762725111554"/>
          <c:w val="0.76593922999513531"/>
          <c:h val="0.86195908020184608"/>
        </c:manualLayout>
      </c:layout>
      <c:barChart>
        <c:barDir val="bar"/>
        <c:grouping val="clustered"/>
        <c:varyColors val="0"/>
        <c:ser>
          <c:idx val="0"/>
          <c:order val="0"/>
          <c:tx>
            <c:strRef>
              <c:f>'Sales By Brand'!$B$1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Brand'!$A$2:$A$12</c:f>
              <c:strCache>
                <c:ptCount val="10"/>
                <c:pt idx="0">
                  <c:v>Fast</c:v>
                </c:pt>
                <c:pt idx="1">
                  <c:v>Denny</c:v>
                </c:pt>
                <c:pt idx="2">
                  <c:v>Best Choice</c:v>
                </c:pt>
                <c:pt idx="3">
                  <c:v>Horatio</c:v>
                </c:pt>
                <c:pt idx="4">
                  <c:v>Nationeel</c:v>
                </c:pt>
                <c:pt idx="5">
                  <c:v>High Top</c:v>
                </c:pt>
                <c:pt idx="6">
                  <c:v>Tri-State</c:v>
                </c:pt>
                <c:pt idx="7">
                  <c:v>Ebony</c:v>
                </c:pt>
                <c:pt idx="8">
                  <c:v>Tell Tale</c:v>
                </c:pt>
                <c:pt idx="9">
                  <c:v>Hermanos</c:v>
                </c:pt>
              </c:strCache>
            </c:strRef>
          </c:cat>
          <c:val>
            <c:numRef>
              <c:f>'Sales By Brand'!$B$2:$B$12</c:f>
              <c:numCache>
                <c:formatCode>\$#,##0;\(\$#,##0\);\$#,##0</c:formatCode>
                <c:ptCount val="10"/>
                <c:pt idx="0">
                  <c:v>26982.61</c:v>
                </c:pt>
                <c:pt idx="1">
                  <c:v>27602.12</c:v>
                </c:pt>
                <c:pt idx="2">
                  <c:v>30268.959999999999</c:v>
                </c:pt>
                <c:pt idx="3">
                  <c:v>30362.15</c:v>
                </c:pt>
                <c:pt idx="4">
                  <c:v>30801.7</c:v>
                </c:pt>
                <c:pt idx="5">
                  <c:v>32785.199999999997</c:v>
                </c:pt>
                <c:pt idx="6">
                  <c:v>33917.620000000003</c:v>
                </c:pt>
                <c:pt idx="7">
                  <c:v>34028.949999999997</c:v>
                </c:pt>
                <c:pt idx="8">
                  <c:v>34423.300000000003</c:v>
                </c:pt>
                <c:pt idx="9">
                  <c:v>37092.949999999997</c:v>
                </c:pt>
              </c:numCache>
            </c:numRef>
          </c:val>
          <c:extLst>
            <c:ext xmlns:c16="http://schemas.microsoft.com/office/drawing/2014/chart" uri="{C3380CC4-5D6E-409C-BE32-E72D297353CC}">
              <c16:uniqueId val="{00000000-3589-4370-9FEB-352FB1B97128}"/>
            </c:ext>
          </c:extLst>
        </c:ser>
        <c:dLbls>
          <c:dLblPos val="inEnd"/>
          <c:showLegendKey val="0"/>
          <c:showVal val="1"/>
          <c:showCatName val="0"/>
          <c:showSerName val="0"/>
          <c:showPercent val="0"/>
          <c:showBubbleSize val="0"/>
        </c:dLbls>
        <c:gapWidth val="83"/>
        <c:axId val="721857728"/>
        <c:axId val="721859888"/>
      </c:barChart>
      <c:catAx>
        <c:axId val="7218577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859888"/>
        <c:crosses val="autoZero"/>
        <c:auto val="1"/>
        <c:lblAlgn val="ctr"/>
        <c:lblOffset val="100"/>
        <c:noMultiLvlLbl val="0"/>
      </c:catAx>
      <c:valAx>
        <c:axId val="721859888"/>
        <c:scaling>
          <c:orientation val="minMax"/>
        </c:scaling>
        <c:delete val="1"/>
        <c:axPos val="b"/>
        <c:numFmt formatCode="\$#,##0;\(\$#,##0\);\$#,##0" sourceLinked="1"/>
        <c:majorTickMark val="none"/>
        <c:minorTickMark val="none"/>
        <c:tickLblPos val="nextTo"/>
        <c:crossAx val="721857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Mart Retail Project (1).xlsx]Sales By Region!Sales By Region</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Region'!$A$2:$A$9</c:f>
              <c:strCache>
                <c:ptCount val="7"/>
                <c:pt idx="0">
                  <c:v>North West</c:v>
                </c:pt>
                <c:pt idx="1">
                  <c:v>Mexico Central</c:v>
                </c:pt>
                <c:pt idx="2">
                  <c:v>South West</c:v>
                </c:pt>
                <c:pt idx="3">
                  <c:v>Canada West</c:v>
                </c:pt>
                <c:pt idx="4">
                  <c:v>Mexico South</c:v>
                </c:pt>
                <c:pt idx="5">
                  <c:v>Mexico West</c:v>
                </c:pt>
                <c:pt idx="6">
                  <c:v>Central West</c:v>
                </c:pt>
              </c:strCache>
            </c:strRef>
          </c:cat>
          <c:val>
            <c:numRef>
              <c:f>'Sales By Region'!$B$2:$B$9</c:f>
              <c:numCache>
                <c:formatCode>\$#,##0;\(\$#,##0\);\$#,##0</c:formatCode>
                <c:ptCount val="7"/>
                <c:pt idx="0">
                  <c:v>441756.43</c:v>
                </c:pt>
                <c:pt idx="1">
                  <c:v>330362.03000000003</c:v>
                </c:pt>
                <c:pt idx="2">
                  <c:v>166078.12</c:v>
                </c:pt>
                <c:pt idx="3">
                  <c:v>107674.34</c:v>
                </c:pt>
                <c:pt idx="4">
                  <c:v>87253.65</c:v>
                </c:pt>
                <c:pt idx="5">
                  <c:v>61299.98</c:v>
                </c:pt>
                <c:pt idx="6">
                  <c:v>4883.76</c:v>
                </c:pt>
              </c:numCache>
            </c:numRef>
          </c:val>
          <c:extLst>
            <c:ext xmlns:c16="http://schemas.microsoft.com/office/drawing/2014/chart" uri="{C3380CC4-5D6E-409C-BE32-E72D297353CC}">
              <c16:uniqueId val="{00000000-8F6F-4D18-A3E1-124F58C6098D}"/>
            </c:ext>
          </c:extLst>
        </c:ser>
        <c:dLbls>
          <c:dLblPos val="outEnd"/>
          <c:showLegendKey val="0"/>
          <c:showVal val="1"/>
          <c:showCatName val="0"/>
          <c:showSerName val="0"/>
          <c:showPercent val="0"/>
          <c:showBubbleSize val="0"/>
        </c:dLbls>
        <c:gapWidth val="219"/>
        <c:axId val="1200678824"/>
        <c:axId val="1200679544"/>
      </c:barChart>
      <c:catAx>
        <c:axId val="12006788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679544"/>
        <c:crosses val="autoZero"/>
        <c:auto val="1"/>
        <c:lblAlgn val="ctr"/>
        <c:lblOffset val="100"/>
        <c:noMultiLvlLbl val="0"/>
      </c:catAx>
      <c:valAx>
        <c:axId val="1200679544"/>
        <c:scaling>
          <c:orientation val="minMax"/>
        </c:scaling>
        <c:delete val="1"/>
        <c:axPos val="l"/>
        <c:numFmt formatCode="\$#,##0;\(\$#,##0\);\$#,##0" sourceLinked="1"/>
        <c:majorTickMark val="none"/>
        <c:minorTickMark val="none"/>
        <c:tickLblPos val="nextTo"/>
        <c:crossAx val="1200678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Mart Retail Project (1).xlsx]Count By Gender!Customer Count By Gender</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a:t>
            </a:r>
            <a:r>
              <a:rPr lang="en-US" b="1" baseline="0"/>
              <a:t> Count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 By Gender'!$B$2:$B$3</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 By Gender'!$A$4:$A$9</c:f>
              <c:strCache>
                <c:ptCount val="5"/>
                <c:pt idx="0">
                  <c:v>18-25</c:v>
                </c:pt>
                <c:pt idx="1">
                  <c:v>25-34</c:v>
                </c:pt>
                <c:pt idx="2">
                  <c:v>35-44</c:v>
                </c:pt>
                <c:pt idx="3">
                  <c:v>45-54</c:v>
                </c:pt>
                <c:pt idx="4">
                  <c:v>55+</c:v>
                </c:pt>
              </c:strCache>
            </c:strRef>
          </c:cat>
          <c:val>
            <c:numRef>
              <c:f>'Count By Gender'!$B$4:$B$9</c:f>
              <c:numCache>
                <c:formatCode>General</c:formatCode>
                <c:ptCount val="5"/>
                <c:pt idx="0">
                  <c:v>367</c:v>
                </c:pt>
                <c:pt idx="1">
                  <c:v>554</c:v>
                </c:pt>
                <c:pt idx="2">
                  <c:v>610</c:v>
                </c:pt>
                <c:pt idx="3">
                  <c:v>580</c:v>
                </c:pt>
                <c:pt idx="4">
                  <c:v>1865</c:v>
                </c:pt>
              </c:numCache>
            </c:numRef>
          </c:val>
          <c:extLst>
            <c:ext xmlns:c16="http://schemas.microsoft.com/office/drawing/2014/chart" uri="{C3380CC4-5D6E-409C-BE32-E72D297353CC}">
              <c16:uniqueId val="{00000000-09E0-42DD-8C72-04619D0A00C5}"/>
            </c:ext>
          </c:extLst>
        </c:ser>
        <c:ser>
          <c:idx val="1"/>
          <c:order val="1"/>
          <c:tx>
            <c:strRef>
              <c:f>'Count By Gender'!$C$2:$C$3</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 By Gender'!$A$4:$A$9</c:f>
              <c:strCache>
                <c:ptCount val="5"/>
                <c:pt idx="0">
                  <c:v>18-25</c:v>
                </c:pt>
                <c:pt idx="1">
                  <c:v>25-34</c:v>
                </c:pt>
                <c:pt idx="2">
                  <c:v>35-44</c:v>
                </c:pt>
                <c:pt idx="3">
                  <c:v>45-54</c:v>
                </c:pt>
                <c:pt idx="4">
                  <c:v>55+</c:v>
                </c:pt>
              </c:strCache>
            </c:strRef>
          </c:cat>
          <c:val>
            <c:numRef>
              <c:f>'Count By Gender'!$C$4:$C$9</c:f>
              <c:numCache>
                <c:formatCode>General</c:formatCode>
                <c:ptCount val="5"/>
                <c:pt idx="0">
                  <c:v>365</c:v>
                </c:pt>
                <c:pt idx="1">
                  <c:v>573</c:v>
                </c:pt>
                <c:pt idx="2">
                  <c:v>602</c:v>
                </c:pt>
                <c:pt idx="3">
                  <c:v>586</c:v>
                </c:pt>
                <c:pt idx="4">
                  <c:v>1958</c:v>
                </c:pt>
              </c:numCache>
            </c:numRef>
          </c:val>
          <c:extLst>
            <c:ext xmlns:c16="http://schemas.microsoft.com/office/drawing/2014/chart" uri="{C3380CC4-5D6E-409C-BE32-E72D297353CC}">
              <c16:uniqueId val="{00000001-09E0-42DD-8C72-04619D0A00C5}"/>
            </c:ext>
          </c:extLst>
        </c:ser>
        <c:dLbls>
          <c:dLblPos val="outEnd"/>
          <c:showLegendKey val="0"/>
          <c:showVal val="1"/>
          <c:showCatName val="0"/>
          <c:showSerName val="0"/>
          <c:showPercent val="0"/>
          <c:showBubbleSize val="0"/>
        </c:dLbls>
        <c:gapWidth val="219"/>
        <c:axId val="478096487"/>
        <c:axId val="478093247"/>
      </c:barChart>
      <c:catAx>
        <c:axId val="4780964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093247"/>
        <c:crosses val="autoZero"/>
        <c:auto val="1"/>
        <c:lblAlgn val="ctr"/>
        <c:lblOffset val="100"/>
        <c:noMultiLvlLbl val="0"/>
      </c:catAx>
      <c:valAx>
        <c:axId val="47809324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78096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Mart Retail Project (1).xlsx]Customer geographic!Customer geographic distribution</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Customer geographic distribution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geographic'!$B$1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geographic'!$A$2:$A$14</c:f>
              <c:strCache>
                <c:ptCount val="12"/>
                <c:pt idx="0">
                  <c:v>CA</c:v>
                </c:pt>
                <c:pt idx="1">
                  <c:v>WA</c:v>
                </c:pt>
                <c:pt idx="2">
                  <c:v>BC</c:v>
                </c:pt>
                <c:pt idx="3">
                  <c:v>OR</c:v>
                </c:pt>
                <c:pt idx="4">
                  <c:v>DF</c:v>
                </c:pt>
                <c:pt idx="5">
                  <c:v>Zacatecas</c:v>
                </c:pt>
                <c:pt idx="6">
                  <c:v>Guerrero</c:v>
                </c:pt>
                <c:pt idx="7">
                  <c:v>Jalisco</c:v>
                </c:pt>
                <c:pt idx="8">
                  <c:v>Yucatan</c:v>
                </c:pt>
                <c:pt idx="9">
                  <c:v>Mexico</c:v>
                </c:pt>
                <c:pt idx="10">
                  <c:v>Veracruz</c:v>
                </c:pt>
                <c:pt idx="11">
                  <c:v>Sinaloa</c:v>
                </c:pt>
              </c:strCache>
            </c:strRef>
          </c:cat>
          <c:val>
            <c:numRef>
              <c:f>'Customer geographic'!$B$2:$B$14</c:f>
              <c:numCache>
                <c:formatCode>General</c:formatCode>
                <c:ptCount val="12"/>
                <c:pt idx="0">
                  <c:v>2701</c:v>
                </c:pt>
                <c:pt idx="1">
                  <c:v>1837</c:v>
                </c:pt>
                <c:pt idx="2">
                  <c:v>1380</c:v>
                </c:pt>
                <c:pt idx="3">
                  <c:v>1037</c:v>
                </c:pt>
                <c:pt idx="4">
                  <c:v>347</c:v>
                </c:pt>
                <c:pt idx="5">
                  <c:v>189</c:v>
                </c:pt>
                <c:pt idx="6">
                  <c:v>105</c:v>
                </c:pt>
                <c:pt idx="7">
                  <c:v>100</c:v>
                </c:pt>
                <c:pt idx="8">
                  <c:v>98</c:v>
                </c:pt>
                <c:pt idx="9">
                  <c:v>96</c:v>
                </c:pt>
                <c:pt idx="10">
                  <c:v>92</c:v>
                </c:pt>
                <c:pt idx="11">
                  <c:v>78</c:v>
                </c:pt>
              </c:numCache>
            </c:numRef>
          </c:val>
          <c:extLst>
            <c:ext xmlns:c16="http://schemas.microsoft.com/office/drawing/2014/chart" uri="{C3380CC4-5D6E-409C-BE32-E72D297353CC}">
              <c16:uniqueId val="{00000000-14E7-4526-AE3A-B11D2C22C559}"/>
            </c:ext>
          </c:extLst>
        </c:ser>
        <c:dLbls>
          <c:dLblPos val="outEnd"/>
          <c:showLegendKey val="0"/>
          <c:showVal val="1"/>
          <c:showCatName val="0"/>
          <c:showSerName val="0"/>
          <c:showPercent val="0"/>
          <c:showBubbleSize val="0"/>
        </c:dLbls>
        <c:gapWidth val="35"/>
        <c:axId val="444949728"/>
        <c:axId val="717599448"/>
      </c:barChart>
      <c:catAx>
        <c:axId val="444949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599448"/>
        <c:crosses val="autoZero"/>
        <c:auto val="1"/>
        <c:lblAlgn val="ctr"/>
        <c:lblOffset val="100"/>
        <c:noMultiLvlLbl val="0"/>
      </c:catAx>
      <c:valAx>
        <c:axId val="717599448"/>
        <c:scaling>
          <c:orientation val="minMax"/>
        </c:scaling>
        <c:delete val="1"/>
        <c:axPos val="b"/>
        <c:numFmt formatCode="General" sourceLinked="1"/>
        <c:majorTickMark val="none"/>
        <c:minorTickMark val="none"/>
        <c:tickLblPos val="nextTo"/>
        <c:crossAx val="444949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Mart Retail Project (1).xlsx]Sales Region and Income !Sales by Region and Income Group</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Sales by Region and Income Group</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 Region and Income '!$B$1:$B$2</c:f>
              <c:strCache>
                <c:ptCount val="1"/>
                <c:pt idx="0">
                  <c:v>$10K - $30K</c:v>
                </c:pt>
              </c:strCache>
            </c:strRef>
          </c:tx>
          <c:spPr>
            <a:solidFill>
              <a:schemeClr val="accent1"/>
            </a:solidFill>
            <a:ln>
              <a:noFill/>
            </a:ln>
            <a:effectLst/>
          </c:spPr>
          <c:invertIfNegative val="0"/>
          <c:cat>
            <c:strRef>
              <c:f>'Sales Region and Income '!$A$3:$A$10</c:f>
              <c:strCache>
                <c:ptCount val="7"/>
                <c:pt idx="0">
                  <c:v>North West</c:v>
                </c:pt>
                <c:pt idx="1">
                  <c:v>Mexico Central</c:v>
                </c:pt>
                <c:pt idx="2">
                  <c:v>South West</c:v>
                </c:pt>
                <c:pt idx="3">
                  <c:v>Canada West</c:v>
                </c:pt>
                <c:pt idx="4">
                  <c:v>Mexico South</c:v>
                </c:pt>
                <c:pt idx="5">
                  <c:v>Mexico West</c:v>
                </c:pt>
                <c:pt idx="6">
                  <c:v>Central West</c:v>
                </c:pt>
              </c:strCache>
            </c:strRef>
          </c:cat>
          <c:val>
            <c:numRef>
              <c:f>'Sales Region and Income '!$B$3:$B$10</c:f>
              <c:numCache>
                <c:formatCode>\$#,##0;\(\$#,##0\);\$#,##0</c:formatCode>
                <c:ptCount val="7"/>
                <c:pt idx="0">
                  <c:v>95692.27</c:v>
                </c:pt>
                <c:pt idx="1">
                  <c:v>72362.570000000007</c:v>
                </c:pt>
                <c:pt idx="2">
                  <c:v>34994.980000000003</c:v>
                </c:pt>
                <c:pt idx="3">
                  <c:v>22375.47</c:v>
                </c:pt>
                <c:pt idx="4">
                  <c:v>15127.34</c:v>
                </c:pt>
                <c:pt idx="5">
                  <c:v>17124.8</c:v>
                </c:pt>
                <c:pt idx="6">
                  <c:v>905.81</c:v>
                </c:pt>
              </c:numCache>
            </c:numRef>
          </c:val>
          <c:extLst>
            <c:ext xmlns:c16="http://schemas.microsoft.com/office/drawing/2014/chart" uri="{C3380CC4-5D6E-409C-BE32-E72D297353CC}">
              <c16:uniqueId val="{00000000-00F1-47DF-898E-2893D3164E9E}"/>
            </c:ext>
          </c:extLst>
        </c:ser>
        <c:ser>
          <c:idx val="1"/>
          <c:order val="1"/>
          <c:tx>
            <c:strRef>
              <c:f>'Sales Region and Income '!$C$1:$C$2</c:f>
              <c:strCache>
                <c:ptCount val="1"/>
                <c:pt idx="0">
                  <c:v>$30K - $50K</c:v>
                </c:pt>
              </c:strCache>
            </c:strRef>
          </c:tx>
          <c:spPr>
            <a:solidFill>
              <a:schemeClr val="accent2"/>
            </a:solidFill>
            <a:ln>
              <a:noFill/>
            </a:ln>
            <a:effectLst/>
          </c:spPr>
          <c:invertIfNegative val="0"/>
          <c:cat>
            <c:strRef>
              <c:f>'Sales Region and Income '!$A$3:$A$10</c:f>
              <c:strCache>
                <c:ptCount val="7"/>
                <c:pt idx="0">
                  <c:v>North West</c:v>
                </c:pt>
                <c:pt idx="1">
                  <c:v>Mexico Central</c:v>
                </c:pt>
                <c:pt idx="2">
                  <c:v>South West</c:v>
                </c:pt>
                <c:pt idx="3">
                  <c:v>Canada West</c:v>
                </c:pt>
                <c:pt idx="4">
                  <c:v>Mexico South</c:v>
                </c:pt>
                <c:pt idx="5">
                  <c:v>Mexico West</c:v>
                </c:pt>
                <c:pt idx="6">
                  <c:v>Central West</c:v>
                </c:pt>
              </c:strCache>
            </c:strRef>
          </c:cat>
          <c:val>
            <c:numRef>
              <c:f>'Sales Region and Income '!$C$3:$C$10</c:f>
              <c:numCache>
                <c:formatCode>\$#,##0;\(\$#,##0\);\$#,##0</c:formatCode>
                <c:ptCount val="7"/>
                <c:pt idx="0">
                  <c:v>147493.1</c:v>
                </c:pt>
                <c:pt idx="1">
                  <c:v>108965.67</c:v>
                </c:pt>
                <c:pt idx="2">
                  <c:v>54438.28</c:v>
                </c:pt>
                <c:pt idx="3">
                  <c:v>37180.65</c:v>
                </c:pt>
                <c:pt idx="4">
                  <c:v>28456</c:v>
                </c:pt>
                <c:pt idx="5">
                  <c:v>17572.580000000002</c:v>
                </c:pt>
                <c:pt idx="6">
                  <c:v>1904.38</c:v>
                </c:pt>
              </c:numCache>
            </c:numRef>
          </c:val>
          <c:extLst>
            <c:ext xmlns:c16="http://schemas.microsoft.com/office/drawing/2014/chart" uri="{C3380CC4-5D6E-409C-BE32-E72D297353CC}">
              <c16:uniqueId val="{00000001-00F1-47DF-898E-2893D3164E9E}"/>
            </c:ext>
          </c:extLst>
        </c:ser>
        <c:ser>
          <c:idx val="2"/>
          <c:order val="2"/>
          <c:tx>
            <c:strRef>
              <c:f>'Sales Region and Income '!$D$1:$D$2</c:f>
              <c:strCache>
                <c:ptCount val="1"/>
                <c:pt idx="0">
                  <c:v>$50K - $70K</c:v>
                </c:pt>
              </c:strCache>
            </c:strRef>
          </c:tx>
          <c:spPr>
            <a:solidFill>
              <a:schemeClr val="accent3"/>
            </a:solidFill>
            <a:ln>
              <a:noFill/>
            </a:ln>
            <a:effectLst/>
          </c:spPr>
          <c:invertIfNegative val="0"/>
          <c:cat>
            <c:strRef>
              <c:f>'Sales Region and Income '!$A$3:$A$10</c:f>
              <c:strCache>
                <c:ptCount val="7"/>
                <c:pt idx="0">
                  <c:v>North West</c:v>
                </c:pt>
                <c:pt idx="1">
                  <c:v>Mexico Central</c:v>
                </c:pt>
                <c:pt idx="2">
                  <c:v>South West</c:v>
                </c:pt>
                <c:pt idx="3">
                  <c:v>Canada West</c:v>
                </c:pt>
                <c:pt idx="4">
                  <c:v>Mexico South</c:v>
                </c:pt>
                <c:pt idx="5">
                  <c:v>Mexico West</c:v>
                </c:pt>
                <c:pt idx="6">
                  <c:v>Central West</c:v>
                </c:pt>
              </c:strCache>
            </c:strRef>
          </c:cat>
          <c:val>
            <c:numRef>
              <c:f>'Sales Region and Income '!$D$3:$D$10</c:f>
              <c:numCache>
                <c:formatCode>\$#,##0;\(\$#,##0\);\$#,##0</c:formatCode>
                <c:ptCount val="7"/>
                <c:pt idx="0">
                  <c:v>71977.89</c:v>
                </c:pt>
                <c:pt idx="1">
                  <c:v>58083.7</c:v>
                </c:pt>
                <c:pt idx="2">
                  <c:v>30428.639999999999</c:v>
                </c:pt>
                <c:pt idx="3">
                  <c:v>18905.89</c:v>
                </c:pt>
                <c:pt idx="4">
                  <c:v>11624.54</c:v>
                </c:pt>
                <c:pt idx="5">
                  <c:v>10308.9</c:v>
                </c:pt>
                <c:pt idx="6">
                  <c:v>659.54</c:v>
                </c:pt>
              </c:numCache>
            </c:numRef>
          </c:val>
          <c:extLst>
            <c:ext xmlns:c16="http://schemas.microsoft.com/office/drawing/2014/chart" uri="{C3380CC4-5D6E-409C-BE32-E72D297353CC}">
              <c16:uniqueId val="{00000002-00F1-47DF-898E-2893D3164E9E}"/>
            </c:ext>
          </c:extLst>
        </c:ser>
        <c:ser>
          <c:idx val="3"/>
          <c:order val="3"/>
          <c:tx>
            <c:strRef>
              <c:f>'Sales Region and Income '!$E$1:$E$2</c:f>
              <c:strCache>
                <c:ptCount val="1"/>
                <c:pt idx="0">
                  <c:v>$70K - $90K</c:v>
                </c:pt>
              </c:strCache>
            </c:strRef>
          </c:tx>
          <c:spPr>
            <a:solidFill>
              <a:schemeClr val="accent4"/>
            </a:solidFill>
            <a:ln>
              <a:noFill/>
            </a:ln>
            <a:effectLst/>
          </c:spPr>
          <c:invertIfNegative val="0"/>
          <c:cat>
            <c:strRef>
              <c:f>'Sales Region and Income '!$A$3:$A$10</c:f>
              <c:strCache>
                <c:ptCount val="7"/>
                <c:pt idx="0">
                  <c:v>North West</c:v>
                </c:pt>
                <c:pt idx="1">
                  <c:v>Mexico Central</c:v>
                </c:pt>
                <c:pt idx="2">
                  <c:v>South West</c:v>
                </c:pt>
                <c:pt idx="3">
                  <c:v>Canada West</c:v>
                </c:pt>
                <c:pt idx="4">
                  <c:v>Mexico South</c:v>
                </c:pt>
                <c:pt idx="5">
                  <c:v>Mexico West</c:v>
                </c:pt>
                <c:pt idx="6">
                  <c:v>Central West</c:v>
                </c:pt>
              </c:strCache>
            </c:strRef>
          </c:cat>
          <c:val>
            <c:numRef>
              <c:f>'Sales Region and Income '!$E$3:$E$10</c:f>
              <c:numCache>
                <c:formatCode>\$#,##0;\(\$#,##0\);\$#,##0</c:formatCode>
                <c:ptCount val="7"/>
                <c:pt idx="0">
                  <c:v>56147.95</c:v>
                </c:pt>
                <c:pt idx="1">
                  <c:v>38453.31</c:v>
                </c:pt>
                <c:pt idx="2">
                  <c:v>17798.39</c:v>
                </c:pt>
                <c:pt idx="3">
                  <c:v>11856.44</c:v>
                </c:pt>
                <c:pt idx="4">
                  <c:v>14737.82</c:v>
                </c:pt>
                <c:pt idx="5">
                  <c:v>7213.06</c:v>
                </c:pt>
                <c:pt idx="6">
                  <c:v>805.72</c:v>
                </c:pt>
              </c:numCache>
            </c:numRef>
          </c:val>
          <c:extLst>
            <c:ext xmlns:c16="http://schemas.microsoft.com/office/drawing/2014/chart" uri="{C3380CC4-5D6E-409C-BE32-E72D297353CC}">
              <c16:uniqueId val="{00000003-00F1-47DF-898E-2893D3164E9E}"/>
            </c:ext>
          </c:extLst>
        </c:ser>
        <c:ser>
          <c:idx val="4"/>
          <c:order val="4"/>
          <c:tx>
            <c:strRef>
              <c:f>'Sales Region and Income '!$F$1:$F$2</c:f>
              <c:strCache>
                <c:ptCount val="1"/>
                <c:pt idx="0">
                  <c:v>$90K - $110K</c:v>
                </c:pt>
              </c:strCache>
            </c:strRef>
          </c:tx>
          <c:spPr>
            <a:solidFill>
              <a:schemeClr val="accent5"/>
            </a:solidFill>
            <a:ln>
              <a:noFill/>
            </a:ln>
            <a:effectLst/>
          </c:spPr>
          <c:invertIfNegative val="0"/>
          <c:cat>
            <c:strRef>
              <c:f>'Sales Region and Income '!$A$3:$A$10</c:f>
              <c:strCache>
                <c:ptCount val="7"/>
                <c:pt idx="0">
                  <c:v>North West</c:v>
                </c:pt>
                <c:pt idx="1">
                  <c:v>Mexico Central</c:v>
                </c:pt>
                <c:pt idx="2">
                  <c:v>South West</c:v>
                </c:pt>
                <c:pt idx="3">
                  <c:v>Canada West</c:v>
                </c:pt>
                <c:pt idx="4">
                  <c:v>Mexico South</c:v>
                </c:pt>
                <c:pt idx="5">
                  <c:v>Mexico West</c:v>
                </c:pt>
                <c:pt idx="6">
                  <c:v>Central West</c:v>
                </c:pt>
              </c:strCache>
            </c:strRef>
          </c:cat>
          <c:val>
            <c:numRef>
              <c:f>'Sales Region and Income '!$F$3:$F$10</c:f>
              <c:numCache>
                <c:formatCode>\$#,##0;\(\$#,##0\);\$#,##0</c:formatCode>
                <c:ptCount val="7"/>
                <c:pt idx="0">
                  <c:v>19676.21</c:v>
                </c:pt>
                <c:pt idx="1">
                  <c:v>11363.84</c:v>
                </c:pt>
                <c:pt idx="2">
                  <c:v>7826.59</c:v>
                </c:pt>
                <c:pt idx="3">
                  <c:v>3655.34</c:v>
                </c:pt>
                <c:pt idx="4">
                  <c:v>6539.16</c:v>
                </c:pt>
                <c:pt idx="5">
                  <c:v>3154.91</c:v>
                </c:pt>
                <c:pt idx="6">
                  <c:v>217.04</c:v>
                </c:pt>
              </c:numCache>
            </c:numRef>
          </c:val>
          <c:extLst>
            <c:ext xmlns:c16="http://schemas.microsoft.com/office/drawing/2014/chart" uri="{C3380CC4-5D6E-409C-BE32-E72D297353CC}">
              <c16:uniqueId val="{00000004-00F1-47DF-898E-2893D3164E9E}"/>
            </c:ext>
          </c:extLst>
        </c:ser>
        <c:ser>
          <c:idx val="5"/>
          <c:order val="5"/>
          <c:tx>
            <c:strRef>
              <c:f>'Sales Region and Income '!$G$1:$G$2</c:f>
              <c:strCache>
                <c:ptCount val="1"/>
                <c:pt idx="0">
                  <c:v>$110K - $130K</c:v>
                </c:pt>
              </c:strCache>
            </c:strRef>
          </c:tx>
          <c:spPr>
            <a:solidFill>
              <a:schemeClr val="accent6"/>
            </a:solidFill>
            <a:ln>
              <a:noFill/>
            </a:ln>
            <a:effectLst/>
          </c:spPr>
          <c:invertIfNegative val="0"/>
          <c:cat>
            <c:strRef>
              <c:f>'Sales Region and Income '!$A$3:$A$10</c:f>
              <c:strCache>
                <c:ptCount val="7"/>
                <c:pt idx="0">
                  <c:v>North West</c:v>
                </c:pt>
                <c:pt idx="1">
                  <c:v>Mexico Central</c:v>
                </c:pt>
                <c:pt idx="2">
                  <c:v>South West</c:v>
                </c:pt>
                <c:pt idx="3">
                  <c:v>Canada West</c:v>
                </c:pt>
                <c:pt idx="4">
                  <c:v>Mexico South</c:v>
                </c:pt>
                <c:pt idx="5">
                  <c:v>Mexico West</c:v>
                </c:pt>
                <c:pt idx="6">
                  <c:v>Central West</c:v>
                </c:pt>
              </c:strCache>
            </c:strRef>
          </c:cat>
          <c:val>
            <c:numRef>
              <c:f>'Sales Region and Income '!$G$3:$G$10</c:f>
              <c:numCache>
                <c:formatCode>\$#,##0;\(\$#,##0\);\$#,##0</c:formatCode>
                <c:ptCount val="7"/>
                <c:pt idx="0">
                  <c:v>17109.349999999999</c:v>
                </c:pt>
                <c:pt idx="1">
                  <c:v>16444.04</c:v>
                </c:pt>
                <c:pt idx="2">
                  <c:v>8347.14</c:v>
                </c:pt>
                <c:pt idx="3">
                  <c:v>6617.84</c:v>
                </c:pt>
                <c:pt idx="4">
                  <c:v>3308.66</c:v>
                </c:pt>
                <c:pt idx="5">
                  <c:v>1968.18</c:v>
                </c:pt>
                <c:pt idx="6">
                  <c:v>119.29</c:v>
                </c:pt>
              </c:numCache>
            </c:numRef>
          </c:val>
          <c:extLst>
            <c:ext xmlns:c16="http://schemas.microsoft.com/office/drawing/2014/chart" uri="{C3380CC4-5D6E-409C-BE32-E72D297353CC}">
              <c16:uniqueId val="{00000005-00F1-47DF-898E-2893D3164E9E}"/>
            </c:ext>
          </c:extLst>
        </c:ser>
        <c:ser>
          <c:idx val="6"/>
          <c:order val="6"/>
          <c:tx>
            <c:strRef>
              <c:f>'Sales Region and Income '!$H$1:$H$2</c:f>
              <c:strCache>
                <c:ptCount val="1"/>
                <c:pt idx="0">
                  <c:v>$130K - $150K</c:v>
                </c:pt>
              </c:strCache>
            </c:strRef>
          </c:tx>
          <c:spPr>
            <a:solidFill>
              <a:schemeClr val="accent1">
                <a:lumMod val="60000"/>
              </a:schemeClr>
            </a:solidFill>
            <a:ln>
              <a:noFill/>
            </a:ln>
            <a:effectLst/>
          </c:spPr>
          <c:invertIfNegative val="0"/>
          <c:cat>
            <c:strRef>
              <c:f>'Sales Region and Income '!$A$3:$A$10</c:f>
              <c:strCache>
                <c:ptCount val="7"/>
                <c:pt idx="0">
                  <c:v>North West</c:v>
                </c:pt>
                <c:pt idx="1">
                  <c:v>Mexico Central</c:v>
                </c:pt>
                <c:pt idx="2">
                  <c:v>South West</c:v>
                </c:pt>
                <c:pt idx="3">
                  <c:v>Canada West</c:v>
                </c:pt>
                <c:pt idx="4">
                  <c:v>Mexico South</c:v>
                </c:pt>
                <c:pt idx="5">
                  <c:v>Mexico West</c:v>
                </c:pt>
                <c:pt idx="6">
                  <c:v>Central West</c:v>
                </c:pt>
              </c:strCache>
            </c:strRef>
          </c:cat>
          <c:val>
            <c:numRef>
              <c:f>'Sales Region and Income '!$H$3:$H$10</c:f>
              <c:numCache>
                <c:formatCode>\$#,##0;\(\$#,##0\);\$#,##0</c:formatCode>
                <c:ptCount val="7"/>
                <c:pt idx="0">
                  <c:v>24729.41</c:v>
                </c:pt>
                <c:pt idx="1">
                  <c:v>20476.64</c:v>
                </c:pt>
                <c:pt idx="2">
                  <c:v>7533.65</c:v>
                </c:pt>
                <c:pt idx="3">
                  <c:v>5008.4799999999996</c:v>
                </c:pt>
                <c:pt idx="4">
                  <c:v>5648.68</c:v>
                </c:pt>
                <c:pt idx="5">
                  <c:v>2605.81</c:v>
                </c:pt>
                <c:pt idx="6">
                  <c:v>181.83</c:v>
                </c:pt>
              </c:numCache>
            </c:numRef>
          </c:val>
          <c:extLst>
            <c:ext xmlns:c16="http://schemas.microsoft.com/office/drawing/2014/chart" uri="{C3380CC4-5D6E-409C-BE32-E72D297353CC}">
              <c16:uniqueId val="{00000006-00F1-47DF-898E-2893D3164E9E}"/>
            </c:ext>
          </c:extLst>
        </c:ser>
        <c:ser>
          <c:idx val="7"/>
          <c:order val="7"/>
          <c:tx>
            <c:strRef>
              <c:f>'Sales Region and Income '!$I$1:$I$2</c:f>
              <c:strCache>
                <c:ptCount val="1"/>
                <c:pt idx="0">
                  <c:v>$150K +</c:v>
                </c:pt>
              </c:strCache>
            </c:strRef>
          </c:tx>
          <c:spPr>
            <a:solidFill>
              <a:schemeClr val="accent2">
                <a:lumMod val="60000"/>
              </a:schemeClr>
            </a:solidFill>
            <a:ln>
              <a:noFill/>
            </a:ln>
            <a:effectLst/>
          </c:spPr>
          <c:invertIfNegative val="0"/>
          <c:cat>
            <c:strRef>
              <c:f>'Sales Region and Income '!$A$3:$A$10</c:f>
              <c:strCache>
                <c:ptCount val="7"/>
                <c:pt idx="0">
                  <c:v>North West</c:v>
                </c:pt>
                <c:pt idx="1">
                  <c:v>Mexico Central</c:v>
                </c:pt>
                <c:pt idx="2">
                  <c:v>South West</c:v>
                </c:pt>
                <c:pt idx="3">
                  <c:v>Canada West</c:v>
                </c:pt>
                <c:pt idx="4">
                  <c:v>Mexico South</c:v>
                </c:pt>
                <c:pt idx="5">
                  <c:v>Mexico West</c:v>
                </c:pt>
                <c:pt idx="6">
                  <c:v>Central West</c:v>
                </c:pt>
              </c:strCache>
            </c:strRef>
          </c:cat>
          <c:val>
            <c:numRef>
              <c:f>'Sales Region and Income '!$I$3:$I$10</c:f>
              <c:numCache>
                <c:formatCode>\$#,##0;\(\$#,##0\);\$#,##0</c:formatCode>
                <c:ptCount val="7"/>
                <c:pt idx="0">
                  <c:v>8930.25</c:v>
                </c:pt>
                <c:pt idx="1">
                  <c:v>4212.26</c:v>
                </c:pt>
                <c:pt idx="2">
                  <c:v>4710.45</c:v>
                </c:pt>
                <c:pt idx="3">
                  <c:v>2074.23</c:v>
                </c:pt>
                <c:pt idx="4">
                  <c:v>1811.45</c:v>
                </c:pt>
                <c:pt idx="5">
                  <c:v>1351.74</c:v>
                </c:pt>
                <c:pt idx="6">
                  <c:v>90.15</c:v>
                </c:pt>
              </c:numCache>
            </c:numRef>
          </c:val>
          <c:extLst>
            <c:ext xmlns:c16="http://schemas.microsoft.com/office/drawing/2014/chart" uri="{C3380CC4-5D6E-409C-BE32-E72D297353CC}">
              <c16:uniqueId val="{00000007-00F1-47DF-898E-2893D3164E9E}"/>
            </c:ext>
          </c:extLst>
        </c:ser>
        <c:dLbls>
          <c:showLegendKey val="0"/>
          <c:showVal val="0"/>
          <c:showCatName val="0"/>
          <c:showSerName val="0"/>
          <c:showPercent val="0"/>
          <c:showBubbleSize val="0"/>
        </c:dLbls>
        <c:gapWidth val="219"/>
        <c:overlap val="100"/>
        <c:axId val="606547543"/>
        <c:axId val="606544303"/>
      </c:barChart>
      <c:catAx>
        <c:axId val="606547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544303"/>
        <c:crosses val="autoZero"/>
        <c:auto val="1"/>
        <c:lblAlgn val="ctr"/>
        <c:lblOffset val="100"/>
        <c:noMultiLvlLbl val="0"/>
      </c:catAx>
      <c:valAx>
        <c:axId val="6065443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547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Mart Retail Project (1).xlsx]Elite Vs Reguler Profit%!Elite Vs Reguler Profit%</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Elite Vs Reguler </a:t>
            </a:r>
            <a:r>
              <a:rPr lang="en-US" baseline="0"/>
              <a:t>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13375179457383432"/>
              <c:y val="-9.2416473391833421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15479446489250895"/>
              <c:y val="-9.2416473391833421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'Elite Vs Reguler Profit%'!$B$1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16CD-487C-8BFB-29E9785C1AD5}"/>
              </c:ext>
            </c:extLst>
          </c:dPt>
          <c:dPt>
            <c:idx val="1"/>
            <c:bubble3D val="0"/>
            <c:spPr>
              <a:solidFill>
                <a:schemeClr val="accent2"/>
              </a:solidFill>
              <a:ln>
                <a:noFill/>
              </a:ln>
              <a:effectLst/>
            </c:spPr>
            <c:extLst>
              <c:ext xmlns:c16="http://schemas.microsoft.com/office/drawing/2014/chart" uri="{C3380CC4-5D6E-409C-BE32-E72D297353CC}">
                <c16:uniqueId val="{00000003-16CD-487C-8BFB-29E9785C1AD5}"/>
              </c:ext>
            </c:extLst>
          </c:dPt>
          <c:dLbls>
            <c:dLbl>
              <c:idx val="0"/>
              <c:layout>
                <c:manualLayout>
                  <c:x val="0.13375179457383432"/>
                  <c:y val="-9.2416473391833421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6CD-487C-8BFB-29E9785C1AD5}"/>
                </c:ext>
              </c:extLst>
            </c:dLbl>
            <c:dLbl>
              <c:idx val="1"/>
              <c:layout>
                <c:manualLayout>
                  <c:x val="-0.15479446489250895"/>
                  <c:y val="-9.2416473391833421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6CD-487C-8BFB-29E9785C1AD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'Elite Vs Reguler Profit%'!$A$2:$A$4</c:f>
              <c:strCache>
                <c:ptCount val="2"/>
                <c:pt idx="0">
                  <c:v>Elite</c:v>
                </c:pt>
                <c:pt idx="1">
                  <c:v>Regular</c:v>
                </c:pt>
              </c:strCache>
            </c:strRef>
          </c:cat>
          <c:val>
            <c:numRef>
              <c:f>'Elite Vs Reguler Profit%'!$B$2:$B$4</c:f>
              <c:numCache>
                <c:formatCode>0%;\-0%;0%</c:formatCode>
                <c:ptCount val="2"/>
                <c:pt idx="0">
                  <c:v>0.59682308983734589</c:v>
                </c:pt>
                <c:pt idx="1">
                  <c:v>0.59674789702005049</c:v>
                </c:pt>
              </c:numCache>
            </c:numRef>
          </c:val>
          <c:extLst>
            <c:ext xmlns:c16="http://schemas.microsoft.com/office/drawing/2014/chart" uri="{C3380CC4-5D6E-409C-BE32-E72D297353CC}">
              <c16:uniqueId val="{00000004-16CD-487C-8BFB-29E9785C1AD5}"/>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Mart Retail Project (1).xlsx]Sales By Family Size!Sales By Family Size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Family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118210862619806E-2"/>
          <c:y val="0.23661881977671453"/>
          <c:w val="0.90628328008519698"/>
          <c:h val="0.61589621871428746"/>
        </c:manualLayout>
      </c:layout>
      <c:barChart>
        <c:barDir val="col"/>
        <c:grouping val="clustered"/>
        <c:varyColors val="0"/>
        <c:ser>
          <c:idx val="0"/>
          <c:order val="0"/>
          <c:tx>
            <c:strRef>
              <c:f>'Sales By Family Size'!$B$1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Family Size'!$A$2:$A$8</c:f>
              <c:strCache>
                <c:ptCount val="6"/>
                <c:pt idx="0">
                  <c:v>0</c:v>
                </c:pt>
                <c:pt idx="1">
                  <c:v>1</c:v>
                </c:pt>
                <c:pt idx="2">
                  <c:v>2</c:v>
                </c:pt>
                <c:pt idx="3">
                  <c:v>3</c:v>
                </c:pt>
                <c:pt idx="4">
                  <c:v>4</c:v>
                </c:pt>
                <c:pt idx="5">
                  <c:v>5</c:v>
                </c:pt>
              </c:strCache>
            </c:strRef>
          </c:cat>
          <c:val>
            <c:numRef>
              <c:f>'Sales By Family Size'!$B$2:$B$8</c:f>
              <c:numCache>
                <c:formatCode>\$#,##0;\(\$#,##0\);\$#,##0</c:formatCode>
                <c:ptCount val="6"/>
                <c:pt idx="0">
                  <c:v>750472.84</c:v>
                </c:pt>
                <c:pt idx="1">
                  <c:v>169755.89</c:v>
                </c:pt>
                <c:pt idx="2">
                  <c:v>113998.91</c:v>
                </c:pt>
                <c:pt idx="3">
                  <c:v>85548.04</c:v>
                </c:pt>
                <c:pt idx="4">
                  <c:v>51531.15</c:v>
                </c:pt>
                <c:pt idx="5">
                  <c:v>28001.48</c:v>
                </c:pt>
              </c:numCache>
            </c:numRef>
          </c:val>
          <c:extLst>
            <c:ext xmlns:c16="http://schemas.microsoft.com/office/drawing/2014/chart" uri="{C3380CC4-5D6E-409C-BE32-E72D297353CC}">
              <c16:uniqueId val="{00000000-9CCE-4D24-ABFC-2A4EC05617E1}"/>
            </c:ext>
          </c:extLst>
        </c:ser>
        <c:dLbls>
          <c:dLblPos val="outEnd"/>
          <c:showLegendKey val="0"/>
          <c:showVal val="1"/>
          <c:showCatName val="0"/>
          <c:showSerName val="0"/>
          <c:showPercent val="0"/>
          <c:showBubbleSize val="0"/>
        </c:dLbls>
        <c:gapWidth val="182"/>
        <c:axId val="609731703"/>
        <c:axId val="609732063"/>
      </c:barChart>
      <c:catAx>
        <c:axId val="609731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732063"/>
        <c:crosses val="autoZero"/>
        <c:auto val="1"/>
        <c:lblAlgn val="ctr"/>
        <c:lblOffset val="100"/>
        <c:noMultiLvlLbl val="0"/>
      </c:catAx>
      <c:valAx>
        <c:axId val="609732063"/>
        <c:scaling>
          <c:orientation val="minMax"/>
        </c:scaling>
        <c:delete val="1"/>
        <c:axPos val="l"/>
        <c:numFmt formatCode="\$#,##0;\(\$#,##0\);\$#,##0" sourceLinked="1"/>
        <c:majorTickMark val="none"/>
        <c:minorTickMark val="none"/>
        <c:tickLblPos val="nextTo"/>
        <c:crossAx val="609731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Mart Retail Project (1).xlsx]Customer Base Over Time!Customer Base Over Time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Customer Base Over Time</a:t>
            </a:r>
          </a:p>
        </c:rich>
      </c:tx>
      <c:layout>
        <c:manualLayout>
          <c:xMode val="edge"/>
          <c:yMode val="edge"/>
          <c:x val="0.47571851945208365"/>
          <c:y val="1.82898921990873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'Customer Base Over Time'!$B$4</c:f>
              <c:strCache>
                <c:ptCount val="1"/>
                <c:pt idx="0">
                  <c:v>Total</c:v>
                </c:pt>
              </c:strCache>
            </c:strRef>
          </c:tx>
          <c:spPr>
            <a:ln w="28575" cap="rnd">
              <a:solidFill>
                <a:schemeClr val="accent1"/>
              </a:solidFill>
              <a:round/>
            </a:ln>
            <a:effectLst/>
          </c:spPr>
          <c:marker>
            <c:symbol val="none"/>
          </c:marker>
          <c:cat>
            <c:multiLvlStrRef>
              <c:f>'Customer Base Over Time'!$A$5:$A$70</c:f>
              <c:multiLvlStrCache>
                <c:ptCount val="6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lvl>
                <c:lvl>
                  <c:pt idx="0">
                    <c:v>1990</c:v>
                  </c:pt>
                  <c:pt idx="12">
                    <c:v>1991</c:v>
                  </c:pt>
                  <c:pt idx="24">
                    <c:v>1992</c:v>
                  </c:pt>
                  <c:pt idx="36">
                    <c:v>1993</c:v>
                  </c:pt>
                  <c:pt idx="48">
                    <c:v>1994</c:v>
                  </c:pt>
                </c:lvl>
              </c:multiLvlStrCache>
            </c:multiLvlStrRef>
          </c:cat>
          <c:val>
            <c:numRef>
              <c:f>'Customer Base Over Time'!$B$5:$B$70</c:f>
              <c:numCache>
                <c:formatCode>General</c:formatCode>
                <c:ptCount val="60"/>
                <c:pt idx="0">
                  <c:v>54</c:v>
                </c:pt>
                <c:pt idx="1">
                  <c:v>129</c:v>
                </c:pt>
                <c:pt idx="2">
                  <c:v>80</c:v>
                </c:pt>
                <c:pt idx="3">
                  <c:v>106</c:v>
                </c:pt>
                <c:pt idx="4">
                  <c:v>103</c:v>
                </c:pt>
                <c:pt idx="5">
                  <c:v>100</c:v>
                </c:pt>
                <c:pt idx="6">
                  <c:v>111</c:v>
                </c:pt>
                <c:pt idx="7">
                  <c:v>89</c:v>
                </c:pt>
                <c:pt idx="8">
                  <c:v>111</c:v>
                </c:pt>
                <c:pt idx="9">
                  <c:v>110</c:v>
                </c:pt>
                <c:pt idx="10">
                  <c:v>97</c:v>
                </c:pt>
                <c:pt idx="11">
                  <c:v>45</c:v>
                </c:pt>
                <c:pt idx="12">
                  <c:v>98</c:v>
                </c:pt>
                <c:pt idx="13">
                  <c:v>219</c:v>
                </c:pt>
                <c:pt idx="14">
                  <c:v>176</c:v>
                </c:pt>
                <c:pt idx="15">
                  <c:v>212</c:v>
                </c:pt>
                <c:pt idx="16">
                  <c:v>203</c:v>
                </c:pt>
                <c:pt idx="17">
                  <c:v>180</c:v>
                </c:pt>
                <c:pt idx="18">
                  <c:v>200</c:v>
                </c:pt>
                <c:pt idx="19">
                  <c:v>221</c:v>
                </c:pt>
                <c:pt idx="20">
                  <c:v>212</c:v>
                </c:pt>
                <c:pt idx="21">
                  <c:v>194</c:v>
                </c:pt>
                <c:pt idx="22">
                  <c:v>186</c:v>
                </c:pt>
                <c:pt idx="23">
                  <c:v>100</c:v>
                </c:pt>
                <c:pt idx="24">
                  <c:v>95</c:v>
                </c:pt>
                <c:pt idx="25">
                  <c:v>186</c:v>
                </c:pt>
                <c:pt idx="26">
                  <c:v>182</c:v>
                </c:pt>
                <c:pt idx="27">
                  <c:v>213</c:v>
                </c:pt>
                <c:pt idx="28">
                  <c:v>189</c:v>
                </c:pt>
                <c:pt idx="29">
                  <c:v>221</c:v>
                </c:pt>
                <c:pt idx="30">
                  <c:v>193</c:v>
                </c:pt>
                <c:pt idx="31">
                  <c:v>213</c:v>
                </c:pt>
                <c:pt idx="32">
                  <c:v>233</c:v>
                </c:pt>
                <c:pt idx="33">
                  <c:v>205</c:v>
                </c:pt>
                <c:pt idx="34">
                  <c:v>200</c:v>
                </c:pt>
                <c:pt idx="35">
                  <c:v>94</c:v>
                </c:pt>
                <c:pt idx="36">
                  <c:v>100</c:v>
                </c:pt>
                <c:pt idx="37">
                  <c:v>200</c:v>
                </c:pt>
                <c:pt idx="38">
                  <c:v>226</c:v>
                </c:pt>
                <c:pt idx="39">
                  <c:v>167</c:v>
                </c:pt>
                <c:pt idx="40">
                  <c:v>194</c:v>
                </c:pt>
                <c:pt idx="41">
                  <c:v>203</c:v>
                </c:pt>
                <c:pt idx="42">
                  <c:v>215</c:v>
                </c:pt>
                <c:pt idx="43">
                  <c:v>190</c:v>
                </c:pt>
                <c:pt idx="44">
                  <c:v>193</c:v>
                </c:pt>
                <c:pt idx="45">
                  <c:v>214</c:v>
                </c:pt>
                <c:pt idx="46">
                  <c:v>202</c:v>
                </c:pt>
                <c:pt idx="47">
                  <c:v>95</c:v>
                </c:pt>
                <c:pt idx="48">
                  <c:v>60</c:v>
                </c:pt>
                <c:pt idx="49">
                  <c:v>100</c:v>
                </c:pt>
                <c:pt idx="50">
                  <c:v>91</c:v>
                </c:pt>
                <c:pt idx="51">
                  <c:v>96</c:v>
                </c:pt>
                <c:pt idx="52">
                  <c:v>108</c:v>
                </c:pt>
                <c:pt idx="53">
                  <c:v>99</c:v>
                </c:pt>
                <c:pt idx="54">
                  <c:v>90</c:v>
                </c:pt>
                <c:pt idx="55">
                  <c:v>95</c:v>
                </c:pt>
                <c:pt idx="56">
                  <c:v>96</c:v>
                </c:pt>
                <c:pt idx="57">
                  <c:v>108</c:v>
                </c:pt>
                <c:pt idx="58">
                  <c:v>87</c:v>
                </c:pt>
                <c:pt idx="59">
                  <c:v>53</c:v>
                </c:pt>
              </c:numCache>
            </c:numRef>
          </c:val>
          <c:smooth val="0"/>
          <c:extLst>
            <c:ext xmlns:c16="http://schemas.microsoft.com/office/drawing/2014/chart" uri="{C3380CC4-5D6E-409C-BE32-E72D297353CC}">
              <c16:uniqueId val="{00000000-F848-4CE3-913D-C2A249D2052B}"/>
            </c:ext>
          </c:extLst>
        </c:ser>
        <c:dLbls>
          <c:showLegendKey val="0"/>
          <c:showVal val="0"/>
          <c:showCatName val="0"/>
          <c:showSerName val="0"/>
          <c:showPercent val="0"/>
          <c:showBubbleSize val="0"/>
        </c:dLbls>
        <c:smooth val="0"/>
        <c:axId val="2061353464"/>
        <c:axId val="2061355624"/>
      </c:lineChart>
      <c:catAx>
        <c:axId val="20613534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355624"/>
        <c:crosses val="autoZero"/>
        <c:auto val="1"/>
        <c:lblAlgn val="ctr"/>
        <c:lblOffset val="100"/>
        <c:noMultiLvlLbl val="0"/>
      </c:catAx>
      <c:valAx>
        <c:axId val="2061355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353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Mart Retail Project (1).xlsx]Sales and Profit Over Time!Monthly Sales and Profit Trend</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Monthly Sales and Profit Trend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and Profit Over Time'!$B$1</c:f>
              <c:strCache>
                <c:ptCount val="1"/>
                <c:pt idx="0">
                  <c:v>Total Sales</c:v>
                </c:pt>
              </c:strCache>
            </c:strRef>
          </c:tx>
          <c:spPr>
            <a:solidFill>
              <a:schemeClr val="accent1"/>
            </a:solidFill>
            <a:ln>
              <a:noFill/>
            </a:ln>
            <a:effectLst/>
          </c:spPr>
          <c:invertIfNegative val="0"/>
          <c:cat>
            <c:multiLvlStrRef>
              <c:f>'Sales and Profit Over Time'!$A$2:$A$15</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1998</c:v>
                  </c:pt>
                </c:lvl>
              </c:multiLvlStrCache>
            </c:multiLvlStrRef>
          </c:cat>
          <c:val>
            <c:numRef>
              <c:f>'Sales and Profit Over Time'!$B$2:$B$15</c:f>
              <c:numCache>
                <c:formatCode>\$#,##0;\(\$#,##0\);\$#,##0</c:formatCode>
                <c:ptCount val="12"/>
                <c:pt idx="0">
                  <c:v>98155.28</c:v>
                </c:pt>
                <c:pt idx="1">
                  <c:v>94498</c:v>
                </c:pt>
                <c:pt idx="2">
                  <c:v>98219.9</c:v>
                </c:pt>
                <c:pt idx="3">
                  <c:v>94776.14</c:v>
                </c:pt>
                <c:pt idx="4">
                  <c:v>95183.81</c:v>
                </c:pt>
                <c:pt idx="5">
                  <c:v>97050.04</c:v>
                </c:pt>
                <c:pt idx="6">
                  <c:v>98943.44</c:v>
                </c:pt>
                <c:pt idx="7">
                  <c:v>94718.51</c:v>
                </c:pt>
                <c:pt idx="8">
                  <c:v>101378.6</c:v>
                </c:pt>
                <c:pt idx="9">
                  <c:v>92435.91</c:v>
                </c:pt>
                <c:pt idx="10">
                  <c:v>113787.84</c:v>
                </c:pt>
                <c:pt idx="11">
                  <c:v>120160.84</c:v>
                </c:pt>
              </c:numCache>
            </c:numRef>
          </c:val>
          <c:extLst>
            <c:ext xmlns:c16="http://schemas.microsoft.com/office/drawing/2014/chart" uri="{C3380CC4-5D6E-409C-BE32-E72D297353CC}">
              <c16:uniqueId val="{00000000-D61C-4CF7-8522-A22518E0B994}"/>
            </c:ext>
          </c:extLst>
        </c:ser>
        <c:dLbls>
          <c:showLegendKey val="0"/>
          <c:showVal val="0"/>
          <c:showCatName val="0"/>
          <c:showSerName val="0"/>
          <c:showPercent val="0"/>
          <c:showBubbleSize val="0"/>
        </c:dLbls>
        <c:gapWidth val="219"/>
        <c:overlap val="-27"/>
        <c:axId val="816663999"/>
        <c:axId val="816667599"/>
      </c:barChart>
      <c:lineChart>
        <c:grouping val="standard"/>
        <c:varyColors val="0"/>
        <c:ser>
          <c:idx val="1"/>
          <c:order val="1"/>
          <c:tx>
            <c:strRef>
              <c:f>'Sales and Profit Over Time'!$C$1</c:f>
              <c:strCache>
                <c:ptCount val="1"/>
                <c:pt idx="0">
                  <c:v>Total Profit</c:v>
                </c:pt>
              </c:strCache>
            </c:strRef>
          </c:tx>
          <c:spPr>
            <a:ln w="28575" cap="rnd">
              <a:solidFill>
                <a:schemeClr val="accent2"/>
              </a:solidFill>
              <a:round/>
            </a:ln>
            <a:effectLst/>
          </c:spPr>
          <c:marker>
            <c:symbol val="none"/>
          </c:marker>
          <c:cat>
            <c:multiLvlStrRef>
              <c:f>'Sales and Profit Over Time'!$A$2:$A$15</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1998</c:v>
                  </c:pt>
                </c:lvl>
              </c:multiLvlStrCache>
            </c:multiLvlStrRef>
          </c:cat>
          <c:val>
            <c:numRef>
              <c:f>'Sales and Profit Over Time'!$C$2:$C$15</c:f>
              <c:numCache>
                <c:formatCode>\$#,##0;\(\$#,##0\);\$#,##0</c:formatCode>
                <c:ptCount val="12"/>
                <c:pt idx="0">
                  <c:v>58689.62</c:v>
                </c:pt>
                <c:pt idx="1">
                  <c:v>56451.49</c:v>
                </c:pt>
                <c:pt idx="2">
                  <c:v>58612.1</c:v>
                </c:pt>
                <c:pt idx="3">
                  <c:v>56504.88</c:v>
                </c:pt>
                <c:pt idx="4">
                  <c:v>56917.9</c:v>
                </c:pt>
                <c:pt idx="5">
                  <c:v>57937.760000000002</c:v>
                </c:pt>
                <c:pt idx="6">
                  <c:v>59016.31</c:v>
                </c:pt>
                <c:pt idx="7">
                  <c:v>56462.12</c:v>
                </c:pt>
                <c:pt idx="8">
                  <c:v>60480.02</c:v>
                </c:pt>
                <c:pt idx="9">
                  <c:v>55066.879999999997</c:v>
                </c:pt>
                <c:pt idx="10">
                  <c:v>67871.78</c:v>
                </c:pt>
                <c:pt idx="11">
                  <c:v>71682.44</c:v>
                </c:pt>
              </c:numCache>
            </c:numRef>
          </c:val>
          <c:smooth val="0"/>
          <c:extLst>
            <c:ext xmlns:c16="http://schemas.microsoft.com/office/drawing/2014/chart" uri="{C3380CC4-5D6E-409C-BE32-E72D297353CC}">
              <c16:uniqueId val="{00000001-D61C-4CF7-8522-A22518E0B994}"/>
            </c:ext>
          </c:extLst>
        </c:ser>
        <c:dLbls>
          <c:showLegendKey val="0"/>
          <c:showVal val="0"/>
          <c:showCatName val="0"/>
          <c:showSerName val="0"/>
          <c:showPercent val="0"/>
          <c:showBubbleSize val="0"/>
        </c:dLbls>
        <c:marker val="1"/>
        <c:smooth val="0"/>
        <c:axId val="816663999"/>
        <c:axId val="816667599"/>
      </c:lineChart>
      <c:catAx>
        <c:axId val="816663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667599"/>
        <c:crosses val="autoZero"/>
        <c:auto val="1"/>
        <c:lblAlgn val="ctr"/>
        <c:lblOffset val="100"/>
        <c:noMultiLvlLbl val="0"/>
      </c:catAx>
      <c:valAx>
        <c:axId val="81666759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6639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Mart Retail Project (1).xlsx]Sales and Profit by Region!Sales and Profit by Region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Sales and Profit by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and Profit by Region'!$B$1</c:f>
              <c:strCache>
                <c:ptCount val="1"/>
                <c:pt idx="0">
                  <c:v>Total Sales</c:v>
                </c:pt>
              </c:strCache>
            </c:strRef>
          </c:tx>
          <c:spPr>
            <a:solidFill>
              <a:schemeClr val="accent1"/>
            </a:solidFill>
            <a:ln>
              <a:noFill/>
            </a:ln>
            <a:effectLst/>
          </c:spPr>
          <c:invertIfNegative val="0"/>
          <c:cat>
            <c:strRef>
              <c:f>'Sales and Profit by Region'!$A$2:$A$9</c:f>
              <c:strCache>
                <c:ptCount val="7"/>
                <c:pt idx="0">
                  <c:v>Canada West</c:v>
                </c:pt>
                <c:pt idx="1">
                  <c:v>Central West</c:v>
                </c:pt>
                <c:pt idx="2">
                  <c:v>Mexico Central</c:v>
                </c:pt>
                <c:pt idx="3">
                  <c:v>Mexico South</c:v>
                </c:pt>
                <c:pt idx="4">
                  <c:v>Mexico West</c:v>
                </c:pt>
                <c:pt idx="5">
                  <c:v>North West</c:v>
                </c:pt>
                <c:pt idx="6">
                  <c:v>South West</c:v>
                </c:pt>
              </c:strCache>
            </c:strRef>
          </c:cat>
          <c:val>
            <c:numRef>
              <c:f>'Sales and Profit by Region'!$B$2:$B$9</c:f>
              <c:numCache>
                <c:formatCode>\$#,##0;\(\$#,##0\);\$#,##0</c:formatCode>
                <c:ptCount val="7"/>
                <c:pt idx="0">
                  <c:v>107674.34</c:v>
                </c:pt>
                <c:pt idx="1">
                  <c:v>4883.76</c:v>
                </c:pt>
                <c:pt idx="2">
                  <c:v>330362.03000000003</c:v>
                </c:pt>
                <c:pt idx="3">
                  <c:v>87253.65</c:v>
                </c:pt>
                <c:pt idx="4">
                  <c:v>61299.98</c:v>
                </c:pt>
                <c:pt idx="5">
                  <c:v>441756.43</c:v>
                </c:pt>
                <c:pt idx="6">
                  <c:v>166078.12</c:v>
                </c:pt>
              </c:numCache>
            </c:numRef>
          </c:val>
          <c:extLst>
            <c:ext xmlns:c16="http://schemas.microsoft.com/office/drawing/2014/chart" uri="{C3380CC4-5D6E-409C-BE32-E72D297353CC}">
              <c16:uniqueId val="{00000000-4BD0-4F89-9755-F41728346F21}"/>
            </c:ext>
          </c:extLst>
        </c:ser>
        <c:ser>
          <c:idx val="1"/>
          <c:order val="1"/>
          <c:tx>
            <c:strRef>
              <c:f>'Sales and Profit by Region'!$C$1</c:f>
              <c:strCache>
                <c:ptCount val="1"/>
                <c:pt idx="0">
                  <c:v>Total Profit</c:v>
                </c:pt>
              </c:strCache>
            </c:strRef>
          </c:tx>
          <c:spPr>
            <a:solidFill>
              <a:schemeClr val="accent2"/>
            </a:solidFill>
            <a:ln>
              <a:noFill/>
            </a:ln>
            <a:effectLst/>
          </c:spPr>
          <c:invertIfNegative val="0"/>
          <c:cat>
            <c:strRef>
              <c:f>'Sales and Profit by Region'!$A$2:$A$9</c:f>
              <c:strCache>
                <c:ptCount val="7"/>
                <c:pt idx="0">
                  <c:v>Canada West</c:v>
                </c:pt>
                <c:pt idx="1">
                  <c:v>Central West</c:v>
                </c:pt>
                <c:pt idx="2">
                  <c:v>Mexico Central</c:v>
                </c:pt>
                <c:pt idx="3">
                  <c:v>Mexico South</c:v>
                </c:pt>
                <c:pt idx="4">
                  <c:v>Mexico West</c:v>
                </c:pt>
                <c:pt idx="5">
                  <c:v>North West</c:v>
                </c:pt>
                <c:pt idx="6">
                  <c:v>South West</c:v>
                </c:pt>
              </c:strCache>
            </c:strRef>
          </c:cat>
          <c:val>
            <c:numRef>
              <c:f>'Sales and Profit by Region'!$C$2:$C$9</c:f>
              <c:numCache>
                <c:formatCode>\$#,##0;\(\$#,##0\);\$#,##0</c:formatCode>
                <c:ptCount val="7"/>
                <c:pt idx="0">
                  <c:v>64341</c:v>
                </c:pt>
                <c:pt idx="1">
                  <c:v>2911.67</c:v>
                </c:pt>
                <c:pt idx="2">
                  <c:v>197072.61</c:v>
                </c:pt>
                <c:pt idx="3">
                  <c:v>51991.14</c:v>
                </c:pt>
                <c:pt idx="4">
                  <c:v>36623.57</c:v>
                </c:pt>
                <c:pt idx="5">
                  <c:v>263658.28999999998</c:v>
                </c:pt>
                <c:pt idx="6">
                  <c:v>99095.02</c:v>
                </c:pt>
              </c:numCache>
            </c:numRef>
          </c:val>
          <c:extLst>
            <c:ext xmlns:c16="http://schemas.microsoft.com/office/drawing/2014/chart" uri="{C3380CC4-5D6E-409C-BE32-E72D297353CC}">
              <c16:uniqueId val="{00000001-4BD0-4F89-9755-F41728346F21}"/>
            </c:ext>
          </c:extLst>
        </c:ser>
        <c:dLbls>
          <c:showLegendKey val="0"/>
          <c:showVal val="0"/>
          <c:showCatName val="0"/>
          <c:showSerName val="0"/>
          <c:showPercent val="0"/>
          <c:showBubbleSize val="0"/>
        </c:dLbls>
        <c:gapWidth val="219"/>
        <c:overlap val="-27"/>
        <c:axId val="2061548224"/>
        <c:axId val="2061540304"/>
      </c:barChart>
      <c:catAx>
        <c:axId val="2061548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540304"/>
        <c:crosses val="autoZero"/>
        <c:auto val="1"/>
        <c:lblAlgn val="ctr"/>
        <c:lblOffset val="100"/>
        <c:noMultiLvlLbl val="0"/>
      </c:catAx>
      <c:valAx>
        <c:axId val="20615403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548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Mart Retail Project (1).xlsx]Top 10 Brands by Sales!Top 10 Brands by Sales &amp; Region</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Top 10 Brands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'Top 10 Brands by Sales'!$B$1:$B$2</c:f>
              <c:strCache>
                <c:ptCount val="1"/>
                <c:pt idx="0">
                  <c:v>Best Choice</c:v>
                </c:pt>
              </c:strCache>
            </c:strRef>
          </c:tx>
          <c:spPr>
            <a:solidFill>
              <a:schemeClr val="accent1"/>
            </a:solidFill>
            <a:ln>
              <a:noFill/>
            </a:ln>
            <a:effectLst/>
          </c:spPr>
          <c:invertIfNegative val="0"/>
          <c:cat>
            <c:strRef>
              <c:f>'Top 10 Brands by Sales'!$A$3:$A$10</c:f>
              <c:strCache>
                <c:ptCount val="7"/>
                <c:pt idx="0">
                  <c:v>North West</c:v>
                </c:pt>
                <c:pt idx="1">
                  <c:v>Mexico Central</c:v>
                </c:pt>
                <c:pt idx="2">
                  <c:v>South West</c:v>
                </c:pt>
                <c:pt idx="3">
                  <c:v>Canada West</c:v>
                </c:pt>
                <c:pt idx="4">
                  <c:v>Mexico South</c:v>
                </c:pt>
                <c:pt idx="5">
                  <c:v>Mexico West</c:v>
                </c:pt>
                <c:pt idx="6">
                  <c:v>Central West</c:v>
                </c:pt>
              </c:strCache>
            </c:strRef>
          </c:cat>
          <c:val>
            <c:numRef>
              <c:f>'Top 10 Brands by Sales'!$B$3:$B$10</c:f>
              <c:numCache>
                <c:formatCode>\$#,##0;\(\$#,##0\);\$#,##0</c:formatCode>
                <c:ptCount val="7"/>
                <c:pt idx="0">
                  <c:v>11296.46</c:v>
                </c:pt>
                <c:pt idx="1">
                  <c:v>8272.44</c:v>
                </c:pt>
                <c:pt idx="2">
                  <c:v>4216.29</c:v>
                </c:pt>
                <c:pt idx="3">
                  <c:v>2644.7</c:v>
                </c:pt>
                <c:pt idx="4">
                  <c:v>1973.2</c:v>
                </c:pt>
                <c:pt idx="5">
                  <c:v>1757.9</c:v>
                </c:pt>
                <c:pt idx="6">
                  <c:v>107.97</c:v>
                </c:pt>
              </c:numCache>
            </c:numRef>
          </c:val>
          <c:extLst>
            <c:ext xmlns:c16="http://schemas.microsoft.com/office/drawing/2014/chart" uri="{C3380CC4-5D6E-409C-BE32-E72D297353CC}">
              <c16:uniqueId val="{00000000-FCC4-40AE-977C-1EF8FEF383E5}"/>
            </c:ext>
          </c:extLst>
        </c:ser>
        <c:ser>
          <c:idx val="1"/>
          <c:order val="1"/>
          <c:tx>
            <c:strRef>
              <c:f>'Top 10 Brands by Sales'!$C$1:$C$2</c:f>
              <c:strCache>
                <c:ptCount val="1"/>
                <c:pt idx="0">
                  <c:v>Denny</c:v>
                </c:pt>
              </c:strCache>
            </c:strRef>
          </c:tx>
          <c:spPr>
            <a:solidFill>
              <a:schemeClr val="accent2"/>
            </a:solidFill>
            <a:ln>
              <a:noFill/>
            </a:ln>
            <a:effectLst/>
          </c:spPr>
          <c:invertIfNegative val="0"/>
          <c:cat>
            <c:strRef>
              <c:f>'Top 10 Brands by Sales'!$A$3:$A$10</c:f>
              <c:strCache>
                <c:ptCount val="7"/>
                <c:pt idx="0">
                  <c:v>North West</c:v>
                </c:pt>
                <c:pt idx="1">
                  <c:v>Mexico Central</c:v>
                </c:pt>
                <c:pt idx="2">
                  <c:v>South West</c:v>
                </c:pt>
                <c:pt idx="3">
                  <c:v>Canada West</c:v>
                </c:pt>
                <c:pt idx="4">
                  <c:v>Mexico South</c:v>
                </c:pt>
                <c:pt idx="5">
                  <c:v>Mexico West</c:v>
                </c:pt>
                <c:pt idx="6">
                  <c:v>Central West</c:v>
                </c:pt>
              </c:strCache>
            </c:strRef>
          </c:cat>
          <c:val>
            <c:numRef>
              <c:f>'Top 10 Brands by Sales'!$C$3:$C$10</c:f>
              <c:numCache>
                <c:formatCode>\$#,##0;\(\$#,##0\);\$#,##0</c:formatCode>
                <c:ptCount val="7"/>
                <c:pt idx="0">
                  <c:v>9774.2900000000009</c:v>
                </c:pt>
                <c:pt idx="1">
                  <c:v>7962.2</c:v>
                </c:pt>
                <c:pt idx="2">
                  <c:v>3626.68</c:v>
                </c:pt>
                <c:pt idx="3">
                  <c:v>2514.46</c:v>
                </c:pt>
                <c:pt idx="4">
                  <c:v>2091.25</c:v>
                </c:pt>
                <c:pt idx="5">
                  <c:v>1505.98</c:v>
                </c:pt>
                <c:pt idx="6">
                  <c:v>127.26</c:v>
                </c:pt>
              </c:numCache>
            </c:numRef>
          </c:val>
          <c:extLst>
            <c:ext xmlns:c16="http://schemas.microsoft.com/office/drawing/2014/chart" uri="{C3380CC4-5D6E-409C-BE32-E72D297353CC}">
              <c16:uniqueId val="{00000001-FCC4-40AE-977C-1EF8FEF383E5}"/>
            </c:ext>
          </c:extLst>
        </c:ser>
        <c:ser>
          <c:idx val="2"/>
          <c:order val="2"/>
          <c:tx>
            <c:strRef>
              <c:f>'Top 10 Brands by Sales'!$D$1:$D$2</c:f>
              <c:strCache>
                <c:ptCount val="1"/>
                <c:pt idx="0">
                  <c:v>Ebony</c:v>
                </c:pt>
              </c:strCache>
            </c:strRef>
          </c:tx>
          <c:spPr>
            <a:solidFill>
              <a:schemeClr val="accent3"/>
            </a:solidFill>
            <a:ln>
              <a:noFill/>
            </a:ln>
            <a:effectLst/>
          </c:spPr>
          <c:invertIfNegative val="0"/>
          <c:cat>
            <c:strRef>
              <c:f>'Top 10 Brands by Sales'!$A$3:$A$10</c:f>
              <c:strCache>
                <c:ptCount val="7"/>
                <c:pt idx="0">
                  <c:v>North West</c:v>
                </c:pt>
                <c:pt idx="1">
                  <c:v>Mexico Central</c:v>
                </c:pt>
                <c:pt idx="2">
                  <c:v>South West</c:v>
                </c:pt>
                <c:pt idx="3">
                  <c:v>Canada West</c:v>
                </c:pt>
                <c:pt idx="4">
                  <c:v>Mexico South</c:v>
                </c:pt>
                <c:pt idx="5">
                  <c:v>Mexico West</c:v>
                </c:pt>
                <c:pt idx="6">
                  <c:v>Central West</c:v>
                </c:pt>
              </c:strCache>
            </c:strRef>
          </c:cat>
          <c:val>
            <c:numRef>
              <c:f>'Top 10 Brands by Sales'!$D$3:$D$10</c:f>
              <c:numCache>
                <c:formatCode>\$#,##0;\(\$#,##0\);\$#,##0</c:formatCode>
                <c:ptCount val="7"/>
                <c:pt idx="0">
                  <c:v>12356.03</c:v>
                </c:pt>
                <c:pt idx="1">
                  <c:v>9178.7999999999993</c:v>
                </c:pt>
                <c:pt idx="2">
                  <c:v>4598.66</c:v>
                </c:pt>
                <c:pt idx="3">
                  <c:v>3265.23</c:v>
                </c:pt>
                <c:pt idx="4">
                  <c:v>2732.32</c:v>
                </c:pt>
                <c:pt idx="5">
                  <c:v>1768.22</c:v>
                </c:pt>
                <c:pt idx="6">
                  <c:v>129.69</c:v>
                </c:pt>
              </c:numCache>
            </c:numRef>
          </c:val>
          <c:extLst>
            <c:ext xmlns:c16="http://schemas.microsoft.com/office/drawing/2014/chart" uri="{C3380CC4-5D6E-409C-BE32-E72D297353CC}">
              <c16:uniqueId val="{00000002-FCC4-40AE-977C-1EF8FEF383E5}"/>
            </c:ext>
          </c:extLst>
        </c:ser>
        <c:ser>
          <c:idx val="3"/>
          <c:order val="3"/>
          <c:tx>
            <c:strRef>
              <c:f>'Top 10 Brands by Sales'!$E$1:$E$2</c:f>
              <c:strCache>
                <c:ptCount val="1"/>
                <c:pt idx="0">
                  <c:v>Fast</c:v>
                </c:pt>
              </c:strCache>
            </c:strRef>
          </c:tx>
          <c:spPr>
            <a:solidFill>
              <a:schemeClr val="accent4"/>
            </a:solidFill>
            <a:ln>
              <a:noFill/>
            </a:ln>
            <a:effectLst/>
          </c:spPr>
          <c:invertIfNegative val="0"/>
          <c:cat>
            <c:strRef>
              <c:f>'Top 10 Brands by Sales'!$A$3:$A$10</c:f>
              <c:strCache>
                <c:ptCount val="7"/>
                <c:pt idx="0">
                  <c:v>North West</c:v>
                </c:pt>
                <c:pt idx="1">
                  <c:v>Mexico Central</c:v>
                </c:pt>
                <c:pt idx="2">
                  <c:v>South West</c:v>
                </c:pt>
                <c:pt idx="3">
                  <c:v>Canada West</c:v>
                </c:pt>
                <c:pt idx="4">
                  <c:v>Mexico South</c:v>
                </c:pt>
                <c:pt idx="5">
                  <c:v>Mexico West</c:v>
                </c:pt>
                <c:pt idx="6">
                  <c:v>Central West</c:v>
                </c:pt>
              </c:strCache>
            </c:strRef>
          </c:cat>
          <c:val>
            <c:numRef>
              <c:f>'Top 10 Brands by Sales'!$E$3:$E$10</c:f>
              <c:numCache>
                <c:formatCode>\$#,##0;\(\$#,##0\);\$#,##0</c:formatCode>
                <c:ptCount val="7"/>
                <c:pt idx="0">
                  <c:v>9956.24</c:v>
                </c:pt>
                <c:pt idx="1">
                  <c:v>7813.18</c:v>
                </c:pt>
                <c:pt idx="2">
                  <c:v>3519.33</c:v>
                </c:pt>
                <c:pt idx="3">
                  <c:v>2296.87</c:v>
                </c:pt>
                <c:pt idx="4">
                  <c:v>1895.5</c:v>
                </c:pt>
                <c:pt idx="5">
                  <c:v>1388.66</c:v>
                </c:pt>
                <c:pt idx="6">
                  <c:v>112.83</c:v>
                </c:pt>
              </c:numCache>
            </c:numRef>
          </c:val>
          <c:extLst>
            <c:ext xmlns:c16="http://schemas.microsoft.com/office/drawing/2014/chart" uri="{C3380CC4-5D6E-409C-BE32-E72D297353CC}">
              <c16:uniqueId val="{00000003-FCC4-40AE-977C-1EF8FEF383E5}"/>
            </c:ext>
          </c:extLst>
        </c:ser>
        <c:ser>
          <c:idx val="4"/>
          <c:order val="4"/>
          <c:tx>
            <c:strRef>
              <c:f>'Top 10 Brands by Sales'!$F$1:$F$2</c:f>
              <c:strCache>
                <c:ptCount val="1"/>
                <c:pt idx="0">
                  <c:v>Hermanos</c:v>
                </c:pt>
              </c:strCache>
            </c:strRef>
          </c:tx>
          <c:spPr>
            <a:solidFill>
              <a:schemeClr val="accent5"/>
            </a:solidFill>
            <a:ln>
              <a:noFill/>
            </a:ln>
            <a:effectLst/>
          </c:spPr>
          <c:invertIfNegative val="0"/>
          <c:cat>
            <c:strRef>
              <c:f>'Top 10 Brands by Sales'!$A$3:$A$10</c:f>
              <c:strCache>
                <c:ptCount val="7"/>
                <c:pt idx="0">
                  <c:v>North West</c:v>
                </c:pt>
                <c:pt idx="1">
                  <c:v>Mexico Central</c:v>
                </c:pt>
                <c:pt idx="2">
                  <c:v>South West</c:v>
                </c:pt>
                <c:pt idx="3">
                  <c:v>Canada West</c:v>
                </c:pt>
                <c:pt idx="4">
                  <c:v>Mexico South</c:v>
                </c:pt>
                <c:pt idx="5">
                  <c:v>Mexico West</c:v>
                </c:pt>
                <c:pt idx="6">
                  <c:v>Central West</c:v>
                </c:pt>
              </c:strCache>
            </c:strRef>
          </c:cat>
          <c:val>
            <c:numRef>
              <c:f>'Top 10 Brands by Sales'!$F$3:$F$10</c:f>
              <c:numCache>
                <c:formatCode>\$#,##0;\(\$#,##0\);\$#,##0</c:formatCode>
                <c:ptCount val="7"/>
                <c:pt idx="0">
                  <c:v>13653.92</c:v>
                </c:pt>
                <c:pt idx="1">
                  <c:v>10238.94</c:v>
                </c:pt>
                <c:pt idx="2">
                  <c:v>5301.31</c:v>
                </c:pt>
                <c:pt idx="3">
                  <c:v>3230.72</c:v>
                </c:pt>
                <c:pt idx="4">
                  <c:v>2763.48</c:v>
                </c:pt>
                <c:pt idx="5">
                  <c:v>1727.54</c:v>
                </c:pt>
                <c:pt idx="6">
                  <c:v>177.04</c:v>
                </c:pt>
              </c:numCache>
            </c:numRef>
          </c:val>
          <c:extLst>
            <c:ext xmlns:c16="http://schemas.microsoft.com/office/drawing/2014/chart" uri="{C3380CC4-5D6E-409C-BE32-E72D297353CC}">
              <c16:uniqueId val="{00000004-FCC4-40AE-977C-1EF8FEF383E5}"/>
            </c:ext>
          </c:extLst>
        </c:ser>
        <c:ser>
          <c:idx val="5"/>
          <c:order val="5"/>
          <c:tx>
            <c:strRef>
              <c:f>'Top 10 Brands by Sales'!$G$1:$G$2</c:f>
              <c:strCache>
                <c:ptCount val="1"/>
                <c:pt idx="0">
                  <c:v>High Top</c:v>
                </c:pt>
              </c:strCache>
            </c:strRef>
          </c:tx>
          <c:spPr>
            <a:solidFill>
              <a:schemeClr val="accent6"/>
            </a:solidFill>
            <a:ln>
              <a:noFill/>
            </a:ln>
            <a:effectLst/>
          </c:spPr>
          <c:invertIfNegative val="0"/>
          <c:cat>
            <c:strRef>
              <c:f>'Top 10 Brands by Sales'!$A$3:$A$10</c:f>
              <c:strCache>
                <c:ptCount val="7"/>
                <c:pt idx="0">
                  <c:v>North West</c:v>
                </c:pt>
                <c:pt idx="1">
                  <c:v>Mexico Central</c:v>
                </c:pt>
                <c:pt idx="2">
                  <c:v>South West</c:v>
                </c:pt>
                <c:pt idx="3">
                  <c:v>Canada West</c:v>
                </c:pt>
                <c:pt idx="4">
                  <c:v>Mexico South</c:v>
                </c:pt>
                <c:pt idx="5">
                  <c:v>Mexico West</c:v>
                </c:pt>
                <c:pt idx="6">
                  <c:v>Central West</c:v>
                </c:pt>
              </c:strCache>
            </c:strRef>
          </c:cat>
          <c:val>
            <c:numRef>
              <c:f>'Top 10 Brands by Sales'!$G$3:$G$10</c:f>
              <c:numCache>
                <c:formatCode>\$#,##0;\(\$#,##0\);\$#,##0</c:formatCode>
                <c:ptCount val="7"/>
                <c:pt idx="0">
                  <c:v>11860.57</c:v>
                </c:pt>
                <c:pt idx="1">
                  <c:v>9203.5499999999993</c:v>
                </c:pt>
                <c:pt idx="2">
                  <c:v>4536.6899999999996</c:v>
                </c:pt>
                <c:pt idx="3">
                  <c:v>2980.7</c:v>
                </c:pt>
                <c:pt idx="4">
                  <c:v>2429.0500000000002</c:v>
                </c:pt>
                <c:pt idx="5">
                  <c:v>1621.59</c:v>
                </c:pt>
                <c:pt idx="6">
                  <c:v>153.05000000000001</c:v>
                </c:pt>
              </c:numCache>
            </c:numRef>
          </c:val>
          <c:extLst>
            <c:ext xmlns:c16="http://schemas.microsoft.com/office/drawing/2014/chart" uri="{C3380CC4-5D6E-409C-BE32-E72D297353CC}">
              <c16:uniqueId val="{00000005-FCC4-40AE-977C-1EF8FEF383E5}"/>
            </c:ext>
          </c:extLst>
        </c:ser>
        <c:ser>
          <c:idx val="6"/>
          <c:order val="6"/>
          <c:tx>
            <c:strRef>
              <c:f>'Top 10 Brands by Sales'!$H$1:$H$2</c:f>
              <c:strCache>
                <c:ptCount val="1"/>
                <c:pt idx="0">
                  <c:v>Horatio</c:v>
                </c:pt>
              </c:strCache>
            </c:strRef>
          </c:tx>
          <c:spPr>
            <a:solidFill>
              <a:schemeClr val="accent1">
                <a:lumMod val="60000"/>
              </a:schemeClr>
            </a:solidFill>
            <a:ln>
              <a:noFill/>
            </a:ln>
            <a:effectLst/>
          </c:spPr>
          <c:invertIfNegative val="0"/>
          <c:cat>
            <c:strRef>
              <c:f>'Top 10 Brands by Sales'!$A$3:$A$10</c:f>
              <c:strCache>
                <c:ptCount val="7"/>
                <c:pt idx="0">
                  <c:v>North West</c:v>
                </c:pt>
                <c:pt idx="1">
                  <c:v>Mexico Central</c:v>
                </c:pt>
                <c:pt idx="2">
                  <c:v>South West</c:v>
                </c:pt>
                <c:pt idx="3">
                  <c:v>Canada West</c:v>
                </c:pt>
                <c:pt idx="4">
                  <c:v>Mexico South</c:v>
                </c:pt>
                <c:pt idx="5">
                  <c:v>Mexico West</c:v>
                </c:pt>
                <c:pt idx="6">
                  <c:v>Central West</c:v>
                </c:pt>
              </c:strCache>
            </c:strRef>
          </c:cat>
          <c:val>
            <c:numRef>
              <c:f>'Top 10 Brands by Sales'!$H$3:$H$10</c:f>
              <c:numCache>
                <c:formatCode>\$#,##0;\(\$#,##0\);\$#,##0</c:formatCode>
                <c:ptCount val="7"/>
                <c:pt idx="0">
                  <c:v>11121.09</c:v>
                </c:pt>
                <c:pt idx="1">
                  <c:v>8605.48</c:v>
                </c:pt>
                <c:pt idx="2">
                  <c:v>4053.69</c:v>
                </c:pt>
                <c:pt idx="3">
                  <c:v>2734.62</c:v>
                </c:pt>
                <c:pt idx="4">
                  <c:v>2216.2199999999998</c:v>
                </c:pt>
                <c:pt idx="5">
                  <c:v>1535.28</c:v>
                </c:pt>
                <c:pt idx="6">
                  <c:v>95.77</c:v>
                </c:pt>
              </c:numCache>
            </c:numRef>
          </c:val>
          <c:extLst>
            <c:ext xmlns:c16="http://schemas.microsoft.com/office/drawing/2014/chart" uri="{C3380CC4-5D6E-409C-BE32-E72D297353CC}">
              <c16:uniqueId val="{00000006-FCC4-40AE-977C-1EF8FEF383E5}"/>
            </c:ext>
          </c:extLst>
        </c:ser>
        <c:ser>
          <c:idx val="7"/>
          <c:order val="7"/>
          <c:tx>
            <c:strRef>
              <c:f>'Top 10 Brands by Sales'!$I$1:$I$2</c:f>
              <c:strCache>
                <c:ptCount val="1"/>
                <c:pt idx="0">
                  <c:v>Nationeel</c:v>
                </c:pt>
              </c:strCache>
            </c:strRef>
          </c:tx>
          <c:spPr>
            <a:solidFill>
              <a:schemeClr val="accent2">
                <a:lumMod val="60000"/>
              </a:schemeClr>
            </a:solidFill>
            <a:ln>
              <a:noFill/>
            </a:ln>
            <a:effectLst/>
          </c:spPr>
          <c:invertIfNegative val="0"/>
          <c:cat>
            <c:strRef>
              <c:f>'Top 10 Brands by Sales'!$A$3:$A$10</c:f>
              <c:strCache>
                <c:ptCount val="7"/>
                <c:pt idx="0">
                  <c:v>North West</c:v>
                </c:pt>
                <c:pt idx="1">
                  <c:v>Mexico Central</c:v>
                </c:pt>
                <c:pt idx="2">
                  <c:v>South West</c:v>
                </c:pt>
                <c:pt idx="3">
                  <c:v>Canada West</c:v>
                </c:pt>
                <c:pt idx="4">
                  <c:v>Mexico South</c:v>
                </c:pt>
                <c:pt idx="5">
                  <c:v>Mexico West</c:v>
                </c:pt>
                <c:pt idx="6">
                  <c:v>Central West</c:v>
                </c:pt>
              </c:strCache>
            </c:strRef>
          </c:cat>
          <c:val>
            <c:numRef>
              <c:f>'Top 10 Brands by Sales'!$I$3:$I$10</c:f>
              <c:numCache>
                <c:formatCode>\$#,##0;\(\$#,##0\);\$#,##0</c:formatCode>
                <c:ptCount val="7"/>
                <c:pt idx="0">
                  <c:v>11602.07</c:v>
                </c:pt>
                <c:pt idx="1">
                  <c:v>8319.39</c:v>
                </c:pt>
                <c:pt idx="2">
                  <c:v>4242.2700000000004</c:v>
                </c:pt>
                <c:pt idx="3">
                  <c:v>2762.9</c:v>
                </c:pt>
                <c:pt idx="4">
                  <c:v>2221.7199999999998</c:v>
                </c:pt>
                <c:pt idx="5">
                  <c:v>1541.87</c:v>
                </c:pt>
                <c:pt idx="6">
                  <c:v>111.48</c:v>
                </c:pt>
              </c:numCache>
            </c:numRef>
          </c:val>
          <c:extLst>
            <c:ext xmlns:c16="http://schemas.microsoft.com/office/drawing/2014/chart" uri="{C3380CC4-5D6E-409C-BE32-E72D297353CC}">
              <c16:uniqueId val="{00000007-FCC4-40AE-977C-1EF8FEF383E5}"/>
            </c:ext>
          </c:extLst>
        </c:ser>
        <c:ser>
          <c:idx val="8"/>
          <c:order val="8"/>
          <c:tx>
            <c:strRef>
              <c:f>'Top 10 Brands by Sales'!$J$1:$J$2</c:f>
              <c:strCache>
                <c:ptCount val="1"/>
                <c:pt idx="0">
                  <c:v>Tell Tale</c:v>
                </c:pt>
              </c:strCache>
            </c:strRef>
          </c:tx>
          <c:spPr>
            <a:solidFill>
              <a:schemeClr val="accent3">
                <a:lumMod val="60000"/>
              </a:schemeClr>
            </a:solidFill>
            <a:ln>
              <a:noFill/>
            </a:ln>
            <a:effectLst/>
          </c:spPr>
          <c:invertIfNegative val="0"/>
          <c:cat>
            <c:strRef>
              <c:f>'Top 10 Brands by Sales'!$A$3:$A$10</c:f>
              <c:strCache>
                <c:ptCount val="7"/>
                <c:pt idx="0">
                  <c:v>North West</c:v>
                </c:pt>
                <c:pt idx="1">
                  <c:v>Mexico Central</c:v>
                </c:pt>
                <c:pt idx="2">
                  <c:v>South West</c:v>
                </c:pt>
                <c:pt idx="3">
                  <c:v>Canada West</c:v>
                </c:pt>
                <c:pt idx="4">
                  <c:v>Mexico South</c:v>
                </c:pt>
                <c:pt idx="5">
                  <c:v>Mexico West</c:v>
                </c:pt>
                <c:pt idx="6">
                  <c:v>Central West</c:v>
                </c:pt>
              </c:strCache>
            </c:strRef>
          </c:cat>
          <c:val>
            <c:numRef>
              <c:f>'Top 10 Brands by Sales'!$J$3:$J$10</c:f>
              <c:numCache>
                <c:formatCode>\$#,##0;\(\$#,##0\);\$#,##0</c:formatCode>
                <c:ptCount val="7"/>
                <c:pt idx="0">
                  <c:v>12923.74</c:v>
                </c:pt>
                <c:pt idx="1">
                  <c:v>9815.5499999999993</c:v>
                </c:pt>
                <c:pt idx="2">
                  <c:v>4469.54</c:v>
                </c:pt>
                <c:pt idx="3">
                  <c:v>2978.46</c:v>
                </c:pt>
                <c:pt idx="4">
                  <c:v>2566.12</c:v>
                </c:pt>
                <c:pt idx="5">
                  <c:v>1535.04</c:v>
                </c:pt>
                <c:pt idx="6">
                  <c:v>134.85</c:v>
                </c:pt>
              </c:numCache>
            </c:numRef>
          </c:val>
          <c:extLst>
            <c:ext xmlns:c16="http://schemas.microsoft.com/office/drawing/2014/chart" uri="{C3380CC4-5D6E-409C-BE32-E72D297353CC}">
              <c16:uniqueId val="{00000008-FCC4-40AE-977C-1EF8FEF383E5}"/>
            </c:ext>
          </c:extLst>
        </c:ser>
        <c:ser>
          <c:idx val="9"/>
          <c:order val="9"/>
          <c:tx>
            <c:strRef>
              <c:f>'Top 10 Brands by Sales'!$K$1:$K$2</c:f>
              <c:strCache>
                <c:ptCount val="1"/>
                <c:pt idx="0">
                  <c:v>Tri-State</c:v>
                </c:pt>
              </c:strCache>
            </c:strRef>
          </c:tx>
          <c:spPr>
            <a:solidFill>
              <a:schemeClr val="accent4">
                <a:lumMod val="60000"/>
              </a:schemeClr>
            </a:solidFill>
            <a:ln>
              <a:noFill/>
            </a:ln>
            <a:effectLst/>
          </c:spPr>
          <c:invertIfNegative val="0"/>
          <c:cat>
            <c:strRef>
              <c:f>'Top 10 Brands by Sales'!$A$3:$A$10</c:f>
              <c:strCache>
                <c:ptCount val="7"/>
                <c:pt idx="0">
                  <c:v>North West</c:v>
                </c:pt>
                <c:pt idx="1">
                  <c:v>Mexico Central</c:v>
                </c:pt>
                <c:pt idx="2">
                  <c:v>South West</c:v>
                </c:pt>
                <c:pt idx="3">
                  <c:v>Canada West</c:v>
                </c:pt>
                <c:pt idx="4">
                  <c:v>Mexico South</c:v>
                </c:pt>
                <c:pt idx="5">
                  <c:v>Mexico West</c:v>
                </c:pt>
                <c:pt idx="6">
                  <c:v>Central West</c:v>
                </c:pt>
              </c:strCache>
            </c:strRef>
          </c:cat>
          <c:val>
            <c:numRef>
              <c:f>'Top 10 Brands by Sales'!$K$3:$K$10</c:f>
              <c:numCache>
                <c:formatCode>\$#,##0;\(\$#,##0\);\$#,##0</c:formatCode>
                <c:ptCount val="7"/>
                <c:pt idx="0">
                  <c:v>12530.74</c:v>
                </c:pt>
                <c:pt idx="1">
                  <c:v>9736.1299999999992</c:v>
                </c:pt>
                <c:pt idx="2">
                  <c:v>4608.5200000000004</c:v>
                </c:pt>
                <c:pt idx="3">
                  <c:v>2983.16</c:v>
                </c:pt>
                <c:pt idx="4">
                  <c:v>2380.67</c:v>
                </c:pt>
                <c:pt idx="5">
                  <c:v>1542.01</c:v>
                </c:pt>
                <c:pt idx="6">
                  <c:v>136.38999999999999</c:v>
                </c:pt>
              </c:numCache>
            </c:numRef>
          </c:val>
          <c:extLst>
            <c:ext xmlns:c16="http://schemas.microsoft.com/office/drawing/2014/chart" uri="{C3380CC4-5D6E-409C-BE32-E72D297353CC}">
              <c16:uniqueId val="{00000009-FCC4-40AE-977C-1EF8FEF383E5}"/>
            </c:ext>
          </c:extLst>
        </c:ser>
        <c:dLbls>
          <c:showLegendKey val="0"/>
          <c:showVal val="0"/>
          <c:showCatName val="0"/>
          <c:showSerName val="0"/>
          <c:showPercent val="0"/>
          <c:showBubbleSize val="0"/>
        </c:dLbls>
        <c:gapWidth val="219"/>
        <c:overlap val="100"/>
        <c:axId val="907002343"/>
        <c:axId val="906996583"/>
      </c:barChart>
      <c:catAx>
        <c:axId val="907002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996583"/>
        <c:crosses val="autoZero"/>
        <c:auto val="1"/>
        <c:lblAlgn val="ctr"/>
        <c:lblOffset val="100"/>
        <c:noMultiLvlLbl val="0"/>
      </c:catAx>
      <c:valAx>
        <c:axId val="9069965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002343"/>
        <c:crosses val="autoZero"/>
        <c:crossBetween val="between"/>
      </c:valAx>
      <c:spPr>
        <a:noFill/>
        <a:ln>
          <a:noFill/>
        </a:ln>
        <a:effectLst/>
      </c:spPr>
    </c:plotArea>
    <c:legend>
      <c:legendPos val="r"/>
      <c:layout>
        <c:manualLayout>
          <c:xMode val="edge"/>
          <c:yMode val="edge"/>
          <c:x val="0.81895218270130021"/>
          <c:y val="5.8503878011774604E-2"/>
          <c:w val="0.18104781729869973"/>
          <c:h val="0.737709940247371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Mart Retail Project (1).xlsx]Top 10 Products by Profit Margi!Top 10 Products by Profit Margin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Top 10 Products by Profit Margin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doughnutChart>
        <c:varyColors val="1"/>
        <c:ser>
          <c:idx val="0"/>
          <c:order val="0"/>
          <c:tx>
            <c:strRef>
              <c:f>'Top 10 Products by Profit Margi'!$B$1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0A9-42F3-88E9-71A07D69F2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0A9-42F3-88E9-71A07D69F2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0A9-42F3-88E9-71A07D69F29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0A9-42F3-88E9-71A07D69F29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0A9-42F3-88E9-71A07D69F29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0A9-42F3-88E9-71A07D69F29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0A9-42F3-88E9-71A07D69F29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0A9-42F3-88E9-71A07D69F29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0A9-42F3-88E9-71A07D69F29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70A9-42F3-88E9-71A07D69F2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10 Products by Profit Margi'!$A$2:$A$12</c:f>
              <c:strCache>
                <c:ptCount val="10"/>
                <c:pt idx="0">
                  <c:v>American Turkey Hot Dogs</c:v>
                </c:pt>
                <c:pt idx="1">
                  <c:v>Carrington Frozen Pancakes</c:v>
                </c:pt>
                <c:pt idx="2">
                  <c:v>Club Chocolate Milk</c:v>
                </c:pt>
                <c:pt idx="3">
                  <c:v>Club Head Cheese</c:v>
                </c:pt>
                <c:pt idx="4">
                  <c:v>High Quality Glass Cleaner</c:v>
                </c:pt>
                <c:pt idx="5">
                  <c:v>Imagine Popsicles</c:v>
                </c:pt>
                <c:pt idx="6">
                  <c:v>Landslide Sesame Oil</c:v>
                </c:pt>
                <c:pt idx="7">
                  <c:v>Monarch Thai Rice</c:v>
                </c:pt>
                <c:pt idx="8">
                  <c:v>Skinner Cream Soda</c:v>
                </c:pt>
                <c:pt idx="9">
                  <c:v>Sunset Scented Tissue</c:v>
                </c:pt>
              </c:strCache>
            </c:strRef>
          </c:cat>
          <c:val>
            <c:numRef>
              <c:f>'Top 10 Products by Profit Margi'!$B$2:$B$12</c:f>
              <c:numCache>
                <c:formatCode>0%;\-0%;0%</c:formatCode>
                <c:ptCount val="10"/>
                <c:pt idx="0">
                  <c:v>0.7007299270072993</c:v>
                </c:pt>
                <c:pt idx="1">
                  <c:v>0.70108695652173914</c:v>
                </c:pt>
                <c:pt idx="2">
                  <c:v>0.70129870129870131</c:v>
                </c:pt>
                <c:pt idx="3">
                  <c:v>0.70068027210884354</c:v>
                </c:pt>
                <c:pt idx="4">
                  <c:v>0.70157068062827221</c:v>
                </c:pt>
                <c:pt idx="5">
                  <c:v>0.70078740157480313</c:v>
                </c:pt>
                <c:pt idx="6">
                  <c:v>0.7068965517241379</c:v>
                </c:pt>
                <c:pt idx="7">
                  <c:v>0.70096463022508038</c:v>
                </c:pt>
                <c:pt idx="8">
                  <c:v>0.70175438596491224</c:v>
                </c:pt>
                <c:pt idx="9">
                  <c:v>0.702247191011236</c:v>
                </c:pt>
              </c:numCache>
            </c:numRef>
          </c:val>
          <c:extLst>
            <c:ext xmlns:c16="http://schemas.microsoft.com/office/drawing/2014/chart" uri="{C3380CC4-5D6E-409C-BE32-E72D297353CC}">
              <c16:uniqueId val="{00000014-70A9-42F3-88E9-71A07D69F299}"/>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Mart Retail Project (1).xlsx]Top 10 Products by Quantity Sol!Top 10 Products by Quantity Sold</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Top 10 Products by Quantity Sold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Products by Quantity Sol'!$B$1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Products by Quantity Sol'!$A$2:$A$12</c:f>
              <c:strCache>
                <c:ptCount val="10"/>
                <c:pt idx="0">
                  <c:v>Great English Muffins</c:v>
                </c:pt>
                <c:pt idx="1">
                  <c:v>Moms Roasted Chicken</c:v>
                </c:pt>
                <c:pt idx="2">
                  <c:v>Moms Potato Salad</c:v>
                </c:pt>
                <c:pt idx="3">
                  <c:v>Tell Tale Fresh Lima Beans</c:v>
                </c:pt>
                <c:pt idx="4">
                  <c:v>Great Pumpernickel Bread</c:v>
                </c:pt>
                <c:pt idx="5">
                  <c:v>Booker String Cheese</c:v>
                </c:pt>
                <c:pt idx="6">
                  <c:v>Moms Beef Bologna</c:v>
                </c:pt>
                <c:pt idx="7">
                  <c:v>Better Canned Tomatos</c:v>
                </c:pt>
                <c:pt idx="8">
                  <c:v>Hilltop Mint Mouthwash</c:v>
                </c:pt>
                <c:pt idx="9">
                  <c:v>ADJ Rosy Sunglasses</c:v>
                </c:pt>
              </c:strCache>
            </c:strRef>
          </c:cat>
          <c:val>
            <c:numRef>
              <c:f>'Top 10 Products by Quantity Sol'!$B$2:$B$12</c:f>
              <c:numCache>
                <c:formatCode>General</c:formatCode>
                <c:ptCount val="10"/>
                <c:pt idx="0">
                  <c:v>499</c:v>
                </c:pt>
                <c:pt idx="1">
                  <c:v>479</c:v>
                </c:pt>
                <c:pt idx="2">
                  <c:v>469</c:v>
                </c:pt>
                <c:pt idx="3">
                  <c:v>467</c:v>
                </c:pt>
                <c:pt idx="4">
                  <c:v>466</c:v>
                </c:pt>
                <c:pt idx="5">
                  <c:v>462</c:v>
                </c:pt>
                <c:pt idx="6">
                  <c:v>459</c:v>
                </c:pt>
                <c:pt idx="7">
                  <c:v>457</c:v>
                </c:pt>
                <c:pt idx="8">
                  <c:v>457</c:v>
                </c:pt>
                <c:pt idx="9">
                  <c:v>456</c:v>
                </c:pt>
              </c:numCache>
            </c:numRef>
          </c:val>
          <c:extLst>
            <c:ext xmlns:c16="http://schemas.microsoft.com/office/drawing/2014/chart" uri="{C3380CC4-5D6E-409C-BE32-E72D297353CC}">
              <c16:uniqueId val="{00000000-5391-4C4A-B2AB-EBB37A5D8A9C}"/>
            </c:ext>
          </c:extLst>
        </c:ser>
        <c:dLbls>
          <c:dLblPos val="outEnd"/>
          <c:showLegendKey val="0"/>
          <c:showVal val="1"/>
          <c:showCatName val="0"/>
          <c:showSerName val="0"/>
          <c:showPercent val="0"/>
          <c:showBubbleSize val="0"/>
        </c:dLbls>
        <c:gapWidth val="219"/>
        <c:overlap val="-27"/>
        <c:axId val="383195287"/>
        <c:axId val="383196367"/>
      </c:barChart>
      <c:catAx>
        <c:axId val="383195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196367"/>
        <c:crosses val="autoZero"/>
        <c:auto val="1"/>
        <c:lblAlgn val="ctr"/>
        <c:lblOffset val="100"/>
        <c:noMultiLvlLbl val="0"/>
      </c:catAx>
      <c:valAx>
        <c:axId val="383196367"/>
        <c:scaling>
          <c:orientation val="minMax"/>
        </c:scaling>
        <c:delete val="1"/>
        <c:axPos val="l"/>
        <c:numFmt formatCode="General" sourceLinked="1"/>
        <c:majorTickMark val="none"/>
        <c:minorTickMark val="none"/>
        <c:tickLblPos val="nextTo"/>
        <c:crossAx val="383195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Mart Retail Project (1).xlsx]Brand Return Rate by Region!Brand Return Rate by Region</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Brand Return Rate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pivotFmt>
      <c:pivotFmt>
        <c:idx val="35"/>
        <c:spPr>
          <a:solidFill>
            <a:schemeClr val="accent1"/>
          </a:solidFill>
          <a:ln>
            <a:noFill/>
          </a:ln>
          <a:effectLst/>
        </c:spPr>
        <c:marker>
          <c:symbol val="none"/>
        </c:marker>
      </c:pivotFmt>
      <c:pivotFmt>
        <c:idx val="36"/>
        <c:spPr>
          <a:solidFill>
            <a:schemeClr val="accent1"/>
          </a:solidFill>
          <a:ln>
            <a:noFill/>
          </a:ln>
          <a:effectLst/>
        </c:spPr>
        <c:marker>
          <c:symbol val="none"/>
        </c:marke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1"/>
          </a:solidFill>
          <a:ln>
            <a:noFill/>
          </a:ln>
          <a:effectLst/>
        </c:spPr>
        <c:marker>
          <c:symbol val="none"/>
        </c:marker>
      </c:pivotFmt>
      <c:pivotFmt>
        <c:idx val="43"/>
        <c:spPr>
          <a:solidFill>
            <a:schemeClr val="accent1"/>
          </a:solidFill>
          <a:ln>
            <a:noFill/>
          </a:ln>
          <a:effectLst/>
        </c:spPr>
        <c:marker>
          <c:symbol val="none"/>
        </c:marker>
      </c:pivotFmt>
      <c:pivotFmt>
        <c:idx val="44"/>
        <c:spPr>
          <a:solidFill>
            <a:schemeClr val="accent1"/>
          </a:solidFill>
          <a:ln>
            <a:noFill/>
          </a:ln>
          <a:effectLst/>
        </c:spPr>
        <c:marker>
          <c:symbol val="none"/>
        </c:marker>
      </c:pivotFmt>
      <c:pivotFmt>
        <c:idx val="45"/>
        <c:spPr>
          <a:solidFill>
            <a:schemeClr val="accent1"/>
          </a:solidFill>
          <a:ln>
            <a:noFill/>
          </a:ln>
          <a:effectLst/>
        </c:spPr>
        <c:marker>
          <c:symbol val="none"/>
        </c:marker>
      </c:pivotFmt>
      <c:pivotFmt>
        <c:idx val="46"/>
        <c:spPr>
          <a:solidFill>
            <a:schemeClr val="accent1"/>
          </a:solidFill>
          <a:ln>
            <a:noFill/>
          </a:ln>
          <a:effectLst/>
        </c:spPr>
        <c:marker>
          <c:symbol val="none"/>
        </c:marker>
      </c:pivotFmt>
      <c:pivotFmt>
        <c:idx val="47"/>
        <c:spPr>
          <a:solidFill>
            <a:schemeClr val="accent1"/>
          </a:solidFill>
          <a:ln>
            <a:noFill/>
          </a:ln>
          <a:effectLst/>
        </c:spPr>
        <c:marker>
          <c:symbol val="none"/>
        </c:marker>
      </c:pivotFmt>
      <c:pivotFmt>
        <c:idx val="48"/>
        <c:spPr>
          <a:solidFill>
            <a:schemeClr val="accent1"/>
          </a:solidFill>
          <a:ln>
            <a:noFill/>
          </a:ln>
          <a:effectLst/>
        </c:spPr>
        <c:marker>
          <c:symbol val="none"/>
        </c:marker>
      </c:pivotFmt>
      <c:pivotFmt>
        <c:idx val="49"/>
        <c:spPr>
          <a:solidFill>
            <a:schemeClr val="accent1"/>
          </a:solidFill>
          <a:ln>
            <a:noFill/>
          </a:ln>
          <a:effectLst/>
        </c:spPr>
        <c:marker>
          <c:symbol val="none"/>
        </c:marker>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'Brand Return Rate by Region'!$B$1:$B$2</c:f>
              <c:strCache>
                <c:ptCount val="1"/>
                <c:pt idx="0">
                  <c:v>Canada West</c:v>
                </c:pt>
              </c:strCache>
            </c:strRef>
          </c:tx>
          <c:spPr>
            <a:solidFill>
              <a:schemeClr val="accent1"/>
            </a:solidFill>
            <a:ln>
              <a:noFill/>
            </a:ln>
            <a:effectLst/>
          </c:spPr>
          <c:invertIfNegative val="0"/>
          <c:cat>
            <c:strRef>
              <c:f>'Brand Return Rate by Region'!$A$3:$A$13</c:f>
              <c:strCache>
                <c:ptCount val="10"/>
                <c:pt idx="0">
                  <c:v>ADJ</c:v>
                </c:pt>
                <c:pt idx="1">
                  <c:v>Applause</c:v>
                </c:pt>
                <c:pt idx="2">
                  <c:v>Dollar</c:v>
                </c:pt>
                <c:pt idx="3">
                  <c:v>Jumbo</c:v>
                </c:pt>
                <c:pt idx="4">
                  <c:v>Framton</c:v>
                </c:pt>
                <c:pt idx="5">
                  <c:v>Genteel</c:v>
                </c:pt>
                <c:pt idx="6">
                  <c:v>Green Ribbon</c:v>
                </c:pt>
                <c:pt idx="7">
                  <c:v>Jeffers</c:v>
                </c:pt>
                <c:pt idx="8">
                  <c:v>Monarch</c:v>
                </c:pt>
                <c:pt idx="9">
                  <c:v>Tip Top</c:v>
                </c:pt>
              </c:strCache>
            </c:strRef>
          </c:cat>
          <c:val>
            <c:numRef>
              <c:f>'Brand Return Rate by Region'!$B$3:$B$13</c:f>
              <c:numCache>
                <c:formatCode>0.00%;\-0.00%;0.00%</c:formatCode>
                <c:ptCount val="10"/>
                <c:pt idx="1">
                  <c:v>3.125E-2</c:v>
                </c:pt>
                <c:pt idx="2">
                  <c:v>9.4786729857819912E-3</c:v>
                </c:pt>
                <c:pt idx="3">
                  <c:v>1.680672268907563E-2</c:v>
                </c:pt>
                <c:pt idx="4">
                  <c:v>2.197802197802198E-2</c:v>
                </c:pt>
                <c:pt idx="5">
                  <c:v>1.4705882352941176E-2</c:v>
                </c:pt>
                <c:pt idx="6">
                  <c:v>1.9230769230769232E-2</c:v>
                </c:pt>
                <c:pt idx="7">
                  <c:v>8.8495575221238937E-3</c:v>
                </c:pt>
                <c:pt idx="8">
                  <c:v>1.1764705882352941E-2</c:v>
                </c:pt>
              </c:numCache>
            </c:numRef>
          </c:val>
          <c:extLst>
            <c:ext xmlns:c16="http://schemas.microsoft.com/office/drawing/2014/chart" uri="{C3380CC4-5D6E-409C-BE32-E72D297353CC}">
              <c16:uniqueId val="{00000000-3270-4324-BD8F-B779F36FFB54}"/>
            </c:ext>
          </c:extLst>
        </c:ser>
        <c:ser>
          <c:idx val="1"/>
          <c:order val="1"/>
          <c:tx>
            <c:strRef>
              <c:f>'Brand Return Rate by Region'!$C$1:$C$2</c:f>
              <c:strCache>
                <c:ptCount val="1"/>
                <c:pt idx="0">
                  <c:v>Mexico Central</c:v>
                </c:pt>
              </c:strCache>
            </c:strRef>
          </c:tx>
          <c:spPr>
            <a:solidFill>
              <a:schemeClr val="accent2"/>
            </a:solidFill>
            <a:ln>
              <a:noFill/>
            </a:ln>
            <a:effectLst/>
          </c:spPr>
          <c:invertIfNegative val="0"/>
          <c:cat>
            <c:strRef>
              <c:f>'Brand Return Rate by Region'!$A$3:$A$13</c:f>
              <c:strCache>
                <c:ptCount val="10"/>
                <c:pt idx="0">
                  <c:v>ADJ</c:v>
                </c:pt>
                <c:pt idx="1">
                  <c:v>Applause</c:v>
                </c:pt>
                <c:pt idx="2">
                  <c:v>Dollar</c:v>
                </c:pt>
                <c:pt idx="3">
                  <c:v>Jumbo</c:v>
                </c:pt>
                <c:pt idx="4">
                  <c:v>Framton</c:v>
                </c:pt>
                <c:pt idx="5">
                  <c:v>Genteel</c:v>
                </c:pt>
                <c:pt idx="6">
                  <c:v>Green Ribbon</c:v>
                </c:pt>
                <c:pt idx="7">
                  <c:v>Jeffers</c:v>
                </c:pt>
                <c:pt idx="8">
                  <c:v>Monarch</c:v>
                </c:pt>
                <c:pt idx="9">
                  <c:v>Tip Top</c:v>
                </c:pt>
              </c:strCache>
            </c:strRef>
          </c:cat>
          <c:val>
            <c:numRef>
              <c:f>'Brand Return Rate by Region'!$C$3:$C$13</c:f>
              <c:numCache>
                <c:formatCode>0.00%;\-0.00%;0.00%</c:formatCode>
                <c:ptCount val="10"/>
                <c:pt idx="0">
                  <c:v>8.8495575221238937E-3</c:v>
                </c:pt>
                <c:pt idx="1">
                  <c:v>1.6064257028112448E-2</c:v>
                </c:pt>
                <c:pt idx="2">
                  <c:v>1.9157088122605363E-2</c:v>
                </c:pt>
                <c:pt idx="3">
                  <c:v>1.7021276595744681E-2</c:v>
                </c:pt>
                <c:pt idx="4">
                  <c:v>2.1505376344086023E-2</c:v>
                </c:pt>
                <c:pt idx="5">
                  <c:v>1.2605042016806723E-2</c:v>
                </c:pt>
                <c:pt idx="6">
                  <c:v>1.5789473684210527E-2</c:v>
                </c:pt>
                <c:pt idx="7">
                  <c:v>7.462686567164179E-3</c:v>
                </c:pt>
                <c:pt idx="8">
                  <c:v>2.3032629558541268E-2</c:v>
                </c:pt>
                <c:pt idx="9">
                  <c:v>6.993006993006993E-3</c:v>
                </c:pt>
              </c:numCache>
            </c:numRef>
          </c:val>
          <c:extLst>
            <c:ext xmlns:c16="http://schemas.microsoft.com/office/drawing/2014/chart" uri="{C3380CC4-5D6E-409C-BE32-E72D297353CC}">
              <c16:uniqueId val="{00000001-3270-4324-BD8F-B779F36FFB54}"/>
            </c:ext>
          </c:extLst>
        </c:ser>
        <c:ser>
          <c:idx val="2"/>
          <c:order val="2"/>
          <c:tx>
            <c:strRef>
              <c:f>'Brand Return Rate by Region'!$D$1:$D$2</c:f>
              <c:strCache>
                <c:ptCount val="1"/>
                <c:pt idx="0">
                  <c:v>Mexico South</c:v>
                </c:pt>
              </c:strCache>
            </c:strRef>
          </c:tx>
          <c:spPr>
            <a:solidFill>
              <a:schemeClr val="accent3"/>
            </a:solidFill>
            <a:ln>
              <a:noFill/>
            </a:ln>
            <a:effectLst/>
          </c:spPr>
          <c:invertIfNegative val="0"/>
          <c:cat>
            <c:strRef>
              <c:f>'Brand Return Rate by Region'!$A$3:$A$13</c:f>
              <c:strCache>
                <c:ptCount val="10"/>
                <c:pt idx="0">
                  <c:v>ADJ</c:v>
                </c:pt>
                <c:pt idx="1">
                  <c:v>Applause</c:v>
                </c:pt>
                <c:pt idx="2">
                  <c:v>Dollar</c:v>
                </c:pt>
                <c:pt idx="3">
                  <c:v>Jumbo</c:v>
                </c:pt>
                <c:pt idx="4">
                  <c:v>Framton</c:v>
                </c:pt>
                <c:pt idx="5">
                  <c:v>Genteel</c:v>
                </c:pt>
                <c:pt idx="6">
                  <c:v>Green Ribbon</c:v>
                </c:pt>
                <c:pt idx="7">
                  <c:v>Jeffers</c:v>
                </c:pt>
                <c:pt idx="8">
                  <c:v>Monarch</c:v>
                </c:pt>
                <c:pt idx="9">
                  <c:v>Tip Top</c:v>
                </c:pt>
              </c:strCache>
            </c:strRef>
          </c:cat>
          <c:val>
            <c:numRef>
              <c:f>'Brand Return Rate by Region'!$D$3:$D$13</c:f>
              <c:numCache>
                <c:formatCode>0.00%;\-0.00%;0.00%</c:formatCode>
                <c:ptCount val="10"/>
                <c:pt idx="1">
                  <c:v>1.8867924528301886E-2</c:v>
                </c:pt>
                <c:pt idx="2">
                  <c:v>5.7142857142857143E-3</c:v>
                </c:pt>
                <c:pt idx="3">
                  <c:v>1.5037593984962405E-2</c:v>
                </c:pt>
                <c:pt idx="4">
                  <c:v>1.4285714285714285E-2</c:v>
                </c:pt>
                <c:pt idx="5">
                  <c:v>2.0833333333333332E-2</c:v>
                </c:pt>
                <c:pt idx="6">
                  <c:v>4.6511627906976744E-2</c:v>
                </c:pt>
                <c:pt idx="7">
                  <c:v>3.0303030303030304E-2</c:v>
                </c:pt>
                <c:pt idx="8">
                  <c:v>1.4814814814814815E-2</c:v>
                </c:pt>
                <c:pt idx="9">
                  <c:v>1.5873015873015872E-2</c:v>
                </c:pt>
              </c:numCache>
            </c:numRef>
          </c:val>
          <c:extLst>
            <c:ext xmlns:c16="http://schemas.microsoft.com/office/drawing/2014/chart" uri="{C3380CC4-5D6E-409C-BE32-E72D297353CC}">
              <c16:uniqueId val="{00000002-3270-4324-BD8F-B779F36FFB54}"/>
            </c:ext>
          </c:extLst>
        </c:ser>
        <c:ser>
          <c:idx val="3"/>
          <c:order val="3"/>
          <c:tx>
            <c:strRef>
              <c:f>'Brand Return Rate by Region'!$E$1:$E$2</c:f>
              <c:strCache>
                <c:ptCount val="1"/>
                <c:pt idx="0">
                  <c:v>Mexico West</c:v>
                </c:pt>
              </c:strCache>
            </c:strRef>
          </c:tx>
          <c:spPr>
            <a:solidFill>
              <a:schemeClr val="accent4"/>
            </a:solidFill>
            <a:ln>
              <a:noFill/>
            </a:ln>
            <a:effectLst/>
          </c:spPr>
          <c:invertIfNegative val="0"/>
          <c:cat>
            <c:strRef>
              <c:f>'Brand Return Rate by Region'!$A$3:$A$13</c:f>
              <c:strCache>
                <c:ptCount val="10"/>
                <c:pt idx="0">
                  <c:v>ADJ</c:v>
                </c:pt>
                <c:pt idx="1">
                  <c:v>Applause</c:v>
                </c:pt>
                <c:pt idx="2">
                  <c:v>Dollar</c:v>
                </c:pt>
                <c:pt idx="3">
                  <c:v>Jumbo</c:v>
                </c:pt>
                <c:pt idx="4">
                  <c:v>Framton</c:v>
                </c:pt>
                <c:pt idx="5">
                  <c:v>Genteel</c:v>
                </c:pt>
                <c:pt idx="6">
                  <c:v>Green Ribbon</c:v>
                </c:pt>
                <c:pt idx="7">
                  <c:v>Jeffers</c:v>
                </c:pt>
                <c:pt idx="8">
                  <c:v>Monarch</c:v>
                </c:pt>
                <c:pt idx="9">
                  <c:v>Tip Top</c:v>
                </c:pt>
              </c:strCache>
            </c:strRef>
          </c:cat>
          <c:val>
            <c:numRef>
              <c:f>'Brand Return Rate by Region'!$E$3:$E$13</c:f>
              <c:numCache>
                <c:formatCode>0.00%;\-0.00%;0.00%</c:formatCode>
                <c:ptCount val="10"/>
                <c:pt idx="0">
                  <c:v>3.7037037037037035E-2</c:v>
                </c:pt>
                <c:pt idx="2">
                  <c:v>1.1627906976744186E-2</c:v>
                </c:pt>
                <c:pt idx="3">
                  <c:v>2.0618556701030927E-2</c:v>
                </c:pt>
              </c:numCache>
            </c:numRef>
          </c:val>
          <c:extLst>
            <c:ext xmlns:c16="http://schemas.microsoft.com/office/drawing/2014/chart" uri="{C3380CC4-5D6E-409C-BE32-E72D297353CC}">
              <c16:uniqueId val="{00000003-3270-4324-BD8F-B779F36FFB54}"/>
            </c:ext>
          </c:extLst>
        </c:ser>
        <c:ser>
          <c:idx val="4"/>
          <c:order val="4"/>
          <c:tx>
            <c:strRef>
              <c:f>'Brand Return Rate by Region'!$F$1:$F$2</c:f>
              <c:strCache>
                <c:ptCount val="1"/>
                <c:pt idx="0">
                  <c:v>North West</c:v>
                </c:pt>
              </c:strCache>
            </c:strRef>
          </c:tx>
          <c:spPr>
            <a:solidFill>
              <a:schemeClr val="accent5"/>
            </a:solidFill>
            <a:ln>
              <a:noFill/>
            </a:ln>
            <a:effectLst/>
          </c:spPr>
          <c:invertIfNegative val="0"/>
          <c:cat>
            <c:strRef>
              <c:f>'Brand Return Rate by Region'!$A$3:$A$13</c:f>
              <c:strCache>
                <c:ptCount val="10"/>
                <c:pt idx="0">
                  <c:v>ADJ</c:v>
                </c:pt>
                <c:pt idx="1">
                  <c:v>Applause</c:v>
                </c:pt>
                <c:pt idx="2">
                  <c:v>Dollar</c:v>
                </c:pt>
                <c:pt idx="3">
                  <c:v>Jumbo</c:v>
                </c:pt>
                <c:pt idx="4">
                  <c:v>Framton</c:v>
                </c:pt>
                <c:pt idx="5">
                  <c:v>Genteel</c:v>
                </c:pt>
                <c:pt idx="6">
                  <c:v>Green Ribbon</c:v>
                </c:pt>
                <c:pt idx="7">
                  <c:v>Jeffers</c:v>
                </c:pt>
                <c:pt idx="8">
                  <c:v>Monarch</c:v>
                </c:pt>
                <c:pt idx="9">
                  <c:v>Tip Top</c:v>
                </c:pt>
              </c:strCache>
            </c:strRef>
          </c:cat>
          <c:val>
            <c:numRef>
              <c:f>'Brand Return Rate by Region'!$F$3:$F$13</c:f>
              <c:numCache>
                <c:formatCode>0.00%;\-0.00%;0.00%</c:formatCode>
                <c:ptCount val="10"/>
                <c:pt idx="0">
                  <c:v>2.4390243902439025E-2</c:v>
                </c:pt>
                <c:pt idx="1">
                  <c:v>4.3668122270742356E-3</c:v>
                </c:pt>
                <c:pt idx="2">
                  <c:v>1.4513788098693759E-2</c:v>
                </c:pt>
                <c:pt idx="3">
                  <c:v>7.5046904315196998E-3</c:v>
                </c:pt>
                <c:pt idx="4">
                  <c:v>6.5146579804560263E-3</c:v>
                </c:pt>
                <c:pt idx="5">
                  <c:v>1.3043478260869565E-2</c:v>
                </c:pt>
                <c:pt idx="6">
                  <c:v>4.3859649122807015E-3</c:v>
                </c:pt>
                <c:pt idx="7">
                  <c:v>1.4285714285714285E-2</c:v>
                </c:pt>
                <c:pt idx="8">
                  <c:v>5.4869684499314125E-3</c:v>
                </c:pt>
                <c:pt idx="9">
                  <c:v>1.8656716417910446E-2</c:v>
                </c:pt>
              </c:numCache>
            </c:numRef>
          </c:val>
          <c:extLst>
            <c:ext xmlns:c16="http://schemas.microsoft.com/office/drawing/2014/chart" uri="{C3380CC4-5D6E-409C-BE32-E72D297353CC}">
              <c16:uniqueId val="{00000004-3270-4324-BD8F-B779F36FFB54}"/>
            </c:ext>
          </c:extLst>
        </c:ser>
        <c:ser>
          <c:idx val="5"/>
          <c:order val="5"/>
          <c:tx>
            <c:strRef>
              <c:f>'Brand Return Rate by Region'!$G$1:$G$2</c:f>
              <c:strCache>
                <c:ptCount val="1"/>
                <c:pt idx="0">
                  <c:v>South West</c:v>
                </c:pt>
              </c:strCache>
            </c:strRef>
          </c:tx>
          <c:spPr>
            <a:solidFill>
              <a:schemeClr val="accent6"/>
            </a:solidFill>
            <a:ln>
              <a:noFill/>
            </a:ln>
            <a:effectLst/>
          </c:spPr>
          <c:invertIfNegative val="0"/>
          <c:cat>
            <c:strRef>
              <c:f>'Brand Return Rate by Region'!$A$3:$A$13</c:f>
              <c:strCache>
                <c:ptCount val="10"/>
                <c:pt idx="0">
                  <c:v>ADJ</c:v>
                </c:pt>
                <c:pt idx="1">
                  <c:v>Applause</c:v>
                </c:pt>
                <c:pt idx="2">
                  <c:v>Dollar</c:v>
                </c:pt>
                <c:pt idx="3">
                  <c:v>Jumbo</c:v>
                </c:pt>
                <c:pt idx="4">
                  <c:v>Framton</c:v>
                </c:pt>
                <c:pt idx="5">
                  <c:v>Genteel</c:v>
                </c:pt>
                <c:pt idx="6">
                  <c:v>Green Ribbon</c:v>
                </c:pt>
                <c:pt idx="7">
                  <c:v>Jeffers</c:v>
                </c:pt>
                <c:pt idx="8">
                  <c:v>Monarch</c:v>
                </c:pt>
                <c:pt idx="9">
                  <c:v>Tip Top</c:v>
                </c:pt>
              </c:strCache>
            </c:strRef>
          </c:cat>
          <c:val>
            <c:numRef>
              <c:f>'Brand Return Rate by Region'!$G$3:$G$13</c:f>
              <c:numCache>
                <c:formatCode>0.00%;\-0.00%;0.00%</c:formatCode>
                <c:ptCount val="10"/>
                <c:pt idx="1">
                  <c:v>8.4033613445378148E-3</c:v>
                </c:pt>
                <c:pt idx="2">
                  <c:v>1.7045454545454544E-2</c:v>
                </c:pt>
                <c:pt idx="3">
                  <c:v>8.6956521739130436E-3</c:v>
                </c:pt>
                <c:pt idx="4">
                  <c:v>1.0526315789473684E-2</c:v>
                </c:pt>
                <c:pt idx="5">
                  <c:v>1.5384615384615385E-2</c:v>
                </c:pt>
                <c:pt idx="6">
                  <c:v>2.0408163265306121E-2</c:v>
                </c:pt>
                <c:pt idx="7">
                  <c:v>1.9607843137254902E-2</c:v>
                </c:pt>
                <c:pt idx="8">
                  <c:v>1.0238907849829351E-2</c:v>
                </c:pt>
                <c:pt idx="9">
                  <c:v>1.9230769230769232E-2</c:v>
                </c:pt>
              </c:numCache>
            </c:numRef>
          </c:val>
          <c:extLst>
            <c:ext xmlns:c16="http://schemas.microsoft.com/office/drawing/2014/chart" uri="{C3380CC4-5D6E-409C-BE32-E72D297353CC}">
              <c16:uniqueId val="{00000005-3270-4324-BD8F-B779F36FFB54}"/>
            </c:ext>
          </c:extLst>
        </c:ser>
        <c:dLbls>
          <c:showLegendKey val="0"/>
          <c:showVal val="0"/>
          <c:showCatName val="0"/>
          <c:showSerName val="0"/>
          <c:showPercent val="0"/>
          <c:showBubbleSize val="0"/>
        </c:dLbls>
        <c:gapWidth val="219"/>
        <c:overlap val="100"/>
        <c:axId val="853989296"/>
        <c:axId val="853989656"/>
      </c:barChart>
      <c:catAx>
        <c:axId val="85398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989656"/>
        <c:crosses val="autoZero"/>
        <c:auto val="1"/>
        <c:lblAlgn val="ctr"/>
        <c:lblOffset val="100"/>
        <c:noMultiLvlLbl val="0"/>
      </c:catAx>
      <c:valAx>
        <c:axId val="853989656"/>
        <c:scaling>
          <c:orientation val="minMax"/>
        </c:scaling>
        <c:delete val="0"/>
        <c:axPos val="l"/>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98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Mart Retail Project (1).xlsx]Cards Members!Cards Members %</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Cards</a:t>
            </a:r>
            <a:r>
              <a:rPr lang="en-US" b="1" baseline="0"/>
              <a:t> Members %</a:t>
            </a:r>
            <a:endParaRPr lang="en-US" b="1"/>
          </a:p>
        </c:rich>
      </c:tx>
      <c:layout>
        <c:manualLayout>
          <c:xMode val="edge"/>
          <c:yMode val="edge"/>
          <c:x val="0.35362489063867014"/>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'Cards Members'!$B$2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E0F-415E-BC48-7D6F1C0B76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E0F-415E-BC48-7D6F1C0B765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E0F-415E-BC48-7D6F1C0B765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E0F-415E-BC48-7D6F1C0B765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'Cards Members'!$A$3:$A$7</c:f>
              <c:strCache>
                <c:ptCount val="4"/>
                <c:pt idx="0">
                  <c:v>Bronze</c:v>
                </c:pt>
                <c:pt idx="1">
                  <c:v>Normal</c:v>
                </c:pt>
                <c:pt idx="2">
                  <c:v>Golden</c:v>
                </c:pt>
                <c:pt idx="3">
                  <c:v>Silver</c:v>
                </c:pt>
              </c:strCache>
            </c:strRef>
          </c:cat>
          <c:val>
            <c:numRef>
              <c:f>'Cards Members'!$B$3:$B$7</c:f>
              <c:numCache>
                <c:formatCode>0.00%</c:formatCode>
                <c:ptCount val="4"/>
                <c:pt idx="0">
                  <c:v>0.5547125765976072</c:v>
                </c:pt>
                <c:pt idx="1">
                  <c:v>0.23538566287326135</c:v>
                </c:pt>
                <c:pt idx="2">
                  <c:v>0.11652562980254839</c:v>
                </c:pt>
                <c:pt idx="3">
                  <c:v>9.3376130726583018E-2</c:v>
                </c:pt>
              </c:numCache>
            </c:numRef>
          </c:val>
          <c:extLst>
            <c:ext xmlns:c16="http://schemas.microsoft.com/office/drawing/2014/chart" uri="{C3380CC4-5D6E-409C-BE32-E72D297353CC}">
              <c16:uniqueId val="{00000000-ADBA-4563-AB8C-F6F953E46B2A}"/>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Mart Retail Project (1).xlsx]Top Customers!Top Customers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Customers'!$B$1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Customers'!$A$2:$A$7</c:f>
              <c:strCache>
                <c:ptCount val="5"/>
                <c:pt idx="0">
                  <c:v>Merridee Archuleta</c:v>
                </c:pt>
                <c:pt idx="1">
                  <c:v>Scott Littleford</c:v>
                </c:pt>
                <c:pt idx="2">
                  <c:v>Isaiah Heymsfield</c:v>
                </c:pt>
                <c:pt idx="3">
                  <c:v>Shirley Ortiz</c:v>
                </c:pt>
                <c:pt idx="4">
                  <c:v>Mary Smith</c:v>
                </c:pt>
              </c:strCache>
            </c:strRef>
          </c:cat>
          <c:val>
            <c:numRef>
              <c:f>'Top Customers'!$B$2:$B$7</c:f>
              <c:numCache>
                <c:formatCode>\$#,##0;\(\$#,##0\);\$#,##0</c:formatCode>
                <c:ptCount val="5"/>
                <c:pt idx="0">
                  <c:v>1763.58</c:v>
                </c:pt>
                <c:pt idx="1">
                  <c:v>1716.15</c:v>
                </c:pt>
                <c:pt idx="2">
                  <c:v>1598.53</c:v>
                </c:pt>
                <c:pt idx="3">
                  <c:v>1583.94</c:v>
                </c:pt>
                <c:pt idx="4">
                  <c:v>1542.65</c:v>
                </c:pt>
              </c:numCache>
            </c:numRef>
          </c:val>
          <c:extLst>
            <c:ext xmlns:c16="http://schemas.microsoft.com/office/drawing/2014/chart" uri="{C3380CC4-5D6E-409C-BE32-E72D297353CC}">
              <c16:uniqueId val="{00000000-4549-45D3-84A7-F350D700F7BE}"/>
            </c:ext>
          </c:extLst>
        </c:ser>
        <c:dLbls>
          <c:dLblPos val="outEnd"/>
          <c:showLegendKey val="0"/>
          <c:showVal val="1"/>
          <c:showCatName val="0"/>
          <c:showSerName val="0"/>
          <c:showPercent val="0"/>
          <c:showBubbleSize val="0"/>
        </c:dLbls>
        <c:gapWidth val="219"/>
        <c:overlap val="-27"/>
        <c:axId val="62451175"/>
        <c:axId val="62455135"/>
      </c:barChart>
      <c:catAx>
        <c:axId val="62451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55135"/>
        <c:crosses val="autoZero"/>
        <c:auto val="1"/>
        <c:lblAlgn val="ctr"/>
        <c:lblOffset val="100"/>
        <c:noMultiLvlLbl val="0"/>
      </c:catAx>
      <c:valAx>
        <c:axId val="62455135"/>
        <c:scaling>
          <c:orientation val="minMax"/>
        </c:scaling>
        <c:delete val="1"/>
        <c:axPos val="l"/>
        <c:numFmt formatCode="\$#,##0;\(\$#,##0\);\$#,##0" sourceLinked="1"/>
        <c:majorTickMark val="none"/>
        <c:minorTickMark val="none"/>
        <c:tickLblPos val="nextTo"/>
        <c:crossAx val="62451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Mart Retail Project (1).xlsx]Sales By Brand!Top 10 Brands By 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Brands By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Brand'!$B$1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Brand'!$A$2:$A$12</c:f>
              <c:strCache>
                <c:ptCount val="10"/>
                <c:pt idx="0">
                  <c:v>Fast</c:v>
                </c:pt>
                <c:pt idx="1">
                  <c:v>Denny</c:v>
                </c:pt>
                <c:pt idx="2">
                  <c:v>Best Choice</c:v>
                </c:pt>
                <c:pt idx="3">
                  <c:v>Horatio</c:v>
                </c:pt>
                <c:pt idx="4">
                  <c:v>Nationeel</c:v>
                </c:pt>
                <c:pt idx="5">
                  <c:v>High Top</c:v>
                </c:pt>
                <c:pt idx="6">
                  <c:v>Tri-State</c:v>
                </c:pt>
                <c:pt idx="7">
                  <c:v>Ebony</c:v>
                </c:pt>
                <c:pt idx="8">
                  <c:v>Tell Tale</c:v>
                </c:pt>
                <c:pt idx="9">
                  <c:v>Hermanos</c:v>
                </c:pt>
              </c:strCache>
            </c:strRef>
          </c:cat>
          <c:val>
            <c:numRef>
              <c:f>'Sales By Brand'!$B$2:$B$12</c:f>
              <c:numCache>
                <c:formatCode>\$#,##0;\(\$#,##0\);\$#,##0</c:formatCode>
                <c:ptCount val="10"/>
                <c:pt idx="0">
                  <c:v>26982.61</c:v>
                </c:pt>
                <c:pt idx="1">
                  <c:v>27602.12</c:v>
                </c:pt>
                <c:pt idx="2">
                  <c:v>30268.959999999999</c:v>
                </c:pt>
                <c:pt idx="3">
                  <c:v>30362.15</c:v>
                </c:pt>
                <c:pt idx="4">
                  <c:v>30801.7</c:v>
                </c:pt>
                <c:pt idx="5">
                  <c:v>32785.199999999997</c:v>
                </c:pt>
                <c:pt idx="6">
                  <c:v>33917.620000000003</c:v>
                </c:pt>
                <c:pt idx="7">
                  <c:v>34028.949999999997</c:v>
                </c:pt>
                <c:pt idx="8">
                  <c:v>34423.300000000003</c:v>
                </c:pt>
                <c:pt idx="9">
                  <c:v>37092.949999999997</c:v>
                </c:pt>
              </c:numCache>
            </c:numRef>
          </c:val>
          <c:extLst>
            <c:ext xmlns:c16="http://schemas.microsoft.com/office/drawing/2014/chart" uri="{C3380CC4-5D6E-409C-BE32-E72D297353CC}">
              <c16:uniqueId val="{00000000-7EA9-40C0-B9F5-0B092F2ED991}"/>
            </c:ext>
          </c:extLst>
        </c:ser>
        <c:dLbls>
          <c:dLblPos val="inEnd"/>
          <c:showLegendKey val="0"/>
          <c:showVal val="1"/>
          <c:showCatName val="0"/>
          <c:showSerName val="0"/>
          <c:showPercent val="0"/>
          <c:showBubbleSize val="0"/>
        </c:dLbls>
        <c:gapWidth val="83"/>
        <c:axId val="721857728"/>
        <c:axId val="721859888"/>
      </c:barChart>
      <c:catAx>
        <c:axId val="7218577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859888"/>
        <c:crosses val="autoZero"/>
        <c:auto val="1"/>
        <c:lblAlgn val="ctr"/>
        <c:lblOffset val="100"/>
        <c:noMultiLvlLbl val="0"/>
      </c:catAx>
      <c:valAx>
        <c:axId val="721859888"/>
        <c:scaling>
          <c:orientation val="minMax"/>
        </c:scaling>
        <c:delete val="1"/>
        <c:axPos val="b"/>
        <c:numFmt formatCode="\$#,##0;\(\$#,##0\);\$#,##0" sourceLinked="1"/>
        <c:majorTickMark val="none"/>
        <c:minorTickMark val="none"/>
        <c:tickLblPos val="nextTo"/>
        <c:crossAx val="721857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Mart Retail Project (1).xlsx]Sales By Region!Sales By Region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Region'!$A$2:$A$9</c:f>
              <c:strCache>
                <c:ptCount val="7"/>
                <c:pt idx="0">
                  <c:v>North West</c:v>
                </c:pt>
                <c:pt idx="1">
                  <c:v>Mexico Central</c:v>
                </c:pt>
                <c:pt idx="2">
                  <c:v>South West</c:v>
                </c:pt>
                <c:pt idx="3">
                  <c:v>Canada West</c:v>
                </c:pt>
                <c:pt idx="4">
                  <c:v>Mexico South</c:v>
                </c:pt>
                <c:pt idx="5">
                  <c:v>Mexico West</c:v>
                </c:pt>
                <c:pt idx="6">
                  <c:v>Central West</c:v>
                </c:pt>
              </c:strCache>
            </c:strRef>
          </c:cat>
          <c:val>
            <c:numRef>
              <c:f>'Sales By Region'!$B$2:$B$9</c:f>
              <c:numCache>
                <c:formatCode>\$#,##0;\(\$#,##0\);\$#,##0</c:formatCode>
                <c:ptCount val="7"/>
                <c:pt idx="0">
                  <c:v>441756.43</c:v>
                </c:pt>
                <c:pt idx="1">
                  <c:v>330362.03000000003</c:v>
                </c:pt>
                <c:pt idx="2">
                  <c:v>166078.12</c:v>
                </c:pt>
                <c:pt idx="3">
                  <c:v>107674.34</c:v>
                </c:pt>
                <c:pt idx="4">
                  <c:v>87253.65</c:v>
                </c:pt>
                <c:pt idx="5">
                  <c:v>61299.98</c:v>
                </c:pt>
                <c:pt idx="6">
                  <c:v>4883.76</c:v>
                </c:pt>
              </c:numCache>
            </c:numRef>
          </c:val>
          <c:extLst>
            <c:ext xmlns:c16="http://schemas.microsoft.com/office/drawing/2014/chart" uri="{C3380CC4-5D6E-409C-BE32-E72D297353CC}">
              <c16:uniqueId val="{00000000-4FA1-4489-A726-B5EDA32BBF8A}"/>
            </c:ext>
          </c:extLst>
        </c:ser>
        <c:dLbls>
          <c:dLblPos val="outEnd"/>
          <c:showLegendKey val="0"/>
          <c:showVal val="1"/>
          <c:showCatName val="0"/>
          <c:showSerName val="0"/>
          <c:showPercent val="0"/>
          <c:showBubbleSize val="0"/>
        </c:dLbls>
        <c:gapWidth val="219"/>
        <c:axId val="1200678824"/>
        <c:axId val="1200679544"/>
      </c:barChart>
      <c:catAx>
        <c:axId val="12006788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679544"/>
        <c:crosses val="autoZero"/>
        <c:auto val="1"/>
        <c:lblAlgn val="ctr"/>
        <c:lblOffset val="100"/>
        <c:noMultiLvlLbl val="0"/>
      </c:catAx>
      <c:valAx>
        <c:axId val="1200679544"/>
        <c:scaling>
          <c:orientation val="minMax"/>
        </c:scaling>
        <c:delete val="1"/>
        <c:axPos val="l"/>
        <c:numFmt formatCode="\$#,##0;\(\$#,##0\);\$#,##0" sourceLinked="1"/>
        <c:majorTickMark val="none"/>
        <c:minorTickMark val="none"/>
        <c:tickLblPos val="nextTo"/>
        <c:crossAx val="1200678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Mart Retail Project (1).xlsx]Count By Gender!Customer Count By Gender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a:t>
            </a:r>
            <a:r>
              <a:rPr lang="en-US" b="1" baseline="0"/>
              <a:t> Count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 By Gender'!$B$2:$B$3</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 By Gender'!$A$4:$A$9</c:f>
              <c:strCache>
                <c:ptCount val="5"/>
                <c:pt idx="0">
                  <c:v>18-25</c:v>
                </c:pt>
                <c:pt idx="1">
                  <c:v>25-34</c:v>
                </c:pt>
                <c:pt idx="2">
                  <c:v>35-44</c:v>
                </c:pt>
                <c:pt idx="3">
                  <c:v>45-54</c:v>
                </c:pt>
                <c:pt idx="4">
                  <c:v>55+</c:v>
                </c:pt>
              </c:strCache>
            </c:strRef>
          </c:cat>
          <c:val>
            <c:numRef>
              <c:f>'Count By Gender'!$B$4:$B$9</c:f>
              <c:numCache>
                <c:formatCode>General</c:formatCode>
                <c:ptCount val="5"/>
                <c:pt idx="0">
                  <c:v>367</c:v>
                </c:pt>
                <c:pt idx="1">
                  <c:v>554</c:v>
                </c:pt>
                <c:pt idx="2">
                  <c:v>610</c:v>
                </c:pt>
                <c:pt idx="3">
                  <c:v>580</c:v>
                </c:pt>
                <c:pt idx="4">
                  <c:v>1865</c:v>
                </c:pt>
              </c:numCache>
            </c:numRef>
          </c:val>
          <c:extLst>
            <c:ext xmlns:c16="http://schemas.microsoft.com/office/drawing/2014/chart" uri="{C3380CC4-5D6E-409C-BE32-E72D297353CC}">
              <c16:uniqueId val="{00000000-CC0B-435E-8705-6A26BDCE17B1}"/>
            </c:ext>
          </c:extLst>
        </c:ser>
        <c:ser>
          <c:idx val="1"/>
          <c:order val="1"/>
          <c:tx>
            <c:strRef>
              <c:f>'Count By Gender'!$C$2:$C$3</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 By Gender'!$A$4:$A$9</c:f>
              <c:strCache>
                <c:ptCount val="5"/>
                <c:pt idx="0">
                  <c:v>18-25</c:v>
                </c:pt>
                <c:pt idx="1">
                  <c:v>25-34</c:v>
                </c:pt>
                <c:pt idx="2">
                  <c:v>35-44</c:v>
                </c:pt>
                <c:pt idx="3">
                  <c:v>45-54</c:v>
                </c:pt>
                <c:pt idx="4">
                  <c:v>55+</c:v>
                </c:pt>
              </c:strCache>
            </c:strRef>
          </c:cat>
          <c:val>
            <c:numRef>
              <c:f>'Count By Gender'!$C$4:$C$9</c:f>
              <c:numCache>
                <c:formatCode>General</c:formatCode>
                <c:ptCount val="5"/>
                <c:pt idx="0">
                  <c:v>365</c:v>
                </c:pt>
                <c:pt idx="1">
                  <c:v>573</c:v>
                </c:pt>
                <c:pt idx="2">
                  <c:v>602</c:v>
                </c:pt>
                <c:pt idx="3">
                  <c:v>586</c:v>
                </c:pt>
                <c:pt idx="4">
                  <c:v>1958</c:v>
                </c:pt>
              </c:numCache>
            </c:numRef>
          </c:val>
          <c:extLst>
            <c:ext xmlns:c16="http://schemas.microsoft.com/office/drawing/2014/chart" uri="{C3380CC4-5D6E-409C-BE32-E72D297353CC}">
              <c16:uniqueId val="{00000009-CC0B-435E-8705-6A26BDCE17B1}"/>
            </c:ext>
          </c:extLst>
        </c:ser>
        <c:dLbls>
          <c:dLblPos val="outEnd"/>
          <c:showLegendKey val="0"/>
          <c:showVal val="1"/>
          <c:showCatName val="0"/>
          <c:showSerName val="0"/>
          <c:showPercent val="0"/>
          <c:showBubbleSize val="0"/>
        </c:dLbls>
        <c:gapWidth val="219"/>
        <c:axId val="478096487"/>
        <c:axId val="478093247"/>
      </c:barChart>
      <c:catAx>
        <c:axId val="4780964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093247"/>
        <c:crosses val="autoZero"/>
        <c:auto val="1"/>
        <c:lblAlgn val="ctr"/>
        <c:lblOffset val="100"/>
        <c:noMultiLvlLbl val="0"/>
      </c:catAx>
      <c:valAx>
        <c:axId val="47809324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78096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Mart Retail Project (1).xlsx]Customer geographic!Customer geographic distribution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Customer geographic distribution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geographic'!$B$1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geographic'!$A$2:$A$14</c:f>
              <c:strCache>
                <c:ptCount val="12"/>
                <c:pt idx="0">
                  <c:v>CA</c:v>
                </c:pt>
                <c:pt idx="1">
                  <c:v>WA</c:v>
                </c:pt>
                <c:pt idx="2">
                  <c:v>BC</c:v>
                </c:pt>
                <c:pt idx="3">
                  <c:v>OR</c:v>
                </c:pt>
                <c:pt idx="4">
                  <c:v>DF</c:v>
                </c:pt>
                <c:pt idx="5">
                  <c:v>Zacatecas</c:v>
                </c:pt>
                <c:pt idx="6">
                  <c:v>Guerrero</c:v>
                </c:pt>
                <c:pt idx="7">
                  <c:v>Jalisco</c:v>
                </c:pt>
                <c:pt idx="8">
                  <c:v>Yucatan</c:v>
                </c:pt>
                <c:pt idx="9">
                  <c:v>Mexico</c:v>
                </c:pt>
                <c:pt idx="10">
                  <c:v>Veracruz</c:v>
                </c:pt>
                <c:pt idx="11">
                  <c:v>Sinaloa</c:v>
                </c:pt>
              </c:strCache>
            </c:strRef>
          </c:cat>
          <c:val>
            <c:numRef>
              <c:f>'Customer geographic'!$B$2:$B$14</c:f>
              <c:numCache>
                <c:formatCode>General</c:formatCode>
                <c:ptCount val="12"/>
                <c:pt idx="0">
                  <c:v>2701</c:v>
                </c:pt>
                <c:pt idx="1">
                  <c:v>1837</c:v>
                </c:pt>
                <c:pt idx="2">
                  <c:v>1380</c:v>
                </c:pt>
                <c:pt idx="3">
                  <c:v>1037</c:v>
                </c:pt>
                <c:pt idx="4">
                  <c:v>347</c:v>
                </c:pt>
                <c:pt idx="5">
                  <c:v>189</c:v>
                </c:pt>
                <c:pt idx="6">
                  <c:v>105</c:v>
                </c:pt>
                <c:pt idx="7">
                  <c:v>100</c:v>
                </c:pt>
                <c:pt idx="8">
                  <c:v>98</c:v>
                </c:pt>
                <c:pt idx="9">
                  <c:v>96</c:v>
                </c:pt>
                <c:pt idx="10">
                  <c:v>92</c:v>
                </c:pt>
                <c:pt idx="11">
                  <c:v>78</c:v>
                </c:pt>
              </c:numCache>
            </c:numRef>
          </c:val>
          <c:extLst>
            <c:ext xmlns:c16="http://schemas.microsoft.com/office/drawing/2014/chart" uri="{C3380CC4-5D6E-409C-BE32-E72D297353CC}">
              <c16:uniqueId val="{00000003-3C62-411A-B6A6-7CEB397AFC86}"/>
            </c:ext>
          </c:extLst>
        </c:ser>
        <c:dLbls>
          <c:dLblPos val="outEnd"/>
          <c:showLegendKey val="0"/>
          <c:showVal val="1"/>
          <c:showCatName val="0"/>
          <c:showSerName val="0"/>
          <c:showPercent val="0"/>
          <c:showBubbleSize val="0"/>
        </c:dLbls>
        <c:gapWidth val="35"/>
        <c:axId val="444949728"/>
        <c:axId val="717599448"/>
      </c:barChart>
      <c:catAx>
        <c:axId val="444949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599448"/>
        <c:crosses val="autoZero"/>
        <c:auto val="1"/>
        <c:lblAlgn val="ctr"/>
        <c:lblOffset val="100"/>
        <c:noMultiLvlLbl val="0"/>
      </c:catAx>
      <c:valAx>
        <c:axId val="717599448"/>
        <c:scaling>
          <c:orientation val="minMax"/>
        </c:scaling>
        <c:delete val="1"/>
        <c:axPos val="b"/>
        <c:numFmt formatCode="General" sourceLinked="1"/>
        <c:majorTickMark val="none"/>
        <c:minorTickMark val="none"/>
        <c:tickLblPos val="nextTo"/>
        <c:crossAx val="444949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Mart Retail Project (1).xlsx]Sales Region and Income !Sales by Region and Income Group</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Sales by Region and Income Group</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 Region and Income '!$B$1:$B$2</c:f>
              <c:strCache>
                <c:ptCount val="1"/>
                <c:pt idx="0">
                  <c:v>$10K - $30K</c:v>
                </c:pt>
              </c:strCache>
            </c:strRef>
          </c:tx>
          <c:spPr>
            <a:solidFill>
              <a:schemeClr val="accent1"/>
            </a:solidFill>
            <a:ln>
              <a:noFill/>
            </a:ln>
            <a:effectLst/>
          </c:spPr>
          <c:invertIfNegative val="0"/>
          <c:cat>
            <c:strRef>
              <c:f>'Sales Region and Income '!$A$3:$A$10</c:f>
              <c:strCache>
                <c:ptCount val="7"/>
                <c:pt idx="0">
                  <c:v>North West</c:v>
                </c:pt>
                <c:pt idx="1">
                  <c:v>Mexico Central</c:v>
                </c:pt>
                <c:pt idx="2">
                  <c:v>South West</c:v>
                </c:pt>
                <c:pt idx="3">
                  <c:v>Canada West</c:v>
                </c:pt>
                <c:pt idx="4">
                  <c:v>Mexico South</c:v>
                </c:pt>
                <c:pt idx="5">
                  <c:v>Mexico West</c:v>
                </c:pt>
                <c:pt idx="6">
                  <c:v>Central West</c:v>
                </c:pt>
              </c:strCache>
            </c:strRef>
          </c:cat>
          <c:val>
            <c:numRef>
              <c:f>'Sales Region and Income '!$B$3:$B$10</c:f>
              <c:numCache>
                <c:formatCode>\$#,##0;\(\$#,##0\);\$#,##0</c:formatCode>
                <c:ptCount val="7"/>
                <c:pt idx="0">
                  <c:v>95692.27</c:v>
                </c:pt>
                <c:pt idx="1">
                  <c:v>72362.570000000007</c:v>
                </c:pt>
                <c:pt idx="2">
                  <c:v>34994.980000000003</c:v>
                </c:pt>
                <c:pt idx="3">
                  <c:v>22375.47</c:v>
                </c:pt>
                <c:pt idx="4">
                  <c:v>15127.34</c:v>
                </c:pt>
                <c:pt idx="5">
                  <c:v>17124.8</c:v>
                </c:pt>
                <c:pt idx="6">
                  <c:v>905.81</c:v>
                </c:pt>
              </c:numCache>
            </c:numRef>
          </c:val>
          <c:extLst>
            <c:ext xmlns:c16="http://schemas.microsoft.com/office/drawing/2014/chart" uri="{C3380CC4-5D6E-409C-BE32-E72D297353CC}">
              <c16:uniqueId val="{00000000-626A-4889-B5FA-BC9EE0F7FA64}"/>
            </c:ext>
          </c:extLst>
        </c:ser>
        <c:ser>
          <c:idx val="1"/>
          <c:order val="1"/>
          <c:tx>
            <c:strRef>
              <c:f>'Sales Region and Income '!$C$1:$C$2</c:f>
              <c:strCache>
                <c:ptCount val="1"/>
                <c:pt idx="0">
                  <c:v>$30K - $50K</c:v>
                </c:pt>
              </c:strCache>
            </c:strRef>
          </c:tx>
          <c:spPr>
            <a:solidFill>
              <a:schemeClr val="accent2"/>
            </a:solidFill>
            <a:ln>
              <a:noFill/>
            </a:ln>
            <a:effectLst/>
          </c:spPr>
          <c:invertIfNegative val="0"/>
          <c:cat>
            <c:strRef>
              <c:f>'Sales Region and Income '!$A$3:$A$10</c:f>
              <c:strCache>
                <c:ptCount val="7"/>
                <c:pt idx="0">
                  <c:v>North West</c:v>
                </c:pt>
                <c:pt idx="1">
                  <c:v>Mexico Central</c:v>
                </c:pt>
                <c:pt idx="2">
                  <c:v>South West</c:v>
                </c:pt>
                <c:pt idx="3">
                  <c:v>Canada West</c:v>
                </c:pt>
                <c:pt idx="4">
                  <c:v>Mexico South</c:v>
                </c:pt>
                <c:pt idx="5">
                  <c:v>Mexico West</c:v>
                </c:pt>
                <c:pt idx="6">
                  <c:v>Central West</c:v>
                </c:pt>
              </c:strCache>
            </c:strRef>
          </c:cat>
          <c:val>
            <c:numRef>
              <c:f>'Sales Region and Income '!$C$3:$C$10</c:f>
              <c:numCache>
                <c:formatCode>\$#,##0;\(\$#,##0\);\$#,##0</c:formatCode>
                <c:ptCount val="7"/>
                <c:pt idx="0">
                  <c:v>147493.1</c:v>
                </c:pt>
                <c:pt idx="1">
                  <c:v>108965.67</c:v>
                </c:pt>
                <c:pt idx="2">
                  <c:v>54438.28</c:v>
                </c:pt>
                <c:pt idx="3">
                  <c:v>37180.65</c:v>
                </c:pt>
                <c:pt idx="4">
                  <c:v>28456</c:v>
                </c:pt>
                <c:pt idx="5">
                  <c:v>17572.580000000002</c:v>
                </c:pt>
                <c:pt idx="6">
                  <c:v>1904.38</c:v>
                </c:pt>
              </c:numCache>
            </c:numRef>
          </c:val>
          <c:extLst>
            <c:ext xmlns:c16="http://schemas.microsoft.com/office/drawing/2014/chart" uri="{C3380CC4-5D6E-409C-BE32-E72D297353CC}">
              <c16:uniqueId val="{00000001-626A-4889-B5FA-BC9EE0F7FA64}"/>
            </c:ext>
          </c:extLst>
        </c:ser>
        <c:ser>
          <c:idx val="2"/>
          <c:order val="2"/>
          <c:tx>
            <c:strRef>
              <c:f>'Sales Region and Income '!$D$1:$D$2</c:f>
              <c:strCache>
                <c:ptCount val="1"/>
                <c:pt idx="0">
                  <c:v>$50K - $70K</c:v>
                </c:pt>
              </c:strCache>
            </c:strRef>
          </c:tx>
          <c:spPr>
            <a:solidFill>
              <a:schemeClr val="accent3"/>
            </a:solidFill>
            <a:ln>
              <a:noFill/>
            </a:ln>
            <a:effectLst/>
          </c:spPr>
          <c:invertIfNegative val="0"/>
          <c:cat>
            <c:strRef>
              <c:f>'Sales Region and Income '!$A$3:$A$10</c:f>
              <c:strCache>
                <c:ptCount val="7"/>
                <c:pt idx="0">
                  <c:v>North West</c:v>
                </c:pt>
                <c:pt idx="1">
                  <c:v>Mexico Central</c:v>
                </c:pt>
                <c:pt idx="2">
                  <c:v>South West</c:v>
                </c:pt>
                <c:pt idx="3">
                  <c:v>Canada West</c:v>
                </c:pt>
                <c:pt idx="4">
                  <c:v>Mexico South</c:v>
                </c:pt>
                <c:pt idx="5">
                  <c:v>Mexico West</c:v>
                </c:pt>
                <c:pt idx="6">
                  <c:v>Central West</c:v>
                </c:pt>
              </c:strCache>
            </c:strRef>
          </c:cat>
          <c:val>
            <c:numRef>
              <c:f>'Sales Region and Income '!$D$3:$D$10</c:f>
              <c:numCache>
                <c:formatCode>\$#,##0;\(\$#,##0\);\$#,##0</c:formatCode>
                <c:ptCount val="7"/>
                <c:pt idx="0">
                  <c:v>71977.89</c:v>
                </c:pt>
                <c:pt idx="1">
                  <c:v>58083.7</c:v>
                </c:pt>
                <c:pt idx="2">
                  <c:v>30428.639999999999</c:v>
                </c:pt>
                <c:pt idx="3">
                  <c:v>18905.89</c:v>
                </c:pt>
                <c:pt idx="4">
                  <c:v>11624.54</c:v>
                </c:pt>
                <c:pt idx="5">
                  <c:v>10308.9</c:v>
                </c:pt>
                <c:pt idx="6">
                  <c:v>659.54</c:v>
                </c:pt>
              </c:numCache>
            </c:numRef>
          </c:val>
          <c:extLst>
            <c:ext xmlns:c16="http://schemas.microsoft.com/office/drawing/2014/chart" uri="{C3380CC4-5D6E-409C-BE32-E72D297353CC}">
              <c16:uniqueId val="{00000002-626A-4889-B5FA-BC9EE0F7FA64}"/>
            </c:ext>
          </c:extLst>
        </c:ser>
        <c:ser>
          <c:idx val="3"/>
          <c:order val="3"/>
          <c:tx>
            <c:strRef>
              <c:f>'Sales Region and Income '!$E$1:$E$2</c:f>
              <c:strCache>
                <c:ptCount val="1"/>
                <c:pt idx="0">
                  <c:v>$70K - $90K</c:v>
                </c:pt>
              </c:strCache>
            </c:strRef>
          </c:tx>
          <c:spPr>
            <a:solidFill>
              <a:schemeClr val="accent4"/>
            </a:solidFill>
            <a:ln>
              <a:noFill/>
            </a:ln>
            <a:effectLst/>
          </c:spPr>
          <c:invertIfNegative val="0"/>
          <c:cat>
            <c:strRef>
              <c:f>'Sales Region and Income '!$A$3:$A$10</c:f>
              <c:strCache>
                <c:ptCount val="7"/>
                <c:pt idx="0">
                  <c:v>North West</c:v>
                </c:pt>
                <c:pt idx="1">
                  <c:v>Mexico Central</c:v>
                </c:pt>
                <c:pt idx="2">
                  <c:v>South West</c:v>
                </c:pt>
                <c:pt idx="3">
                  <c:v>Canada West</c:v>
                </c:pt>
                <c:pt idx="4">
                  <c:v>Mexico South</c:v>
                </c:pt>
                <c:pt idx="5">
                  <c:v>Mexico West</c:v>
                </c:pt>
                <c:pt idx="6">
                  <c:v>Central West</c:v>
                </c:pt>
              </c:strCache>
            </c:strRef>
          </c:cat>
          <c:val>
            <c:numRef>
              <c:f>'Sales Region and Income '!$E$3:$E$10</c:f>
              <c:numCache>
                <c:formatCode>\$#,##0;\(\$#,##0\);\$#,##0</c:formatCode>
                <c:ptCount val="7"/>
                <c:pt idx="0">
                  <c:v>56147.95</c:v>
                </c:pt>
                <c:pt idx="1">
                  <c:v>38453.31</c:v>
                </c:pt>
                <c:pt idx="2">
                  <c:v>17798.39</c:v>
                </c:pt>
                <c:pt idx="3">
                  <c:v>11856.44</c:v>
                </c:pt>
                <c:pt idx="4">
                  <c:v>14737.82</c:v>
                </c:pt>
                <c:pt idx="5">
                  <c:v>7213.06</c:v>
                </c:pt>
                <c:pt idx="6">
                  <c:v>805.72</c:v>
                </c:pt>
              </c:numCache>
            </c:numRef>
          </c:val>
          <c:extLst>
            <c:ext xmlns:c16="http://schemas.microsoft.com/office/drawing/2014/chart" uri="{C3380CC4-5D6E-409C-BE32-E72D297353CC}">
              <c16:uniqueId val="{00000003-626A-4889-B5FA-BC9EE0F7FA64}"/>
            </c:ext>
          </c:extLst>
        </c:ser>
        <c:ser>
          <c:idx val="4"/>
          <c:order val="4"/>
          <c:tx>
            <c:strRef>
              <c:f>'Sales Region and Income '!$F$1:$F$2</c:f>
              <c:strCache>
                <c:ptCount val="1"/>
                <c:pt idx="0">
                  <c:v>$90K - $110K</c:v>
                </c:pt>
              </c:strCache>
            </c:strRef>
          </c:tx>
          <c:spPr>
            <a:solidFill>
              <a:schemeClr val="accent5"/>
            </a:solidFill>
            <a:ln>
              <a:noFill/>
            </a:ln>
            <a:effectLst/>
          </c:spPr>
          <c:invertIfNegative val="0"/>
          <c:cat>
            <c:strRef>
              <c:f>'Sales Region and Income '!$A$3:$A$10</c:f>
              <c:strCache>
                <c:ptCount val="7"/>
                <c:pt idx="0">
                  <c:v>North West</c:v>
                </c:pt>
                <c:pt idx="1">
                  <c:v>Mexico Central</c:v>
                </c:pt>
                <c:pt idx="2">
                  <c:v>South West</c:v>
                </c:pt>
                <c:pt idx="3">
                  <c:v>Canada West</c:v>
                </c:pt>
                <c:pt idx="4">
                  <c:v>Mexico South</c:v>
                </c:pt>
                <c:pt idx="5">
                  <c:v>Mexico West</c:v>
                </c:pt>
                <c:pt idx="6">
                  <c:v>Central West</c:v>
                </c:pt>
              </c:strCache>
            </c:strRef>
          </c:cat>
          <c:val>
            <c:numRef>
              <c:f>'Sales Region and Income '!$F$3:$F$10</c:f>
              <c:numCache>
                <c:formatCode>\$#,##0;\(\$#,##0\);\$#,##0</c:formatCode>
                <c:ptCount val="7"/>
                <c:pt idx="0">
                  <c:v>19676.21</c:v>
                </c:pt>
                <c:pt idx="1">
                  <c:v>11363.84</c:v>
                </c:pt>
                <c:pt idx="2">
                  <c:v>7826.59</c:v>
                </c:pt>
                <c:pt idx="3">
                  <c:v>3655.34</c:v>
                </c:pt>
                <c:pt idx="4">
                  <c:v>6539.16</c:v>
                </c:pt>
                <c:pt idx="5">
                  <c:v>3154.91</c:v>
                </c:pt>
                <c:pt idx="6">
                  <c:v>217.04</c:v>
                </c:pt>
              </c:numCache>
            </c:numRef>
          </c:val>
          <c:extLst>
            <c:ext xmlns:c16="http://schemas.microsoft.com/office/drawing/2014/chart" uri="{C3380CC4-5D6E-409C-BE32-E72D297353CC}">
              <c16:uniqueId val="{00000004-626A-4889-B5FA-BC9EE0F7FA64}"/>
            </c:ext>
          </c:extLst>
        </c:ser>
        <c:ser>
          <c:idx val="5"/>
          <c:order val="5"/>
          <c:tx>
            <c:strRef>
              <c:f>'Sales Region and Income '!$G$1:$G$2</c:f>
              <c:strCache>
                <c:ptCount val="1"/>
                <c:pt idx="0">
                  <c:v>$110K - $130K</c:v>
                </c:pt>
              </c:strCache>
            </c:strRef>
          </c:tx>
          <c:spPr>
            <a:solidFill>
              <a:schemeClr val="accent6"/>
            </a:solidFill>
            <a:ln>
              <a:noFill/>
            </a:ln>
            <a:effectLst/>
          </c:spPr>
          <c:invertIfNegative val="0"/>
          <c:cat>
            <c:strRef>
              <c:f>'Sales Region and Income '!$A$3:$A$10</c:f>
              <c:strCache>
                <c:ptCount val="7"/>
                <c:pt idx="0">
                  <c:v>North West</c:v>
                </c:pt>
                <c:pt idx="1">
                  <c:v>Mexico Central</c:v>
                </c:pt>
                <c:pt idx="2">
                  <c:v>South West</c:v>
                </c:pt>
                <c:pt idx="3">
                  <c:v>Canada West</c:v>
                </c:pt>
                <c:pt idx="4">
                  <c:v>Mexico South</c:v>
                </c:pt>
                <c:pt idx="5">
                  <c:v>Mexico West</c:v>
                </c:pt>
                <c:pt idx="6">
                  <c:v>Central West</c:v>
                </c:pt>
              </c:strCache>
            </c:strRef>
          </c:cat>
          <c:val>
            <c:numRef>
              <c:f>'Sales Region and Income '!$G$3:$G$10</c:f>
              <c:numCache>
                <c:formatCode>\$#,##0;\(\$#,##0\);\$#,##0</c:formatCode>
                <c:ptCount val="7"/>
                <c:pt idx="0">
                  <c:v>17109.349999999999</c:v>
                </c:pt>
                <c:pt idx="1">
                  <c:v>16444.04</c:v>
                </c:pt>
                <c:pt idx="2">
                  <c:v>8347.14</c:v>
                </c:pt>
                <c:pt idx="3">
                  <c:v>6617.84</c:v>
                </c:pt>
                <c:pt idx="4">
                  <c:v>3308.66</c:v>
                </c:pt>
                <c:pt idx="5">
                  <c:v>1968.18</c:v>
                </c:pt>
                <c:pt idx="6">
                  <c:v>119.29</c:v>
                </c:pt>
              </c:numCache>
            </c:numRef>
          </c:val>
          <c:extLst>
            <c:ext xmlns:c16="http://schemas.microsoft.com/office/drawing/2014/chart" uri="{C3380CC4-5D6E-409C-BE32-E72D297353CC}">
              <c16:uniqueId val="{00000005-626A-4889-B5FA-BC9EE0F7FA64}"/>
            </c:ext>
          </c:extLst>
        </c:ser>
        <c:ser>
          <c:idx val="6"/>
          <c:order val="6"/>
          <c:tx>
            <c:strRef>
              <c:f>'Sales Region and Income '!$H$1:$H$2</c:f>
              <c:strCache>
                <c:ptCount val="1"/>
                <c:pt idx="0">
                  <c:v>$130K - $150K</c:v>
                </c:pt>
              </c:strCache>
            </c:strRef>
          </c:tx>
          <c:spPr>
            <a:solidFill>
              <a:schemeClr val="accent1">
                <a:lumMod val="60000"/>
              </a:schemeClr>
            </a:solidFill>
            <a:ln>
              <a:noFill/>
            </a:ln>
            <a:effectLst/>
          </c:spPr>
          <c:invertIfNegative val="0"/>
          <c:cat>
            <c:strRef>
              <c:f>'Sales Region and Income '!$A$3:$A$10</c:f>
              <c:strCache>
                <c:ptCount val="7"/>
                <c:pt idx="0">
                  <c:v>North West</c:v>
                </c:pt>
                <c:pt idx="1">
                  <c:v>Mexico Central</c:v>
                </c:pt>
                <c:pt idx="2">
                  <c:v>South West</c:v>
                </c:pt>
                <c:pt idx="3">
                  <c:v>Canada West</c:v>
                </c:pt>
                <c:pt idx="4">
                  <c:v>Mexico South</c:v>
                </c:pt>
                <c:pt idx="5">
                  <c:v>Mexico West</c:v>
                </c:pt>
                <c:pt idx="6">
                  <c:v>Central West</c:v>
                </c:pt>
              </c:strCache>
            </c:strRef>
          </c:cat>
          <c:val>
            <c:numRef>
              <c:f>'Sales Region and Income '!$H$3:$H$10</c:f>
              <c:numCache>
                <c:formatCode>\$#,##0;\(\$#,##0\);\$#,##0</c:formatCode>
                <c:ptCount val="7"/>
                <c:pt idx="0">
                  <c:v>24729.41</c:v>
                </c:pt>
                <c:pt idx="1">
                  <c:v>20476.64</c:v>
                </c:pt>
                <c:pt idx="2">
                  <c:v>7533.65</c:v>
                </c:pt>
                <c:pt idx="3">
                  <c:v>5008.4799999999996</c:v>
                </c:pt>
                <c:pt idx="4">
                  <c:v>5648.68</c:v>
                </c:pt>
                <c:pt idx="5">
                  <c:v>2605.81</c:v>
                </c:pt>
                <c:pt idx="6">
                  <c:v>181.83</c:v>
                </c:pt>
              </c:numCache>
            </c:numRef>
          </c:val>
          <c:extLst>
            <c:ext xmlns:c16="http://schemas.microsoft.com/office/drawing/2014/chart" uri="{C3380CC4-5D6E-409C-BE32-E72D297353CC}">
              <c16:uniqueId val="{00000006-626A-4889-B5FA-BC9EE0F7FA64}"/>
            </c:ext>
          </c:extLst>
        </c:ser>
        <c:ser>
          <c:idx val="7"/>
          <c:order val="7"/>
          <c:tx>
            <c:strRef>
              <c:f>'Sales Region and Income '!$I$1:$I$2</c:f>
              <c:strCache>
                <c:ptCount val="1"/>
                <c:pt idx="0">
                  <c:v>$150K +</c:v>
                </c:pt>
              </c:strCache>
            </c:strRef>
          </c:tx>
          <c:spPr>
            <a:solidFill>
              <a:schemeClr val="accent2">
                <a:lumMod val="60000"/>
              </a:schemeClr>
            </a:solidFill>
            <a:ln>
              <a:noFill/>
            </a:ln>
            <a:effectLst/>
          </c:spPr>
          <c:invertIfNegative val="0"/>
          <c:cat>
            <c:strRef>
              <c:f>'Sales Region and Income '!$A$3:$A$10</c:f>
              <c:strCache>
                <c:ptCount val="7"/>
                <c:pt idx="0">
                  <c:v>North West</c:v>
                </c:pt>
                <c:pt idx="1">
                  <c:v>Mexico Central</c:v>
                </c:pt>
                <c:pt idx="2">
                  <c:v>South West</c:v>
                </c:pt>
                <c:pt idx="3">
                  <c:v>Canada West</c:v>
                </c:pt>
                <c:pt idx="4">
                  <c:v>Mexico South</c:v>
                </c:pt>
                <c:pt idx="5">
                  <c:v>Mexico West</c:v>
                </c:pt>
                <c:pt idx="6">
                  <c:v>Central West</c:v>
                </c:pt>
              </c:strCache>
            </c:strRef>
          </c:cat>
          <c:val>
            <c:numRef>
              <c:f>'Sales Region and Income '!$I$3:$I$10</c:f>
              <c:numCache>
                <c:formatCode>\$#,##0;\(\$#,##0\);\$#,##0</c:formatCode>
                <c:ptCount val="7"/>
                <c:pt idx="0">
                  <c:v>8930.25</c:v>
                </c:pt>
                <c:pt idx="1">
                  <c:v>4212.26</c:v>
                </c:pt>
                <c:pt idx="2">
                  <c:v>4710.45</c:v>
                </c:pt>
                <c:pt idx="3">
                  <c:v>2074.23</c:v>
                </c:pt>
                <c:pt idx="4">
                  <c:v>1811.45</c:v>
                </c:pt>
                <c:pt idx="5">
                  <c:v>1351.74</c:v>
                </c:pt>
                <c:pt idx="6">
                  <c:v>90.15</c:v>
                </c:pt>
              </c:numCache>
            </c:numRef>
          </c:val>
          <c:extLst>
            <c:ext xmlns:c16="http://schemas.microsoft.com/office/drawing/2014/chart" uri="{C3380CC4-5D6E-409C-BE32-E72D297353CC}">
              <c16:uniqueId val="{00000007-626A-4889-B5FA-BC9EE0F7FA64}"/>
            </c:ext>
          </c:extLst>
        </c:ser>
        <c:dLbls>
          <c:showLegendKey val="0"/>
          <c:showVal val="0"/>
          <c:showCatName val="0"/>
          <c:showSerName val="0"/>
          <c:showPercent val="0"/>
          <c:showBubbleSize val="0"/>
        </c:dLbls>
        <c:gapWidth val="219"/>
        <c:overlap val="100"/>
        <c:axId val="606547543"/>
        <c:axId val="606544303"/>
      </c:barChart>
      <c:catAx>
        <c:axId val="606547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544303"/>
        <c:crosses val="autoZero"/>
        <c:auto val="1"/>
        <c:lblAlgn val="ctr"/>
        <c:lblOffset val="100"/>
        <c:noMultiLvlLbl val="0"/>
      </c:catAx>
      <c:valAx>
        <c:axId val="6065443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547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Mart Retail Project (1).xlsx]Elite Vs Reguler Profit%!Elite Vs Reguler Profit%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Elite Vs Reguler </a:t>
            </a:r>
            <a:r>
              <a:rPr lang="en-US" baseline="0"/>
              <a:t>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9.7222222222222224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'Elite Vs Reguler Profit%'!$B$1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7-57C9-4045-81F7-BC57F1C58864}"/>
              </c:ext>
            </c:extLst>
          </c:dPt>
          <c:dPt>
            <c:idx val="1"/>
            <c:bubble3D val="0"/>
            <c:spPr>
              <a:solidFill>
                <a:schemeClr val="accent2"/>
              </a:solidFill>
              <a:ln>
                <a:noFill/>
              </a:ln>
              <a:effectLst/>
            </c:spPr>
            <c:extLst>
              <c:ext xmlns:c16="http://schemas.microsoft.com/office/drawing/2014/chart" uri="{C3380CC4-5D6E-409C-BE32-E72D297353CC}">
                <c16:uniqueId val="{00000008-57C9-4045-81F7-BC57F1C58864}"/>
              </c:ext>
            </c:extLst>
          </c:dPt>
          <c:dLbls>
            <c:dLbl>
              <c:idx val="0"/>
              <c:layout>
                <c:manualLayout>
                  <c:x val="9.7222222222222224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7C9-4045-81F7-BC57F1C58864}"/>
                </c:ext>
              </c:extLst>
            </c:dLbl>
            <c:dLbl>
              <c:idx val="1"/>
              <c:layout>
                <c:manualLayout>
                  <c:x val="-0.1"/>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7C9-4045-81F7-BC57F1C5886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'Elite Vs Reguler Profit%'!$A$2:$A$4</c:f>
              <c:strCache>
                <c:ptCount val="2"/>
                <c:pt idx="0">
                  <c:v>Elite</c:v>
                </c:pt>
                <c:pt idx="1">
                  <c:v>Regular</c:v>
                </c:pt>
              </c:strCache>
            </c:strRef>
          </c:cat>
          <c:val>
            <c:numRef>
              <c:f>'Elite Vs Reguler Profit%'!$B$2:$B$4</c:f>
              <c:numCache>
                <c:formatCode>0%;\-0%;0%</c:formatCode>
                <c:ptCount val="2"/>
                <c:pt idx="0">
                  <c:v>0.59682308983734589</c:v>
                </c:pt>
                <c:pt idx="1">
                  <c:v>0.59674789702005049</c:v>
                </c:pt>
              </c:numCache>
            </c:numRef>
          </c:val>
          <c:extLst>
            <c:ext xmlns:c16="http://schemas.microsoft.com/office/drawing/2014/chart" uri="{C3380CC4-5D6E-409C-BE32-E72D297353CC}">
              <c16:uniqueId val="{00000005-57C9-4045-81F7-BC57F1C58864}"/>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Mart Retail Project (1).xlsx]Sales By Family Size!Sales By Family Size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Family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Family Size'!$B$1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Family Size'!$A$2:$A$8</c:f>
              <c:strCache>
                <c:ptCount val="6"/>
                <c:pt idx="0">
                  <c:v>0</c:v>
                </c:pt>
                <c:pt idx="1">
                  <c:v>1</c:v>
                </c:pt>
                <c:pt idx="2">
                  <c:v>2</c:v>
                </c:pt>
                <c:pt idx="3">
                  <c:v>3</c:v>
                </c:pt>
                <c:pt idx="4">
                  <c:v>4</c:v>
                </c:pt>
                <c:pt idx="5">
                  <c:v>5</c:v>
                </c:pt>
              </c:strCache>
            </c:strRef>
          </c:cat>
          <c:val>
            <c:numRef>
              <c:f>'Sales By Family Size'!$B$2:$B$8</c:f>
              <c:numCache>
                <c:formatCode>\$#,##0;\(\$#,##0\);\$#,##0</c:formatCode>
                <c:ptCount val="6"/>
                <c:pt idx="0">
                  <c:v>750472.84</c:v>
                </c:pt>
                <c:pt idx="1">
                  <c:v>169755.89</c:v>
                </c:pt>
                <c:pt idx="2">
                  <c:v>113998.91</c:v>
                </c:pt>
                <c:pt idx="3">
                  <c:v>85548.04</c:v>
                </c:pt>
                <c:pt idx="4">
                  <c:v>51531.15</c:v>
                </c:pt>
                <c:pt idx="5">
                  <c:v>28001.48</c:v>
                </c:pt>
              </c:numCache>
            </c:numRef>
          </c:val>
          <c:extLst>
            <c:ext xmlns:c16="http://schemas.microsoft.com/office/drawing/2014/chart" uri="{C3380CC4-5D6E-409C-BE32-E72D297353CC}">
              <c16:uniqueId val="{00000000-7DEE-45C6-B696-45ED511B0E32}"/>
            </c:ext>
          </c:extLst>
        </c:ser>
        <c:dLbls>
          <c:dLblPos val="outEnd"/>
          <c:showLegendKey val="0"/>
          <c:showVal val="1"/>
          <c:showCatName val="0"/>
          <c:showSerName val="0"/>
          <c:showPercent val="0"/>
          <c:showBubbleSize val="0"/>
        </c:dLbls>
        <c:gapWidth val="182"/>
        <c:axId val="609731703"/>
        <c:axId val="609732063"/>
      </c:barChart>
      <c:catAx>
        <c:axId val="609731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732063"/>
        <c:crosses val="autoZero"/>
        <c:auto val="1"/>
        <c:lblAlgn val="ctr"/>
        <c:lblOffset val="100"/>
        <c:noMultiLvlLbl val="0"/>
      </c:catAx>
      <c:valAx>
        <c:axId val="609732063"/>
        <c:scaling>
          <c:orientation val="minMax"/>
        </c:scaling>
        <c:delete val="1"/>
        <c:axPos val="l"/>
        <c:numFmt formatCode="\$#,##0;\(\$#,##0\);\$#,##0" sourceLinked="1"/>
        <c:majorTickMark val="none"/>
        <c:minorTickMark val="none"/>
        <c:tickLblPos val="nextTo"/>
        <c:crossAx val="609731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Mart Retail Project (1).xlsx]Customer Base Over Time!Customer Base Over Time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Customer Base Over Time</a:t>
            </a:r>
          </a:p>
        </c:rich>
      </c:tx>
      <c:layout>
        <c:manualLayout>
          <c:xMode val="edge"/>
          <c:yMode val="edge"/>
          <c:x val="0.47571851945208365"/>
          <c:y val="1.82898921990873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'Customer Base Over Time'!$B$4</c:f>
              <c:strCache>
                <c:ptCount val="1"/>
                <c:pt idx="0">
                  <c:v>Total</c:v>
                </c:pt>
              </c:strCache>
            </c:strRef>
          </c:tx>
          <c:spPr>
            <a:ln w="28575" cap="rnd">
              <a:solidFill>
                <a:schemeClr val="accent1"/>
              </a:solidFill>
              <a:round/>
            </a:ln>
            <a:effectLst/>
          </c:spPr>
          <c:marker>
            <c:symbol val="none"/>
          </c:marker>
          <c:cat>
            <c:multiLvlStrRef>
              <c:f>'Customer Base Over Time'!$A$5:$A$70</c:f>
              <c:multiLvlStrCache>
                <c:ptCount val="6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lvl>
                <c:lvl>
                  <c:pt idx="0">
                    <c:v>1990</c:v>
                  </c:pt>
                  <c:pt idx="12">
                    <c:v>1991</c:v>
                  </c:pt>
                  <c:pt idx="24">
                    <c:v>1992</c:v>
                  </c:pt>
                  <c:pt idx="36">
                    <c:v>1993</c:v>
                  </c:pt>
                  <c:pt idx="48">
                    <c:v>1994</c:v>
                  </c:pt>
                </c:lvl>
              </c:multiLvlStrCache>
            </c:multiLvlStrRef>
          </c:cat>
          <c:val>
            <c:numRef>
              <c:f>'Customer Base Over Time'!$B$5:$B$70</c:f>
              <c:numCache>
                <c:formatCode>General</c:formatCode>
                <c:ptCount val="60"/>
                <c:pt idx="0">
                  <c:v>54</c:v>
                </c:pt>
                <c:pt idx="1">
                  <c:v>129</c:v>
                </c:pt>
                <c:pt idx="2">
                  <c:v>80</c:v>
                </c:pt>
                <c:pt idx="3">
                  <c:v>106</c:v>
                </c:pt>
                <c:pt idx="4">
                  <c:v>103</c:v>
                </c:pt>
                <c:pt idx="5">
                  <c:v>100</c:v>
                </c:pt>
                <c:pt idx="6">
                  <c:v>111</c:v>
                </c:pt>
                <c:pt idx="7">
                  <c:v>89</c:v>
                </c:pt>
                <c:pt idx="8">
                  <c:v>111</c:v>
                </c:pt>
                <c:pt idx="9">
                  <c:v>110</c:v>
                </c:pt>
                <c:pt idx="10">
                  <c:v>97</c:v>
                </c:pt>
                <c:pt idx="11">
                  <c:v>45</c:v>
                </c:pt>
                <c:pt idx="12">
                  <c:v>98</c:v>
                </c:pt>
                <c:pt idx="13">
                  <c:v>219</c:v>
                </c:pt>
                <c:pt idx="14">
                  <c:v>176</c:v>
                </c:pt>
                <c:pt idx="15">
                  <c:v>212</c:v>
                </c:pt>
                <c:pt idx="16">
                  <c:v>203</c:v>
                </c:pt>
                <c:pt idx="17">
                  <c:v>180</c:v>
                </c:pt>
                <c:pt idx="18">
                  <c:v>200</c:v>
                </c:pt>
                <c:pt idx="19">
                  <c:v>221</c:v>
                </c:pt>
                <c:pt idx="20">
                  <c:v>212</c:v>
                </c:pt>
                <c:pt idx="21">
                  <c:v>194</c:v>
                </c:pt>
                <c:pt idx="22">
                  <c:v>186</c:v>
                </c:pt>
                <c:pt idx="23">
                  <c:v>100</c:v>
                </c:pt>
                <c:pt idx="24">
                  <c:v>95</c:v>
                </c:pt>
                <c:pt idx="25">
                  <c:v>186</c:v>
                </c:pt>
                <c:pt idx="26">
                  <c:v>182</c:v>
                </c:pt>
                <c:pt idx="27">
                  <c:v>213</c:v>
                </c:pt>
                <c:pt idx="28">
                  <c:v>189</c:v>
                </c:pt>
                <c:pt idx="29">
                  <c:v>221</c:v>
                </c:pt>
                <c:pt idx="30">
                  <c:v>193</c:v>
                </c:pt>
                <c:pt idx="31">
                  <c:v>213</c:v>
                </c:pt>
                <c:pt idx="32">
                  <c:v>233</c:v>
                </c:pt>
                <c:pt idx="33">
                  <c:v>205</c:v>
                </c:pt>
                <c:pt idx="34">
                  <c:v>200</c:v>
                </c:pt>
                <c:pt idx="35">
                  <c:v>94</c:v>
                </c:pt>
                <c:pt idx="36">
                  <c:v>100</c:v>
                </c:pt>
                <c:pt idx="37">
                  <c:v>200</c:v>
                </c:pt>
                <c:pt idx="38">
                  <c:v>226</c:v>
                </c:pt>
                <c:pt idx="39">
                  <c:v>167</c:v>
                </c:pt>
                <c:pt idx="40">
                  <c:v>194</c:v>
                </c:pt>
                <c:pt idx="41">
                  <c:v>203</c:v>
                </c:pt>
                <c:pt idx="42">
                  <c:v>215</c:v>
                </c:pt>
                <c:pt idx="43">
                  <c:v>190</c:v>
                </c:pt>
                <c:pt idx="44">
                  <c:v>193</c:v>
                </c:pt>
                <c:pt idx="45">
                  <c:v>214</c:v>
                </c:pt>
                <c:pt idx="46">
                  <c:v>202</c:v>
                </c:pt>
                <c:pt idx="47">
                  <c:v>95</c:v>
                </c:pt>
                <c:pt idx="48">
                  <c:v>60</c:v>
                </c:pt>
                <c:pt idx="49">
                  <c:v>100</c:v>
                </c:pt>
                <c:pt idx="50">
                  <c:v>91</c:v>
                </c:pt>
                <c:pt idx="51">
                  <c:v>96</c:v>
                </c:pt>
                <c:pt idx="52">
                  <c:v>108</c:v>
                </c:pt>
                <c:pt idx="53">
                  <c:v>99</c:v>
                </c:pt>
                <c:pt idx="54">
                  <c:v>90</c:v>
                </c:pt>
                <c:pt idx="55">
                  <c:v>95</c:v>
                </c:pt>
                <c:pt idx="56">
                  <c:v>96</c:v>
                </c:pt>
                <c:pt idx="57">
                  <c:v>108</c:v>
                </c:pt>
                <c:pt idx="58">
                  <c:v>87</c:v>
                </c:pt>
                <c:pt idx="59">
                  <c:v>53</c:v>
                </c:pt>
              </c:numCache>
            </c:numRef>
          </c:val>
          <c:smooth val="0"/>
          <c:extLst>
            <c:ext xmlns:c16="http://schemas.microsoft.com/office/drawing/2014/chart" uri="{C3380CC4-5D6E-409C-BE32-E72D297353CC}">
              <c16:uniqueId val="{00000000-E916-4A76-A2E6-3EA26F627C52}"/>
            </c:ext>
          </c:extLst>
        </c:ser>
        <c:dLbls>
          <c:showLegendKey val="0"/>
          <c:showVal val="0"/>
          <c:showCatName val="0"/>
          <c:showSerName val="0"/>
          <c:showPercent val="0"/>
          <c:showBubbleSize val="0"/>
        </c:dLbls>
        <c:smooth val="0"/>
        <c:axId val="2061353464"/>
        <c:axId val="2061355624"/>
      </c:lineChart>
      <c:catAx>
        <c:axId val="20613534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355624"/>
        <c:crosses val="autoZero"/>
        <c:auto val="1"/>
        <c:lblAlgn val="ctr"/>
        <c:lblOffset val="100"/>
        <c:noMultiLvlLbl val="0"/>
      </c:catAx>
      <c:valAx>
        <c:axId val="2061355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353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Mart Retail Project (1).xlsx]Sales and Profit Over Time!Monthly Sales and Profit Trend</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Monthly Sales and Profit Trend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and Profit Over Time'!$B$1</c:f>
              <c:strCache>
                <c:ptCount val="1"/>
                <c:pt idx="0">
                  <c:v>Total Sales</c:v>
                </c:pt>
              </c:strCache>
            </c:strRef>
          </c:tx>
          <c:spPr>
            <a:solidFill>
              <a:schemeClr val="accent1"/>
            </a:solidFill>
            <a:ln>
              <a:noFill/>
            </a:ln>
            <a:effectLst/>
          </c:spPr>
          <c:invertIfNegative val="0"/>
          <c:cat>
            <c:multiLvlStrRef>
              <c:f>'Sales and Profit Over Time'!$A$2:$A$15</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1998</c:v>
                  </c:pt>
                </c:lvl>
              </c:multiLvlStrCache>
            </c:multiLvlStrRef>
          </c:cat>
          <c:val>
            <c:numRef>
              <c:f>'Sales and Profit Over Time'!$B$2:$B$15</c:f>
              <c:numCache>
                <c:formatCode>\$#,##0;\(\$#,##0\);\$#,##0</c:formatCode>
                <c:ptCount val="12"/>
                <c:pt idx="0">
                  <c:v>98155.28</c:v>
                </c:pt>
                <c:pt idx="1">
                  <c:v>94498</c:v>
                </c:pt>
                <c:pt idx="2">
                  <c:v>98219.9</c:v>
                </c:pt>
                <c:pt idx="3">
                  <c:v>94776.14</c:v>
                </c:pt>
                <c:pt idx="4">
                  <c:v>95183.81</c:v>
                </c:pt>
                <c:pt idx="5">
                  <c:v>97050.04</c:v>
                </c:pt>
                <c:pt idx="6">
                  <c:v>98943.44</c:v>
                </c:pt>
                <c:pt idx="7">
                  <c:v>94718.51</c:v>
                </c:pt>
                <c:pt idx="8">
                  <c:v>101378.6</c:v>
                </c:pt>
                <c:pt idx="9">
                  <c:v>92435.91</c:v>
                </c:pt>
                <c:pt idx="10">
                  <c:v>113787.84</c:v>
                </c:pt>
                <c:pt idx="11">
                  <c:v>120160.84</c:v>
                </c:pt>
              </c:numCache>
            </c:numRef>
          </c:val>
          <c:extLst>
            <c:ext xmlns:c16="http://schemas.microsoft.com/office/drawing/2014/chart" uri="{C3380CC4-5D6E-409C-BE32-E72D297353CC}">
              <c16:uniqueId val="{00000000-493D-4009-8EC8-C180BB2B69C8}"/>
            </c:ext>
          </c:extLst>
        </c:ser>
        <c:dLbls>
          <c:showLegendKey val="0"/>
          <c:showVal val="0"/>
          <c:showCatName val="0"/>
          <c:showSerName val="0"/>
          <c:showPercent val="0"/>
          <c:showBubbleSize val="0"/>
        </c:dLbls>
        <c:gapWidth val="219"/>
        <c:overlap val="-27"/>
        <c:axId val="816663999"/>
        <c:axId val="816667599"/>
      </c:barChart>
      <c:lineChart>
        <c:grouping val="standard"/>
        <c:varyColors val="0"/>
        <c:ser>
          <c:idx val="1"/>
          <c:order val="1"/>
          <c:tx>
            <c:strRef>
              <c:f>'Sales and Profit Over Time'!$C$1</c:f>
              <c:strCache>
                <c:ptCount val="1"/>
                <c:pt idx="0">
                  <c:v>Total Profit</c:v>
                </c:pt>
              </c:strCache>
            </c:strRef>
          </c:tx>
          <c:spPr>
            <a:ln w="28575" cap="rnd">
              <a:solidFill>
                <a:schemeClr val="accent2"/>
              </a:solidFill>
              <a:round/>
            </a:ln>
            <a:effectLst/>
          </c:spPr>
          <c:marker>
            <c:symbol val="none"/>
          </c:marker>
          <c:cat>
            <c:multiLvlStrRef>
              <c:f>'Sales and Profit Over Time'!$A$2:$A$15</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1998</c:v>
                  </c:pt>
                </c:lvl>
              </c:multiLvlStrCache>
            </c:multiLvlStrRef>
          </c:cat>
          <c:val>
            <c:numRef>
              <c:f>'Sales and Profit Over Time'!$C$2:$C$15</c:f>
              <c:numCache>
                <c:formatCode>\$#,##0;\(\$#,##0\);\$#,##0</c:formatCode>
                <c:ptCount val="12"/>
                <c:pt idx="0">
                  <c:v>58689.62</c:v>
                </c:pt>
                <c:pt idx="1">
                  <c:v>56451.49</c:v>
                </c:pt>
                <c:pt idx="2">
                  <c:v>58612.1</c:v>
                </c:pt>
                <c:pt idx="3">
                  <c:v>56504.88</c:v>
                </c:pt>
                <c:pt idx="4">
                  <c:v>56917.9</c:v>
                </c:pt>
                <c:pt idx="5">
                  <c:v>57937.760000000002</c:v>
                </c:pt>
                <c:pt idx="6">
                  <c:v>59016.31</c:v>
                </c:pt>
                <c:pt idx="7">
                  <c:v>56462.12</c:v>
                </c:pt>
                <c:pt idx="8">
                  <c:v>60480.02</c:v>
                </c:pt>
                <c:pt idx="9">
                  <c:v>55066.879999999997</c:v>
                </c:pt>
                <c:pt idx="10">
                  <c:v>67871.78</c:v>
                </c:pt>
                <c:pt idx="11">
                  <c:v>71682.44</c:v>
                </c:pt>
              </c:numCache>
            </c:numRef>
          </c:val>
          <c:smooth val="0"/>
          <c:extLst>
            <c:ext xmlns:c16="http://schemas.microsoft.com/office/drawing/2014/chart" uri="{C3380CC4-5D6E-409C-BE32-E72D297353CC}">
              <c16:uniqueId val="{00000001-493D-4009-8EC8-C180BB2B69C8}"/>
            </c:ext>
          </c:extLst>
        </c:ser>
        <c:dLbls>
          <c:showLegendKey val="0"/>
          <c:showVal val="0"/>
          <c:showCatName val="0"/>
          <c:showSerName val="0"/>
          <c:showPercent val="0"/>
          <c:showBubbleSize val="0"/>
        </c:dLbls>
        <c:marker val="1"/>
        <c:smooth val="0"/>
        <c:axId val="816663999"/>
        <c:axId val="816667599"/>
      </c:lineChart>
      <c:catAx>
        <c:axId val="816663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667599"/>
        <c:crosses val="autoZero"/>
        <c:auto val="1"/>
        <c:lblAlgn val="ctr"/>
        <c:lblOffset val="100"/>
        <c:noMultiLvlLbl val="0"/>
      </c:catAx>
      <c:valAx>
        <c:axId val="81666759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6639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Mart Retail Project (1).xlsx]Sales and Profit by Region!Sales and Profit by Region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Sales and Profit by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and Profit by Region'!$B$1</c:f>
              <c:strCache>
                <c:ptCount val="1"/>
                <c:pt idx="0">
                  <c:v>Total Sales</c:v>
                </c:pt>
              </c:strCache>
            </c:strRef>
          </c:tx>
          <c:spPr>
            <a:solidFill>
              <a:schemeClr val="accent1"/>
            </a:solidFill>
            <a:ln>
              <a:noFill/>
            </a:ln>
            <a:effectLst/>
          </c:spPr>
          <c:invertIfNegative val="0"/>
          <c:cat>
            <c:strRef>
              <c:f>'Sales and Profit by Region'!$A$2:$A$9</c:f>
              <c:strCache>
                <c:ptCount val="7"/>
                <c:pt idx="0">
                  <c:v>Canada West</c:v>
                </c:pt>
                <c:pt idx="1">
                  <c:v>Central West</c:v>
                </c:pt>
                <c:pt idx="2">
                  <c:v>Mexico Central</c:v>
                </c:pt>
                <c:pt idx="3">
                  <c:v>Mexico South</c:v>
                </c:pt>
                <c:pt idx="4">
                  <c:v>Mexico West</c:v>
                </c:pt>
                <c:pt idx="5">
                  <c:v>North West</c:v>
                </c:pt>
                <c:pt idx="6">
                  <c:v>South West</c:v>
                </c:pt>
              </c:strCache>
            </c:strRef>
          </c:cat>
          <c:val>
            <c:numRef>
              <c:f>'Sales and Profit by Region'!$B$2:$B$9</c:f>
              <c:numCache>
                <c:formatCode>\$#,##0;\(\$#,##0\);\$#,##0</c:formatCode>
                <c:ptCount val="7"/>
                <c:pt idx="0">
                  <c:v>107674.34</c:v>
                </c:pt>
                <c:pt idx="1">
                  <c:v>4883.76</c:v>
                </c:pt>
                <c:pt idx="2">
                  <c:v>330362.03000000003</c:v>
                </c:pt>
                <c:pt idx="3">
                  <c:v>87253.65</c:v>
                </c:pt>
                <c:pt idx="4">
                  <c:v>61299.98</c:v>
                </c:pt>
                <c:pt idx="5">
                  <c:v>441756.43</c:v>
                </c:pt>
                <c:pt idx="6">
                  <c:v>166078.12</c:v>
                </c:pt>
              </c:numCache>
            </c:numRef>
          </c:val>
          <c:extLst>
            <c:ext xmlns:c16="http://schemas.microsoft.com/office/drawing/2014/chart" uri="{C3380CC4-5D6E-409C-BE32-E72D297353CC}">
              <c16:uniqueId val="{00000000-B841-4070-B4A7-1237A59081A3}"/>
            </c:ext>
          </c:extLst>
        </c:ser>
        <c:ser>
          <c:idx val="1"/>
          <c:order val="1"/>
          <c:tx>
            <c:strRef>
              <c:f>'Sales and Profit by Region'!$C$1</c:f>
              <c:strCache>
                <c:ptCount val="1"/>
                <c:pt idx="0">
                  <c:v>Total Profit</c:v>
                </c:pt>
              </c:strCache>
            </c:strRef>
          </c:tx>
          <c:spPr>
            <a:solidFill>
              <a:schemeClr val="accent2"/>
            </a:solidFill>
            <a:ln>
              <a:noFill/>
            </a:ln>
            <a:effectLst/>
          </c:spPr>
          <c:invertIfNegative val="0"/>
          <c:cat>
            <c:strRef>
              <c:f>'Sales and Profit by Region'!$A$2:$A$9</c:f>
              <c:strCache>
                <c:ptCount val="7"/>
                <c:pt idx="0">
                  <c:v>Canada West</c:v>
                </c:pt>
                <c:pt idx="1">
                  <c:v>Central West</c:v>
                </c:pt>
                <c:pt idx="2">
                  <c:v>Mexico Central</c:v>
                </c:pt>
                <c:pt idx="3">
                  <c:v>Mexico South</c:v>
                </c:pt>
                <c:pt idx="4">
                  <c:v>Mexico West</c:v>
                </c:pt>
                <c:pt idx="5">
                  <c:v>North West</c:v>
                </c:pt>
                <c:pt idx="6">
                  <c:v>South West</c:v>
                </c:pt>
              </c:strCache>
            </c:strRef>
          </c:cat>
          <c:val>
            <c:numRef>
              <c:f>'Sales and Profit by Region'!$C$2:$C$9</c:f>
              <c:numCache>
                <c:formatCode>\$#,##0;\(\$#,##0\);\$#,##0</c:formatCode>
                <c:ptCount val="7"/>
                <c:pt idx="0">
                  <c:v>64341</c:v>
                </c:pt>
                <c:pt idx="1">
                  <c:v>2911.67</c:v>
                </c:pt>
                <c:pt idx="2">
                  <c:v>197072.61</c:v>
                </c:pt>
                <c:pt idx="3">
                  <c:v>51991.14</c:v>
                </c:pt>
                <c:pt idx="4">
                  <c:v>36623.57</c:v>
                </c:pt>
                <c:pt idx="5">
                  <c:v>263658.28999999998</c:v>
                </c:pt>
                <c:pt idx="6">
                  <c:v>99095.02</c:v>
                </c:pt>
              </c:numCache>
            </c:numRef>
          </c:val>
          <c:extLst>
            <c:ext xmlns:c16="http://schemas.microsoft.com/office/drawing/2014/chart" uri="{C3380CC4-5D6E-409C-BE32-E72D297353CC}">
              <c16:uniqueId val="{00000001-B841-4070-B4A7-1237A59081A3}"/>
            </c:ext>
          </c:extLst>
        </c:ser>
        <c:dLbls>
          <c:showLegendKey val="0"/>
          <c:showVal val="0"/>
          <c:showCatName val="0"/>
          <c:showSerName val="0"/>
          <c:showPercent val="0"/>
          <c:showBubbleSize val="0"/>
        </c:dLbls>
        <c:gapWidth val="219"/>
        <c:overlap val="-27"/>
        <c:axId val="2061548224"/>
        <c:axId val="2061540304"/>
      </c:barChart>
      <c:catAx>
        <c:axId val="2061548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540304"/>
        <c:crosses val="autoZero"/>
        <c:auto val="1"/>
        <c:lblAlgn val="ctr"/>
        <c:lblOffset val="100"/>
        <c:noMultiLvlLbl val="0"/>
      </c:catAx>
      <c:valAx>
        <c:axId val="20615403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548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Mart Retail Project (1).xlsx]Top 10 Brands by Sales!Top 10 Brands by Sales &amp; Region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Top 10 Brands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'Top 10 Brands by Sales'!$B$1:$B$2</c:f>
              <c:strCache>
                <c:ptCount val="1"/>
                <c:pt idx="0">
                  <c:v>Best Choice</c:v>
                </c:pt>
              </c:strCache>
            </c:strRef>
          </c:tx>
          <c:spPr>
            <a:solidFill>
              <a:schemeClr val="accent1"/>
            </a:solidFill>
            <a:ln>
              <a:noFill/>
            </a:ln>
            <a:effectLst/>
          </c:spPr>
          <c:invertIfNegative val="0"/>
          <c:cat>
            <c:strRef>
              <c:f>'Top 10 Brands by Sales'!$A$3:$A$10</c:f>
              <c:strCache>
                <c:ptCount val="7"/>
                <c:pt idx="0">
                  <c:v>North West</c:v>
                </c:pt>
                <c:pt idx="1">
                  <c:v>Mexico Central</c:v>
                </c:pt>
                <c:pt idx="2">
                  <c:v>South West</c:v>
                </c:pt>
                <c:pt idx="3">
                  <c:v>Canada West</c:v>
                </c:pt>
                <c:pt idx="4">
                  <c:v>Mexico South</c:v>
                </c:pt>
                <c:pt idx="5">
                  <c:v>Mexico West</c:v>
                </c:pt>
                <c:pt idx="6">
                  <c:v>Central West</c:v>
                </c:pt>
              </c:strCache>
            </c:strRef>
          </c:cat>
          <c:val>
            <c:numRef>
              <c:f>'Top 10 Brands by Sales'!$B$3:$B$10</c:f>
              <c:numCache>
                <c:formatCode>\$#,##0;\(\$#,##0\);\$#,##0</c:formatCode>
                <c:ptCount val="7"/>
                <c:pt idx="0">
                  <c:v>11296.46</c:v>
                </c:pt>
                <c:pt idx="1">
                  <c:v>8272.44</c:v>
                </c:pt>
                <c:pt idx="2">
                  <c:v>4216.29</c:v>
                </c:pt>
                <c:pt idx="3">
                  <c:v>2644.7</c:v>
                </c:pt>
                <c:pt idx="4">
                  <c:v>1973.2</c:v>
                </c:pt>
                <c:pt idx="5">
                  <c:v>1757.9</c:v>
                </c:pt>
                <c:pt idx="6">
                  <c:v>107.97</c:v>
                </c:pt>
              </c:numCache>
            </c:numRef>
          </c:val>
          <c:extLst>
            <c:ext xmlns:c16="http://schemas.microsoft.com/office/drawing/2014/chart" uri="{C3380CC4-5D6E-409C-BE32-E72D297353CC}">
              <c16:uniqueId val="{00000000-2B1C-4513-BBC7-634E5E57523C}"/>
            </c:ext>
          </c:extLst>
        </c:ser>
        <c:ser>
          <c:idx val="1"/>
          <c:order val="1"/>
          <c:tx>
            <c:strRef>
              <c:f>'Top 10 Brands by Sales'!$C$1:$C$2</c:f>
              <c:strCache>
                <c:ptCount val="1"/>
                <c:pt idx="0">
                  <c:v>Denny</c:v>
                </c:pt>
              </c:strCache>
            </c:strRef>
          </c:tx>
          <c:spPr>
            <a:solidFill>
              <a:schemeClr val="accent2"/>
            </a:solidFill>
            <a:ln>
              <a:noFill/>
            </a:ln>
            <a:effectLst/>
          </c:spPr>
          <c:invertIfNegative val="0"/>
          <c:cat>
            <c:strRef>
              <c:f>'Top 10 Brands by Sales'!$A$3:$A$10</c:f>
              <c:strCache>
                <c:ptCount val="7"/>
                <c:pt idx="0">
                  <c:v>North West</c:v>
                </c:pt>
                <c:pt idx="1">
                  <c:v>Mexico Central</c:v>
                </c:pt>
                <c:pt idx="2">
                  <c:v>South West</c:v>
                </c:pt>
                <c:pt idx="3">
                  <c:v>Canada West</c:v>
                </c:pt>
                <c:pt idx="4">
                  <c:v>Mexico South</c:v>
                </c:pt>
                <c:pt idx="5">
                  <c:v>Mexico West</c:v>
                </c:pt>
                <c:pt idx="6">
                  <c:v>Central West</c:v>
                </c:pt>
              </c:strCache>
            </c:strRef>
          </c:cat>
          <c:val>
            <c:numRef>
              <c:f>'Top 10 Brands by Sales'!$C$3:$C$10</c:f>
              <c:numCache>
                <c:formatCode>\$#,##0;\(\$#,##0\);\$#,##0</c:formatCode>
                <c:ptCount val="7"/>
                <c:pt idx="0">
                  <c:v>9774.2900000000009</c:v>
                </c:pt>
                <c:pt idx="1">
                  <c:v>7962.2</c:v>
                </c:pt>
                <c:pt idx="2">
                  <c:v>3626.68</c:v>
                </c:pt>
                <c:pt idx="3">
                  <c:v>2514.46</c:v>
                </c:pt>
                <c:pt idx="4">
                  <c:v>2091.25</c:v>
                </c:pt>
                <c:pt idx="5">
                  <c:v>1505.98</c:v>
                </c:pt>
                <c:pt idx="6">
                  <c:v>127.26</c:v>
                </c:pt>
              </c:numCache>
            </c:numRef>
          </c:val>
          <c:extLst>
            <c:ext xmlns:c16="http://schemas.microsoft.com/office/drawing/2014/chart" uri="{C3380CC4-5D6E-409C-BE32-E72D297353CC}">
              <c16:uniqueId val="{00000017-2B1C-4513-BBC7-634E5E57523C}"/>
            </c:ext>
          </c:extLst>
        </c:ser>
        <c:ser>
          <c:idx val="2"/>
          <c:order val="2"/>
          <c:tx>
            <c:strRef>
              <c:f>'Top 10 Brands by Sales'!$D$1:$D$2</c:f>
              <c:strCache>
                <c:ptCount val="1"/>
                <c:pt idx="0">
                  <c:v>Ebony</c:v>
                </c:pt>
              </c:strCache>
            </c:strRef>
          </c:tx>
          <c:spPr>
            <a:solidFill>
              <a:schemeClr val="accent3"/>
            </a:solidFill>
            <a:ln>
              <a:noFill/>
            </a:ln>
            <a:effectLst/>
          </c:spPr>
          <c:invertIfNegative val="0"/>
          <c:cat>
            <c:strRef>
              <c:f>'Top 10 Brands by Sales'!$A$3:$A$10</c:f>
              <c:strCache>
                <c:ptCount val="7"/>
                <c:pt idx="0">
                  <c:v>North West</c:v>
                </c:pt>
                <c:pt idx="1">
                  <c:v>Mexico Central</c:v>
                </c:pt>
                <c:pt idx="2">
                  <c:v>South West</c:v>
                </c:pt>
                <c:pt idx="3">
                  <c:v>Canada West</c:v>
                </c:pt>
                <c:pt idx="4">
                  <c:v>Mexico South</c:v>
                </c:pt>
                <c:pt idx="5">
                  <c:v>Mexico West</c:v>
                </c:pt>
                <c:pt idx="6">
                  <c:v>Central West</c:v>
                </c:pt>
              </c:strCache>
            </c:strRef>
          </c:cat>
          <c:val>
            <c:numRef>
              <c:f>'Top 10 Brands by Sales'!$D$3:$D$10</c:f>
              <c:numCache>
                <c:formatCode>\$#,##0;\(\$#,##0\);\$#,##0</c:formatCode>
                <c:ptCount val="7"/>
                <c:pt idx="0">
                  <c:v>12356.03</c:v>
                </c:pt>
                <c:pt idx="1">
                  <c:v>9178.7999999999993</c:v>
                </c:pt>
                <c:pt idx="2">
                  <c:v>4598.66</c:v>
                </c:pt>
                <c:pt idx="3">
                  <c:v>3265.23</c:v>
                </c:pt>
                <c:pt idx="4">
                  <c:v>2732.32</c:v>
                </c:pt>
                <c:pt idx="5">
                  <c:v>1768.22</c:v>
                </c:pt>
                <c:pt idx="6">
                  <c:v>129.69</c:v>
                </c:pt>
              </c:numCache>
            </c:numRef>
          </c:val>
          <c:extLst>
            <c:ext xmlns:c16="http://schemas.microsoft.com/office/drawing/2014/chart" uri="{C3380CC4-5D6E-409C-BE32-E72D297353CC}">
              <c16:uniqueId val="{00000018-2B1C-4513-BBC7-634E5E57523C}"/>
            </c:ext>
          </c:extLst>
        </c:ser>
        <c:ser>
          <c:idx val="3"/>
          <c:order val="3"/>
          <c:tx>
            <c:strRef>
              <c:f>'Top 10 Brands by Sales'!$E$1:$E$2</c:f>
              <c:strCache>
                <c:ptCount val="1"/>
                <c:pt idx="0">
                  <c:v>Fast</c:v>
                </c:pt>
              </c:strCache>
            </c:strRef>
          </c:tx>
          <c:spPr>
            <a:solidFill>
              <a:schemeClr val="accent4"/>
            </a:solidFill>
            <a:ln>
              <a:noFill/>
            </a:ln>
            <a:effectLst/>
          </c:spPr>
          <c:invertIfNegative val="0"/>
          <c:cat>
            <c:strRef>
              <c:f>'Top 10 Brands by Sales'!$A$3:$A$10</c:f>
              <c:strCache>
                <c:ptCount val="7"/>
                <c:pt idx="0">
                  <c:v>North West</c:v>
                </c:pt>
                <c:pt idx="1">
                  <c:v>Mexico Central</c:v>
                </c:pt>
                <c:pt idx="2">
                  <c:v>South West</c:v>
                </c:pt>
                <c:pt idx="3">
                  <c:v>Canada West</c:v>
                </c:pt>
                <c:pt idx="4">
                  <c:v>Mexico South</c:v>
                </c:pt>
                <c:pt idx="5">
                  <c:v>Mexico West</c:v>
                </c:pt>
                <c:pt idx="6">
                  <c:v>Central West</c:v>
                </c:pt>
              </c:strCache>
            </c:strRef>
          </c:cat>
          <c:val>
            <c:numRef>
              <c:f>'Top 10 Brands by Sales'!$E$3:$E$10</c:f>
              <c:numCache>
                <c:formatCode>\$#,##0;\(\$#,##0\);\$#,##0</c:formatCode>
                <c:ptCount val="7"/>
                <c:pt idx="0">
                  <c:v>9956.24</c:v>
                </c:pt>
                <c:pt idx="1">
                  <c:v>7813.18</c:v>
                </c:pt>
                <c:pt idx="2">
                  <c:v>3519.33</c:v>
                </c:pt>
                <c:pt idx="3">
                  <c:v>2296.87</c:v>
                </c:pt>
                <c:pt idx="4">
                  <c:v>1895.5</c:v>
                </c:pt>
                <c:pt idx="5">
                  <c:v>1388.66</c:v>
                </c:pt>
                <c:pt idx="6">
                  <c:v>112.83</c:v>
                </c:pt>
              </c:numCache>
            </c:numRef>
          </c:val>
          <c:extLst>
            <c:ext xmlns:c16="http://schemas.microsoft.com/office/drawing/2014/chart" uri="{C3380CC4-5D6E-409C-BE32-E72D297353CC}">
              <c16:uniqueId val="{00000019-2B1C-4513-BBC7-634E5E57523C}"/>
            </c:ext>
          </c:extLst>
        </c:ser>
        <c:ser>
          <c:idx val="4"/>
          <c:order val="4"/>
          <c:tx>
            <c:strRef>
              <c:f>'Top 10 Brands by Sales'!$F$1:$F$2</c:f>
              <c:strCache>
                <c:ptCount val="1"/>
                <c:pt idx="0">
                  <c:v>Hermanos</c:v>
                </c:pt>
              </c:strCache>
            </c:strRef>
          </c:tx>
          <c:spPr>
            <a:solidFill>
              <a:schemeClr val="accent5"/>
            </a:solidFill>
            <a:ln>
              <a:noFill/>
            </a:ln>
            <a:effectLst/>
          </c:spPr>
          <c:invertIfNegative val="0"/>
          <c:cat>
            <c:strRef>
              <c:f>'Top 10 Brands by Sales'!$A$3:$A$10</c:f>
              <c:strCache>
                <c:ptCount val="7"/>
                <c:pt idx="0">
                  <c:v>North West</c:v>
                </c:pt>
                <c:pt idx="1">
                  <c:v>Mexico Central</c:v>
                </c:pt>
                <c:pt idx="2">
                  <c:v>South West</c:v>
                </c:pt>
                <c:pt idx="3">
                  <c:v>Canada West</c:v>
                </c:pt>
                <c:pt idx="4">
                  <c:v>Mexico South</c:v>
                </c:pt>
                <c:pt idx="5">
                  <c:v>Mexico West</c:v>
                </c:pt>
                <c:pt idx="6">
                  <c:v>Central West</c:v>
                </c:pt>
              </c:strCache>
            </c:strRef>
          </c:cat>
          <c:val>
            <c:numRef>
              <c:f>'Top 10 Brands by Sales'!$F$3:$F$10</c:f>
              <c:numCache>
                <c:formatCode>\$#,##0;\(\$#,##0\);\$#,##0</c:formatCode>
                <c:ptCount val="7"/>
                <c:pt idx="0">
                  <c:v>13653.92</c:v>
                </c:pt>
                <c:pt idx="1">
                  <c:v>10238.94</c:v>
                </c:pt>
                <c:pt idx="2">
                  <c:v>5301.31</c:v>
                </c:pt>
                <c:pt idx="3">
                  <c:v>3230.72</c:v>
                </c:pt>
                <c:pt idx="4">
                  <c:v>2763.48</c:v>
                </c:pt>
                <c:pt idx="5">
                  <c:v>1727.54</c:v>
                </c:pt>
                <c:pt idx="6">
                  <c:v>177.04</c:v>
                </c:pt>
              </c:numCache>
            </c:numRef>
          </c:val>
          <c:extLst>
            <c:ext xmlns:c16="http://schemas.microsoft.com/office/drawing/2014/chart" uri="{C3380CC4-5D6E-409C-BE32-E72D297353CC}">
              <c16:uniqueId val="{0000001A-2B1C-4513-BBC7-634E5E57523C}"/>
            </c:ext>
          </c:extLst>
        </c:ser>
        <c:ser>
          <c:idx val="5"/>
          <c:order val="5"/>
          <c:tx>
            <c:strRef>
              <c:f>'Top 10 Brands by Sales'!$G$1:$G$2</c:f>
              <c:strCache>
                <c:ptCount val="1"/>
                <c:pt idx="0">
                  <c:v>High Top</c:v>
                </c:pt>
              </c:strCache>
            </c:strRef>
          </c:tx>
          <c:spPr>
            <a:solidFill>
              <a:schemeClr val="accent6"/>
            </a:solidFill>
            <a:ln>
              <a:noFill/>
            </a:ln>
            <a:effectLst/>
          </c:spPr>
          <c:invertIfNegative val="0"/>
          <c:cat>
            <c:strRef>
              <c:f>'Top 10 Brands by Sales'!$A$3:$A$10</c:f>
              <c:strCache>
                <c:ptCount val="7"/>
                <c:pt idx="0">
                  <c:v>North West</c:v>
                </c:pt>
                <c:pt idx="1">
                  <c:v>Mexico Central</c:v>
                </c:pt>
                <c:pt idx="2">
                  <c:v>South West</c:v>
                </c:pt>
                <c:pt idx="3">
                  <c:v>Canada West</c:v>
                </c:pt>
                <c:pt idx="4">
                  <c:v>Mexico South</c:v>
                </c:pt>
                <c:pt idx="5">
                  <c:v>Mexico West</c:v>
                </c:pt>
                <c:pt idx="6">
                  <c:v>Central West</c:v>
                </c:pt>
              </c:strCache>
            </c:strRef>
          </c:cat>
          <c:val>
            <c:numRef>
              <c:f>'Top 10 Brands by Sales'!$G$3:$G$10</c:f>
              <c:numCache>
                <c:formatCode>\$#,##0;\(\$#,##0\);\$#,##0</c:formatCode>
                <c:ptCount val="7"/>
                <c:pt idx="0">
                  <c:v>11860.57</c:v>
                </c:pt>
                <c:pt idx="1">
                  <c:v>9203.5499999999993</c:v>
                </c:pt>
                <c:pt idx="2">
                  <c:v>4536.6899999999996</c:v>
                </c:pt>
                <c:pt idx="3">
                  <c:v>2980.7</c:v>
                </c:pt>
                <c:pt idx="4">
                  <c:v>2429.0500000000002</c:v>
                </c:pt>
                <c:pt idx="5">
                  <c:v>1621.59</c:v>
                </c:pt>
                <c:pt idx="6">
                  <c:v>153.05000000000001</c:v>
                </c:pt>
              </c:numCache>
            </c:numRef>
          </c:val>
          <c:extLst>
            <c:ext xmlns:c16="http://schemas.microsoft.com/office/drawing/2014/chart" uri="{C3380CC4-5D6E-409C-BE32-E72D297353CC}">
              <c16:uniqueId val="{0000001B-2B1C-4513-BBC7-634E5E57523C}"/>
            </c:ext>
          </c:extLst>
        </c:ser>
        <c:ser>
          <c:idx val="6"/>
          <c:order val="6"/>
          <c:tx>
            <c:strRef>
              <c:f>'Top 10 Brands by Sales'!$H$1:$H$2</c:f>
              <c:strCache>
                <c:ptCount val="1"/>
                <c:pt idx="0">
                  <c:v>Horatio</c:v>
                </c:pt>
              </c:strCache>
            </c:strRef>
          </c:tx>
          <c:spPr>
            <a:solidFill>
              <a:schemeClr val="accent1">
                <a:lumMod val="60000"/>
              </a:schemeClr>
            </a:solidFill>
            <a:ln>
              <a:noFill/>
            </a:ln>
            <a:effectLst/>
          </c:spPr>
          <c:invertIfNegative val="0"/>
          <c:cat>
            <c:strRef>
              <c:f>'Top 10 Brands by Sales'!$A$3:$A$10</c:f>
              <c:strCache>
                <c:ptCount val="7"/>
                <c:pt idx="0">
                  <c:v>North West</c:v>
                </c:pt>
                <c:pt idx="1">
                  <c:v>Mexico Central</c:v>
                </c:pt>
                <c:pt idx="2">
                  <c:v>South West</c:v>
                </c:pt>
                <c:pt idx="3">
                  <c:v>Canada West</c:v>
                </c:pt>
                <c:pt idx="4">
                  <c:v>Mexico South</c:v>
                </c:pt>
                <c:pt idx="5">
                  <c:v>Mexico West</c:v>
                </c:pt>
                <c:pt idx="6">
                  <c:v>Central West</c:v>
                </c:pt>
              </c:strCache>
            </c:strRef>
          </c:cat>
          <c:val>
            <c:numRef>
              <c:f>'Top 10 Brands by Sales'!$H$3:$H$10</c:f>
              <c:numCache>
                <c:formatCode>\$#,##0;\(\$#,##0\);\$#,##0</c:formatCode>
                <c:ptCount val="7"/>
                <c:pt idx="0">
                  <c:v>11121.09</c:v>
                </c:pt>
                <c:pt idx="1">
                  <c:v>8605.48</c:v>
                </c:pt>
                <c:pt idx="2">
                  <c:v>4053.69</c:v>
                </c:pt>
                <c:pt idx="3">
                  <c:v>2734.62</c:v>
                </c:pt>
                <c:pt idx="4">
                  <c:v>2216.2199999999998</c:v>
                </c:pt>
                <c:pt idx="5">
                  <c:v>1535.28</c:v>
                </c:pt>
                <c:pt idx="6">
                  <c:v>95.77</c:v>
                </c:pt>
              </c:numCache>
            </c:numRef>
          </c:val>
          <c:extLst>
            <c:ext xmlns:c16="http://schemas.microsoft.com/office/drawing/2014/chart" uri="{C3380CC4-5D6E-409C-BE32-E72D297353CC}">
              <c16:uniqueId val="{0000001C-2B1C-4513-BBC7-634E5E57523C}"/>
            </c:ext>
          </c:extLst>
        </c:ser>
        <c:ser>
          <c:idx val="7"/>
          <c:order val="7"/>
          <c:tx>
            <c:strRef>
              <c:f>'Top 10 Brands by Sales'!$I$1:$I$2</c:f>
              <c:strCache>
                <c:ptCount val="1"/>
                <c:pt idx="0">
                  <c:v>Nationeel</c:v>
                </c:pt>
              </c:strCache>
            </c:strRef>
          </c:tx>
          <c:spPr>
            <a:solidFill>
              <a:schemeClr val="accent2">
                <a:lumMod val="60000"/>
              </a:schemeClr>
            </a:solidFill>
            <a:ln>
              <a:noFill/>
            </a:ln>
            <a:effectLst/>
          </c:spPr>
          <c:invertIfNegative val="0"/>
          <c:cat>
            <c:strRef>
              <c:f>'Top 10 Brands by Sales'!$A$3:$A$10</c:f>
              <c:strCache>
                <c:ptCount val="7"/>
                <c:pt idx="0">
                  <c:v>North West</c:v>
                </c:pt>
                <c:pt idx="1">
                  <c:v>Mexico Central</c:v>
                </c:pt>
                <c:pt idx="2">
                  <c:v>South West</c:v>
                </c:pt>
                <c:pt idx="3">
                  <c:v>Canada West</c:v>
                </c:pt>
                <c:pt idx="4">
                  <c:v>Mexico South</c:v>
                </c:pt>
                <c:pt idx="5">
                  <c:v>Mexico West</c:v>
                </c:pt>
                <c:pt idx="6">
                  <c:v>Central West</c:v>
                </c:pt>
              </c:strCache>
            </c:strRef>
          </c:cat>
          <c:val>
            <c:numRef>
              <c:f>'Top 10 Brands by Sales'!$I$3:$I$10</c:f>
              <c:numCache>
                <c:formatCode>\$#,##0;\(\$#,##0\);\$#,##0</c:formatCode>
                <c:ptCount val="7"/>
                <c:pt idx="0">
                  <c:v>11602.07</c:v>
                </c:pt>
                <c:pt idx="1">
                  <c:v>8319.39</c:v>
                </c:pt>
                <c:pt idx="2">
                  <c:v>4242.2700000000004</c:v>
                </c:pt>
                <c:pt idx="3">
                  <c:v>2762.9</c:v>
                </c:pt>
                <c:pt idx="4">
                  <c:v>2221.7199999999998</c:v>
                </c:pt>
                <c:pt idx="5">
                  <c:v>1541.87</c:v>
                </c:pt>
                <c:pt idx="6">
                  <c:v>111.48</c:v>
                </c:pt>
              </c:numCache>
            </c:numRef>
          </c:val>
          <c:extLst>
            <c:ext xmlns:c16="http://schemas.microsoft.com/office/drawing/2014/chart" uri="{C3380CC4-5D6E-409C-BE32-E72D297353CC}">
              <c16:uniqueId val="{0000001D-2B1C-4513-BBC7-634E5E57523C}"/>
            </c:ext>
          </c:extLst>
        </c:ser>
        <c:ser>
          <c:idx val="8"/>
          <c:order val="8"/>
          <c:tx>
            <c:strRef>
              <c:f>'Top 10 Brands by Sales'!$J$1:$J$2</c:f>
              <c:strCache>
                <c:ptCount val="1"/>
                <c:pt idx="0">
                  <c:v>Tell Tale</c:v>
                </c:pt>
              </c:strCache>
            </c:strRef>
          </c:tx>
          <c:spPr>
            <a:solidFill>
              <a:schemeClr val="accent3">
                <a:lumMod val="60000"/>
              </a:schemeClr>
            </a:solidFill>
            <a:ln>
              <a:noFill/>
            </a:ln>
            <a:effectLst/>
          </c:spPr>
          <c:invertIfNegative val="0"/>
          <c:cat>
            <c:strRef>
              <c:f>'Top 10 Brands by Sales'!$A$3:$A$10</c:f>
              <c:strCache>
                <c:ptCount val="7"/>
                <c:pt idx="0">
                  <c:v>North West</c:v>
                </c:pt>
                <c:pt idx="1">
                  <c:v>Mexico Central</c:v>
                </c:pt>
                <c:pt idx="2">
                  <c:v>South West</c:v>
                </c:pt>
                <c:pt idx="3">
                  <c:v>Canada West</c:v>
                </c:pt>
                <c:pt idx="4">
                  <c:v>Mexico South</c:v>
                </c:pt>
                <c:pt idx="5">
                  <c:v>Mexico West</c:v>
                </c:pt>
                <c:pt idx="6">
                  <c:v>Central West</c:v>
                </c:pt>
              </c:strCache>
            </c:strRef>
          </c:cat>
          <c:val>
            <c:numRef>
              <c:f>'Top 10 Brands by Sales'!$J$3:$J$10</c:f>
              <c:numCache>
                <c:formatCode>\$#,##0;\(\$#,##0\);\$#,##0</c:formatCode>
                <c:ptCount val="7"/>
                <c:pt idx="0">
                  <c:v>12923.74</c:v>
                </c:pt>
                <c:pt idx="1">
                  <c:v>9815.5499999999993</c:v>
                </c:pt>
                <c:pt idx="2">
                  <c:v>4469.54</c:v>
                </c:pt>
                <c:pt idx="3">
                  <c:v>2978.46</c:v>
                </c:pt>
                <c:pt idx="4">
                  <c:v>2566.12</c:v>
                </c:pt>
                <c:pt idx="5">
                  <c:v>1535.04</c:v>
                </c:pt>
                <c:pt idx="6">
                  <c:v>134.85</c:v>
                </c:pt>
              </c:numCache>
            </c:numRef>
          </c:val>
          <c:extLst>
            <c:ext xmlns:c16="http://schemas.microsoft.com/office/drawing/2014/chart" uri="{C3380CC4-5D6E-409C-BE32-E72D297353CC}">
              <c16:uniqueId val="{0000001E-2B1C-4513-BBC7-634E5E57523C}"/>
            </c:ext>
          </c:extLst>
        </c:ser>
        <c:ser>
          <c:idx val="9"/>
          <c:order val="9"/>
          <c:tx>
            <c:strRef>
              <c:f>'Top 10 Brands by Sales'!$K$1:$K$2</c:f>
              <c:strCache>
                <c:ptCount val="1"/>
                <c:pt idx="0">
                  <c:v>Tri-State</c:v>
                </c:pt>
              </c:strCache>
            </c:strRef>
          </c:tx>
          <c:spPr>
            <a:solidFill>
              <a:schemeClr val="accent4">
                <a:lumMod val="60000"/>
              </a:schemeClr>
            </a:solidFill>
            <a:ln>
              <a:noFill/>
            </a:ln>
            <a:effectLst/>
          </c:spPr>
          <c:invertIfNegative val="0"/>
          <c:cat>
            <c:strRef>
              <c:f>'Top 10 Brands by Sales'!$A$3:$A$10</c:f>
              <c:strCache>
                <c:ptCount val="7"/>
                <c:pt idx="0">
                  <c:v>North West</c:v>
                </c:pt>
                <c:pt idx="1">
                  <c:v>Mexico Central</c:v>
                </c:pt>
                <c:pt idx="2">
                  <c:v>South West</c:v>
                </c:pt>
                <c:pt idx="3">
                  <c:v>Canada West</c:v>
                </c:pt>
                <c:pt idx="4">
                  <c:v>Mexico South</c:v>
                </c:pt>
                <c:pt idx="5">
                  <c:v>Mexico West</c:v>
                </c:pt>
                <c:pt idx="6">
                  <c:v>Central West</c:v>
                </c:pt>
              </c:strCache>
            </c:strRef>
          </c:cat>
          <c:val>
            <c:numRef>
              <c:f>'Top 10 Brands by Sales'!$K$3:$K$10</c:f>
              <c:numCache>
                <c:formatCode>\$#,##0;\(\$#,##0\);\$#,##0</c:formatCode>
                <c:ptCount val="7"/>
                <c:pt idx="0">
                  <c:v>12530.74</c:v>
                </c:pt>
                <c:pt idx="1">
                  <c:v>9736.1299999999992</c:v>
                </c:pt>
                <c:pt idx="2">
                  <c:v>4608.5200000000004</c:v>
                </c:pt>
                <c:pt idx="3">
                  <c:v>2983.16</c:v>
                </c:pt>
                <c:pt idx="4">
                  <c:v>2380.67</c:v>
                </c:pt>
                <c:pt idx="5">
                  <c:v>1542.01</c:v>
                </c:pt>
                <c:pt idx="6">
                  <c:v>136.38999999999999</c:v>
                </c:pt>
              </c:numCache>
            </c:numRef>
          </c:val>
          <c:extLst>
            <c:ext xmlns:c16="http://schemas.microsoft.com/office/drawing/2014/chart" uri="{C3380CC4-5D6E-409C-BE32-E72D297353CC}">
              <c16:uniqueId val="{0000001F-2B1C-4513-BBC7-634E5E57523C}"/>
            </c:ext>
          </c:extLst>
        </c:ser>
        <c:dLbls>
          <c:showLegendKey val="0"/>
          <c:showVal val="0"/>
          <c:showCatName val="0"/>
          <c:showSerName val="0"/>
          <c:showPercent val="0"/>
          <c:showBubbleSize val="0"/>
        </c:dLbls>
        <c:gapWidth val="219"/>
        <c:overlap val="100"/>
        <c:axId val="907002343"/>
        <c:axId val="906996583"/>
      </c:barChart>
      <c:catAx>
        <c:axId val="907002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996583"/>
        <c:crosses val="autoZero"/>
        <c:auto val="1"/>
        <c:lblAlgn val="ctr"/>
        <c:lblOffset val="100"/>
        <c:noMultiLvlLbl val="0"/>
      </c:catAx>
      <c:valAx>
        <c:axId val="9069965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002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Mart Retail Project (1).xlsx]Top 10 Products by Profit Margi!Top 10 Products by Profit Margin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Top 10 Products by Profit Margin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'Top 10 Products by Profit Margi'!$B$1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4EB-4A67-B4C5-14031DE8E9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4EB-4A67-B4C5-14031DE8E94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4EB-4A67-B4C5-14031DE8E94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4EB-4A67-B4C5-14031DE8E94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4EB-4A67-B4C5-14031DE8E94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4EB-4A67-B4C5-14031DE8E94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4EB-4A67-B4C5-14031DE8E94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4EB-4A67-B4C5-14031DE8E94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34EB-4A67-B4C5-14031DE8E94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34EB-4A67-B4C5-14031DE8E94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10 Products by Profit Margi'!$A$2:$A$12</c:f>
              <c:strCache>
                <c:ptCount val="10"/>
                <c:pt idx="0">
                  <c:v>American Turkey Hot Dogs</c:v>
                </c:pt>
                <c:pt idx="1">
                  <c:v>Carrington Frozen Pancakes</c:v>
                </c:pt>
                <c:pt idx="2">
                  <c:v>Club Chocolate Milk</c:v>
                </c:pt>
                <c:pt idx="3">
                  <c:v>Club Head Cheese</c:v>
                </c:pt>
                <c:pt idx="4">
                  <c:v>High Quality Glass Cleaner</c:v>
                </c:pt>
                <c:pt idx="5">
                  <c:v>Imagine Popsicles</c:v>
                </c:pt>
                <c:pt idx="6">
                  <c:v>Landslide Sesame Oil</c:v>
                </c:pt>
                <c:pt idx="7">
                  <c:v>Monarch Thai Rice</c:v>
                </c:pt>
                <c:pt idx="8">
                  <c:v>Skinner Cream Soda</c:v>
                </c:pt>
                <c:pt idx="9">
                  <c:v>Sunset Scented Tissue</c:v>
                </c:pt>
              </c:strCache>
            </c:strRef>
          </c:cat>
          <c:val>
            <c:numRef>
              <c:f>'Top 10 Products by Profit Margi'!$B$2:$B$12</c:f>
              <c:numCache>
                <c:formatCode>0%;\-0%;0%</c:formatCode>
                <c:ptCount val="10"/>
                <c:pt idx="0">
                  <c:v>0.7007299270072993</c:v>
                </c:pt>
                <c:pt idx="1">
                  <c:v>0.70108695652173914</c:v>
                </c:pt>
                <c:pt idx="2">
                  <c:v>0.70129870129870131</c:v>
                </c:pt>
                <c:pt idx="3">
                  <c:v>0.70068027210884354</c:v>
                </c:pt>
                <c:pt idx="4">
                  <c:v>0.70157068062827221</c:v>
                </c:pt>
                <c:pt idx="5">
                  <c:v>0.70078740157480313</c:v>
                </c:pt>
                <c:pt idx="6">
                  <c:v>0.7068965517241379</c:v>
                </c:pt>
                <c:pt idx="7">
                  <c:v>0.70096463022508038</c:v>
                </c:pt>
                <c:pt idx="8">
                  <c:v>0.70175438596491224</c:v>
                </c:pt>
                <c:pt idx="9">
                  <c:v>0.702247191011236</c:v>
                </c:pt>
              </c:numCache>
            </c:numRef>
          </c:val>
          <c:extLst>
            <c:ext xmlns:c16="http://schemas.microsoft.com/office/drawing/2014/chart" uri="{C3380CC4-5D6E-409C-BE32-E72D297353CC}">
              <c16:uniqueId val="{00000000-0806-4AED-A16B-A9BC88C2B9E9}"/>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Mart Retail Project (1).xlsx]Top 10 Products by Quantity Sol!Top 10 Products by Quantity Sold</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Top 10 Products by Quantity Sold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Products by Quantity Sol'!$B$1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Products by Quantity Sol'!$A$2:$A$12</c:f>
              <c:strCache>
                <c:ptCount val="10"/>
                <c:pt idx="0">
                  <c:v>Great English Muffins</c:v>
                </c:pt>
                <c:pt idx="1">
                  <c:v>Moms Roasted Chicken</c:v>
                </c:pt>
                <c:pt idx="2">
                  <c:v>Moms Potato Salad</c:v>
                </c:pt>
                <c:pt idx="3">
                  <c:v>Tell Tale Fresh Lima Beans</c:v>
                </c:pt>
                <c:pt idx="4">
                  <c:v>Great Pumpernickel Bread</c:v>
                </c:pt>
                <c:pt idx="5">
                  <c:v>Booker String Cheese</c:v>
                </c:pt>
                <c:pt idx="6">
                  <c:v>Moms Beef Bologna</c:v>
                </c:pt>
                <c:pt idx="7">
                  <c:v>Better Canned Tomatos</c:v>
                </c:pt>
                <c:pt idx="8">
                  <c:v>Hilltop Mint Mouthwash</c:v>
                </c:pt>
                <c:pt idx="9">
                  <c:v>ADJ Rosy Sunglasses</c:v>
                </c:pt>
              </c:strCache>
            </c:strRef>
          </c:cat>
          <c:val>
            <c:numRef>
              <c:f>'Top 10 Products by Quantity Sol'!$B$2:$B$12</c:f>
              <c:numCache>
                <c:formatCode>General</c:formatCode>
                <c:ptCount val="10"/>
                <c:pt idx="0">
                  <c:v>499</c:v>
                </c:pt>
                <c:pt idx="1">
                  <c:v>479</c:v>
                </c:pt>
                <c:pt idx="2">
                  <c:v>469</c:v>
                </c:pt>
                <c:pt idx="3">
                  <c:v>467</c:v>
                </c:pt>
                <c:pt idx="4">
                  <c:v>466</c:v>
                </c:pt>
                <c:pt idx="5">
                  <c:v>462</c:v>
                </c:pt>
                <c:pt idx="6">
                  <c:v>459</c:v>
                </c:pt>
                <c:pt idx="7">
                  <c:v>457</c:v>
                </c:pt>
                <c:pt idx="8">
                  <c:v>457</c:v>
                </c:pt>
                <c:pt idx="9">
                  <c:v>456</c:v>
                </c:pt>
              </c:numCache>
            </c:numRef>
          </c:val>
          <c:extLst>
            <c:ext xmlns:c16="http://schemas.microsoft.com/office/drawing/2014/chart" uri="{C3380CC4-5D6E-409C-BE32-E72D297353CC}">
              <c16:uniqueId val="{00000000-68EB-41A4-96C6-E62343829845}"/>
            </c:ext>
          </c:extLst>
        </c:ser>
        <c:dLbls>
          <c:dLblPos val="outEnd"/>
          <c:showLegendKey val="0"/>
          <c:showVal val="1"/>
          <c:showCatName val="0"/>
          <c:showSerName val="0"/>
          <c:showPercent val="0"/>
          <c:showBubbleSize val="0"/>
        </c:dLbls>
        <c:gapWidth val="219"/>
        <c:overlap val="-27"/>
        <c:axId val="383195287"/>
        <c:axId val="383196367"/>
      </c:barChart>
      <c:catAx>
        <c:axId val="383195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196367"/>
        <c:crosses val="autoZero"/>
        <c:auto val="1"/>
        <c:lblAlgn val="ctr"/>
        <c:lblOffset val="100"/>
        <c:noMultiLvlLbl val="0"/>
      </c:catAx>
      <c:valAx>
        <c:axId val="38319636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83195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Mart Retail Project (1).xlsx]Brand Return Rate by Region!Brand Return Rate by Region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Brand Return Rate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pivotFmt>
      <c:pivotFmt>
        <c:idx val="35"/>
        <c:spPr>
          <a:solidFill>
            <a:schemeClr val="accent1"/>
          </a:solidFill>
          <a:ln>
            <a:noFill/>
          </a:ln>
          <a:effectLst/>
        </c:spPr>
        <c:marker>
          <c:symbol val="none"/>
        </c:marker>
      </c:pivotFmt>
      <c:pivotFmt>
        <c:idx val="36"/>
        <c:spPr>
          <a:solidFill>
            <a:schemeClr val="accent1"/>
          </a:solidFill>
          <a:ln>
            <a:noFill/>
          </a:ln>
          <a:effectLst/>
        </c:spPr>
        <c:marker>
          <c:symbol val="none"/>
        </c:marke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1"/>
          </a:solidFill>
          <a:ln>
            <a:noFill/>
          </a:ln>
          <a:effectLst/>
        </c:spPr>
        <c:marker>
          <c:symbol val="none"/>
        </c:marker>
      </c:pivotFmt>
      <c:pivotFmt>
        <c:idx val="43"/>
        <c:spPr>
          <a:solidFill>
            <a:schemeClr val="accent1"/>
          </a:solidFill>
          <a:ln>
            <a:noFill/>
          </a:ln>
          <a:effectLst/>
        </c:spPr>
        <c:marker>
          <c:symbol val="none"/>
        </c:marker>
      </c:pivotFmt>
      <c:pivotFmt>
        <c:idx val="44"/>
        <c:spPr>
          <a:solidFill>
            <a:schemeClr val="accent1"/>
          </a:solidFill>
          <a:ln>
            <a:noFill/>
          </a:ln>
          <a:effectLst/>
        </c:spPr>
        <c:marker>
          <c:symbol val="none"/>
        </c:marker>
      </c:pivotFmt>
      <c:pivotFmt>
        <c:idx val="45"/>
        <c:spPr>
          <a:solidFill>
            <a:schemeClr val="accent1"/>
          </a:solidFill>
          <a:ln>
            <a:noFill/>
          </a:ln>
          <a:effectLst/>
        </c:spPr>
        <c:marker>
          <c:symbol val="none"/>
        </c:marker>
      </c:pivotFmt>
      <c:pivotFmt>
        <c:idx val="46"/>
        <c:spPr>
          <a:solidFill>
            <a:schemeClr val="accent1"/>
          </a:solidFill>
          <a:ln>
            <a:noFill/>
          </a:ln>
          <a:effectLst/>
        </c:spPr>
        <c:marker>
          <c:symbol val="none"/>
        </c:marker>
      </c:pivotFmt>
      <c:pivotFmt>
        <c:idx val="47"/>
        <c:spPr>
          <a:solidFill>
            <a:schemeClr val="accent1"/>
          </a:solidFill>
          <a:ln>
            <a:noFill/>
          </a:ln>
          <a:effectLst/>
        </c:spPr>
        <c:marker>
          <c:symbol val="none"/>
        </c:marker>
      </c:pivotFmt>
      <c:pivotFmt>
        <c:idx val="48"/>
        <c:spPr>
          <a:solidFill>
            <a:schemeClr val="accent1"/>
          </a:solidFill>
          <a:ln>
            <a:noFill/>
          </a:ln>
          <a:effectLst/>
        </c:spPr>
        <c:marker>
          <c:symbol val="none"/>
        </c:marker>
      </c:pivotFmt>
      <c:pivotFmt>
        <c:idx val="49"/>
        <c:spPr>
          <a:solidFill>
            <a:schemeClr val="accent1"/>
          </a:solidFill>
          <a:ln>
            <a:noFill/>
          </a:ln>
          <a:effectLst/>
        </c:spPr>
        <c:marker>
          <c:symbol val="none"/>
        </c:marker>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'Brand Return Rate by Region'!$B$1:$B$2</c:f>
              <c:strCache>
                <c:ptCount val="1"/>
                <c:pt idx="0">
                  <c:v>Canada West</c:v>
                </c:pt>
              </c:strCache>
            </c:strRef>
          </c:tx>
          <c:spPr>
            <a:solidFill>
              <a:schemeClr val="accent1"/>
            </a:solidFill>
            <a:ln>
              <a:noFill/>
            </a:ln>
            <a:effectLst/>
          </c:spPr>
          <c:invertIfNegative val="0"/>
          <c:cat>
            <c:strRef>
              <c:f>'Brand Return Rate by Region'!$A$3:$A$13</c:f>
              <c:strCache>
                <c:ptCount val="10"/>
                <c:pt idx="0">
                  <c:v>ADJ</c:v>
                </c:pt>
                <c:pt idx="1">
                  <c:v>Applause</c:v>
                </c:pt>
                <c:pt idx="2">
                  <c:v>Dollar</c:v>
                </c:pt>
                <c:pt idx="3">
                  <c:v>Jumbo</c:v>
                </c:pt>
                <c:pt idx="4">
                  <c:v>Framton</c:v>
                </c:pt>
                <c:pt idx="5">
                  <c:v>Genteel</c:v>
                </c:pt>
                <c:pt idx="6">
                  <c:v>Green Ribbon</c:v>
                </c:pt>
                <c:pt idx="7">
                  <c:v>Jeffers</c:v>
                </c:pt>
                <c:pt idx="8">
                  <c:v>Monarch</c:v>
                </c:pt>
                <c:pt idx="9">
                  <c:v>Tip Top</c:v>
                </c:pt>
              </c:strCache>
            </c:strRef>
          </c:cat>
          <c:val>
            <c:numRef>
              <c:f>'Brand Return Rate by Region'!$B$3:$B$13</c:f>
              <c:numCache>
                <c:formatCode>0.00%;\-0.00%;0.00%</c:formatCode>
                <c:ptCount val="10"/>
                <c:pt idx="1">
                  <c:v>3.125E-2</c:v>
                </c:pt>
                <c:pt idx="2">
                  <c:v>9.4786729857819912E-3</c:v>
                </c:pt>
                <c:pt idx="3">
                  <c:v>1.680672268907563E-2</c:v>
                </c:pt>
                <c:pt idx="4">
                  <c:v>2.197802197802198E-2</c:v>
                </c:pt>
                <c:pt idx="5">
                  <c:v>1.4705882352941176E-2</c:v>
                </c:pt>
                <c:pt idx="6">
                  <c:v>1.9230769230769232E-2</c:v>
                </c:pt>
                <c:pt idx="7">
                  <c:v>8.8495575221238937E-3</c:v>
                </c:pt>
                <c:pt idx="8">
                  <c:v>1.1764705882352941E-2</c:v>
                </c:pt>
              </c:numCache>
            </c:numRef>
          </c:val>
          <c:extLst>
            <c:ext xmlns:c16="http://schemas.microsoft.com/office/drawing/2014/chart" uri="{C3380CC4-5D6E-409C-BE32-E72D297353CC}">
              <c16:uniqueId val="{00000000-F817-454D-95ED-EA2B2C2A44A9}"/>
            </c:ext>
          </c:extLst>
        </c:ser>
        <c:ser>
          <c:idx val="1"/>
          <c:order val="1"/>
          <c:tx>
            <c:strRef>
              <c:f>'Brand Return Rate by Region'!$C$1:$C$2</c:f>
              <c:strCache>
                <c:ptCount val="1"/>
                <c:pt idx="0">
                  <c:v>Mexico Central</c:v>
                </c:pt>
              </c:strCache>
            </c:strRef>
          </c:tx>
          <c:spPr>
            <a:solidFill>
              <a:schemeClr val="accent2"/>
            </a:solidFill>
            <a:ln>
              <a:noFill/>
            </a:ln>
            <a:effectLst/>
          </c:spPr>
          <c:invertIfNegative val="0"/>
          <c:cat>
            <c:strRef>
              <c:f>'Brand Return Rate by Region'!$A$3:$A$13</c:f>
              <c:strCache>
                <c:ptCount val="10"/>
                <c:pt idx="0">
                  <c:v>ADJ</c:v>
                </c:pt>
                <c:pt idx="1">
                  <c:v>Applause</c:v>
                </c:pt>
                <c:pt idx="2">
                  <c:v>Dollar</c:v>
                </c:pt>
                <c:pt idx="3">
                  <c:v>Jumbo</c:v>
                </c:pt>
                <c:pt idx="4">
                  <c:v>Framton</c:v>
                </c:pt>
                <c:pt idx="5">
                  <c:v>Genteel</c:v>
                </c:pt>
                <c:pt idx="6">
                  <c:v>Green Ribbon</c:v>
                </c:pt>
                <c:pt idx="7">
                  <c:v>Jeffers</c:v>
                </c:pt>
                <c:pt idx="8">
                  <c:v>Monarch</c:v>
                </c:pt>
                <c:pt idx="9">
                  <c:v>Tip Top</c:v>
                </c:pt>
              </c:strCache>
            </c:strRef>
          </c:cat>
          <c:val>
            <c:numRef>
              <c:f>'Brand Return Rate by Region'!$C$3:$C$13</c:f>
              <c:numCache>
                <c:formatCode>0.00%;\-0.00%;0.00%</c:formatCode>
                <c:ptCount val="10"/>
                <c:pt idx="0">
                  <c:v>8.8495575221238937E-3</c:v>
                </c:pt>
                <c:pt idx="1">
                  <c:v>1.6064257028112448E-2</c:v>
                </c:pt>
                <c:pt idx="2">
                  <c:v>1.9157088122605363E-2</c:v>
                </c:pt>
                <c:pt idx="3">
                  <c:v>1.7021276595744681E-2</c:v>
                </c:pt>
                <c:pt idx="4">
                  <c:v>2.1505376344086023E-2</c:v>
                </c:pt>
                <c:pt idx="5">
                  <c:v>1.2605042016806723E-2</c:v>
                </c:pt>
                <c:pt idx="6">
                  <c:v>1.5789473684210527E-2</c:v>
                </c:pt>
                <c:pt idx="7">
                  <c:v>7.462686567164179E-3</c:v>
                </c:pt>
                <c:pt idx="8">
                  <c:v>2.3032629558541268E-2</c:v>
                </c:pt>
                <c:pt idx="9">
                  <c:v>6.993006993006993E-3</c:v>
                </c:pt>
              </c:numCache>
            </c:numRef>
          </c:val>
          <c:extLst>
            <c:ext xmlns:c16="http://schemas.microsoft.com/office/drawing/2014/chart" uri="{C3380CC4-5D6E-409C-BE32-E72D297353CC}">
              <c16:uniqueId val="{00000021-F817-454D-95ED-EA2B2C2A44A9}"/>
            </c:ext>
          </c:extLst>
        </c:ser>
        <c:ser>
          <c:idx val="2"/>
          <c:order val="2"/>
          <c:tx>
            <c:strRef>
              <c:f>'Brand Return Rate by Region'!$D$1:$D$2</c:f>
              <c:strCache>
                <c:ptCount val="1"/>
                <c:pt idx="0">
                  <c:v>Mexico South</c:v>
                </c:pt>
              </c:strCache>
            </c:strRef>
          </c:tx>
          <c:spPr>
            <a:solidFill>
              <a:schemeClr val="accent3"/>
            </a:solidFill>
            <a:ln>
              <a:noFill/>
            </a:ln>
            <a:effectLst/>
          </c:spPr>
          <c:invertIfNegative val="0"/>
          <c:cat>
            <c:strRef>
              <c:f>'Brand Return Rate by Region'!$A$3:$A$13</c:f>
              <c:strCache>
                <c:ptCount val="10"/>
                <c:pt idx="0">
                  <c:v>ADJ</c:v>
                </c:pt>
                <c:pt idx="1">
                  <c:v>Applause</c:v>
                </c:pt>
                <c:pt idx="2">
                  <c:v>Dollar</c:v>
                </c:pt>
                <c:pt idx="3">
                  <c:v>Jumbo</c:v>
                </c:pt>
                <c:pt idx="4">
                  <c:v>Framton</c:v>
                </c:pt>
                <c:pt idx="5">
                  <c:v>Genteel</c:v>
                </c:pt>
                <c:pt idx="6">
                  <c:v>Green Ribbon</c:v>
                </c:pt>
                <c:pt idx="7">
                  <c:v>Jeffers</c:v>
                </c:pt>
                <c:pt idx="8">
                  <c:v>Monarch</c:v>
                </c:pt>
                <c:pt idx="9">
                  <c:v>Tip Top</c:v>
                </c:pt>
              </c:strCache>
            </c:strRef>
          </c:cat>
          <c:val>
            <c:numRef>
              <c:f>'Brand Return Rate by Region'!$D$3:$D$13</c:f>
              <c:numCache>
                <c:formatCode>0.00%;\-0.00%;0.00%</c:formatCode>
                <c:ptCount val="10"/>
                <c:pt idx="1">
                  <c:v>1.8867924528301886E-2</c:v>
                </c:pt>
                <c:pt idx="2">
                  <c:v>5.7142857142857143E-3</c:v>
                </c:pt>
                <c:pt idx="3">
                  <c:v>1.5037593984962405E-2</c:v>
                </c:pt>
                <c:pt idx="4">
                  <c:v>1.4285714285714285E-2</c:v>
                </c:pt>
                <c:pt idx="5">
                  <c:v>2.0833333333333332E-2</c:v>
                </c:pt>
                <c:pt idx="6">
                  <c:v>4.6511627906976744E-2</c:v>
                </c:pt>
                <c:pt idx="7">
                  <c:v>3.0303030303030304E-2</c:v>
                </c:pt>
                <c:pt idx="8">
                  <c:v>1.4814814814814815E-2</c:v>
                </c:pt>
                <c:pt idx="9">
                  <c:v>1.5873015873015872E-2</c:v>
                </c:pt>
              </c:numCache>
            </c:numRef>
          </c:val>
          <c:extLst>
            <c:ext xmlns:c16="http://schemas.microsoft.com/office/drawing/2014/chart" uri="{C3380CC4-5D6E-409C-BE32-E72D297353CC}">
              <c16:uniqueId val="{00000032-F817-454D-95ED-EA2B2C2A44A9}"/>
            </c:ext>
          </c:extLst>
        </c:ser>
        <c:ser>
          <c:idx val="3"/>
          <c:order val="3"/>
          <c:tx>
            <c:strRef>
              <c:f>'Brand Return Rate by Region'!$E$1:$E$2</c:f>
              <c:strCache>
                <c:ptCount val="1"/>
                <c:pt idx="0">
                  <c:v>Mexico West</c:v>
                </c:pt>
              </c:strCache>
            </c:strRef>
          </c:tx>
          <c:spPr>
            <a:solidFill>
              <a:schemeClr val="accent4"/>
            </a:solidFill>
            <a:ln>
              <a:noFill/>
            </a:ln>
            <a:effectLst/>
          </c:spPr>
          <c:invertIfNegative val="0"/>
          <c:cat>
            <c:strRef>
              <c:f>'Brand Return Rate by Region'!$A$3:$A$13</c:f>
              <c:strCache>
                <c:ptCount val="10"/>
                <c:pt idx="0">
                  <c:v>ADJ</c:v>
                </c:pt>
                <c:pt idx="1">
                  <c:v>Applause</c:v>
                </c:pt>
                <c:pt idx="2">
                  <c:v>Dollar</c:v>
                </c:pt>
                <c:pt idx="3">
                  <c:v>Jumbo</c:v>
                </c:pt>
                <c:pt idx="4">
                  <c:v>Framton</c:v>
                </c:pt>
                <c:pt idx="5">
                  <c:v>Genteel</c:v>
                </c:pt>
                <c:pt idx="6">
                  <c:v>Green Ribbon</c:v>
                </c:pt>
                <c:pt idx="7">
                  <c:v>Jeffers</c:v>
                </c:pt>
                <c:pt idx="8">
                  <c:v>Monarch</c:v>
                </c:pt>
                <c:pt idx="9">
                  <c:v>Tip Top</c:v>
                </c:pt>
              </c:strCache>
            </c:strRef>
          </c:cat>
          <c:val>
            <c:numRef>
              <c:f>'Brand Return Rate by Region'!$E$3:$E$13</c:f>
              <c:numCache>
                <c:formatCode>0.00%;\-0.00%;0.00%</c:formatCode>
                <c:ptCount val="10"/>
                <c:pt idx="0">
                  <c:v>3.7037037037037035E-2</c:v>
                </c:pt>
                <c:pt idx="2">
                  <c:v>1.1627906976744186E-2</c:v>
                </c:pt>
                <c:pt idx="3">
                  <c:v>2.0618556701030927E-2</c:v>
                </c:pt>
              </c:numCache>
            </c:numRef>
          </c:val>
          <c:extLst>
            <c:ext xmlns:c16="http://schemas.microsoft.com/office/drawing/2014/chart" uri="{C3380CC4-5D6E-409C-BE32-E72D297353CC}">
              <c16:uniqueId val="{00000033-F817-454D-95ED-EA2B2C2A44A9}"/>
            </c:ext>
          </c:extLst>
        </c:ser>
        <c:ser>
          <c:idx val="4"/>
          <c:order val="4"/>
          <c:tx>
            <c:strRef>
              <c:f>'Brand Return Rate by Region'!$F$1:$F$2</c:f>
              <c:strCache>
                <c:ptCount val="1"/>
                <c:pt idx="0">
                  <c:v>North West</c:v>
                </c:pt>
              </c:strCache>
            </c:strRef>
          </c:tx>
          <c:spPr>
            <a:solidFill>
              <a:schemeClr val="accent5"/>
            </a:solidFill>
            <a:ln>
              <a:noFill/>
            </a:ln>
            <a:effectLst/>
          </c:spPr>
          <c:invertIfNegative val="0"/>
          <c:cat>
            <c:strRef>
              <c:f>'Brand Return Rate by Region'!$A$3:$A$13</c:f>
              <c:strCache>
                <c:ptCount val="10"/>
                <c:pt idx="0">
                  <c:v>ADJ</c:v>
                </c:pt>
                <c:pt idx="1">
                  <c:v>Applause</c:v>
                </c:pt>
                <c:pt idx="2">
                  <c:v>Dollar</c:v>
                </c:pt>
                <c:pt idx="3">
                  <c:v>Jumbo</c:v>
                </c:pt>
                <c:pt idx="4">
                  <c:v>Framton</c:v>
                </c:pt>
                <c:pt idx="5">
                  <c:v>Genteel</c:v>
                </c:pt>
                <c:pt idx="6">
                  <c:v>Green Ribbon</c:v>
                </c:pt>
                <c:pt idx="7">
                  <c:v>Jeffers</c:v>
                </c:pt>
                <c:pt idx="8">
                  <c:v>Monarch</c:v>
                </c:pt>
                <c:pt idx="9">
                  <c:v>Tip Top</c:v>
                </c:pt>
              </c:strCache>
            </c:strRef>
          </c:cat>
          <c:val>
            <c:numRef>
              <c:f>'Brand Return Rate by Region'!$F$3:$F$13</c:f>
              <c:numCache>
                <c:formatCode>0.00%;\-0.00%;0.00%</c:formatCode>
                <c:ptCount val="10"/>
                <c:pt idx="0">
                  <c:v>2.4390243902439025E-2</c:v>
                </c:pt>
                <c:pt idx="1">
                  <c:v>4.3668122270742356E-3</c:v>
                </c:pt>
                <c:pt idx="2">
                  <c:v>1.4513788098693759E-2</c:v>
                </c:pt>
                <c:pt idx="3">
                  <c:v>7.5046904315196998E-3</c:v>
                </c:pt>
                <c:pt idx="4">
                  <c:v>6.5146579804560263E-3</c:v>
                </c:pt>
                <c:pt idx="5">
                  <c:v>1.3043478260869565E-2</c:v>
                </c:pt>
                <c:pt idx="6">
                  <c:v>4.3859649122807015E-3</c:v>
                </c:pt>
                <c:pt idx="7">
                  <c:v>1.4285714285714285E-2</c:v>
                </c:pt>
                <c:pt idx="8">
                  <c:v>5.4869684499314125E-3</c:v>
                </c:pt>
                <c:pt idx="9">
                  <c:v>1.8656716417910446E-2</c:v>
                </c:pt>
              </c:numCache>
            </c:numRef>
          </c:val>
          <c:extLst>
            <c:ext xmlns:c16="http://schemas.microsoft.com/office/drawing/2014/chart" uri="{C3380CC4-5D6E-409C-BE32-E72D297353CC}">
              <c16:uniqueId val="{00000034-F817-454D-95ED-EA2B2C2A44A9}"/>
            </c:ext>
          </c:extLst>
        </c:ser>
        <c:ser>
          <c:idx val="5"/>
          <c:order val="5"/>
          <c:tx>
            <c:strRef>
              <c:f>'Brand Return Rate by Region'!$G$1:$G$2</c:f>
              <c:strCache>
                <c:ptCount val="1"/>
                <c:pt idx="0">
                  <c:v>South West</c:v>
                </c:pt>
              </c:strCache>
            </c:strRef>
          </c:tx>
          <c:spPr>
            <a:solidFill>
              <a:schemeClr val="accent6"/>
            </a:solidFill>
            <a:ln>
              <a:noFill/>
            </a:ln>
            <a:effectLst/>
          </c:spPr>
          <c:invertIfNegative val="0"/>
          <c:cat>
            <c:strRef>
              <c:f>'Brand Return Rate by Region'!$A$3:$A$13</c:f>
              <c:strCache>
                <c:ptCount val="10"/>
                <c:pt idx="0">
                  <c:v>ADJ</c:v>
                </c:pt>
                <c:pt idx="1">
                  <c:v>Applause</c:v>
                </c:pt>
                <c:pt idx="2">
                  <c:v>Dollar</c:v>
                </c:pt>
                <c:pt idx="3">
                  <c:v>Jumbo</c:v>
                </c:pt>
                <c:pt idx="4">
                  <c:v>Framton</c:v>
                </c:pt>
                <c:pt idx="5">
                  <c:v>Genteel</c:v>
                </c:pt>
                <c:pt idx="6">
                  <c:v>Green Ribbon</c:v>
                </c:pt>
                <c:pt idx="7">
                  <c:v>Jeffers</c:v>
                </c:pt>
                <c:pt idx="8">
                  <c:v>Monarch</c:v>
                </c:pt>
                <c:pt idx="9">
                  <c:v>Tip Top</c:v>
                </c:pt>
              </c:strCache>
            </c:strRef>
          </c:cat>
          <c:val>
            <c:numRef>
              <c:f>'Brand Return Rate by Region'!$G$3:$G$13</c:f>
              <c:numCache>
                <c:formatCode>0.00%;\-0.00%;0.00%</c:formatCode>
                <c:ptCount val="10"/>
                <c:pt idx="1">
                  <c:v>8.4033613445378148E-3</c:v>
                </c:pt>
                <c:pt idx="2">
                  <c:v>1.7045454545454544E-2</c:v>
                </c:pt>
                <c:pt idx="3">
                  <c:v>8.6956521739130436E-3</c:v>
                </c:pt>
                <c:pt idx="4">
                  <c:v>1.0526315789473684E-2</c:v>
                </c:pt>
                <c:pt idx="5">
                  <c:v>1.5384615384615385E-2</c:v>
                </c:pt>
                <c:pt idx="6">
                  <c:v>2.0408163265306121E-2</c:v>
                </c:pt>
                <c:pt idx="7">
                  <c:v>1.9607843137254902E-2</c:v>
                </c:pt>
                <c:pt idx="8">
                  <c:v>1.0238907849829351E-2</c:v>
                </c:pt>
                <c:pt idx="9">
                  <c:v>1.9230769230769232E-2</c:v>
                </c:pt>
              </c:numCache>
            </c:numRef>
          </c:val>
          <c:extLst>
            <c:ext xmlns:c16="http://schemas.microsoft.com/office/drawing/2014/chart" uri="{C3380CC4-5D6E-409C-BE32-E72D297353CC}">
              <c16:uniqueId val="{00000035-F817-454D-95ED-EA2B2C2A44A9}"/>
            </c:ext>
          </c:extLst>
        </c:ser>
        <c:dLbls>
          <c:showLegendKey val="0"/>
          <c:showVal val="0"/>
          <c:showCatName val="0"/>
          <c:showSerName val="0"/>
          <c:showPercent val="0"/>
          <c:showBubbleSize val="0"/>
        </c:dLbls>
        <c:gapWidth val="219"/>
        <c:overlap val="100"/>
        <c:axId val="853989296"/>
        <c:axId val="853989656"/>
      </c:barChart>
      <c:catAx>
        <c:axId val="85398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989656"/>
        <c:crosses val="autoZero"/>
        <c:auto val="1"/>
        <c:lblAlgn val="ctr"/>
        <c:lblOffset val="100"/>
        <c:noMultiLvlLbl val="0"/>
      </c:catAx>
      <c:valAx>
        <c:axId val="853989656"/>
        <c:scaling>
          <c:orientation val="minMax"/>
        </c:scaling>
        <c:delete val="0"/>
        <c:axPos val="l"/>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98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3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633413</xdr:colOff>
      <xdr:row>34</xdr:row>
      <xdr:rowOff>119063</xdr:rowOff>
    </xdr:to>
    <xdr:sp macro="" textlink="">
      <xdr:nvSpPr>
        <xdr:cNvPr id="2" name="Rectangle 1">
          <a:extLst>
            <a:ext uri="{FF2B5EF4-FFF2-40B4-BE49-F238E27FC236}">
              <a16:creationId xmlns:a16="http://schemas.microsoft.com/office/drawing/2014/main" id="{EC81B90F-B903-7345-9816-1893F9D11312}"/>
            </a:ext>
          </a:extLst>
        </xdr:cNvPr>
        <xdr:cNvSpPr/>
      </xdr:nvSpPr>
      <xdr:spPr>
        <a:xfrm>
          <a:off x="0" y="0"/>
          <a:ext cx="12939713" cy="6272213"/>
        </a:xfrm>
        <a:prstGeom prst="rect">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76202</xdr:colOff>
      <xdr:row>16</xdr:row>
      <xdr:rowOff>176213</xdr:rowOff>
    </xdr:from>
    <xdr:to>
      <xdr:col>11</xdr:col>
      <xdr:colOff>495302</xdr:colOff>
      <xdr:row>33</xdr:row>
      <xdr:rowOff>157160</xdr:rowOff>
    </xdr:to>
    <xdr:graphicFrame macro="">
      <xdr:nvGraphicFramePr>
        <xdr:cNvPr id="3" name="Chart 2">
          <a:extLst>
            <a:ext uri="{FF2B5EF4-FFF2-40B4-BE49-F238E27FC236}">
              <a16:creationId xmlns:a16="http://schemas.microsoft.com/office/drawing/2014/main" id="{29E07C55-137E-4326-BC08-DD6220F616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600075</xdr:colOff>
      <xdr:row>8</xdr:row>
      <xdr:rowOff>104776</xdr:rowOff>
    </xdr:from>
    <xdr:to>
      <xdr:col>19</xdr:col>
      <xdr:colOff>509588</xdr:colOff>
      <xdr:row>19</xdr:row>
      <xdr:rowOff>119063</xdr:rowOff>
    </xdr:to>
    <xdr:graphicFrame macro="">
      <xdr:nvGraphicFramePr>
        <xdr:cNvPr id="4" name="Chart 3">
          <a:extLst>
            <a:ext uri="{FF2B5EF4-FFF2-40B4-BE49-F238E27FC236}">
              <a16:creationId xmlns:a16="http://schemas.microsoft.com/office/drawing/2014/main" id="{57D744F4-BB56-4D55-8A44-06B6D78B42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138112</xdr:colOff>
      <xdr:row>8</xdr:row>
      <xdr:rowOff>109538</xdr:rowOff>
    </xdr:from>
    <xdr:to>
      <xdr:col>5</xdr:col>
      <xdr:colOff>642939</xdr:colOff>
      <xdr:row>33</xdr:row>
      <xdr:rowOff>152401</xdr:rowOff>
    </xdr:to>
    <xdr:graphicFrame macro="">
      <xdr:nvGraphicFramePr>
        <xdr:cNvPr id="5" name="Chart 4">
          <a:extLst>
            <a:ext uri="{FF2B5EF4-FFF2-40B4-BE49-F238E27FC236}">
              <a16:creationId xmlns:a16="http://schemas.microsoft.com/office/drawing/2014/main" id="{C846FA08-0BFB-49C0-8C27-3495AC860F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590550</xdr:colOff>
      <xdr:row>19</xdr:row>
      <xdr:rowOff>176213</xdr:rowOff>
    </xdr:from>
    <xdr:to>
      <xdr:col>19</xdr:col>
      <xdr:colOff>511971</xdr:colOff>
      <xdr:row>33</xdr:row>
      <xdr:rowOff>133350</xdr:rowOff>
    </xdr:to>
    <xdr:graphicFrame macro="">
      <xdr:nvGraphicFramePr>
        <xdr:cNvPr id="6" name="Chart 5">
          <a:extLst>
            <a:ext uri="{FF2B5EF4-FFF2-40B4-BE49-F238E27FC236}">
              <a16:creationId xmlns:a16="http://schemas.microsoft.com/office/drawing/2014/main" id="{A2FD9E51-306E-4D0C-B505-8B7DFC6E25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176214</xdr:colOff>
      <xdr:row>0</xdr:row>
      <xdr:rowOff>114302</xdr:rowOff>
    </xdr:from>
    <xdr:to>
      <xdr:col>2</xdr:col>
      <xdr:colOff>447675</xdr:colOff>
      <xdr:row>8</xdr:row>
      <xdr:rowOff>2</xdr:rowOff>
    </xdr:to>
    <xdr:sp macro="" textlink="">
      <xdr:nvSpPr>
        <xdr:cNvPr id="7" name="Rectangle 6">
          <a:extLst>
            <a:ext uri="{FF2B5EF4-FFF2-40B4-BE49-F238E27FC236}">
              <a16:creationId xmlns:a16="http://schemas.microsoft.com/office/drawing/2014/main" id="{8FB6AECA-6FF8-3315-E863-1C1989BD3F33}"/>
            </a:ext>
          </a:extLst>
        </xdr:cNvPr>
        <xdr:cNvSpPr/>
      </xdr:nvSpPr>
      <xdr:spPr>
        <a:xfrm>
          <a:off x="176214" y="114302"/>
          <a:ext cx="1566861" cy="13335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457200</xdr:colOff>
      <xdr:row>0</xdr:row>
      <xdr:rowOff>104776</xdr:rowOff>
    </xdr:from>
    <xdr:to>
      <xdr:col>11</xdr:col>
      <xdr:colOff>285750</xdr:colOff>
      <xdr:row>3</xdr:row>
      <xdr:rowOff>42864</xdr:rowOff>
    </xdr:to>
    <xdr:sp macro="" textlink="">
      <xdr:nvSpPr>
        <xdr:cNvPr id="11" name="TextBox 10">
          <a:extLst>
            <a:ext uri="{FF2B5EF4-FFF2-40B4-BE49-F238E27FC236}">
              <a16:creationId xmlns:a16="http://schemas.microsoft.com/office/drawing/2014/main" id="{F3ADA510-0DC5-5449-ECF4-CFBF5E07EE07}"/>
            </a:ext>
          </a:extLst>
        </xdr:cNvPr>
        <xdr:cNvSpPr txBox="1"/>
      </xdr:nvSpPr>
      <xdr:spPr>
        <a:xfrm>
          <a:off x="5638800" y="104776"/>
          <a:ext cx="1771650" cy="4810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a:t>Main Figures</a:t>
          </a:r>
        </a:p>
      </xdr:txBody>
    </xdr:sp>
    <xdr:clientData/>
  </xdr:twoCellAnchor>
  <xdr:twoCellAnchor>
    <xdr:from>
      <xdr:col>2</xdr:col>
      <xdr:colOff>576264</xdr:colOff>
      <xdr:row>0</xdr:row>
      <xdr:rowOff>109539</xdr:rowOff>
    </xdr:from>
    <xdr:to>
      <xdr:col>5</xdr:col>
      <xdr:colOff>200025</xdr:colOff>
      <xdr:row>7</xdr:row>
      <xdr:rowOff>176214</xdr:rowOff>
    </xdr:to>
    <xdr:sp macro="" textlink="">
      <xdr:nvSpPr>
        <xdr:cNvPr id="17" name="Rectangle 16">
          <a:extLst>
            <a:ext uri="{FF2B5EF4-FFF2-40B4-BE49-F238E27FC236}">
              <a16:creationId xmlns:a16="http://schemas.microsoft.com/office/drawing/2014/main" id="{68459942-E713-4191-B57B-02B87DC3288F}"/>
            </a:ext>
          </a:extLst>
        </xdr:cNvPr>
        <xdr:cNvSpPr/>
      </xdr:nvSpPr>
      <xdr:spPr>
        <a:xfrm>
          <a:off x="1871664" y="109539"/>
          <a:ext cx="1566861" cy="13335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347663</xdr:colOff>
      <xdr:row>0</xdr:row>
      <xdr:rowOff>119062</xdr:rowOff>
    </xdr:from>
    <xdr:to>
      <xdr:col>7</xdr:col>
      <xdr:colOff>619124</xdr:colOff>
      <xdr:row>8</xdr:row>
      <xdr:rowOff>4762</xdr:rowOff>
    </xdr:to>
    <xdr:sp macro="" textlink="">
      <xdr:nvSpPr>
        <xdr:cNvPr id="18" name="Rectangle 17">
          <a:extLst>
            <a:ext uri="{FF2B5EF4-FFF2-40B4-BE49-F238E27FC236}">
              <a16:creationId xmlns:a16="http://schemas.microsoft.com/office/drawing/2014/main" id="{B4AFAC37-36DB-4C1F-99AF-F351597129E8}"/>
            </a:ext>
          </a:extLst>
        </xdr:cNvPr>
        <xdr:cNvSpPr/>
      </xdr:nvSpPr>
      <xdr:spPr>
        <a:xfrm>
          <a:off x="3586163" y="119062"/>
          <a:ext cx="1566861" cy="13335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42863</xdr:colOff>
      <xdr:row>0</xdr:row>
      <xdr:rowOff>85725</xdr:rowOff>
    </xdr:from>
    <xdr:to>
      <xdr:col>14</xdr:col>
      <xdr:colOff>314324</xdr:colOff>
      <xdr:row>7</xdr:row>
      <xdr:rowOff>152400</xdr:rowOff>
    </xdr:to>
    <xdr:sp macro="" textlink="">
      <xdr:nvSpPr>
        <xdr:cNvPr id="19" name="Rectangle 18">
          <a:extLst>
            <a:ext uri="{FF2B5EF4-FFF2-40B4-BE49-F238E27FC236}">
              <a16:creationId xmlns:a16="http://schemas.microsoft.com/office/drawing/2014/main" id="{AD05E30A-70E9-43B3-92A4-5CC101DF3E53}"/>
            </a:ext>
          </a:extLst>
        </xdr:cNvPr>
        <xdr:cNvSpPr/>
      </xdr:nvSpPr>
      <xdr:spPr>
        <a:xfrm>
          <a:off x="7815263" y="85725"/>
          <a:ext cx="1566861" cy="13335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17</xdr:col>
      <xdr:colOff>190501</xdr:colOff>
      <xdr:row>0</xdr:row>
      <xdr:rowOff>85725</xdr:rowOff>
    </xdr:from>
    <xdr:to>
      <xdr:col>19</xdr:col>
      <xdr:colOff>461962</xdr:colOff>
      <xdr:row>7</xdr:row>
      <xdr:rowOff>152400</xdr:rowOff>
    </xdr:to>
    <xdr:sp macro="" textlink="">
      <xdr:nvSpPr>
        <xdr:cNvPr id="20" name="Rectangle 19">
          <a:extLst>
            <a:ext uri="{FF2B5EF4-FFF2-40B4-BE49-F238E27FC236}">
              <a16:creationId xmlns:a16="http://schemas.microsoft.com/office/drawing/2014/main" id="{59934FC5-8FDE-421C-9D32-2B40C2A0E1E2}"/>
            </a:ext>
          </a:extLst>
        </xdr:cNvPr>
        <xdr:cNvSpPr/>
      </xdr:nvSpPr>
      <xdr:spPr>
        <a:xfrm>
          <a:off x="11201401" y="85725"/>
          <a:ext cx="1566861" cy="13335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423863</xdr:colOff>
      <xdr:row>0</xdr:row>
      <xdr:rowOff>80963</xdr:rowOff>
    </xdr:from>
    <xdr:to>
      <xdr:col>17</xdr:col>
      <xdr:colOff>47624</xdr:colOff>
      <xdr:row>7</xdr:row>
      <xdr:rowOff>147638</xdr:rowOff>
    </xdr:to>
    <xdr:sp macro="" textlink="">
      <xdr:nvSpPr>
        <xdr:cNvPr id="21" name="Rectangle 20">
          <a:extLst>
            <a:ext uri="{FF2B5EF4-FFF2-40B4-BE49-F238E27FC236}">
              <a16:creationId xmlns:a16="http://schemas.microsoft.com/office/drawing/2014/main" id="{BE4CC8A4-62AC-46DA-91AE-C2809120A8E0}"/>
            </a:ext>
          </a:extLst>
        </xdr:cNvPr>
        <xdr:cNvSpPr/>
      </xdr:nvSpPr>
      <xdr:spPr>
        <a:xfrm>
          <a:off x="9491663" y="80963"/>
          <a:ext cx="1566861" cy="13335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304800</xdr:colOff>
      <xdr:row>5</xdr:row>
      <xdr:rowOff>4763</xdr:rowOff>
    </xdr:from>
    <xdr:to>
      <xdr:col>2</xdr:col>
      <xdr:colOff>304800</xdr:colOff>
      <xdr:row>7</xdr:row>
      <xdr:rowOff>28575</xdr:rowOff>
    </xdr:to>
    <xdr:sp macro="" textlink="KPI!A5">
      <xdr:nvSpPr>
        <xdr:cNvPr id="22" name="TextBox 21">
          <a:extLst>
            <a:ext uri="{FF2B5EF4-FFF2-40B4-BE49-F238E27FC236}">
              <a16:creationId xmlns:a16="http://schemas.microsoft.com/office/drawing/2014/main" id="{1E4C1652-FC68-6D6B-B1EF-712695C6EC73}"/>
            </a:ext>
          </a:extLst>
        </xdr:cNvPr>
        <xdr:cNvSpPr txBox="1"/>
      </xdr:nvSpPr>
      <xdr:spPr>
        <a:xfrm>
          <a:off x="304800" y="909638"/>
          <a:ext cx="1295400" cy="3857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971C848-8CA3-491F-BC0B-C04C143C0060}" type="TxLink">
            <a:rPr lang="en-US" sz="1800" b="0" i="0" u="none" strike="noStrike">
              <a:solidFill>
                <a:srgbClr val="000000"/>
              </a:solidFill>
              <a:latin typeface="Aptos Narrow"/>
            </a:rPr>
            <a:pPr algn="ctr"/>
            <a:t> $1,199,308 </a:t>
          </a:fld>
          <a:endParaRPr lang="en-US" sz="1800"/>
        </a:p>
      </xdr:txBody>
    </xdr:sp>
    <xdr:clientData/>
  </xdr:twoCellAnchor>
  <xdr:twoCellAnchor>
    <xdr:from>
      <xdr:col>3</xdr:col>
      <xdr:colOff>47627</xdr:colOff>
      <xdr:row>5</xdr:row>
      <xdr:rowOff>4764</xdr:rowOff>
    </xdr:from>
    <xdr:to>
      <xdr:col>5</xdr:col>
      <xdr:colOff>47627</xdr:colOff>
      <xdr:row>7</xdr:row>
      <xdr:rowOff>28576</xdr:rowOff>
    </xdr:to>
    <xdr:sp macro="" textlink="KPI!B5">
      <xdr:nvSpPr>
        <xdr:cNvPr id="23" name="TextBox 22">
          <a:extLst>
            <a:ext uri="{FF2B5EF4-FFF2-40B4-BE49-F238E27FC236}">
              <a16:creationId xmlns:a16="http://schemas.microsoft.com/office/drawing/2014/main" id="{1CFC939C-996A-4B27-A11F-466B37C9467B}"/>
            </a:ext>
          </a:extLst>
        </xdr:cNvPr>
        <xdr:cNvSpPr txBox="1"/>
      </xdr:nvSpPr>
      <xdr:spPr>
        <a:xfrm>
          <a:off x="1990727" y="909639"/>
          <a:ext cx="1295400" cy="3857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0CF267D-124B-4268-AD97-8FE07B7F0FC8}" type="TxLink">
            <a:rPr lang="en-US" sz="1800" b="0" i="0" u="none" strike="noStrike">
              <a:solidFill>
                <a:srgbClr val="000000"/>
              </a:solidFill>
              <a:latin typeface="Aptos Narrow"/>
              <a:ea typeface="+mn-ea"/>
              <a:cs typeface="+mn-cs"/>
            </a:rPr>
            <a:pPr marL="0" indent="0" algn="ctr"/>
            <a:t> $483,615 </a:t>
          </a:fld>
          <a:endParaRPr lang="en-US" sz="1800" b="0" i="0" u="none" strike="noStrike">
            <a:solidFill>
              <a:srgbClr val="000000"/>
            </a:solidFill>
            <a:latin typeface="Aptos Narrow"/>
            <a:ea typeface="+mn-ea"/>
            <a:cs typeface="+mn-cs"/>
          </a:endParaRPr>
        </a:p>
      </xdr:txBody>
    </xdr:sp>
    <xdr:clientData/>
  </xdr:twoCellAnchor>
  <xdr:twoCellAnchor>
    <xdr:from>
      <xdr:col>5</xdr:col>
      <xdr:colOff>471488</xdr:colOff>
      <xdr:row>5</xdr:row>
      <xdr:rowOff>28575</xdr:rowOff>
    </xdr:from>
    <xdr:to>
      <xdr:col>7</xdr:col>
      <xdr:colOff>471488</xdr:colOff>
      <xdr:row>7</xdr:row>
      <xdr:rowOff>52387</xdr:rowOff>
    </xdr:to>
    <xdr:sp macro="" textlink="KPI!C5">
      <xdr:nvSpPr>
        <xdr:cNvPr id="24" name="TextBox 23">
          <a:extLst>
            <a:ext uri="{FF2B5EF4-FFF2-40B4-BE49-F238E27FC236}">
              <a16:creationId xmlns:a16="http://schemas.microsoft.com/office/drawing/2014/main" id="{F19F11B9-F221-4064-857E-7584E31188FD}"/>
            </a:ext>
          </a:extLst>
        </xdr:cNvPr>
        <xdr:cNvSpPr txBox="1"/>
      </xdr:nvSpPr>
      <xdr:spPr>
        <a:xfrm>
          <a:off x="3709988" y="933450"/>
          <a:ext cx="1295400" cy="3857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08DA9D9-131C-4182-B88A-777E71C7443F}" type="TxLink">
            <a:rPr lang="en-US" sz="1800" b="0" i="0" u="none" strike="noStrike">
              <a:solidFill>
                <a:srgbClr val="000000"/>
              </a:solidFill>
              <a:latin typeface="Aptos Narrow"/>
              <a:ea typeface="+mn-ea"/>
              <a:cs typeface="+mn-cs"/>
            </a:rPr>
            <a:pPr marL="0" indent="0" algn="ctr"/>
            <a:t>60%</a:t>
          </a:fld>
          <a:endParaRPr lang="en-US" sz="1800" b="0" i="0" u="none" strike="noStrike">
            <a:solidFill>
              <a:srgbClr val="000000"/>
            </a:solidFill>
            <a:latin typeface="Aptos Narrow"/>
            <a:ea typeface="+mn-ea"/>
            <a:cs typeface="+mn-cs"/>
          </a:endParaRPr>
        </a:p>
      </xdr:txBody>
    </xdr:sp>
    <xdr:clientData/>
  </xdr:twoCellAnchor>
  <xdr:twoCellAnchor>
    <xdr:from>
      <xdr:col>12</xdr:col>
      <xdr:colOff>180975</xdr:colOff>
      <xdr:row>5</xdr:row>
      <xdr:rowOff>33338</xdr:rowOff>
    </xdr:from>
    <xdr:to>
      <xdr:col>14</xdr:col>
      <xdr:colOff>180975</xdr:colOff>
      <xdr:row>7</xdr:row>
      <xdr:rowOff>57150</xdr:rowOff>
    </xdr:to>
    <xdr:sp macro="" textlink="KPI!D5">
      <xdr:nvSpPr>
        <xdr:cNvPr id="25" name="TextBox 24">
          <a:extLst>
            <a:ext uri="{FF2B5EF4-FFF2-40B4-BE49-F238E27FC236}">
              <a16:creationId xmlns:a16="http://schemas.microsoft.com/office/drawing/2014/main" id="{357A20A8-AA16-4C71-A2F7-3B4CC92553A0}"/>
            </a:ext>
          </a:extLst>
        </xdr:cNvPr>
        <xdr:cNvSpPr txBox="1"/>
      </xdr:nvSpPr>
      <xdr:spPr>
        <a:xfrm>
          <a:off x="7953375" y="938213"/>
          <a:ext cx="1295400" cy="3857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22844F8-26EE-4140-B713-FE757425184F}" type="TxLink">
            <a:rPr lang="en-US" sz="1800" b="0" i="0" u="none" strike="noStrike">
              <a:solidFill>
                <a:srgbClr val="000000"/>
              </a:solidFill>
              <a:latin typeface="Aptos Narrow"/>
              <a:ea typeface="+mn-ea"/>
              <a:cs typeface="+mn-cs"/>
            </a:rPr>
            <a:pPr marL="0" indent="0" algn="ctr"/>
            <a:t>182883</a:t>
          </a:fld>
          <a:endParaRPr lang="en-US" sz="1800" b="0" i="0" u="none" strike="noStrike">
            <a:solidFill>
              <a:srgbClr val="000000"/>
            </a:solidFill>
            <a:latin typeface="Aptos Narrow"/>
            <a:ea typeface="+mn-ea"/>
            <a:cs typeface="+mn-cs"/>
          </a:endParaRPr>
        </a:p>
      </xdr:txBody>
    </xdr:sp>
    <xdr:clientData/>
  </xdr:twoCellAnchor>
  <xdr:twoCellAnchor>
    <xdr:from>
      <xdr:col>14</xdr:col>
      <xdr:colOff>547687</xdr:colOff>
      <xdr:row>4</xdr:row>
      <xdr:rowOff>161926</xdr:rowOff>
    </xdr:from>
    <xdr:to>
      <xdr:col>16</xdr:col>
      <xdr:colOff>547687</xdr:colOff>
      <xdr:row>7</xdr:row>
      <xdr:rowOff>4763</xdr:rowOff>
    </xdr:to>
    <xdr:sp macro="" textlink="KPI!E5">
      <xdr:nvSpPr>
        <xdr:cNvPr id="26" name="TextBox 25">
          <a:extLst>
            <a:ext uri="{FF2B5EF4-FFF2-40B4-BE49-F238E27FC236}">
              <a16:creationId xmlns:a16="http://schemas.microsoft.com/office/drawing/2014/main" id="{B0444B34-6ADF-40B0-A63F-CC92CB5B11A4}"/>
            </a:ext>
          </a:extLst>
        </xdr:cNvPr>
        <xdr:cNvSpPr txBox="1"/>
      </xdr:nvSpPr>
      <xdr:spPr>
        <a:xfrm>
          <a:off x="9615487" y="885826"/>
          <a:ext cx="1295400" cy="3857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4BC2A63-42EE-4CAC-990F-FDBD0B8A90B1}" type="TxLink">
            <a:rPr lang="en-US" sz="1800" b="0" i="0" u="none" strike="noStrike">
              <a:solidFill>
                <a:srgbClr val="000000"/>
              </a:solidFill>
              <a:latin typeface="Aptos Narrow"/>
              <a:ea typeface="+mn-ea"/>
              <a:cs typeface="+mn-cs"/>
            </a:rPr>
            <a:pPr marL="0" indent="0" algn="ctr"/>
            <a:t>111</a:t>
          </a:fld>
          <a:endParaRPr lang="en-US" sz="1800" b="0" i="0" u="none" strike="noStrike">
            <a:solidFill>
              <a:srgbClr val="000000"/>
            </a:solidFill>
            <a:latin typeface="Aptos Narrow"/>
            <a:ea typeface="+mn-ea"/>
            <a:cs typeface="+mn-cs"/>
          </a:endParaRPr>
        </a:p>
      </xdr:txBody>
    </xdr:sp>
    <xdr:clientData/>
  </xdr:twoCellAnchor>
  <xdr:twoCellAnchor>
    <xdr:from>
      <xdr:col>17</xdr:col>
      <xdr:colOff>338137</xdr:colOff>
      <xdr:row>4</xdr:row>
      <xdr:rowOff>152401</xdr:rowOff>
    </xdr:from>
    <xdr:to>
      <xdr:col>19</xdr:col>
      <xdr:colOff>338137</xdr:colOff>
      <xdr:row>6</xdr:row>
      <xdr:rowOff>176213</xdr:rowOff>
    </xdr:to>
    <xdr:sp macro="" textlink="KPI!F5">
      <xdr:nvSpPr>
        <xdr:cNvPr id="27" name="TextBox 26">
          <a:extLst>
            <a:ext uri="{FF2B5EF4-FFF2-40B4-BE49-F238E27FC236}">
              <a16:creationId xmlns:a16="http://schemas.microsoft.com/office/drawing/2014/main" id="{1593191F-AE2E-46AA-A5DA-96E33CDCEDC8}"/>
            </a:ext>
          </a:extLst>
        </xdr:cNvPr>
        <xdr:cNvSpPr txBox="1"/>
      </xdr:nvSpPr>
      <xdr:spPr>
        <a:xfrm>
          <a:off x="11349037" y="876301"/>
          <a:ext cx="1295400" cy="3857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DD10ED5-C470-4203-9B18-63DC704F5178}" type="TxLink">
            <a:rPr lang="en-US" sz="1800" b="0" i="0" u="none" strike="noStrike">
              <a:solidFill>
                <a:srgbClr val="000000"/>
              </a:solidFill>
              <a:latin typeface="Aptos Narrow"/>
              <a:ea typeface="+mn-ea"/>
              <a:cs typeface="+mn-cs"/>
            </a:rPr>
            <a:pPr marL="0" indent="0" algn="ctr"/>
            <a:t>4833</a:t>
          </a:fld>
          <a:endParaRPr lang="en-US" sz="1800" b="0" i="0" u="none" strike="noStrike">
            <a:solidFill>
              <a:srgbClr val="000000"/>
            </a:solidFill>
            <a:latin typeface="Aptos Narrow"/>
            <a:ea typeface="+mn-ea"/>
            <a:cs typeface="+mn-cs"/>
          </a:endParaRPr>
        </a:p>
      </xdr:txBody>
    </xdr:sp>
    <xdr:clientData/>
  </xdr:twoCellAnchor>
  <xdr:twoCellAnchor>
    <xdr:from>
      <xdr:col>0</xdr:col>
      <xdr:colOff>357188</xdr:colOff>
      <xdr:row>1</xdr:row>
      <xdr:rowOff>80963</xdr:rowOff>
    </xdr:from>
    <xdr:to>
      <xdr:col>2</xdr:col>
      <xdr:colOff>280988</xdr:colOff>
      <xdr:row>4</xdr:row>
      <xdr:rowOff>38100</xdr:rowOff>
    </xdr:to>
    <xdr:sp macro="" textlink="">
      <xdr:nvSpPr>
        <xdr:cNvPr id="28" name="TextBox 27">
          <a:extLst>
            <a:ext uri="{FF2B5EF4-FFF2-40B4-BE49-F238E27FC236}">
              <a16:creationId xmlns:a16="http://schemas.microsoft.com/office/drawing/2014/main" id="{6DF46893-8C97-C536-A622-6D65E1F555F1}"/>
            </a:ext>
          </a:extLst>
        </xdr:cNvPr>
        <xdr:cNvSpPr txBox="1"/>
      </xdr:nvSpPr>
      <xdr:spPr>
        <a:xfrm>
          <a:off x="357188" y="261938"/>
          <a:ext cx="1219200" cy="5000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dk1"/>
              </a:solidFill>
              <a:effectLst/>
              <a:latin typeface="+mn-lt"/>
              <a:ea typeface="+mn-ea"/>
              <a:cs typeface="+mn-cs"/>
            </a:rPr>
            <a:t>Total Sales</a:t>
          </a:r>
          <a:r>
            <a:rPr lang="en-US" sz="1600" b="1">
              <a:effectLst/>
            </a:rPr>
            <a:t> </a:t>
          </a:r>
          <a:endParaRPr lang="en-US" sz="1600" b="1"/>
        </a:p>
      </xdr:txBody>
    </xdr:sp>
    <xdr:clientData/>
  </xdr:twoCellAnchor>
  <xdr:twoCellAnchor>
    <xdr:from>
      <xdr:col>3</xdr:col>
      <xdr:colOff>90488</xdr:colOff>
      <xdr:row>1</xdr:row>
      <xdr:rowOff>100013</xdr:rowOff>
    </xdr:from>
    <xdr:to>
      <xdr:col>5</xdr:col>
      <xdr:colOff>14288</xdr:colOff>
      <xdr:row>4</xdr:row>
      <xdr:rowOff>57150</xdr:rowOff>
    </xdr:to>
    <xdr:sp macro="" textlink="">
      <xdr:nvSpPr>
        <xdr:cNvPr id="29" name="TextBox 28">
          <a:extLst>
            <a:ext uri="{FF2B5EF4-FFF2-40B4-BE49-F238E27FC236}">
              <a16:creationId xmlns:a16="http://schemas.microsoft.com/office/drawing/2014/main" id="{3E4981C4-8AE3-4055-A226-3DCD025F1AF5}"/>
            </a:ext>
          </a:extLst>
        </xdr:cNvPr>
        <xdr:cNvSpPr txBox="1"/>
      </xdr:nvSpPr>
      <xdr:spPr>
        <a:xfrm>
          <a:off x="2033588" y="280988"/>
          <a:ext cx="1219200" cy="5000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rgbClr val="000000"/>
              </a:solidFill>
              <a:effectLst/>
              <a:latin typeface="Aptos Narrow" panose="020B0004020202020204" pitchFamily="34" charset="0"/>
            </a:rPr>
            <a:t>Total Cost</a:t>
          </a:r>
          <a:r>
            <a:rPr lang="en-US" sz="1600">
              <a:effectLst/>
            </a:rPr>
            <a:t> </a:t>
          </a:r>
          <a:endParaRPr lang="en-US" sz="1600" b="1"/>
        </a:p>
      </xdr:txBody>
    </xdr:sp>
    <xdr:clientData/>
  </xdr:twoCellAnchor>
  <xdr:twoCellAnchor>
    <xdr:from>
      <xdr:col>5</xdr:col>
      <xdr:colOff>509588</xdr:colOff>
      <xdr:row>1</xdr:row>
      <xdr:rowOff>90488</xdr:rowOff>
    </xdr:from>
    <xdr:to>
      <xdr:col>7</xdr:col>
      <xdr:colOff>433388</xdr:colOff>
      <xdr:row>4</xdr:row>
      <xdr:rowOff>47625</xdr:rowOff>
    </xdr:to>
    <xdr:sp macro="" textlink="">
      <xdr:nvSpPr>
        <xdr:cNvPr id="30" name="TextBox 29">
          <a:extLst>
            <a:ext uri="{FF2B5EF4-FFF2-40B4-BE49-F238E27FC236}">
              <a16:creationId xmlns:a16="http://schemas.microsoft.com/office/drawing/2014/main" id="{23CCAD40-B78A-4DBC-8DD8-05D565D1BE71}"/>
            </a:ext>
          </a:extLst>
        </xdr:cNvPr>
        <xdr:cNvSpPr txBox="1"/>
      </xdr:nvSpPr>
      <xdr:spPr>
        <a:xfrm>
          <a:off x="3748088" y="271463"/>
          <a:ext cx="1219200" cy="5000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rgbClr val="000000"/>
              </a:solidFill>
              <a:effectLst/>
              <a:latin typeface="Aptos Narrow" panose="020B0004020202020204" pitchFamily="34" charset="0"/>
            </a:rPr>
            <a:t>Profit %</a:t>
          </a:r>
          <a:r>
            <a:rPr lang="en-US" sz="1600">
              <a:effectLst/>
            </a:rPr>
            <a:t> </a:t>
          </a:r>
          <a:endParaRPr lang="en-US" sz="1600" b="1"/>
        </a:p>
      </xdr:txBody>
    </xdr:sp>
    <xdr:clientData/>
  </xdr:twoCellAnchor>
  <xdr:twoCellAnchor>
    <xdr:from>
      <xdr:col>12</xdr:col>
      <xdr:colOff>176213</xdr:colOff>
      <xdr:row>1</xdr:row>
      <xdr:rowOff>14289</xdr:rowOff>
    </xdr:from>
    <xdr:to>
      <xdr:col>14</xdr:col>
      <xdr:colOff>161925</xdr:colOff>
      <xdr:row>4</xdr:row>
      <xdr:rowOff>109538</xdr:rowOff>
    </xdr:to>
    <xdr:sp macro="" textlink="">
      <xdr:nvSpPr>
        <xdr:cNvPr id="31" name="TextBox 30">
          <a:extLst>
            <a:ext uri="{FF2B5EF4-FFF2-40B4-BE49-F238E27FC236}">
              <a16:creationId xmlns:a16="http://schemas.microsoft.com/office/drawing/2014/main" id="{8883A983-A627-4C92-B5CC-B3F291162B3F}"/>
            </a:ext>
          </a:extLst>
        </xdr:cNvPr>
        <xdr:cNvSpPr txBox="1"/>
      </xdr:nvSpPr>
      <xdr:spPr>
        <a:xfrm>
          <a:off x="7948613" y="195264"/>
          <a:ext cx="1281112" cy="6381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rgbClr val="000000"/>
              </a:solidFill>
              <a:effectLst/>
              <a:latin typeface="Aptos Narrow" panose="020B0004020202020204" pitchFamily="34" charset="0"/>
            </a:rPr>
            <a:t>Count Of Trans</a:t>
          </a:r>
          <a:r>
            <a:rPr lang="en-US" sz="1600">
              <a:effectLst/>
            </a:rPr>
            <a:t> </a:t>
          </a:r>
          <a:endParaRPr lang="en-US" sz="1600" b="1"/>
        </a:p>
      </xdr:txBody>
    </xdr:sp>
    <xdr:clientData/>
  </xdr:twoCellAnchor>
  <xdr:twoCellAnchor>
    <xdr:from>
      <xdr:col>14</xdr:col>
      <xdr:colOff>576263</xdr:colOff>
      <xdr:row>0</xdr:row>
      <xdr:rowOff>157163</xdr:rowOff>
    </xdr:from>
    <xdr:to>
      <xdr:col>16</xdr:col>
      <xdr:colOff>500063</xdr:colOff>
      <xdr:row>4</xdr:row>
      <xdr:rowOff>71438</xdr:rowOff>
    </xdr:to>
    <xdr:sp macro="" textlink="">
      <xdr:nvSpPr>
        <xdr:cNvPr id="32" name="TextBox 31">
          <a:extLst>
            <a:ext uri="{FF2B5EF4-FFF2-40B4-BE49-F238E27FC236}">
              <a16:creationId xmlns:a16="http://schemas.microsoft.com/office/drawing/2014/main" id="{477CE687-F2D1-4099-B94D-58555EA357D1}"/>
            </a:ext>
          </a:extLst>
        </xdr:cNvPr>
        <xdr:cNvSpPr txBox="1"/>
      </xdr:nvSpPr>
      <xdr:spPr>
        <a:xfrm>
          <a:off x="9644063" y="157163"/>
          <a:ext cx="1219200" cy="638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dk1"/>
              </a:solidFill>
              <a:effectLst/>
              <a:latin typeface="+mn-lt"/>
              <a:ea typeface="+mn-ea"/>
              <a:cs typeface="+mn-cs"/>
            </a:rPr>
            <a:t>Brand</a:t>
          </a:r>
          <a:r>
            <a:rPr lang="en-US" sz="1600" b="1" i="0" u="none" strike="noStrike">
              <a:solidFill>
                <a:srgbClr val="000000"/>
              </a:solidFill>
              <a:effectLst/>
              <a:latin typeface="Aptos Narrow" panose="020B0004020202020204" pitchFamily="34" charset="0"/>
            </a:rPr>
            <a:t> traded</a:t>
          </a:r>
          <a:r>
            <a:rPr lang="en-US" sz="1600" b="1">
              <a:effectLst/>
            </a:rPr>
            <a:t> </a:t>
          </a:r>
          <a:endParaRPr lang="en-US" sz="1600" b="1"/>
        </a:p>
      </xdr:txBody>
    </xdr:sp>
    <xdr:clientData/>
  </xdr:twoCellAnchor>
  <xdr:twoCellAnchor>
    <xdr:from>
      <xdr:col>17</xdr:col>
      <xdr:colOff>361950</xdr:colOff>
      <xdr:row>1</xdr:row>
      <xdr:rowOff>19050</xdr:rowOff>
    </xdr:from>
    <xdr:to>
      <xdr:col>19</xdr:col>
      <xdr:colOff>285750</xdr:colOff>
      <xdr:row>4</xdr:row>
      <xdr:rowOff>76200</xdr:rowOff>
    </xdr:to>
    <xdr:sp macro="" textlink="">
      <xdr:nvSpPr>
        <xdr:cNvPr id="33" name="TextBox 32">
          <a:extLst>
            <a:ext uri="{FF2B5EF4-FFF2-40B4-BE49-F238E27FC236}">
              <a16:creationId xmlns:a16="http://schemas.microsoft.com/office/drawing/2014/main" id="{9A586928-E74D-4FEC-8B73-AF3AC60FA7B5}"/>
            </a:ext>
          </a:extLst>
        </xdr:cNvPr>
        <xdr:cNvSpPr txBox="1"/>
      </xdr:nvSpPr>
      <xdr:spPr>
        <a:xfrm>
          <a:off x="11372850" y="200025"/>
          <a:ext cx="1219200" cy="600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rgbClr val="000000"/>
              </a:solidFill>
              <a:effectLst/>
              <a:latin typeface="Aptos Narrow" panose="020B0004020202020204" pitchFamily="34" charset="0"/>
            </a:rPr>
            <a:t>Total Returns</a:t>
          </a:r>
          <a:r>
            <a:rPr lang="en-US" sz="1600">
              <a:effectLst/>
            </a:rPr>
            <a:t> </a:t>
          </a:r>
          <a:endParaRPr lang="en-US" sz="1600" b="1"/>
        </a:p>
      </xdr:txBody>
    </xdr:sp>
    <xdr:clientData/>
  </xdr:twoCellAnchor>
  <xdr:twoCellAnchor editAs="oneCell">
    <xdr:from>
      <xdr:col>6</xdr:col>
      <xdr:colOff>90487</xdr:colOff>
      <xdr:row>9</xdr:row>
      <xdr:rowOff>4762</xdr:rowOff>
    </xdr:from>
    <xdr:to>
      <xdr:col>11</xdr:col>
      <xdr:colOff>438150</xdr:colOff>
      <xdr:row>16</xdr:row>
      <xdr:rowOff>42862</xdr:rowOff>
    </xdr:to>
    <mc:AlternateContent xmlns:mc="http://schemas.openxmlformats.org/markup-compatibility/2006" xmlns:a14="http://schemas.microsoft.com/office/drawing/2010/main">
      <mc:Choice Requires="a14">
        <xdr:graphicFrame macro="">
          <xdr:nvGraphicFramePr>
            <xdr:cNvPr id="34" name="date (Month)">
              <a:extLst>
                <a:ext uri="{FF2B5EF4-FFF2-40B4-BE49-F238E27FC236}">
                  <a16:creationId xmlns:a16="http://schemas.microsoft.com/office/drawing/2014/main" id="{8B830E6D-E51A-1697-1C7B-017D42AFCE6C}"/>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3976687" y="1633537"/>
              <a:ext cx="3586163" cy="1304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438148</xdr:colOff>
      <xdr:row>3</xdr:row>
      <xdr:rowOff>109538</xdr:rowOff>
    </xdr:from>
    <xdr:to>
      <xdr:col>11</xdr:col>
      <xdr:colOff>342899</xdr:colOff>
      <xdr:row>7</xdr:row>
      <xdr:rowOff>42863</xdr:rowOff>
    </xdr:to>
    <mc:AlternateContent xmlns:mc="http://schemas.openxmlformats.org/markup-compatibility/2006" xmlns:a14="http://schemas.microsoft.com/office/drawing/2010/main">
      <mc:Choice Requires="a14">
        <xdr:graphicFrame macro="">
          <xdr:nvGraphicFramePr>
            <xdr:cNvPr id="36" name="date (Year) 2">
              <a:extLst>
                <a:ext uri="{FF2B5EF4-FFF2-40B4-BE49-F238E27FC236}">
                  <a16:creationId xmlns:a16="http://schemas.microsoft.com/office/drawing/2014/main" id="{5CCAF0BE-9D07-49A9-B10D-B59A67585249}"/>
                </a:ext>
              </a:extLst>
            </xdr:cNvPr>
            <xdr:cNvGraphicFramePr/>
          </xdr:nvGraphicFramePr>
          <xdr:xfrm>
            <a:off x="0" y="0"/>
            <a:ext cx="0" cy="0"/>
          </xdr:xfrm>
          <a:graphic>
            <a:graphicData uri="http://schemas.microsoft.com/office/drawing/2010/slicer">
              <sle:slicer xmlns:sle="http://schemas.microsoft.com/office/drawing/2010/slicer" name="date (Year) 2"/>
            </a:graphicData>
          </a:graphic>
        </xdr:graphicFrame>
      </mc:Choice>
      <mc:Fallback xmlns="">
        <xdr:sp macro="" textlink="">
          <xdr:nvSpPr>
            <xdr:cNvPr id="0" name=""/>
            <xdr:cNvSpPr>
              <a:spLocks noTextEdit="1"/>
            </xdr:cNvSpPr>
          </xdr:nvSpPr>
          <xdr:spPr>
            <a:xfrm>
              <a:off x="5619748" y="652463"/>
              <a:ext cx="1847851" cy="657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385762</xdr:colOff>
      <xdr:row>34</xdr:row>
      <xdr:rowOff>119063</xdr:rowOff>
    </xdr:to>
    <xdr:sp macro="" textlink="">
      <xdr:nvSpPr>
        <xdr:cNvPr id="2" name="Rectangle 1">
          <a:extLst>
            <a:ext uri="{FF2B5EF4-FFF2-40B4-BE49-F238E27FC236}">
              <a16:creationId xmlns:a16="http://schemas.microsoft.com/office/drawing/2014/main" id="{96B8CF0E-F6F7-44B8-AFC7-3F5C4272C027}"/>
            </a:ext>
          </a:extLst>
        </xdr:cNvPr>
        <xdr:cNvSpPr/>
      </xdr:nvSpPr>
      <xdr:spPr>
        <a:xfrm>
          <a:off x="0" y="0"/>
          <a:ext cx="14635162" cy="6272213"/>
        </a:xfrm>
        <a:prstGeom prst="rect">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123824</xdr:colOff>
      <xdr:row>0</xdr:row>
      <xdr:rowOff>90488</xdr:rowOff>
    </xdr:from>
    <xdr:to>
      <xdr:col>6</xdr:col>
      <xdr:colOff>528638</xdr:colOff>
      <xdr:row>3</xdr:row>
      <xdr:rowOff>28576</xdr:rowOff>
    </xdr:to>
    <xdr:sp macro="" textlink="">
      <xdr:nvSpPr>
        <xdr:cNvPr id="8" name="TextBox 7">
          <a:extLst>
            <a:ext uri="{FF2B5EF4-FFF2-40B4-BE49-F238E27FC236}">
              <a16:creationId xmlns:a16="http://schemas.microsoft.com/office/drawing/2014/main" id="{0ED4F045-4AA6-4E7A-A204-EC866C232EB2}"/>
            </a:ext>
          </a:extLst>
        </xdr:cNvPr>
        <xdr:cNvSpPr txBox="1"/>
      </xdr:nvSpPr>
      <xdr:spPr>
        <a:xfrm>
          <a:off x="123824" y="90488"/>
          <a:ext cx="4291014" cy="4810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a:t>Customer Insights</a:t>
          </a:r>
        </a:p>
      </xdr:txBody>
    </xdr:sp>
    <xdr:clientData/>
  </xdr:twoCellAnchor>
  <xdr:twoCellAnchor editAs="oneCell">
    <xdr:from>
      <xdr:col>0</xdr:col>
      <xdr:colOff>61911</xdr:colOff>
      <xdr:row>10</xdr:row>
      <xdr:rowOff>23813</xdr:rowOff>
    </xdr:from>
    <xdr:to>
      <xdr:col>2</xdr:col>
      <xdr:colOff>95250</xdr:colOff>
      <xdr:row>33</xdr:row>
      <xdr:rowOff>161925</xdr:rowOff>
    </xdr:to>
    <mc:AlternateContent xmlns:mc="http://schemas.openxmlformats.org/markup-compatibility/2006" xmlns:a14="http://schemas.microsoft.com/office/drawing/2010/main">
      <mc:Choice Requires="a14">
        <xdr:graphicFrame macro="">
          <xdr:nvGraphicFramePr>
            <xdr:cNvPr id="26" name="date (Month) 1">
              <a:extLst>
                <a:ext uri="{FF2B5EF4-FFF2-40B4-BE49-F238E27FC236}">
                  <a16:creationId xmlns:a16="http://schemas.microsoft.com/office/drawing/2014/main" id="{9FC7E44E-2E2E-456C-8434-83770D020C3A}"/>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61911" y="1833563"/>
              <a:ext cx="1328739" cy="43005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85724</xdr:colOff>
      <xdr:row>3</xdr:row>
      <xdr:rowOff>123826</xdr:rowOff>
    </xdr:from>
    <xdr:to>
      <xdr:col>2</xdr:col>
      <xdr:colOff>152400</xdr:colOff>
      <xdr:row>9</xdr:row>
      <xdr:rowOff>100013</xdr:rowOff>
    </xdr:to>
    <mc:AlternateContent xmlns:mc="http://schemas.openxmlformats.org/markup-compatibility/2006" xmlns:a14="http://schemas.microsoft.com/office/drawing/2010/main">
      <mc:Choice Requires="a14">
        <xdr:graphicFrame macro="">
          <xdr:nvGraphicFramePr>
            <xdr:cNvPr id="27" name="date (Year) 1">
              <a:extLst>
                <a:ext uri="{FF2B5EF4-FFF2-40B4-BE49-F238E27FC236}">
                  <a16:creationId xmlns:a16="http://schemas.microsoft.com/office/drawing/2014/main" id="{FC1D0334-25F2-44F3-9ADB-468AFD4E837B}"/>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85724" y="666751"/>
              <a:ext cx="1362076" cy="10620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0</xdr:colOff>
      <xdr:row>19</xdr:row>
      <xdr:rowOff>166688</xdr:rowOff>
    </xdr:from>
    <xdr:to>
      <xdr:col>14</xdr:col>
      <xdr:colOff>61913</xdr:colOff>
      <xdr:row>34</xdr:row>
      <xdr:rowOff>4761</xdr:rowOff>
    </xdr:to>
    <xdr:graphicFrame macro="">
      <xdr:nvGraphicFramePr>
        <xdr:cNvPr id="28" name="Chart 27">
          <a:extLst>
            <a:ext uri="{FF2B5EF4-FFF2-40B4-BE49-F238E27FC236}">
              <a16:creationId xmlns:a16="http://schemas.microsoft.com/office/drawing/2014/main" id="{EF01DAE4-A55E-4046-88E1-B03AEEBAC1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247650</xdr:colOff>
      <xdr:row>3</xdr:row>
      <xdr:rowOff>142876</xdr:rowOff>
    </xdr:from>
    <xdr:to>
      <xdr:col>6</xdr:col>
      <xdr:colOff>528638</xdr:colOff>
      <xdr:row>19</xdr:row>
      <xdr:rowOff>100013</xdr:rowOff>
    </xdr:to>
    <xdr:graphicFrame macro="">
      <xdr:nvGraphicFramePr>
        <xdr:cNvPr id="29" name="Chart 28">
          <a:extLst>
            <a:ext uri="{FF2B5EF4-FFF2-40B4-BE49-F238E27FC236}">
              <a16:creationId xmlns:a16="http://schemas.microsoft.com/office/drawing/2014/main" id="{E402C54D-C023-4812-B864-E24BBC8A49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280988</xdr:colOff>
      <xdr:row>12</xdr:row>
      <xdr:rowOff>57151</xdr:rowOff>
    </xdr:from>
    <xdr:to>
      <xdr:col>22</xdr:col>
      <xdr:colOff>295275</xdr:colOff>
      <xdr:row>34</xdr:row>
      <xdr:rowOff>61914</xdr:rowOff>
    </xdr:to>
    <xdr:graphicFrame macro="">
      <xdr:nvGraphicFramePr>
        <xdr:cNvPr id="30" name="Chart 29">
          <a:extLst>
            <a:ext uri="{FF2B5EF4-FFF2-40B4-BE49-F238E27FC236}">
              <a16:creationId xmlns:a16="http://schemas.microsoft.com/office/drawing/2014/main" id="{1674B394-23CC-4328-A1E5-1AD85706C8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247649</xdr:colOff>
      <xdr:row>19</xdr:row>
      <xdr:rowOff>171451</xdr:rowOff>
    </xdr:from>
    <xdr:to>
      <xdr:col>6</xdr:col>
      <xdr:colOff>576263</xdr:colOff>
      <xdr:row>33</xdr:row>
      <xdr:rowOff>157164</xdr:rowOff>
    </xdr:to>
    <xdr:graphicFrame macro="">
      <xdr:nvGraphicFramePr>
        <xdr:cNvPr id="31" name="Chart 30">
          <a:extLst>
            <a:ext uri="{FF2B5EF4-FFF2-40B4-BE49-F238E27FC236}">
              <a16:creationId xmlns:a16="http://schemas.microsoft.com/office/drawing/2014/main" id="{7749D759-A841-4E54-BE37-3FD04EB2E8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61913</xdr:colOff>
      <xdr:row>12</xdr:row>
      <xdr:rowOff>14287</xdr:rowOff>
    </xdr:from>
    <xdr:to>
      <xdr:col>14</xdr:col>
      <xdr:colOff>71438</xdr:colOff>
      <xdr:row>19</xdr:row>
      <xdr:rowOff>95249</xdr:rowOff>
    </xdr:to>
    <xdr:graphicFrame macro="">
      <xdr:nvGraphicFramePr>
        <xdr:cNvPr id="32" name="Chart 31">
          <a:extLst>
            <a:ext uri="{FF2B5EF4-FFF2-40B4-BE49-F238E27FC236}">
              <a16:creationId xmlns:a16="http://schemas.microsoft.com/office/drawing/2014/main" id="{1DD508ED-C3E8-43EF-836A-EE4AEF29BC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71438</xdr:colOff>
      <xdr:row>0</xdr:row>
      <xdr:rowOff>66675</xdr:rowOff>
    </xdr:from>
    <xdr:to>
      <xdr:col>22</xdr:col>
      <xdr:colOff>290513</xdr:colOff>
      <xdr:row>11</xdr:row>
      <xdr:rowOff>66674</xdr:rowOff>
    </xdr:to>
    <xdr:graphicFrame macro="">
      <xdr:nvGraphicFramePr>
        <xdr:cNvPr id="33" name="Chart 32">
          <a:extLst>
            <a:ext uri="{FF2B5EF4-FFF2-40B4-BE49-F238E27FC236}">
              <a16:creationId xmlns:a16="http://schemas.microsoft.com/office/drawing/2014/main" id="{EFE0FC1E-1515-42AD-8B21-50899EE071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33336</xdr:colOff>
      <xdr:row>0</xdr:row>
      <xdr:rowOff>0</xdr:rowOff>
    </xdr:from>
    <xdr:to>
      <xdr:col>24</xdr:col>
      <xdr:colOff>209549</xdr:colOff>
      <xdr:row>34</xdr:row>
      <xdr:rowOff>119063</xdr:rowOff>
    </xdr:to>
    <xdr:sp macro="" textlink="">
      <xdr:nvSpPr>
        <xdr:cNvPr id="2" name="Rectangle 1">
          <a:extLst>
            <a:ext uri="{FF2B5EF4-FFF2-40B4-BE49-F238E27FC236}">
              <a16:creationId xmlns:a16="http://schemas.microsoft.com/office/drawing/2014/main" id="{7D4B63EF-59E7-4214-B84C-D49F268ACCB9}"/>
            </a:ext>
          </a:extLst>
        </xdr:cNvPr>
        <xdr:cNvSpPr/>
      </xdr:nvSpPr>
      <xdr:spPr>
        <a:xfrm>
          <a:off x="33336" y="0"/>
          <a:ext cx="15721013" cy="6272213"/>
        </a:xfrm>
        <a:prstGeom prst="rect">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123824</xdr:colOff>
      <xdr:row>0</xdr:row>
      <xdr:rowOff>90488</xdr:rowOff>
    </xdr:from>
    <xdr:to>
      <xdr:col>8</xdr:col>
      <xdr:colOff>585788</xdr:colOff>
      <xdr:row>3</xdr:row>
      <xdr:rowOff>28576</xdr:rowOff>
    </xdr:to>
    <xdr:sp macro="" textlink="">
      <xdr:nvSpPr>
        <xdr:cNvPr id="3" name="TextBox 2">
          <a:extLst>
            <a:ext uri="{FF2B5EF4-FFF2-40B4-BE49-F238E27FC236}">
              <a16:creationId xmlns:a16="http://schemas.microsoft.com/office/drawing/2014/main" id="{2FD931E5-1529-4C37-AE96-D6B3BD610812}"/>
            </a:ext>
          </a:extLst>
        </xdr:cNvPr>
        <xdr:cNvSpPr txBox="1"/>
      </xdr:nvSpPr>
      <xdr:spPr>
        <a:xfrm>
          <a:off x="123824" y="90488"/>
          <a:ext cx="5643564" cy="4810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a:t>Product Insights</a:t>
          </a:r>
        </a:p>
      </xdr:txBody>
    </xdr:sp>
    <xdr:clientData/>
  </xdr:twoCellAnchor>
  <xdr:twoCellAnchor editAs="oneCell">
    <xdr:from>
      <xdr:col>0</xdr:col>
      <xdr:colOff>104773</xdr:colOff>
      <xdr:row>10</xdr:row>
      <xdr:rowOff>71436</xdr:rowOff>
    </xdr:from>
    <xdr:to>
      <xdr:col>2</xdr:col>
      <xdr:colOff>138112</xdr:colOff>
      <xdr:row>33</xdr:row>
      <xdr:rowOff>157163</xdr:rowOff>
    </xdr:to>
    <mc:AlternateContent xmlns:mc="http://schemas.openxmlformats.org/markup-compatibility/2006" xmlns:a14="http://schemas.microsoft.com/office/drawing/2010/main">
      <mc:Choice Requires="a14">
        <xdr:graphicFrame macro="">
          <xdr:nvGraphicFramePr>
            <xdr:cNvPr id="4" name="date (Month) 2">
              <a:extLst>
                <a:ext uri="{FF2B5EF4-FFF2-40B4-BE49-F238E27FC236}">
                  <a16:creationId xmlns:a16="http://schemas.microsoft.com/office/drawing/2014/main" id="{25726092-C3B4-454D-9875-A97D6C65F425}"/>
                </a:ext>
              </a:extLst>
            </xdr:cNvPr>
            <xdr:cNvGraphicFramePr/>
          </xdr:nvGraphicFramePr>
          <xdr:xfrm>
            <a:off x="0" y="0"/>
            <a:ext cx="0" cy="0"/>
          </xdr:xfrm>
          <a:graphic>
            <a:graphicData uri="http://schemas.microsoft.com/office/drawing/2010/slicer">
              <sle:slicer xmlns:sle="http://schemas.microsoft.com/office/drawing/2010/slicer" name="date (Month) 2"/>
            </a:graphicData>
          </a:graphic>
        </xdr:graphicFrame>
      </mc:Choice>
      <mc:Fallback xmlns="">
        <xdr:sp macro="" textlink="">
          <xdr:nvSpPr>
            <xdr:cNvPr id="0" name=""/>
            <xdr:cNvSpPr>
              <a:spLocks noTextEdit="1"/>
            </xdr:cNvSpPr>
          </xdr:nvSpPr>
          <xdr:spPr>
            <a:xfrm>
              <a:off x="104773" y="1881186"/>
              <a:ext cx="1328739" cy="42481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85724</xdr:colOff>
      <xdr:row>3</xdr:row>
      <xdr:rowOff>123826</xdr:rowOff>
    </xdr:from>
    <xdr:to>
      <xdr:col>2</xdr:col>
      <xdr:colOff>152400</xdr:colOff>
      <xdr:row>9</xdr:row>
      <xdr:rowOff>100013</xdr:rowOff>
    </xdr:to>
    <mc:AlternateContent xmlns:mc="http://schemas.openxmlformats.org/markup-compatibility/2006" xmlns:a14="http://schemas.microsoft.com/office/drawing/2010/main">
      <mc:Choice Requires="a14">
        <xdr:graphicFrame macro="">
          <xdr:nvGraphicFramePr>
            <xdr:cNvPr id="5" name="date (Year) 3">
              <a:extLst>
                <a:ext uri="{FF2B5EF4-FFF2-40B4-BE49-F238E27FC236}">
                  <a16:creationId xmlns:a16="http://schemas.microsoft.com/office/drawing/2014/main" id="{54A015A8-99E5-4AE1-A7FB-0958BBF89C13}"/>
                </a:ext>
              </a:extLst>
            </xdr:cNvPr>
            <xdr:cNvGraphicFramePr/>
          </xdr:nvGraphicFramePr>
          <xdr:xfrm>
            <a:off x="0" y="0"/>
            <a:ext cx="0" cy="0"/>
          </xdr:xfrm>
          <a:graphic>
            <a:graphicData uri="http://schemas.microsoft.com/office/drawing/2010/slicer">
              <sle:slicer xmlns:sle="http://schemas.microsoft.com/office/drawing/2010/slicer" name="date (Year) 3"/>
            </a:graphicData>
          </a:graphic>
        </xdr:graphicFrame>
      </mc:Choice>
      <mc:Fallback xmlns="">
        <xdr:sp macro="" textlink="">
          <xdr:nvSpPr>
            <xdr:cNvPr id="0" name=""/>
            <xdr:cNvSpPr>
              <a:spLocks noTextEdit="1"/>
            </xdr:cNvSpPr>
          </xdr:nvSpPr>
          <xdr:spPr>
            <a:xfrm>
              <a:off x="85724" y="666751"/>
              <a:ext cx="1362076" cy="10620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119064</xdr:colOff>
      <xdr:row>0</xdr:row>
      <xdr:rowOff>119061</xdr:rowOff>
    </xdr:from>
    <xdr:to>
      <xdr:col>15</xdr:col>
      <xdr:colOff>595313</xdr:colOff>
      <xdr:row>17</xdr:row>
      <xdr:rowOff>57150</xdr:rowOff>
    </xdr:to>
    <xdr:graphicFrame macro="">
      <xdr:nvGraphicFramePr>
        <xdr:cNvPr id="12" name="Chart 11">
          <a:extLst>
            <a:ext uri="{FF2B5EF4-FFF2-40B4-BE49-F238E27FC236}">
              <a16:creationId xmlns:a16="http://schemas.microsoft.com/office/drawing/2014/main" id="{5953DC71-2EE0-445D-B390-864EA4584B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142875</xdr:colOff>
      <xdr:row>17</xdr:row>
      <xdr:rowOff>123823</xdr:rowOff>
    </xdr:from>
    <xdr:to>
      <xdr:col>15</xdr:col>
      <xdr:colOff>609600</xdr:colOff>
      <xdr:row>34</xdr:row>
      <xdr:rowOff>38099</xdr:rowOff>
    </xdr:to>
    <xdr:graphicFrame macro="">
      <xdr:nvGraphicFramePr>
        <xdr:cNvPr id="13" name="Chart 12">
          <a:extLst>
            <a:ext uri="{FF2B5EF4-FFF2-40B4-BE49-F238E27FC236}">
              <a16:creationId xmlns:a16="http://schemas.microsoft.com/office/drawing/2014/main" id="{F59A3E96-BF6A-438C-8E3F-1E0110CE99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200024</xdr:colOff>
      <xdr:row>3</xdr:row>
      <xdr:rowOff>133350</xdr:rowOff>
    </xdr:from>
    <xdr:to>
      <xdr:col>8</xdr:col>
      <xdr:colOff>561975</xdr:colOff>
      <xdr:row>20</xdr:row>
      <xdr:rowOff>80963</xdr:rowOff>
    </xdr:to>
    <xdr:graphicFrame macro="">
      <xdr:nvGraphicFramePr>
        <xdr:cNvPr id="14" name="Chart 13">
          <a:extLst>
            <a:ext uri="{FF2B5EF4-FFF2-40B4-BE49-F238E27FC236}">
              <a16:creationId xmlns:a16="http://schemas.microsoft.com/office/drawing/2014/main" id="{06077F94-C3F6-4D6F-B8FF-C1513E9F02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200024</xdr:colOff>
      <xdr:row>20</xdr:row>
      <xdr:rowOff>157163</xdr:rowOff>
    </xdr:from>
    <xdr:to>
      <xdr:col>8</xdr:col>
      <xdr:colOff>557213</xdr:colOff>
      <xdr:row>34</xdr:row>
      <xdr:rowOff>33338</xdr:rowOff>
    </xdr:to>
    <xdr:graphicFrame macro="">
      <xdr:nvGraphicFramePr>
        <xdr:cNvPr id="15" name="Chart 14">
          <a:extLst>
            <a:ext uri="{FF2B5EF4-FFF2-40B4-BE49-F238E27FC236}">
              <a16:creationId xmlns:a16="http://schemas.microsoft.com/office/drawing/2014/main" id="{D5267F4D-1846-4479-AD48-22BBAE6720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33338</xdr:colOff>
      <xdr:row>0</xdr:row>
      <xdr:rowOff>90488</xdr:rowOff>
    </xdr:from>
    <xdr:to>
      <xdr:col>22</xdr:col>
      <xdr:colOff>390526</xdr:colOff>
      <xdr:row>17</xdr:row>
      <xdr:rowOff>0</xdr:rowOff>
    </xdr:to>
    <xdr:graphicFrame macro="">
      <xdr:nvGraphicFramePr>
        <xdr:cNvPr id="16" name="Chart 15">
          <a:extLst>
            <a:ext uri="{FF2B5EF4-FFF2-40B4-BE49-F238E27FC236}">
              <a16:creationId xmlns:a16="http://schemas.microsoft.com/office/drawing/2014/main" id="{3E97E305-092E-438F-8C51-94A6DB2EEA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42864</xdr:colOff>
      <xdr:row>17</xdr:row>
      <xdr:rowOff>100012</xdr:rowOff>
    </xdr:from>
    <xdr:to>
      <xdr:col>22</xdr:col>
      <xdr:colOff>428626</xdr:colOff>
      <xdr:row>34</xdr:row>
      <xdr:rowOff>23812</xdr:rowOff>
    </xdr:to>
    <xdr:graphicFrame macro="">
      <xdr:nvGraphicFramePr>
        <xdr:cNvPr id="17" name="Chart 16">
          <a:extLst>
            <a:ext uri="{FF2B5EF4-FFF2-40B4-BE49-F238E27FC236}">
              <a16:creationId xmlns:a16="http://schemas.microsoft.com/office/drawing/2014/main" id="{0124370C-3DF7-4BE9-8BBD-AD510097E8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635792</xdr:colOff>
      <xdr:row>1</xdr:row>
      <xdr:rowOff>0</xdr:rowOff>
    </xdr:from>
    <xdr:to>
      <xdr:col>10</xdr:col>
      <xdr:colOff>26192</xdr:colOff>
      <xdr:row>16</xdr:row>
      <xdr:rowOff>28575</xdr:rowOff>
    </xdr:to>
    <xdr:graphicFrame macro="">
      <xdr:nvGraphicFramePr>
        <xdr:cNvPr id="4" name="Chart 3">
          <a:extLst>
            <a:ext uri="{FF2B5EF4-FFF2-40B4-BE49-F238E27FC236}">
              <a16:creationId xmlns:a16="http://schemas.microsoft.com/office/drawing/2014/main" id="{C936D155-7016-C777-430C-C9159ACC3C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364331</xdr:colOff>
      <xdr:row>1</xdr:row>
      <xdr:rowOff>66675</xdr:rowOff>
    </xdr:from>
    <xdr:to>
      <xdr:col>9</xdr:col>
      <xdr:colOff>111918</xdr:colOff>
      <xdr:row>16</xdr:row>
      <xdr:rowOff>95250</xdr:rowOff>
    </xdr:to>
    <xdr:graphicFrame macro="">
      <xdr:nvGraphicFramePr>
        <xdr:cNvPr id="2" name="Chart 1">
          <a:extLst>
            <a:ext uri="{FF2B5EF4-FFF2-40B4-BE49-F238E27FC236}">
              <a16:creationId xmlns:a16="http://schemas.microsoft.com/office/drawing/2014/main" id="{B6EDCCED-E583-ACF5-FB16-409CD34397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21431</xdr:colOff>
      <xdr:row>0</xdr:row>
      <xdr:rowOff>176213</xdr:rowOff>
    </xdr:from>
    <xdr:to>
      <xdr:col>10</xdr:col>
      <xdr:colOff>38101</xdr:colOff>
      <xdr:row>21</xdr:row>
      <xdr:rowOff>23813</xdr:rowOff>
    </xdr:to>
    <xdr:graphicFrame macro="">
      <xdr:nvGraphicFramePr>
        <xdr:cNvPr id="2" name="Chart 1">
          <a:extLst>
            <a:ext uri="{FF2B5EF4-FFF2-40B4-BE49-F238E27FC236}">
              <a16:creationId xmlns:a16="http://schemas.microsoft.com/office/drawing/2014/main" id="{B0C55A86-C38B-932C-7FF0-62FDEC0EA9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645318</xdr:colOff>
      <xdr:row>3</xdr:row>
      <xdr:rowOff>157162</xdr:rowOff>
    </xdr:from>
    <xdr:to>
      <xdr:col>9</xdr:col>
      <xdr:colOff>576264</xdr:colOff>
      <xdr:row>19</xdr:row>
      <xdr:rowOff>52387</xdr:rowOff>
    </xdr:to>
    <xdr:graphicFrame macro="">
      <xdr:nvGraphicFramePr>
        <xdr:cNvPr id="2" name="Chart 1">
          <a:extLst>
            <a:ext uri="{FF2B5EF4-FFF2-40B4-BE49-F238E27FC236}">
              <a16:creationId xmlns:a16="http://schemas.microsoft.com/office/drawing/2014/main" id="{89AA4959-51A6-8BC2-44A3-B77F6CC614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321467</xdr:colOff>
      <xdr:row>4</xdr:row>
      <xdr:rowOff>47626</xdr:rowOff>
    </xdr:from>
    <xdr:to>
      <xdr:col>14</xdr:col>
      <xdr:colOff>152400</xdr:colOff>
      <xdr:row>25</xdr:row>
      <xdr:rowOff>61913</xdr:rowOff>
    </xdr:to>
    <xdr:graphicFrame macro="">
      <xdr:nvGraphicFramePr>
        <xdr:cNvPr id="2" name="Chart 1">
          <a:extLst>
            <a:ext uri="{FF2B5EF4-FFF2-40B4-BE49-F238E27FC236}">
              <a16:creationId xmlns:a16="http://schemas.microsoft.com/office/drawing/2014/main" id="{969D844A-7793-BB51-0BCD-707746B056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364330</xdr:colOff>
      <xdr:row>2</xdr:row>
      <xdr:rowOff>104775</xdr:rowOff>
    </xdr:from>
    <xdr:to>
      <xdr:col>13</xdr:col>
      <xdr:colOff>319088</xdr:colOff>
      <xdr:row>21</xdr:row>
      <xdr:rowOff>57150</xdr:rowOff>
    </xdr:to>
    <xdr:graphicFrame macro="">
      <xdr:nvGraphicFramePr>
        <xdr:cNvPr id="2" name="Chart 1">
          <a:extLst>
            <a:ext uri="{FF2B5EF4-FFF2-40B4-BE49-F238E27FC236}">
              <a16:creationId xmlns:a16="http://schemas.microsoft.com/office/drawing/2014/main" id="{F5069FA7-01CA-9522-1A14-7A382C241D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557214</xdr:colOff>
      <xdr:row>9</xdr:row>
      <xdr:rowOff>161924</xdr:rowOff>
    </xdr:from>
    <xdr:to>
      <xdr:col>12</xdr:col>
      <xdr:colOff>542926</xdr:colOff>
      <xdr:row>31</xdr:row>
      <xdr:rowOff>157163</xdr:rowOff>
    </xdr:to>
    <xdr:graphicFrame macro="">
      <xdr:nvGraphicFramePr>
        <xdr:cNvPr id="2" name="Chart 1">
          <a:extLst>
            <a:ext uri="{FF2B5EF4-FFF2-40B4-BE49-F238E27FC236}">
              <a16:creationId xmlns:a16="http://schemas.microsoft.com/office/drawing/2014/main" id="{D1715A30-5ADE-8DBC-A595-747C0B9983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4</xdr:col>
      <xdr:colOff>383380</xdr:colOff>
      <xdr:row>9</xdr:row>
      <xdr:rowOff>161925</xdr:rowOff>
    </xdr:from>
    <xdr:to>
      <xdr:col>11</xdr:col>
      <xdr:colOff>421480</xdr:colOff>
      <xdr:row>25</xdr:row>
      <xdr:rowOff>9525</xdr:rowOff>
    </xdr:to>
    <xdr:graphicFrame macro="">
      <xdr:nvGraphicFramePr>
        <xdr:cNvPr id="2" name="Chart 1">
          <a:extLst>
            <a:ext uri="{FF2B5EF4-FFF2-40B4-BE49-F238E27FC236}">
              <a16:creationId xmlns:a16="http://schemas.microsoft.com/office/drawing/2014/main" id="{21467FA5-A69F-085F-5A73-315CBB80D9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197643</xdr:colOff>
      <xdr:row>8</xdr:row>
      <xdr:rowOff>176213</xdr:rowOff>
    </xdr:from>
    <xdr:to>
      <xdr:col>6</xdr:col>
      <xdr:colOff>128588</xdr:colOff>
      <xdr:row>24</xdr:row>
      <xdr:rowOff>23813</xdr:rowOff>
    </xdr:to>
    <xdr:graphicFrame macro="">
      <xdr:nvGraphicFramePr>
        <xdr:cNvPr id="2" name="Chart 1">
          <a:extLst>
            <a:ext uri="{FF2B5EF4-FFF2-40B4-BE49-F238E27FC236}">
              <a16:creationId xmlns:a16="http://schemas.microsoft.com/office/drawing/2014/main" id="{A2DB46E1-EAEF-47E8-45E2-A46170415B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2</xdr:col>
      <xdr:colOff>409576</xdr:colOff>
      <xdr:row>4</xdr:row>
      <xdr:rowOff>85724</xdr:rowOff>
    </xdr:from>
    <xdr:to>
      <xdr:col>15</xdr:col>
      <xdr:colOff>495300</xdr:colOff>
      <xdr:row>23</xdr:row>
      <xdr:rowOff>119062</xdr:rowOff>
    </xdr:to>
    <xdr:graphicFrame macro="">
      <xdr:nvGraphicFramePr>
        <xdr:cNvPr id="2" name="Chart 1">
          <a:extLst>
            <a:ext uri="{FF2B5EF4-FFF2-40B4-BE49-F238E27FC236}">
              <a16:creationId xmlns:a16="http://schemas.microsoft.com/office/drawing/2014/main" id="{E0999F94-8E9B-A2BC-0979-F7445BE81C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5</xdr:col>
      <xdr:colOff>485773</xdr:colOff>
      <xdr:row>3</xdr:row>
      <xdr:rowOff>90487</xdr:rowOff>
    </xdr:from>
    <xdr:to>
      <xdr:col>16</xdr:col>
      <xdr:colOff>657224</xdr:colOff>
      <xdr:row>21</xdr:row>
      <xdr:rowOff>80963</xdr:rowOff>
    </xdr:to>
    <xdr:graphicFrame macro="">
      <xdr:nvGraphicFramePr>
        <xdr:cNvPr id="2" name="Chart 1">
          <a:extLst>
            <a:ext uri="{FF2B5EF4-FFF2-40B4-BE49-F238E27FC236}">
              <a16:creationId xmlns:a16="http://schemas.microsoft.com/office/drawing/2014/main" id="{75D0AF92-440C-09BD-C32C-F976572DE2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3</xdr:col>
      <xdr:colOff>161923</xdr:colOff>
      <xdr:row>0</xdr:row>
      <xdr:rowOff>133350</xdr:rowOff>
    </xdr:from>
    <xdr:to>
      <xdr:col>11</xdr:col>
      <xdr:colOff>128586</xdr:colOff>
      <xdr:row>15</xdr:row>
      <xdr:rowOff>161925</xdr:rowOff>
    </xdr:to>
    <xdr:graphicFrame macro="">
      <xdr:nvGraphicFramePr>
        <xdr:cNvPr id="2" name="Chart 1">
          <a:extLst>
            <a:ext uri="{FF2B5EF4-FFF2-40B4-BE49-F238E27FC236}">
              <a16:creationId xmlns:a16="http://schemas.microsoft.com/office/drawing/2014/main" id="{A369CB7D-7F44-828D-CD3D-2788E74847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2</xdr:col>
      <xdr:colOff>514350</xdr:colOff>
      <xdr:row>12</xdr:row>
      <xdr:rowOff>19050</xdr:rowOff>
    </xdr:from>
    <xdr:to>
      <xdr:col>12</xdr:col>
      <xdr:colOff>257174</xdr:colOff>
      <xdr:row>31</xdr:row>
      <xdr:rowOff>9525</xdr:rowOff>
    </xdr:to>
    <xdr:graphicFrame macro="">
      <xdr:nvGraphicFramePr>
        <xdr:cNvPr id="2" name="Chart 1">
          <a:extLst>
            <a:ext uri="{FF2B5EF4-FFF2-40B4-BE49-F238E27FC236}">
              <a16:creationId xmlns:a16="http://schemas.microsoft.com/office/drawing/2014/main" id="{EDA92497-2F8D-0130-7248-BCAF99E615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2</xdr:col>
      <xdr:colOff>500062</xdr:colOff>
      <xdr:row>1</xdr:row>
      <xdr:rowOff>100012</xdr:rowOff>
    </xdr:from>
    <xdr:to>
      <xdr:col>9</xdr:col>
      <xdr:colOff>538162</xdr:colOff>
      <xdr:row>16</xdr:row>
      <xdr:rowOff>128587</xdr:rowOff>
    </xdr:to>
    <xdr:graphicFrame macro="">
      <xdr:nvGraphicFramePr>
        <xdr:cNvPr id="2" name="Chart 1">
          <a:extLst>
            <a:ext uri="{FF2B5EF4-FFF2-40B4-BE49-F238E27FC236}">
              <a16:creationId xmlns:a16="http://schemas.microsoft.com/office/drawing/2014/main" id="{7967BE43-696B-490C-0450-CD94FB9073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3</xdr:col>
      <xdr:colOff>385761</xdr:colOff>
      <xdr:row>2</xdr:row>
      <xdr:rowOff>104775</xdr:rowOff>
    </xdr:from>
    <xdr:to>
      <xdr:col>14</xdr:col>
      <xdr:colOff>333374</xdr:colOff>
      <xdr:row>24</xdr:row>
      <xdr:rowOff>114300</xdr:rowOff>
    </xdr:to>
    <xdr:graphicFrame macro="">
      <xdr:nvGraphicFramePr>
        <xdr:cNvPr id="2" name="Chart 1">
          <a:extLst>
            <a:ext uri="{FF2B5EF4-FFF2-40B4-BE49-F238E27FC236}">
              <a16:creationId xmlns:a16="http://schemas.microsoft.com/office/drawing/2014/main" id="{8E0C1AFA-DB79-DF57-6624-532109DD26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2</xdr:col>
      <xdr:colOff>754857</xdr:colOff>
      <xdr:row>12</xdr:row>
      <xdr:rowOff>171451</xdr:rowOff>
    </xdr:from>
    <xdr:to>
      <xdr:col>10</xdr:col>
      <xdr:colOff>621506</xdr:colOff>
      <xdr:row>31</xdr:row>
      <xdr:rowOff>90488</xdr:rowOff>
    </xdr:to>
    <xdr:graphicFrame macro="">
      <xdr:nvGraphicFramePr>
        <xdr:cNvPr id="3" name="Chart 2">
          <a:extLst>
            <a:ext uri="{FF2B5EF4-FFF2-40B4-BE49-F238E27FC236}">
              <a16:creationId xmlns:a16="http://schemas.microsoft.com/office/drawing/2014/main" id="{1CD5F423-9C91-C1D8-B061-EF80A18AF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31.282948263892" backgroundQuery="1" createdVersion="8" refreshedVersion="8" minRefreshableVersion="3" recordCount="0" supportSubquery="1" supportAdvancedDrill="1" xr:uid="{5BC27668-343E-4133-BDD6-58C3D2EE6D38}">
  <cacheSource type="external" connectionId="12"/>
  <cacheFields count="3">
    <cacheField name="[fCustomers].[acct_open_date (Month)].[acct_open_date (Month)]" caption="acct_open_date (Month)" numFmtId="0" hierarchy="53" level="1">
      <sharedItems count="12">
        <s v="Jan"/>
        <s v="Feb"/>
        <s v="Mar"/>
        <s v="Apr"/>
        <s v="May"/>
        <s v="Jun"/>
        <s v="Jul"/>
        <s v="Aug"/>
        <s v="Sep"/>
        <s v="Oct"/>
        <s v="Nov"/>
        <s v="Dec"/>
      </sharedItems>
    </cacheField>
    <cacheField name="[fCustomers].[acct_open_date (Year)].[acct_open_date (Year)]" caption="acct_open_date (Year)" numFmtId="0" hierarchy="51" level="1">
      <sharedItems count="5">
        <s v="1990"/>
        <s v="1991"/>
        <s v="1992"/>
        <s v="1993"/>
        <s v="1994"/>
      </sharedItems>
    </cacheField>
    <cacheField name="[Measures].[Customer Count]" caption="Customer Count" numFmtId="0" hierarchy="74" level="32767"/>
  </cacheFields>
  <cacheHierarchies count="87">
    <cacheHierarchy uniqueName="[Calendar].[date]" caption="date" attribute="1" time="1" defaultMemberUniqueName="[Calendar].[date].[All]" allUniqueName="[Calendar].[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0" memberValueDatatype="130" unbalanced="0"/>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cacheHierarchy uniqueName="[dProducts].[product_id]" caption="product_id" attribute="1" defaultMemberUniqueName="[dProducts].[product_id].[All]" allUniqueName="[dProducts].[product_id].[All]" dimensionUniqueName="[dProducts]" displayFolder="" count="0" memberValueDatatype="130" unbalanced="0"/>
    <cacheHierarchy uniqueName="[dProducts].[product_brand]" caption="product_brand" attribute="1" defaultMemberUniqueName="[dProducts].[product_brand].[All]" allUniqueName="[dProducts].[product_brand].[All]" dimensionUniqueName="[dProducts]" displayFolder="" count="0" memberValueDatatype="130" unbalanced="0"/>
    <cacheHierarchy uniqueName="[dProducts].[product_name]" caption="product_name" attribute="1" defaultMemberUniqueName="[dProducts].[product_name].[All]" allUniqueName="[dProducts].[product_name].[All]" dimensionUniqueName="[dProducts]" displayFolder="" count="0" memberValueDatatype="130" unbalanced="0"/>
    <cacheHierarchy uniqueName="[dProducts].[product_sku]" caption="product_sku" attribute="1" defaultMemberUniqueName="[dProducts].[product_sku].[All]" allUniqueName="[dProducts].[product_sku].[All]" dimensionUniqueName="[dProducts]" displayFolder="" count="0" memberValueDatatype="130" unbalanced="0"/>
    <cacheHierarchy uniqueName="[dProducts].[product_retail_price]" caption="product_retail_price" attribute="1" defaultMemberUniqueName="[dProducts].[product_retail_price].[All]" allUniqueName="[dProducts].[product_retail_price].[All]" dimensionUniqueName="[dProducts]" displayFolder="" count="0" memberValueDatatype="6" unbalanced="0"/>
    <cacheHierarchy uniqueName="[dProducts].[product_cost]" caption="product_cost" attribute="1" defaultMemberUniqueName="[dProducts].[product_cost].[All]" allUniqueName="[dProducts].[product_cost].[All]" dimensionUniqueName="[dProducts]" displayFolder="" count="0" memberValueDatatype="6" unbalanced="0"/>
    <cacheHierarchy uniqueName="[dProducts].[product_weight]" caption="product_weight" attribute="1" defaultMemberUniqueName="[dProducts].[product_weight].[All]" allUniqueName="[dProducts].[product_weight].[All]" dimensionUniqueName="[dProducts]" displayFolder="" count="0" memberValueDatatype="5" unbalanced="0"/>
    <cacheHierarchy uniqueName="[dProducts].[recyclable]" caption="recyclable" attribute="1" defaultMemberUniqueName="[dProducts].[recyclable].[All]" allUniqueName="[dProducts].[recyclable].[All]" dimensionUniqueName="[dProducts]" displayFolder="" count="0" memberValueDatatype="11" unbalanced="0"/>
    <cacheHierarchy uniqueName="[dProducts].[low_fat]" caption="low_fat" attribute="1" defaultMemberUniqueName="[dProducts].[low_fat].[All]" allUniqueName="[dProducts].[low_fat].[All]" dimensionUniqueName="[dProducts]" displayFolder="" count="0" memberValueDatatype="11" unbalanced="0"/>
    <cacheHierarchy uniqueName="[dRegion].[region_id]" caption="region_id" attribute="1" defaultMemberUniqueName="[dRegion].[region_id].[All]" allUniqueName="[dRegion].[region_id].[All]" dimensionUniqueName="[dRegion]" displayFolder="" count="0" memberValueDatatype="130" unbalanced="0"/>
    <cacheHierarchy uniqueName="[dRegion].[sales_district]" caption="sales_district" attribute="1" defaultMemberUniqueName="[dRegion].[sales_district].[All]" allUniqueName="[dRegion].[sales_district].[All]" dimensionUniqueName="[dRegion]" displayFolder="" count="0" memberValueDatatype="130" unbalanced="0"/>
    <cacheHierarchy uniqueName="[dRegion].[sales_region]" caption="sales_region" attribute="1" defaultMemberUniqueName="[dRegion].[sales_region].[All]" allUniqueName="[dRegion].[sales_region].[All]" dimensionUniqueName="[dRegion]" displayFolder="" count="0" memberValueDatatype="130" unbalanced="0"/>
    <cacheHierarchy uniqueName="[dStores].[store_id]" caption="store_id" attribute="1" defaultMemberUniqueName="[dStores].[store_id].[All]" allUniqueName="[dStores].[store_id].[All]" dimensionUniqueName="[dStores]" displayFolder="" count="0" memberValueDatatype="130" unbalanced="0"/>
    <cacheHierarchy uniqueName="[dStores].[region_id]" caption="region_id" attribute="1" defaultMemberUniqueName="[dStores].[region_id].[All]" allUniqueName="[dStores].[region_id].[All]" dimensionUniqueName="[dStores]" displayFolder="" count="0" memberValueDatatype="130" unbalanced="0"/>
    <cacheHierarchy uniqueName="[dStores].[store_type]" caption="store_type" attribute="1" defaultMemberUniqueName="[dStores].[store_type].[All]" allUniqueName="[dStores].[store_type].[All]" dimensionUniqueName="[dStores]" displayFolder="" count="0" memberValueDatatype="130" unbalanced="0"/>
    <cacheHierarchy uniqueName="[dStores].[store_name]" caption="store_name" attribute="1" defaultMemberUniqueName="[dStores].[store_name].[All]" allUniqueName="[dStores].[store_name].[All]" dimensionUniqueName="[dStores]" displayFolder="" count="0" memberValueDatatype="130" unbalanced="0"/>
    <cacheHierarchy uniqueName="[dStores].[store_street_address]" caption="store_street_address" attribute="1" defaultMemberUniqueName="[dStores].[store_street_address].[All]" allUniqueName="[dStores].[store_street_address].[All]" dimensionUniqueName="[dStores]" displayFolder="" count="0" memberValueDatatype="130" unbalanced="0"/>
    <cacheHierarchy uniqueName="[dStores].[store_city]" caption="store_city" attribute="1" defaultMemberUniqueName="[dStores].[store_city].[All]" allUniqueName="[dStores].[store_city].[All]" dimensionUniqueName="[dStores]" displayFolder="" count="0" memberValueDatatype="130" unbalanced="0"/>
    <cacheHierarchy uniqueName="[dStores].[store_state]" caption="store_state" attribute="1" defaultMemberUniqueName="[dStores].[store_state].[All]" allUniqueName="[dStores].[store_state].[All]" dimensionUniqueName="[dStores]" displayFolder="" count="0" memberValueDatatype="130" unbalanced="0"/>
    <cacheHierarchy uniqueName="[dStores].[store_country]" caption="store_country" attribute="1" defaultMemberUniqueName="[dStores].[store_country].[All]" allUniqueName="[dStores].[store_country].[All]" dimensionUniqueName="[dStores]" displayFolder="" count="0" memberValueDatatype="130" unbalanced="0"/>
    <cacheHierarchy uniqueName="[dStores].[store_phone]" caption="store_phone" attribute="1" defaultMemberUniqueName="[dStores].[store_phone].[All]" allUniqueName="[dStores].[store_phone].[All]" dimensionUniqueName="[dStores]" displayFolder="" count="0" memberValueDatatype="130" unbalanced="0"/>
    <cacheHierarchy uniqueName="[dStores].[first_opened_date]" caption="first_opened_date" attribute="1" time="1" defaultMemberUniqueName="[dStores].[first_opened_date].[All]" allUniqueName="[dStores].[first_opened_date].[All]" dimensionUniqueName="[dStores]" displayFolder="" count="0" memberValueDatatype="7" unbalanced="0"/>
    <cacheHierarchy uniqueName="[dStores].[last_remodel_date]" caption="last_remodel_date" attribute="1" time="1" defaultMemberUniqueName="[dStores].[last_remodel_date].[All]" allUniqueName="[dStores].[last_remodel_date].[All]" dimensionUniqueName="[dStores]" displayFolder="" count="0" memberValueDatatype="7" unbalanced="0"/>
    <cacheHierarchy uniqueName="[dStores].[total_sqft]" caption="total_sqft" attribute="1" defaultMemberUniqueName="[dStores].[total_sqft].[All]" allUniqueName="[dStores].[total_sqft].[All]" dimensionUniqueName="[dStores]" displayFolder="" count="0" memberValueDatatype="20" unbalanced="0"/>
    <cacheHierarchy uniqueName="[dStores].[grocery_sqft]" caption="grocery_sqft" attribute="1" defaultMemberUniqueName="[dStores].[grocery_sqft].[All]" allUniqueName="[dStores].[grocery_sqft].[All]" dimensionUniqueName="[dStores]" displayFolder="" count="0" memberValueDatatype="20" unbalanced="0"/>
    <cacheHierarchy uniqueName="[fCustomers].[customer_id]" caption="customer_id" attribute="1" defaultMemberUniqueName="[fCustomers].[customer_id].[All]" allUniqueName="[fCustomers].[customer_id].[All]" dimensionUniqueName="[fCustomers]" displayFolder="" count="0" memberValueDatatype="130" unbalanced="0"/>
    <cacheHierarchy uniqueName="[fCustomers].[customer_acct_num]" caption="customer_acct_num" attribute="1" defaultMemberUniqueName="[fCustomers].[customer_acct_num].[All]" allUniqueName="[fCustomers].[customer_acct_num].[All]" dimensionUniqueName="[fCustomers]" displayFolder="" count="0" memberValueDatatype="130" unbalanced="0"/>
    <cacheHierarchy uniqueName="[fCustomers].[Full Nme]" caption="Full Nme" attribute="1" defaultMemberUniqueName="[fCustomers].[Full Nme].[All]" allUniqueName="[fCustomers].[Full Nme].[All]" dimensionUniqueName="[fCustomers]" displayFolder="" count="0" memberValueDatatype="130" unbalanced="0"/>
    <cacheHierarchy uniqueName="[fCustomers].[customer_address]" caption="customer_address" attribute="1" defaultMemberUniqueName="[fCustomers].[customer_address].[All]" allUniqueName="[fCustomers].[customer_address].[All]" dimensionUniqueName="[fCustomers]" displayFolder="" count="0" memberValueDatatype="130" unbalanced="0"/>
    <cacheHierarchy uniqueName="[fCustomers].[customer_city]" caption="customer_city" attribute="1" defaultMemberUniqueName="[fCustomers].[customer_city].[All]" allUniqueName="[fCustomers].[customer_city].[All]" dimensionUniqueName="[fCustomers]" displayFolder="" count="0" memberValueDatatype="130" unbalanced="0"/>
    <cacheHierarchy uniqueName="[fCustomers].[customer_state_province]" caption="customer_state_province" attribute="1" defaultMemberUniqueName="[fCustomers].[customer_state_province].[All]" allUniqueName="[fCustomers].[customer_state_province].[All]" dimensionUniqueName="[fCustomers]" displayFolder="" count="0" memberValueDatatype="130" unbalanced="0"/>
    <cacheHierarchy uniqueName="[fCustomers].[customer_postal_code]" caption="customer_postal_code" attribute="1" defaultMemberUniqueName="[fCustomers].[customer_postal_code].[All]" allUniqueName="[fCustomers].[customer_postal_code].[All]" dimensionUniqueName="[fCustomers]" displayFolder="" count="0" memberValueDatatype="130" unbalanced="0"/>
    <cacheHierarchy uniqueName="[fCustomers].[customer_country]" caption="customer_country" attribute="1" defaultMemberUniqueName="[fCustomers].[customer_country].[All]" allUniqueName="[fCustomers].[customer_country].[All]" dimensionUniqueName="[fCustomers]" displayFolder="" count="0" memberValueDatatype="130" unbalanced="0"/>
    <cacheHierarchy uniqueName="[fCustomers].[birthdate]" caption="birthdate" attribute="1" time="1" defaultMemberUniqueName="[fCustomers].[birthdate].[All]" allUniqueName="[fCustomers].[birthdate].[All]" dimensionUniqueName="[fCustomers]" displayFolder="" count="0" memberValueDatatype="7" unbalanced="0"/>
    <cacheHierarchy uniqueName="[fCustomers].[marital_status]" caption="marital_status" attribute="1" defaultMemberUniqueName="[fCustomers].[marital_status].[All]" allUniqueName="[fCustomers].[marital_status].[All]" dimensionUniqueName="[fCustomers]" displayFolder="" count="0" memberValueDatatype="130" unbalanced="0"/>
    <cacheHierarchy uniqueName="[fCustomers].[yearly_income]" caption="yearly_income" attribute="1" defaultMemberUniqueName="[fCustomers].[yearly_income].[All]" allUniqueName="[fCustomers].[yearly_income].[All]" dimensionUniqueName="[fCustomers]" displayFolder="" count="0" memberValueDatatype="130" unbalanced="0"/>
    <cacheHierarchy uniqueName="[fCustomers].[gender]" caption="gender" attribute="1" defaultMemberUniqueName="[fCustomers].[gender].[All]" allUniqueName="[fCustomers].[gender].[All]" dimensionUniqueName="[fCustomers]" displayFolder="" count="0" memberValueDatatype="130" unbalanced="0"/>
    <cacheHierarchy uniqueName="[fCustomers].[total_children]" caption="total_children" attribute="1" defaultMemberUniqueName="[fCustomers].[total_children].[All]" allUniqueName="[fCustomers].[total_children].[All]" dimensionUniqueName="[fCustomers]" displayFolder="" count="0" memberValueDatatype="20" unbalanced="0"/>
    <cacheHierarchy uniqueName="[fCustomers].[num_children_at_home]" caption="num_children_at_home" attribute="1" defaultMemberUniqueName="[fCustomers].[num_children_at_home].[All]" allUniqueName="[fCustomers].[num_children_at_home].[All]" dimensionUniqueName="[fCustomers]" displayFolder="" count="0" memberValueDatatype="20" unbalanced="0"/>
    <cacheHierarchy uniqueName="[fCustomers].[education]" caption="education" attribute="1" defaultMemberUniqueName="[fCustomers].[education].[All]" allUniqueName="[fCustomers].[education].[All]" dimensionUniqueName="[fCustomers]" displayFolder="" count="0" memberValueDatatype="130" unbalanced="0"/>
    <cacheHierarchy uniqueName="[fCustomers].[acct_open_date]" caption="acct_open_date" attribute="1" time="1" defaultMemberUniqueName="[fCustomers].[acct_open_date].[All]" allUniqueName="[fCustomers].[acct_open_date].[All]" dimensionUniqueName="[fCustomers]" displayFolder="" count="0" memberValueDatatype="7" unbalanced="0"/>
    <cacheHierarchy uniqueName="[fCustomers].[member_card]" caption="member_card" attribute="1" defaultMemberUniqueName="[fCustomers].[member_card].[All]" allUniqueName="[fCustomers].[member_card].[All]" dimensionUniqueName="[fCustomers]" displayFolder="" count="0" memberValueDatatype="130" unbalanced="0"/>
    <cacheHierarchy uniqueName="[fCustomers].[occupation]" caption="occupation" attribute="1" defaultMemberUniqueName="[fCustomers].[occupation].[All]" allUniqueName="[fCustomers].[occupation].[All]" dimensionUniqueName="[fCustomers]" displayFolder="" count="0" memberValueDatatype="130" unbalanced="0"/>
    <cacheHierarchy uniqueName="[fCustomers].[homeowner]" caption="homeowner" attribute="1" defaultMemberUniqueName="[fCustomers].[homeowner].[All]" allUniqueName="[fCustomers].[homeowner].[All]" dimensionUniqueName="[fCustomers]" displayFolder="" count="0" memberValueDatatype="11" unbalanced="0"/>
    <cacheHierarchy uniqueName="[fCustomers].[Age]" caption="Age" attribute="1" defaultMemberUniqueName="[fCustomers].[Age].[All]" allUniqueName="[fCustomers].[Age].[All]" dimensionUniqueName="[fCustomers]" displayFolder="" count="0" memberValueDatatype="130" unbalanced="0"/>
    <cacheHierarchy uniqueName="[fCustomers].[Age Group]" caption="Age Group" attribute="1" defaultMemberUniqueName="[fCustomers].[Age Group].[All]" allUniqueName="[fCustomers].[Age Group].[All]" dimensionUniqueName="[fCustomers]" displayFolder="" count="0" memberValueDatatype="130" unbalanced="0"/>
    <cacheHierarchy uniqueName="[fCustomers].[Customer Type]" caption="Customer Type" attribute="1" defaultMemberUniqueName="[fCustomers].[Customer Type].[All]" allUniqueName="[fCustomers].[Customer Type].[All]" dimensionUniqueName="[fCustomers]" displayFolder="" count="0" memberValueDatatype="130" unbalanced="0"/>
    <cacheHierarchy uniqueName="[fCustomers].[acct_open_date (Year)]" caption="acct_open_date (Year)" attribute="1" defaultMemberUniqueName="[fCustomers].[acct_open_date (Year)].[All]" allUniqueName="[fCustomers].[acct_open_date (Year)].[All]" dimensionUniqueName="[fCustomers]" displayFolder="" count="2" memberValueDatatype="130" unbalanced="0">
      <fieldsUsage count="2">
        <fieldUsage x="-1"/>
        <fieldUsage x="1"/>
      </fieldsUsage>
    </cacheHierarchy>
    <cacheHierarchy uniqueName="[fCustomers].[acct_open_date (Quarter)]" caption="acct_open_date (Quarter)" attribute="1" defaultMemberUniqueName="[fCustomers].[acct_open_date (Quarter)].[All]" allUniqueName="[fCustomers].[acct_open_date (Quarter)].[All]" dimensionUniqueName="[fCustomers]" displayFolder="" count="0" memberValueDatatype="130" unbalanced="0"/>
    <cacheHierarchy uniqueName="[fCustomers].[acct_open_date (Month)]" caption="acct_open_date (Month)" attribute="1" defaultMemberUniqueName="[fCustomers].[acct_open_date (Month)].[All]" allUniqueName="[fCustomers].[acct_open_date (Month)].[All]" dimensionUniqueName="[fCustomers]" displayFolder="" count="2" memberValueDatatype="130" unbalanced="0">
      <fieldsUsage count="2">
        <fieldUsage x="-1"/>
        <fieldUsage x="0"/>
      </fieldsUsage>
    </cacheHierarchy>
    <cacheHierarchy uniqueName="[fReturns].[return_date]" caption="return_date" attribute="1" time="1" defaultMemberUniqueName="[fReturns].[return_date].[All]" allUniqueName="[fReturns].[return_date].[All]" dimensionUniqueName="[fReturns]" displayFolder="" count="0" memberValueDatatype="7" unbalanced="0"/>
    <cacheHierarchy uniqueName="[fReturns].[product_id]" caption="product_id" attribute="1" defaultMemberUniqueName="[fReturns].[product_id].[All]" allUniqueName="[fReturns].[product_id].[All]" dimensionUniqueName="[fReturns]" displayFolder="" count="0" memberValueDatatype="130" unbalanced="0"/>
    <cacheHierarchy uniqueName="[fReturns].[store_id]" caption="store_id" attribute="1" defaultMemberUniqueName="[fReturns].[store_id].[All]" allUniqueName="[fReturns].[store_id].[All]" dimensionUniqueName="[fReturns]" displayFolder="" count="0" memberValueDatatype="130" unbalanced="0"/>
    <cacheHierarchy uniqueName="[fReturns].[quantity]" caption="quantity" attribute="1" defaultMemberUniqueName="[fReturns].[quantity].[All]" allUniqueName="[fReturns].[quantity].[All]" dimensionUniqueName="[fReturns]" displayFolder="" count="0" memberValueDatatype="20" unbalanced="0"/>
    <cacheHierarchy uniqueName="[fSales].[transaction_date]" caption="transaction_date" attribute="1" time="1" defaultMemberUniqueName="[fSales].[transaction_date].[All]" allUniqueName="[fSales].[transaction_date].[All]" dimensionUniqueName="[fSales]" displayFolder="" count="0" memberValueDatatype="7" unbalanced="0"/>
    <cacheHierarchy uniqueName="[fSales].[stock_date]" caption="stock_date" attribute="1" time="1" defaultMemberUniqueName="[fSales].[stock_date].[All]" allUniqueName="[fSales].[stock_date].[All]" dimensionUniqueName="[fSales]" displayFolder="" count="0" memberValueDatatype="7" unbalanced="0"/>
    <cacheHierarchy uniqueName="[fSales].[product_id]" caption="product_id" attribute="1" defaultMemberUniqueName="[fSales].[product_id].[All]" allUniqueName="[fSales].[product_id].[All]" dimensionUniqueName="[fSales]" displayFolder="" count="0" memberValueDatatype="130" unbalanced="0"/>
    <cacheHierarchy uniqueName="[fSales].[customer_id]" caption="customer_id" attribute="1" defaultMemberUniqueName="[fSales].[customer_id].[All]" allUniqueName="[fSales].[customer_id].[All]" dimensionUniqueName="[fSales]" displayFolder="" count="0" memberValueDatatype="130" unbalanced="0"/>
    <cacheHierarchy uniqueName="[fSales].[store_id]" caption="store_id" attribute="1" defaultMemberUniqueName="[fSales].[store_id].[All]" allUniqueName="[fSales].[store_id].[All]" dimensionUniqueName="[fSales]" displayFolder="" count="0" memberValueDatatype="130" unbalanced="0"/>
    <cacheHierarchy uniqueName="[fSales].[quantity]" caption="quantity" attribute="1" defaultMemberUniqueName="[fSales].[quantity].[All]" allUniqueName="[fSales].[quantity].[All]" dimensionUniqueName="[fSales]" displayFolder="" count="0" memberValueDatatype="2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fCustomers].[acct_open_date (Month Index)]" caption="acct_open_date (Month Index)" attribute="1" defaultMemberUniqueName="[fCustomers].[acct_open_date (Month Index)].[All]" allUniqueName="[fCustomers].[acct_open_date (Month Index)].[All]" dimensionUniqueName="[fCustomers]" displayFolder="" count="0" memberValueDatatype="20" unbalanced="0" hidden="1"/>
    <cacheHierarchy uniqueName="[Measures].[Total Sales]" caption="Total Sales" measure="1" displayFolder="" measureGroup="fSales" count="0"/>
    <cacheHierarchy uniqueName="[Measures].[Total Cost]" caption="Total Cost" measure="1" displayFolder="" measureGroup="fSales" count="0"/>
    <cacheHierarchy uniqueName="[Measures].[Total Profit]" caption="Total Profit" measure="1" displayFolder="" measureGroup="fSales" count="0"/>
    <cacheHierarchy uniqueName="[Measures].[Profit %]" caption="Profit %" measure="1" displayFolder="" measureGroup="fSales" count="0"/>
    <cacheHierarchy uniqueName="[Measures].[Count Card Members]" caption="Count Card Members" measure="1" displayFolder="" measureGroup="fSales" count="0"/>
    <cacheHierarchy uniqueName="[Measures].[Brand traded]" caption="Brand traded" measure="1" displayFolder="" measureGroup="fSales" count="0"/>
    <cacheHierarchy uniqueName="[Measures].[Total Returns]" caption="Total Returns" measure="1" displayFolder="" measureGroup="fSales" count="0"/>
    <cacheHierarchy uniqueName="[Measures].[Count Of Trans]" caption="Count Of Trans" measure="1" displayFolder="" measureGroup="fSales" count="0"/>
    <cacheHierarchy uniqueName="[Measures].[Customer Count]" caption="Customer Count" measure="1" displayFolder="" measureGroup="fSales" count="0" oneField="1">
      <fieldsUsage count="1">
        <fieldUsage x="2"/>
      </fieldsUsage>
    </cacheHierarchy>
    <cacheHierarchy uniqueName="[Measures].[Sales quantity]" caption="Sales quantity" measure="1" displayFolder="" measureGroup="fSales" count="0"/>
    <cacheHierarchy uniqueName="[Measures].[Return Rate%]" caption="Return Rate%" measure="1" displayFolder="" measureGroup="fSales" count="0"/>
    <cacheHierarchy uniqueName="[Measures].[__XL_Count Calendar]" caption="__XL_Count Calendar" measure="1" displayFolder="" measureGroup="Calendar" count="0" hidden="1"/>
    <cacheHierarchy uniqueName="[Measures].[__XL_Count fSales]" caption="__XL_Count fSales" measure="1" displayFolder="" measureGroup="fSales" count="0" hidden="1"/>
    <cacheHierarchy uniqueName="[Measures].[__XL_Count dStores]" caption="__XL_Count dStores" measure="1" displayFolder="" measureGroup="dStores" count="0" hidden="1"/>
    <cacheHierarchy uniqueName="[Measures].[__XL_Count dRegion]" caption="__XL_Count dRegion" measure="1" displayFolder="" measureGroup="dRegion" count="0" hidden="1"/>
    <cacheHierarchy uniqueName="[Measures].[__XL_Count dProducts]" caption="__XL_Count dProducts" measure="1" displayFolder="" measureGroup="dProducts" count="0" hidden="1"/>
    <cacheHierarchy uniqueName="[Measures].[__XL_Count fCustomers]" caption="__XL_Count fCustomers" measure="1" displayFolder="" measureGroup="fCustomers" count="0" hidden="1"/>
    <cacheHierarchy uniqueName="[Measures].[__XL_Count fReturns]" caption="__XL_Count fReturns" measure="1" displayFolder="" measureGroup="fReturns" count="0" hidden="1"/>
    <cacheHierarchy uniqueName="[Measures].[__No measures defined]" caption="__No measures defined" measure="1" displayFolder="" count="0" hidden="1"/>
    <cacheHierarchy uniqueName="[Measures].[Sum of quantity]" caption="Sum of quantity" measure="1" displayFolder="" measureGroup="fSales" count="0" hidden="1">
      <extLst>
        <ext xmlns:x15="http://schemas.microsoft.com/office/spreadsheetml/2010/11/main" uri="{B97F6D7D-B522-45F9-BDA1-12C45D357490}">
          <x15:cacheHierarchy aggregatedColumn="63"/>
        </ext>
      </extLst>
    </cacheHierarchy>
    <cacheHierarchy uniqueName="[Measures].[Count of sales_district]" caption="Count of sales_district" measure="1" displayFolder="" measureGroup="dRegion" count="0" hidden="1">
      <extLst>
        <ext xmlns:x15="http://schemas.microsoft.com/office/spreadsheetml/2010/11/main" uri="{B97F6D7D-B522-45F9-BDA1-12C45D357490}">
          <x15:cacheHierarchy aggregatedColumn="14"/>
        </ext>
      </extLst>
    </cacheHierarchy>
  </cacheHierarchies>
  <kpis count="0"/>
  <dimensions count="8">
    <dimension name="Calendar" uniqueName="[Calendar]" caption="Calendar"/>
    <dimension name="dProducts" uniqueName="[dProducts]" caption="dProducts"/>
    <dimension name="dRegion" uniqueName="[dRegion]" caption="dRegion"/>
    <dimension name="dStores" uniqueName="[dStores]" caption="dStores"/>
    <dimension name="fCustomers" uniqueName="[fCustomers]" caption="fCustomers"/>
    <dimension name="fReturns" uniqueName="[fReturns]" caption="fReturns"/>
    <dimension name="fSales" uniqueName="[fSales]" caption="fSales"/>
    <dimension measure="1" name="Measures" uniqueName="[Measures]" caption="Measures"/>
  </dimensions>
  <measureGroups count="7">
    <measureGroup name="Calendar" caption="Calendar"/>
    <measureGroup name="dProducts" caption="dProducts"/>
    <measureGroup name="dRegion" caption="dRegion"/>
    <measureGroup name="dStores" caption="dStores"/>
    <measureGroup name="fCustomers" caption="fCustomers"/>
    <measureGroup name="fReturns" caption="fReturns"/>
    <measureGroup name="fSales" caption="fSales"/>
  </measureGroups>
  <maps count="17">
    <map measureGroup="0" dimension="0"/>
    <map measureGroup="1" dimension="1"/>
    <map measureGroup="2" dimension="2"/>
    <map measureGroup="3" dimension="2"/>
    <map measureGroup="3" dimension="3"/>
    <map measureGroup="4" dimension="4"/>
    <map measureGroup="5" dimension="0"/>
    <map measureGroup="5" dimension="1"/>
    <map measureGroup="5" dimension="2"/>
    <map measureGroup="5" dimension="3"/>
    <map measureGroup="5" dimension="5"/>
    <map measureGroup="6" dimension="0"/>
    <map measureGroup="6" dimension="1"/>
    <map measureGroup="6" dimension="2"/>
    <map measureGroup="6" dimension="3"/>
    <map measureGroup="6" dimension="4"/>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31.287500578706" backgroundQuery="1" createdVersion="8" refreshedVersion="8" minRefreshableVersion="3" recordCount="0" supportSubquery="1" supportAdvancedDrill="1" xr:uid="{99001FFC-C5E5-4336-B94C-960D8B2C18C7}">
  <cacheSource type="external" connectionId="12"/>
  <cacheFields count="4">
    <cacheField name="[dProducts].[product_brand].[product_brand]" caption="product_brand" numFmtId="0" hierarchy="5" level="1">
      <sharedItems count="10">
        <s v="ADJ"/>
        <s v="Applause"/>
        <s v="Dollar"/>
        <s v="Framton"/>
        <s v="Genteel"/>
        <s v="Green Ribbon"/>
        <s v="Jeffers"/>
        <s v="Jumbo"/>
        <s v="Monarch"/>
        <s v="Tip Top"/>
      </sharedItems>
    </cacheField>
    <cacheField name="[Measures].[Return Rate%]" caption="Return Rate%" numFmtId="0" hierarchy="76" level="32767"/>
    <cacheField name="[dRegion].[sales_region].[sales_region]" caption="sales_region" numFmtId="0" hierarchy="15" level="1">
      <sharedItems count="6">
        <s v="Canada West"/>
        <s v="Mexico Central"/>
        <s v="Mexico South"/>
        <s v="Mexico West"/>
        <s v="North West"/>
        <s v="South West"/>
      </sharedItems>
    </cacheField>
    <cacheField name="[Calendar].[date (Year)].[date (Year)]" caption="date (Year)" numFmtId="0" hierarchy="1" level="1">
      <sharedItems containsSemiMixedTypes="0" containsNonDate="0" containsString="0"/>
    </cacheField>
  </cacheFields>
  <cacheHierarchies count="87">
    <cacheHierarchy uniqueName="[Calendar].[date]" caption="date" attribute="1" time="1" defaultMemberUniqueName="[Calendar].[date].[All]" allUniqueName="[Calendar].[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cacheHierarchy uniqueName="[dProducts].[product_id]" caption="product_id" attribute="1" defaultMemberUniqueName="[dProducts].[product_id].[All]" allUniqueName="[dProducts].[product_id].[All]" dimensionUniqueName="[dProducts]" displayFolder="" count="0" memberValueDatatype="130" unbalanced="0"/>
    <cacheHierarchy uniqueName="[dProducts].[product_brand]" caption="product_brand" attribute="1" defaultMemberUniqueName="[dProducts].[product_brand].[All]" allUniqueName="[dProducts].[product_brand].[All]" dimensionUniqueName="[dProducts]" displayFolder="" count="2" memberValueDatatype="130" unbalanced="0">
      <fieldsUsage count="2">
        <fieldUsage x="-1"/>
        <fieldUsage x="0"/>
      </fieldsUsage>
    </cacheHierarchy>
    <cacheHierarchy uniqueName="[dProducts].[product_name]" caption="product_name" attribute="1" defaultMemberUniqueName="[dProducts].[product_name].[All]" allUniqueName="[dProducts].[product_name].[All]" dimensionUniqueName="[dProducts]" displayFolder="" count="0" memberValueDatatype="130" unbalanced="0"/>
    <cacheHierarchy uniqueName="[dProducts].[product_sku]" caption="product_sku" attribute="1" defaultMemberUniqueName="[dProducts].[product_sku].[All]" allUniqueName="[dProducts].[product_sku].[All]" dimensionUniqueName="[dProducts]" displayFolder="" count="0" memberValueDatatype="130" unbalanced="0"/>
    <cacheHierarchy uniqueName="[dProducts].[product_retail_price]" caption="product_retail_price" attribute="1" defaultMemberUniqueName="[dProducts].[product_retail_price].[All]" allUniqueName="[dProducts].[product_retail_price].[All]" dimensionUniqueName="[dProducts]" displayFolder="" count="0" memberValueDatatype="6" unbalanced="0"/>
    <cacheHierarchy uniqueName="[dProducts].[product_cost]" caption="product_cost" attribute="1" defaultMemberUniqueName="[dProducts].[product_cost].[All]" allUniqueName="[dProducts].[product_cost].[All]" dimensionUniqueName="[dProducts]" displayFolder="" count="0" memberValueDatatype="6" unbalanced="0"/>
    <cacheHierarchy uniqueName="[dProducts].[product_weight]" caption="product_weight" attribute="1" defaultMemberUniqueName="[dProducts].[product_weight].[All]" allUniqueName="[dProducts].[product_weight].[All]" dimensionUniqueName="[dProducts]" displayFolder="" count="0" memberValueDatatype="5" unbalanced="0"/>
    <cacheHierarchy uniqueName="[dProducts].[recyclable]" caption="recyclable" attribute="1" defaultMemberUniqueName="[dProducts].[recyclable].[All]" allUniqueName="[dProducts].[recyclable].[All]" dimensionUniqueName="[dProducts]" displayFolder="" count="0" memberValueDatatype="11" unbalanced="0"/>
    <cacheHierarchy uniqueName="[dProducts].[low_fat]" caption="low_fat" attribute="1" defaultMemberUniqueName="[dProducts].[low_fat].[All]" allUniqueName="[dProducts].[low_fat].[All]" dimensionUniqueName="[dProducts]" displayFolder="" count="0" memberValueDatatype="11" unbalanced="0"/>
    <cacheHierarchy uniqueName="[dRegion].[region_id]" caption="region_id" attribute="1" defaultMemberUniqueName="[dRegion].[region_id].[All]" allUniqueName="[dRegion].[region_id].[All]" dimensionUniqueName="[dRegion]" displayFolder="" count="0" memberValueDatatype="130" unbalanced="0"/>
    <cacheHierarchy uniqueName="[dRegion].[sales_district]" caption="sales_district" attribute="1" defaultMemberUniqueName="[dRegion].[sales_district].[All]" allUniqueName="[dRegion].[sales_district].[All]" dimensionUniqueName="[dRegion]" displayFolder="" count="2" memberValueDatatype="130" unbalanced="0"/>
    <cacheHierarchy uniqueName="[dRegion].[sales_region]" caption="sales_region" attribute="1" defaultMemberUniqueName="[dRegion].[sales_region].[All]" allUniqueName="[dRegion].[sales_region].[All]" dimensionUniqueName="[dRegion]" displayFolder="" count="2" memberValueDatatype="130" unbalanced="0">
      <fieldsUsage count="2">
        <fieldUsage x="-1"/>
        <fieldUsage x="2"/>
      </fieldsUsage>
    </cacheHierarchy>
    <cacheHierarchy uniqueName="[dStores].[store_id]" caption="store_id" attribute="1" defaultMemberUniqueName="[dStores].[store_id].[All]" allUniqueName="[dStores].[store_id].[All]" dimensionUniqueName="[dStores]" displayFolder="" count="0" memberValueDatatype="130" unbalanced="0"/>
    <cacheHierarchy uniqueName="[dStores].[region_id]" caption="region_id" attribute="1" defaultMemberUniqueName="[dStores].[region_id].[All]" allUniqueName="[dStores].[region_id].[All]" dimensionUniqueName="[dStores]" displayFolder="" count="0" memberValueDatatype="130" unbalanced="0"/>
    <cacheHierarchy uniqueName="[dStores].[store_type]" caption="store_type" attribute="1" defaultMemberUniqueName="[dStores].[store_type].[All]" allUniqueName="[dStores].[store_type].[All]" dimensionUniqueName="[dStores]" displayFolder="" count="0" memberValueDatatype="130" unbalanced="0"/>
    <cacheHierarchy uniqueName="[dStores].[store_name]" caption="store_name" attribute="1" defaultMemberUniqueName="[dStores].[store_name].[All]" allUniqueName="[dStores].[store_name].[All]" dimensionUniqueName="[dStores]" displayFolder="" count="0" memberValueDatatype="130" unbalanced="0"/>
    <cacheHierarchy uniqueName="[dStores].[store_street_address]" caption="store_street_address" attribute="1" defaultMemberUniqueName="[dStores].[store_street_address].[All]" allUniqueName="[dStores].[store_street_address].[All]" dimensionUniqueName="[dStores]" displayFolder="" count="0" memberValueDatatype="130" unbalanced="0"/>
    <cacheHierarchy uniqueName="[dStores].[store_city]" caption="store_city" attribute="1" defaultMemberUniqueName="[dStores].[store_city].[All]" allUniqueName="[dStores].[store_city].[All]" dimensionUniqueName="[dStores]" displayFolder="" count="0" memberValueDatatype="130" unbalanced="0"/>
    <cacheHierarchy uniqueName="[dStores].[store_state]" caption="store_state" attribute="1" defaultMemberUniqueName="[dStores].[store_state].[All]" allUniqueName="[dStores].[store_state].[All]" dimensionUniqueName="[dStores]" displayFolder="" count="0" memberValueDatatype="130" unbalanced="0"/>
    <cacheHierarchy uniqueName="[dStores].[store_country]" caption="store_country" attribute="1" defaultMemberUniqueName="[dStores].[store_country].[All]" allUniqueName="[dStores].[store_country].[All]" dimensionUniqueName="[dStores]" displayFolder="" count="0" memberValueDatatype="130" unbalanced="0"/>
    <cacheHierarchy uniqueName="[dStores].[store_phone]" caption="store_phone" attribute="1" defaultMemberUniqueName="[dStores].[store_phone].[All]" allUniqueName="[dStores].[store_phone].[All]" dimensionUniqueName="[dStores]" displayFolder="" count="0" memberValueDatatype="130" unbalanced="0"/>
    <cacheHierarchy uniqueName="[dStores].[first_opened_date]" caption="first_opened_date" attribute="1" time="1" defaultMemberUniqueName="[dStores].[first_opened_date].[All]" allUniqueName="[dStores].[first_opened_date].[All]" dimensionUniqueName="[dStores]" displayFolder="" count="0" memberValueDatatype="7" unbalanced="0"/>
    <cacheHierarchy uniqueName="[dStores].[last_remodel_date]" caption="last_remodel_date" attribute="1" time="1" defaultMemberUniqueName="[dStores].[last_remodel_date].[All]" allUniqueName="[dStores].[last_remodel_date].[All]" dimensionUniqueName="[dStores]" displayFolder="" count="0" memberValueDatatype="7" unbalanced="0"/>
    <cacheHierarchy uniqueName="[dStores].[total_sqft]" caption="total_sqft" attribute="1" defaultMemberUniqueName="[dStores].[total_sqft].[All]" allUniqueName="[dStores].[total_sqft].[All]" dimensionUniqueName="[dStores]" displayFolder="" count="0" memberValueDatatype="20" unbalanced="0"/>
    <cacheHierarchy uniqueName="[dStores].[grocery_sqft]" caption="grocery_sqft" attribute="1" defaultMemberUniqueName="[dStores].[grocery_sqft].[All]" allUniqueName="[dStores].[grocery_sqft].[All]" dimensionUniqueName="[dStores]" displayFolder="" count="0" memberValueDatatype="20" unbalanced="0"/>
    <cacheHierarchy uniqueName="[fCustomers].[customer_id]" caption="customer_id" attribute="1" defaultMemberUniqueName="[fCustomers].[customer_id].[All]" allUniqueName="[fCustomers].[customer_id].[All]" dimensionUniqueName="[fCustomers]" displayFolder="" count="0" memberValueDatatype="130" unbalanced="0"/>
    <cacheHierarchy uniqueName="[fCustomers].[customer_acct_num]" caption="customer_acct_num" attribute="1" defaultMemberUniqueName="[fCustomers].[customer_acct_num].[All]" allUniqueName="[fCustomers].[customer_acct_num].[All]" dimensionUniqueName="[fCustomers]" displayFolder="" count="0" memberValueDatatype="130" unbalanced="0"/>
    <cacheHierarchy uniqueName="[fCustomers].[Full Nme]" caption="Full Nme" attribute="1" defaultMemberUniqueName="[fCustomers].[Full Nme].[All]" allUniqueName="[fCustomers].[Full Nme].[All]" dimensionUniqueName="[fCustomers]" displayFolder="" count="0" memberValueDatatype="130" unbalanced="0"/>
    <cacheHierarchy uniqueName="[fCustomers].[customer_address]" caption="customer_address" attribute="1" defaultMemberUniqueName="[fCustomers].[customer_address].[All]" allUniqueName="[fCustomers].[customer_address].[All]" dimensionUniqueName="[fCustomers]" displayFolder="" count="0" memberValueDatatype="130" unbalanced="0"/>
    <cacheHierarchy uniqueName="[fCustomers].[customer_city]" caption="customer_city" attribute="1" defaultMemberUniqueName="[fCustomers].[customer_city].[All]" allUniqueName="[fCustomers].[customer_city].[All]" dimensionUniqueName="[fCustomers]" displayFolder="" count="0" memberValueDatatype="130" unbalanced="0"/>
    <cacheHierarchy uniqueName="[fCustomers].[customer_state_province]" caption="customer_state_province" attribute="1" defaultMemberUniqueName="[fCustomers].[customer_state_province].[All]" allUniqueName="[fCustomers].[customer_state_province].[All]" dimensionUniqueName="[fCustomers]" displayFolder="" count="0" memberValueDatatype="130" unbalanced="0"/>
    <cacheHierarchy uniqueName="[fCustomers].[customer_postal_code]" caption="customer_postal_code" attribute="1" defaultMemberUniqueName="[fCustomers].[customer_postal_code].[All]" allUniqueName="[fCustomers].[customer_postal_code].[All]" dimensionUniqueName="[fCustomers]" displayFolder="" count="0" memberValueDatatype="130" unbalanced="0"/>
    <cacheHierarchy uniqueName="[fCustomers].[customer_country]" caption="customer_country" attribute="1" defaultMemberUniqueName="[fCustomers].[customer_country].[All]" allUniqueName="[fCustomers].[customer_country].[All]" dimensionUniqueName="[fCustomers]" displayFolder="" count="0" memberValueDatatype="130" unbalanced="0"/>
    <cacheHierarchy uniqueName="[fCustomers].[birthdate]" caption="birthdate" attribute="1" time="1" defaultMemberUniqueName="[fCustomers].[birthdate].[All]" allUniqueName="[fCustomers].[birthdate].[All]" dimensionUniqueName="[fCustomers]" displayFolder="" count="0" memberValueDatatype="7" unbalanced="0"/>
    <cacheHierarchy uniqueName="[fCustomers].[marital_status]" caption="marital_status" attribute="1" defaultMemberUniqueName="[fCustomers].[marital_status].[All]" allUniqueName="[fCustomers].[marital_status].[All]" dimensionUniqueName="[fCustomers]" displayFolder="" count="0" memberValueDatatype="130" unbalanced="0"/>
    <cacheHierarchy uniqueName="[fCustomers].[yearly_income]" caption="yearly_income" attribute="1" defaultMemberUniqueName="[fCustomers].[yearly_income].[All]" allUniqueName="[fCustomers].[yearly_income].[All]" dimensionUniqueName="[fCustomers]" displayFolder="" count="0" memberValueDatatype="130" unbalanced="0"/>
    <cacheHierarchy uniqueName="[fCustomers].[gender]" caption="gender" attribute="1" defaultMemberUniqueName="[fCustomers].[gender].[All]" allUniqueName="[fCustomers].[gender].[All]" dimensionUniqueName="[fCustomers]" displayFolder="" count="0" memberValueDatatype="130" unbalanced="0"/>
    <cacheHierarchy uniqueName="[fCustomers].[total_children]" caption="total_children" attribute="1" defaultMemberUniqueName="[fCustomers].[total_children].[All]" allUniqueName="[fCustomers].[total_children].[All]" dimensionUniqueName="[fCustomers]" displayFolder="" count="0" memberValueDatatype="20" unbalanced="0"/>
    <cacheHierarchy uniqueName="[fCustomers].[num_children_at_home]" caption="num_children_at_home" attribute="1" defaultMemberUniqueName="[fCustomers].[num_children_at_home].[All]" allUniqueName="[fCustomers].[num_children_at_home].[All]" dimensionUniqueName="[fCustomers]" displayFolder="" count="0" memberValueDatatype="20" unbalanced="0"/>
    <cacheHierarchy uniqueName="[fCustomers].[education]" caption="education" attribute="1" defaultMemberUniqueName="[fCustomers].[education].[All]" allUniqueName="[fCustomers].[education].[All]" dimensionUniqueName="[fCustomers]" displayFolder="" count="0" memberValueDatatype="130" unbalanced="0"/>
    <cacheHierarchy uniqueName="[fCustomers].[acct_open_date]" caption="acct_open_date" attribute="1" time="1" defaultMemberUniqueName="[fCustomers].[acct_open_date].[All]" allUniqueName="[fCustomers].[acct_open_date].[All]" dimensionUniqueName="[fCustomers]" displayFolder="" count="0" memberValueDatatype="7" unbalanced="0"/>
    <cacheHierarchy uniqueName="[fCustomers].[member_card]" caption="member_card" attribute="1" defaultMemberUniqueName="[fCustomers].[member_card].[All]" allUniqueName="[fCustomers].[member_card].[All]" dimensionUniqueName="[fCustomers]" displayFolder="" count="0" memberValueDatatype="130" unbalanced="0"/>
    <cacheHierarchy uniqueName="[fCustomers].[occupation]" caption="occupation" attribute="1" defaultMemberUniqueName="[fCustomers].[occupation].[All]" allUniqueName="[fCustomers].[occupation].[All]" dimensionUniqueName="[fCustomers]" displayFolder="" count="0" memberValueDatatype="130" unbalanced="0"/>
    <cacheHierarchy uniqueName="[fCustomers].[homeowner]" caption="homeowner" attribute="1" defaultMemberUniqueName="[fCustomers].[homeowner].[All]" allUniqueName="[fCustomers].[homeowner].[All]" dimensionUniqueName="[fCustomers]" displayFolder="" count="0" memberValueDatatype="11" unbalanced="0"/>
    <cacheHierarchy uniqueName="[fCustomers].[Age]" caption="Age" attribute="1" defaultMemberUniqueName="[fCustomers].[Age].[All]" allUniqueName="[fCustomers].[Age].[All]" dimensionUniqueName="[fCustomers]" displayFolder="" count="0" memberValueDatatype="130" unbalanced="0"/>
    <cacheHierarchy uniqueName="[fCustomers].[Age Group]" caption="Age Group" attribute="1" defaultMemberUniqueName="[fCustomers].[Age Group].[All]" allUniqueName="[fCustomers].[Age Group].[All]" dimensionUniqueName="[fCustomers]" displayFolder="" count="0" memberValueDatatype="130" unbalanced="0"/>
    <cacheHierarchy uniqueName="[fCustomers].[Customer Type]" caption="Customer Type" attribute="1" defaultMemberUniqueName="[fCustomers].[Customer Type].[All]" allUniqueName="[fCustomers].[Customer Type].[All]" dimensionUniqueName="[fCustomers]" displayFolder="" count="0" memberValueDatatype="130" unbalanced="0"/>
    <cacheHierarchy uniqueName="[fCustomers].[acct_open_date (Year)]" caption="acct_open_date (Year)" attribute="1" defaultMemberUniqueName="[fCustomers].[acct_open_date (Year)].[All]" allUniqueName="[fCustomers].[acct_open_date (Year)].[All]" dimensionUniqueName="[fCustomers]" displayFolder="" count="0" memberValueDatatype="130" unbalanced="0"/>
    <cacheHierarchy uniqueName="[fCustomers].[acct_open_date (Quarter)]" caption="acct_open_date (Quarter)" attribute="1" defaultMemberUniqueName="[fCustomers].[acct_open_date (Quarter)].[All]" allUniqueName="[fCustomers].[acct_open_date (Quarter)].[All]" dimensionUniqueName="[fCustomers]" displayFolder="" count="0" memberValueDatatype="130" unbalanced="0"/>
    <cacheHierarchy uniqueName="[fCustomers].[acct_open_date (Month)]" caption="acct_open_date (Month)" attribute="1" defaultMemberUniqueName="[fCustomers].[acct_open_date (Month)].[All]" allUniqueName="[fCustomers].[acct_open_date (Month)].[All]" dimensionUniqueName="[fCustomers]" displayFolder="" count="0" memberValueDatatype="130" unbalanced="0"/>
    <cacheHierarchy uniqueName="[fReturns].[return_date]" caption="return_date" attribute="1" time="1" defaultMemberUniqueName="[fReturns].[return_date].[All]" allUniqueName="[fReturns].[return_date].[All]" dimensionUniqueName="[fReturns]" displayFolder="" count="0" memberValueDatatype="7" unbalanced="0"/>
    <cacheHierarchy uniqueName="[fReturns].[product_id]" caption="product_id" attribute="1" defaultMemberUniqueName="[fReturns].[product_id].[All]" allUniqueName="[fReturns].[product_id].[All]" dimensionUniqueName="[fReturns]" displayFolder="" count="0" memberValueDatatype="130" unbalanced="0"/>
    <cacheHierarchy uniqueName="[fReturns].[store_id]" caption="store_id" attribute="1" defaultMemberUniqueName="[fReturns].[store_id].[All]" allUniqueName="[fReturns].[store_id].[All]" dimensionUniqueName="[fReturns]" displayFolder="" count="0" memberValueDatatype="130" unbalanced="0"/>
    <cacheHierarchy uniqueName="[fReturns].[quantity]" caption="quantity" attribute="1" defaultMemberUniqueName="[fReturns].[quantity].[All]" allUniqueName="[fReturns].[quantity].[All]" dimensionUniqueName="[fReturns]" displayFolder="" count="0" memberValueDatatype="20" unbalanced="0"/>
    <cacheHierarchy uniqueName="[fSales].[transaction_date]" caption="transaction_date" attribute="1" time="1" defaultMemberUniqueName="[fSales].[transaction_date].[All]" allUniqueName="[fSales].[transaction_date].[All]" dimensionUniqueName="[fSales]" displayFolder="" count="0" memberValueDatatype="7" unbalanced="0"/>
    <cacheHierarchy uniqueName="[fSales].[stock_date]" caption="stock_date" attribute="1" time="1" defaultMemberUniqueName="[fSales].[stock_date].[All]" allUniqueName="[fSales].[stock_date].[All]" dimensionUniqueName="[fSales]" displayFolder="" count="0" memberValueDatatype="7" unbalanced="0"/>
    <cacheHierarchy uniqueName="[fSales].[product_id]" caption="product_id" attribute="1" defaultMemberUniqueName="[fSales].[product_id].[All]" allUniqueName="[fSales].[product_id].[All]" dimensionUniqueName="[fSales]" displayFolder="" count="0" memberValueDatatype="130" unbalanced="0"/>
    <cacheHierarchy uniqueName="[fSales].[customer_id]" caption="customer_id" attribute="1" defaultMemberUniqueName="[fSales].[customer_id].[All]" allUniqueName="[fSales].[customer_id].[All]" dimensionUniqueName="[fSales]" displayFolder="" count="0" memberValueDatatype="130" unbalanced="0"/>
    <cacheHierarchy uniqueName="[fSales].[store_id]" caption="store_id" attribute="1" defaultMemberUniqueName="[fSales].[store_id].[All]" allUniqueName="[fSales].[store_id].[All]" dimensionUniqueName="[fSales]" displayFolder="" count="0" memberValueDatatype="130" unbalanced="0"/>
    <cacheHierarchy uniqueName="[fSales].[quantity]" caption="quantity" attribute="1" defaultMemberUniqueName="[fSales].[quantity].[All]" allUniqueName="[fSales].[quantity].[All]" dimensionUniqueName="[fSales]" displayFolder="" count="0" memberValueDatatype="2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fCustomers].[acct_open_date (Month Index)]" caption="acct_open_date (Month Index)" attribute="1" defaultMemberUniqueName="[fCustomers].[acct_open_date (Month Index)].[All]" allUniqueName="[fCustomers].[acct_open_date (Month Index)].[All]" dimensionUniqueName="[fCustomers]" displayFolder="" count="0" memberValueDatatype="20" unbalanced="0" hidden="1"/>
    <cacheHierarchy uniqueName="[Measures].[Total Sales]" caption="Total Sales" measure="1" displayFolder="" measureGroup="fSales" count="0"/>
    <cacheHierarchy uniqueName="[Measures].[Total Cost]" caption="Total Cost" measure="1" displayFolder="" measureGroup="fSales" count="0"/>
    <cacheHierarchy uniqueName="[Measures].[Total Profit]" caption="Total Profit" measure="1" displayFolder="" measureGroup="fSales" count="0"/>
    <cacheHierarchy uniqueName="[Measures].[Profit %]" caption="Profit %" measure="1" displayFolder="" measureGroup="fSales" count="0"/>
    <cacheHierarchy uniqueName="[Measures].[Count Card Members]" caption="Count Card Members" measure="1" displayFolder="" measureGroup="fSales" count="0"/>
    <cacheHierarchy uniqueName="[Measures].[Brand traded]" caption="Brand traded" measure="1" displayFolder="" measureGroup="fSales" count="0"/>
    <cacheHierarchy uniqueName="[Measures].[Total Returns]" caption="Total Returns" measure="1" displayFolder="" measureGroup="fSales" count="0"/>
    <cacheHierarchy uniqueName="[Measures].[Count Of Trans]" caption="Count Of Trans" measure="1" displayFolder="" measureGroup="fSales" count="0"/>
    <cacheHierarchy uniqueName="[Measures].[Customer Count]" caption="Customer Count" measure="1" displayFolder="" measureGroup="fSales" count="0"/>
    <cacheHierarchy uniqueName="[Measures].[Sales quantity]" caption="Sales quantity" measure="1" displayFolder="" measureGroup="fSales" count="0"/>
    <cacheHierarchy uniqueName="[Measures].[Return Rate%]" caption="Return Rate%" measure="1" displayFolder="" measureGroup="fSales" count="0" oneField="1">
      <fieldsUsage count="1">
        <fieldUsage x="1"/>
      </fieldsUsage>
    </cacheHierarchy>
    <cacheHierarchy uniqueName="[Measures].[__XL_Count Calendar]" caption="__XL_Count Calendar" measure="1" displayFolder="" measureGroup="Calendar" count="0" hidden="1"/>
    <cacheHierarchy uniqueName="[Measures].[__XL_Count fSales]" caption="__XL_Count fSales" measure="1" displayFolder="" measureGroup="fSales" count="0" hidden="1"/>
    <cacheHierarchy uniqueName="[Measures].[__XL_Count dStores]" caption="__XL_Count dStores" measure="1" displayFolder="" measureGroup="dStores" count="0" hidden="1"/>
    <cacheHierarchy uniqueName="[Measures].[__XL_Count dRegion]" caption="__XL_Count dRegion" measure="1" displayFolder="" measureGroup="dRegion" count="0" hidden="1"/>
    <cacheHierarchy uniqueName="[Measures].[__XL_Count dProducts]" caption="__XL_Count dProducts" measure="1" displayFolder="" measureGroup="dProducts" count="0" hidden="1"/>
    <cacheHierarchy uniqueName="[Measures].[__XL_Count fCustomers]" caption="__XL_Count fCustomers" measure="1" displayFolder="" measureGroup="fCustomers" count="0" hidden="1"/>
    <cacheHierarchy uniqueName="[Measures].[__XL_Count fReturns]" caption="__XL_Count fReturns" measure="1" displayFolder="" measureGroup="fReturns" count="0" hidden="1"/>
    <cacheHierarchy uniqueName="[Measures].[__No measures defined]" caption="__No measures defined" measure="1" displayFolder="" count="0" hidden="1"/>
    <cacheHierarchy uniqueName="[Measures].[Sum of quantity]" caption="Sum of quantity" measure="1" displayFolder="" measureGroup="fSales" count="0" hidden="1">
      <extLst>
        <ext xmlns:x15="http://schemas.microsoft.com/office/spreadsheetml/2010/11/main" uri="{B97F6D7D-B522-45F9-BDA1-12C45D357490}">
          <x15:cacheHierarchy aggregatedColumn="63"/>
        </ext>
      </extLst>
    </cacheHierarchy>
    <cacheHierarchy uniqueName="[Measures].[Count of sales_district]" caption="Count of sales_district" measure="1" displayFolder="" measureGroup="dRegion" count="0" hidden="1">
      <extLst>
        <ext xmlns:x15="http://schemas.microsoft.com/office/spreadsheetml/2010/11/main" uri="{B97F6D7D-B522-45F9-BDA1-12C45D357490}">
          <x15:cacheHierarchy aggregatedColumn="14"/>
        </ext>
      </extLst>
    </cacheHierarchy>
  </cacheHierarchies>
  <kpis count="0"/>
  <dimensions count="8">
    <dimension name="Calendar" uniqueName="[Calendar]" caption="Calendar"/>
    <dimension name="dProducts" uniqueName="[dProducts]" caption="dProducts"/>
    <dimension name="dRegion" uniqueName="[dRegion]" caption="dRegion"/>
    <dimension name="dStores" uniqueName="[dStores]" caption="dStores"/>
    <dimension name="fCustomers" uniqueName="[fCustomers]" caption="fCustomers"/>
    <dimension name="fReturns" uniqueName="[fReturns]" caption="fReturns"/>
    <dimension name="fSales" uniqueName="[fSales]" caption="fSales"/>
    <dimension measure="1" name="Measures" uniqueName="[Measures]" caption="Measures"/>
  </dimensions>
  <measureGroups count="7">
    <measureGroup name="Calendar" caption="Calendar"/>
    <measureGroup name="dProducts" caption="dProducts"/>
    <measureGroup name="dRegion" caption="dRegion"/>
    <measureGroup name="dStores" caption="dStores"/>
    <measureGroup name="fCustomers" caption="fCustomers"/>
    <measureGroup name="fReturns" caption="fReturns"/>
    <measureGroup name="fSales" caption="fSales"/>
  </measureGroups>
  <maps count="17">
    <map measureGroup="0" dimension="0"/>
    <map measureGroup="1" dimension="1"/>
    <map measureGroup="2" dimension="2"/>
    <map measureGroup="3" dimension="2"/>
    <map measureGroup="3" dimension="3"/>
    <map measureGroup="4" dimension="4"/>
    <map measureGroup="5" dimension="0"/>
    <map measureGroup="5" dimension="1"/>
    <map measureGroup="5" dimension="2"/>
    <map measureGroup="5" dimension="3"/>
    <map measureGroup="5" dimension="5"/>
    <map measureGroup="6" dimension="0"/>
    <map measureGroup="6" dimension="1"/>
    <map measureGroup="6" dimension="2"/>
    <map measureGroup="6" dimension="3"/>
    <map measureGroup="6" dimension="4"/>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31.287500925922" backgroundQuery="1" createdVersion="8" refreshedVersion="8" minRefreshableVersion="3" recordCount="0" supportSubquery="1" supportAdvancedDrill="1" xr:uid="{E4A42940-7B7E-45C2-AAE8-1C2B17F8CC4E}">
  <cacheSource type="external" connectionId="12"/>
  <cacheFields count="3">
    <cacheField name="[fCustomers].[member_card].[member_card]" caption="member_card" numFmtId="0" hierarchy="45" level="1">
      <sharedItems count="4">
        <s v="Bronze"/>
        <s v="Golden"/>
        <s v="Normal"/>
        <s v="Silver"/>
      </sharedItems>
    </cacheField>
    <cacheField name="[Measures].[Count Card Members]" caption="Count Card Members" numFmtId="0" hierarchy="70" level="32767"/>
    <cacheField name="[Calendar].[date (Year)].[date (Year)]" caption="date (Year)" numFmtId="0" hierarchy="1" level="1">
      <sharedItems containsSemiMixedTypes="0" containsNonDate="0" containsString="0"/>
    </cacheField>
  </cacheFields>
  <cacheHierarchies count="87">
    <cacheHierarchy uniqueName="[Calendar].[date]" caption="date" attribute="1" time="1" defaultMemberUniqueName="[Calendar].[date].[All]" allUniqueName="[Calendar].[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2"/>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cacheHierarchy uniqueName="[dProducts].[product_id]" caption="product_id" attribute="1" defaultMemberUniqueName="[dProducts].[product_id].[All]" allUniqueName="[dProducts].[product_id].[All]" dimensionUniqueName="[dProducts]" displayFolder="" count="0" memberValueDatatype="130" unbalanced="0"/>
    <cacheHierarchy uniqueName="[dProducts].[product_brand]" caption="product_brand" attribute="1" defaultMemberUniqueName="[dProducts].[product_brand].[All]" allUniqueName="[dProducts].[product_brand].[All]" dimensionUniqueName="[dProducts]" displayFolder="" count="0" memberValueDatatype="130" unbalanced="0"/>
    <cacheHierarchy uniqueName="[dProducts].[product_name]" caption="product_name" attribute="1" defaultMemberUniqueName="[dProducts].[product_name].[All]" allUniqueName="[dProducts].[product_name].[All]" dimensionUniqueName="[dProducts]" displayFolder="" count="0" memberValueDatatype="130" unbalanced="0"/>
    <cacheHierarchy uniqueName="[dProducts].[product_sku]" caption="product_sku" attribute="1" defaultMemberUniqueName="[dProducts].[product_sku].[All]" allUniqueName="[dProducts].[product_sku].[All]" dimensionUniqueName="[dProducts]" displayFolder="" count="0" memberValueDatatype="130" unbalanced="0"/>
    <cacheHierarchy uniqueName="[dProducts].[product_retail_price]" caption="product_retail_price" attribute="1" defaultMemberUniqueName="[dProducts].[product_retail_price].[All]" allUniqueName="[dProducts].[product_retail_price].[All]" dimensionUniqueName="[dProducts]" displayFolder="" count="0" memberValueDatatype="6" unbalanced="0"/>
    <cacheHierarchy uniqueName="[dProducts].[product_cost]" caption="product_cost" attribute="1" defaultMemberUniqueName="[dProducts].[product_cost].[All]" allUniqueName="[dProducts].[product_cost].[All]" dimensionUniqueName="[dProducts]" displayFolder="" count="0" memberValueDatatype="6" unbalanced="0"/>
    <cacheHierarchy uniqueName="[dProducts].[product_weight]" caption="product_weight" attribute="1" defaultMemberUniqueName="[dProducts].[product_weight].[All]" allUniqueName="[dProducts].[product_weight].[All]" dimensionUniqueName="[dProducts]" displayFolder="" count="0" memberValueDatatype="5" unbalanced="0"/>
    <cacheHierarchy uniqueName="[dProducts].[recyclable]" caption="recyclable" attribute="1" defaultMemberUniqueName="[dProducts].[recyclable].[All]" allUniqueName="[dProducts].[recyclable].[All]" dimensionUniqueName="[dProducts]" displayFolder="" count="0" memberValueDatatype="11" unbalanced="0"/>
    <cacheHierarchy uniqueName="[dProducts].[low_fat]" caption="low_fat" attribute="1" defaultMemberUniqueName="[dProducts].[low_fat].[All]" allUniqueName="[dProducts].[low_fat].[All]" dimensionUniqueName="[dProducts]" displayFolder="" count="0" memberValueDatatype="11" unbalanced="0"/>
    <cacheHierarchy uniqueName="[dRegion].[region_id]" caption="region_id" attribute="1" defaultMemberUniqueName="[dRegion].[region_id].[All]" allUniqueName="[dRegion].[region_id].[All]" dimensionUniqueName="[dRegion]" displayFolder="" count="0" memberValueDatatype="130" unbalanced="0"/>
    <cacheHierarchy uniqueName="[dRegion].[sales_district]" caption="sales_district" attribute="1" defaultMemberUniqueName="[dRegion].[sales_district].[All]" allUniqueName="[dRegion].[sales_district].[All]" dimensionUniqueName="[dRegion]" displayFolder="" count="0" memberValueDatatype="130" unbalanced="0"/>
    <cacheHierarchy uniqueName="[dRegion].[sales_region]" caption="sales_region" attribute="1" defaultMemberUniqueName="[dRegion].[sales_region].[All]" allUniqueName="[dRegion].[sales_region].[All]" dimensionUniqueName="[dRegion]" displayFolder="" count="0" memberValueDatatype="130" unbalanced="0"/>
    <cacheHierarchy uniqueName="[dStores].[store_id]" caption="store_id" attribute="1" defaultMemberUniqueName="[dStores].[store_id].[All]" allUniqueName="[dStores].[store_id].[All]" dimensionUniqueName="[dStores]" displayFolder="" count="0" memberValueDatatype="130" unbalanced="0"/>
    <cacheHierarchy uniqueName="[dStores].[region_id]" caption="region_id" attribute="1" defaultMemberUniqueName="[dStores].[region_id].[All]" allUniqueName="[dStores].[region_id].[All]" dimensionUniqueName="[dStores]" displayFolder="" count="0" memberValueDatatype="130" unbalanced="0"/>
    <cacheHierarchy uniqueName="[dStores].[store_type]" caption="store_type" attribute="1" defaultMemberUniqueName="[dStores].[store_type].[All]" allUniqueName="[dStores].[store_type].[All]" dimensionUniqueName="[dStores]" displayFolder="" count="0" memberValueDatatype="130" unbalanced="0"/>
    <cacheHierarchy uniqueName="[dStores].[store_name]" caption="store_name" attribute="1" defaultMemberUniqueName="[dStores].[store_name].[All]" allUniqueName="[dStores].[store_name].[All]" dimensionUniqueName="[dStores]" displayFolder="" count="0" memberValueDatatype="130" unbalanced="0"/>
    <cacheHierarchy uniqueName="[dStores].[store_street_address]" caption="store_street_address" attribute="1" defaultMemberUniqueName="[dStores].[store_street_address].[All]" allUniqueName="[dStores].[store_street_address].[All]" dimensionUniqueName="[dStores]" displayFolder="" count="0" memberValueDatatype="130" unbalanced="0"/>
    <cacheHierarchy uniqueName="[dStores].[store_city]" caption="store_city" attribute="1" defaultMemberUniqueName="[dStores].[store_city].[All]" allUniqueName="[dStores].[store_city].[All]" dimensionUniqueName="[dStores]" displayFolder="" count="0" memberValueDatatype="130" unbalanced="0"/>
    <cacheHierarchy uniqueName="[dStores].[store_state]" caption="store_state" attribute="1" defaultMemberUniqueName="[dStores].[store_state].[All]" allUniqueName="[dStores].[store_state].[All]" dimensionUniqueName="[dStores]" displayFolder="" count="0" memberValueDatatype="130" unbalanced="0"/>
    <cacheHierarchy uniqueName="[dStores].[store_country]" caption="store_country" attribute="1" defaultMemberUniqueName="[dStores].[store_country].[All]" allUniqueName="[dStores].[store_country].[All]" dimensionUniqueName="[dStores]" displayFolder="" count="0" memberValueDatatype="130" unbalanced="0"/>
    <cacheHierarchy uniqueName="[dStores].[store_phone]" caption="store_phone" attribute="1" defaultMemberUniqueName="[dStores].[store_phone].[All]" allUniqueName="[dStores].[store_phone].[All]" dimensionUniqueName="[dStores]" displayFolder="" count="0" memberValueDatatype="130" unbalanced="0"/>
    <cacheHierarchy uniqueName="[dStores].[first_opened_date]" caption="first_opened_date" attribute="1" time="1" defaultMemberUniqueName="[dStores].[first_opened_date].[All]" allUniqueName="[dStores].[first_opened_date].[All]" dimensionUniqueName="[dStores]" displayFolder="" count="0" memberValueDatatype="7" unbalanced="0"/>
    <cacheHierarchy uniqueName="[dStores].[last_remodel_date]" caption="last_remodel_date" attribute="1" time="1" defaultMemberUniqueName="[dStores].[last_remodel_date].[All]" allUniqueName="[dStores].[last_remodel_date].[All]" dimensionUniqueName="[dStores]" displayFolder="" count="0" memberValueDatatype="7" unbalanced="0"/>
    <cacheHierarchy uniqueName="[dStores].[total_sqft]" caption="total_sqft" attribute="1" defaultMemberUniqueName="[dStores].[total_sqft].[All]" allUniqueName="[dStores].[total_sqft].[All]" dimensionUniqueName="[dStores]" displayFolder="" count="0" memberValueDatatype="20" unbalanced="0"/>
    <cacheHierarchy uniqueName="[dStores].[grocery_sqft]" caption="grocery_sqft" attribute="1" defaultMemberUniqueName="[dStores].[grocery_sqft].[All]" allUniqueName="[dStores].[grocery_sqft].[All]" dimensionUniqueName="[dStores]" displayFolder="" count="0" memberValueDatatype="20" unbalanced="0"/>
    <cacheHierarchy uniqueName="[fCustomers].[customer_id]" caption="customer_id" attribute="1" defaultMemberUniqueName="[fCustomers].[customer_id].[All]" allUniqueName="[fCustomers].[customer_id].[All]" dimensionUniqueName="[fCustomers]" displayFolder="" count="0" memberValueDatatype="130" unbalanced="0"/>
    <cacheHierarchy uniqueName="[fCustomers].[customer_acct_num]" caption="customer_acct_num" attribute="1" defaultMemberUniqueName="[fCustomers].[customer_acct_num].[All]" allUniqueName="[fCustomers].[customer_acct_num].[All]" dimensionUniqueName="[fCustomers]" displayFolder="" count="0" memberValueDatatype="130" unbalanced="0"/>
    <cacheHierarchy uniqueName="[fCustomers].[Full Nme]" caption="Full Nme" attribute="1" defaultMemberUniqueName="[fCustomers].[Full Nme].[All]" allUniqueName="[fCustomers].[Full Nme].[All]" dimensionUniqueName="[fCustomers]" displayFolder="" count="0" memberValueDatatype="130" unbalanced="0"/>
    <cacheHierarchy uniqueName="[fCustomers].[customer_address]" caption="customer_address" attribute="1" defaultMemberUniqueName="[fCustomers].[customer_address].[All]" allUniqueName="[fCustomers].[customer_address].[All]" dimensionUniqueName="[fCustomers]" displayFolder="" count="0" memberValueDatatype="130" unbalanced="0"/>
    <cacheHierarchy uniqueName="[fCustomers].[customer_city]" caption="customer_city" attribute="1" defaultMemberUniqueName="[fCustomers].[customer_city].[All]" allUniqueName="[fCustomers].[customer_city].[All]" dimensionUniqueName="[fCustomers]" displayFolder="" count="0" memberValueDatatype="130" unbalanced="0"/>
    <cacheHierarchy uniqueName="[fCustomers].[customer_state_province]" caption="customer_state_province" attribute="1" defaultMemberUniqueName="[fCustomers].[customer_state_province].[All]" allUniqueName="[fCustomers].[customer_state_province].[All]" dimensionUniqueName="[fCustomers]" displayFolder="" count="0" memberValueDatatype="130" unbalanced="0"/>
    <cacheHierarchy uniqueName="[fCustomers].[customer_postal_code]" caption="customer_postal_code" attribute="1" defaultMemberUniqueName="[fCustomers].[customer_postal_code].[All]" allUniqueName="[fCustomers].[customer_postal_code].[All]" dimensionUniqueName="[fCustomers]" displayFolder="" count="0" memberValueDatatype="130" unbalanced="0"/>
    <cacheHierarchy uniqueName="[fCustomers].[customer_country]" caption="customer_country" attribute="1" defaultMemberUniqueName="[fCustomers].[customer_country].[All]" allUniqueName="[fCustomers].[customer_country].[All]" dimensionUniqueName="[fCustomers]" displayFolder="" count="0" memberValueDatatype="130" unbalanced="0"/>
    <cacheHierarchy uniqueName="[fCustomers].[birthdate]" caption="birthdate" attribute="1" time="1" defaultMemberUniqueName="[fCustomers].[birthdate].[All]" allUniqueName="[fCustomers].[birthdate].[All]" dimensionUniqueName="[fCustomers]" displayFolder="" count="0" memberValueDatatype="7" unbalanced="0"/>
    <cacheHierarchy uniqueName="[fCustomers].[marital_status]" caption="marital_status" attribute="1" defaultMemberUniqueName="[fCustomers].[marital_status].[All]" allUniqueName="[fCustomers].[marital_status].[All]" dimensionUniqueName="[fCustomers]" displayFolder="" count="0" memberValueDatatype="130" unbalanced="0"/>
    <cacheHierarchy uniqueName="[fCustomers].[yearly_income]" caption="yearly_income" attribute="1" defaultMemberUniqueName="[fCustomers].[yearly_income].[All]" allUniqueName="[fCustomers].[yearly_income].[All]" dimensionUniqueName="[fCustomers]" displayFolder="" count="0" memberValueDatatype="130" unbalanced="0"/>
    <cacheHierarchy uniqueName="[fCustomers].[gender]" caption="gender" attribute="1" defaultMemberUniqueName="[fCustomers].[gender].[All]" allUniqueName="[fCustomers].[gender].[All]" dimensionUniqueName="[fCustomers]" displayFolder="" count="0" memberValueDatatype="130" unbalanced="0"/>
    <cacheHierarchy uniqueName="[fCustomers].[total_children]" caption="total_children" attribute="1" defaultMemberUniqueName="[fCustomers].[total_children].[All]" allUniqueName="[fCustomers].[total_children].[All]" dimensionUniqueName="[fCustomers]" displayFolder="" count="0" memberValueDatatype="20" unbalanced="0"/>
    <cacheHierarchy uniqueName="[fCustomers].[num_children_at_home]" caption="num_children_at_home" attribute="1" defaultMemberUniqueName="[fCustomers].[num_children_at_home].[All]" allUniqueName="[fCustomers].[num_children_at_home].[All]" dimensionUniqueName="[fCustomers]" displayFolder="" count="0" memberValueDatatype="20" unbalanced="0"/>
    <cacheHierarchy uniqueName="[fCustomers].[education]" caption="education" attribute="1" defaultMemberUniqueName="[fCustomers].[education].[All]" allUniqueName="[fCustomers].[education].[All]" dimensionUniqueName="[fCustomers]" displayFolder="" count="0" memberValueDatatype="130" unbalanced="0"/>
    <cacheHierarchy uniqueName="[fCustomers].[acct_open_date]" caption="acct_open_date" attribute="1" time="1" defaultMemberUniqueName="[fCustomers].[acct_open_date].[All]" allUniqueName="[fCustomers].[acct_open_date].[All]" dimensionUniqueName="[fCustomers]" displayFolder="" count="0" memberValueDatatype="7" unbalanced="0"/>
    <cacheHierarchy uniqueName="[fCustomers].[member_card]" caption="member_card" attribute="1" defaultMemberUniqueName="[fCustomers].[member_card].[All]" allUniqueName="[fCustomers].[member_card].[All]" dimensionUniqueName="[fCustomers]" displayFolder="" count="2" memberValueDatatype="130" unbalanced="0">
      <fieldsUsage count="2">
        <fieldUsage x="-1"/>
        <fieldUsage x="0"/>
      </fieldsUsage>
    </cacheHierarchy>
    <cacheHierarchy uniqueName="[fCustomers].[occupation]" caption="occupation" attribute="1" defaultMemberUniqueName="[fCustomers].[occupation].[All]" allUniqueName="[fCustomers].[occupation].[All]" dimensionUniqueName="[fCustomers]" displayFolder="" count="0" memberValueDatatype="130" unbalanced="0"/>
    <cacheHierarchy uniqueName="[fCustomers].[homeowner]" caption="homeowner" attribute="1" defaultMemberUniqueName="[fCustomers].[homeowner].[All]" allUniqueName="[fCustomers].[homeowner].[All]" dimensionUniqueName="[fCustomers]" displayFolder="" count="0" memberValueDatatype="11" unbalanced="0"/>
    <cacheHierarchy uniqueName="[fCustomers].[Age]" caption="Age" attribute="1" defaultMemberUniqueName="[fCustomers].[Age].[All]" allUniqueName="[fCustomers].[Age].[All]" dimensionUniqueName="[fCustomers]" displayFolder="" count="0" memberValueDatatype="130" unbalanced="0"/>
    <cacheHierarchy uniqueName="[fCustomers].[Age Group]" caption="Age Group" attribute="1" defaultMemberUniqueName="[fCustomers].[Age Group].[All]" allUniqueName="[fCustomers].[Age Group].[All]" dimensionUniqueName="[fCustomers]" displayFolder="" count="0" memberValueDatatype="130" unbalanced="0"/>
    <cacheHierarchy uniqueName="[fCustomers].[Customer Type]" caption="Customer Type" attribute="1" defaultMemberUniqueName="[fCustomers].[Customer Type].[All]" allUniqueName="[fCustomers].[Customer Type].[All]" dimensionUniqueName="[fCustomers]" displayFolder="" count="0" memberValueDatatype="130" unbalanced="0"/>
    <cacheHierarchy uniqueName="[fCustomers].[acct_open_date (Year)]" caption="acct_open_date (Year)" attribute="1" defaultMemberUniqueName="[fCustomers].[acct_open_date (Year)].[All]" allUniqueName="[fCustomers].[acct_open_date (Year)].[All]" dimensionUniqueName="[fCustomers]" displayFolder="" count="0" memberValueDatatype="130" unbalanced="0"/>
    <cacheHierarchy uniqueName="[fCustomers].[acct_open_date (Quarter)]" caption="acct_open_date (Quarter)" attribute="1" defaultMemberUniqueName="[fCustomers].[acct_open_date (Quarter)].[All]" allUniqueName="[fCustomers].[acct_open_date (Quarter)].[All]" dimensionUniqueName="[fCustomers]" displayFolder="" count="0" memberValueDatatype="130" unbalanced="0"/>
    <cacheHierarchy uniqueName="[fCustomers].[acct_open_date (Month)]" caption="acct_open_date (Month)" attribute="1" defaultMemberUniqueName="[fCustomers].[acct_open_date (Month)].[All]" allUniqueName="[fCustomers].[acct_open_date (Month)].[All]" dimensionUniqueName="[fCustomers]" displayFolder="" count="0" memberValueDatatype="130" unbalanced="0"/>
    <cacheHierarchy uniqueName="[fReturns].[return_date]" caption="return_date" attribute="1" time="1" defaultMemberUniqueName="[fReturns].[return_date].[All]" allUniqueName="[fReturns].[return_date].[All]" dimensionUniqueName="[fReturns]" displayFolder="" count="0" memberValueDatatype="7" unbalanced="0"/>
    <cacheHierarchy uniqueName="[fReturns].[product_id]" caption="product_id" attribute="1" defaultMemberUniqueName="[fReturns].[product_id].[All]" allUniqueName="[fReturns].[product_id].[All]" dimensionUniqueName="[fReturns]" displayFolder="" count="0" memberValueDatatype="130" unbalanced="0"/>
    <cacheHierarchy uniqueName="[fReturns].[store_id]" caption="store_id" attribute="1" defaultMemberUniqueName="[fReturns].[store_id].[All]" allUniqueName="[fReturns].[store_id].[All]" dimensionUniqueName="[fReturns]" displayFolder="" count="0" memberValueDatatype="130" unbalanced="0"/>
    <cacheHierarchy uniqueName="[fReturns].[quantity]" caption="quantity" attribute="1" defaultMemberUniqueName="[fReturns].[quantity].[All]" allUniqueName="[fReturns].[quantity].[All]" dimensionUniqueName="[fReturns]" displayFolder="" count="0" memberValueDatatype="20" unbalanced="0"/>
    <cacheHierarchy uniqueName="[fSales].[transaction_date]" caption="transaction_date" attribute="1" time="1" defaultMemberUniqueName="[fSales].[transaction_date].[All]" allUniqueName="[fSales].[transaction_date].[All]" dimensionUniqueName="[fSales]" displayFolder="" count="0" memberValueDatatype="7" unbalanced="0"/>
    <cacheHierarchy uniqueName="[fSales].[stock_date]" caption="stock_date" attribute="1" time="1" defaultMemberUniqueName="[fSales].[stock_date].[All]" allUniqueName="[fSales].[stock_date].[All]" dimensionUniqueName="[fSales]" displayFolder="" count="0" memberValueDatatype="7" unbalanced="0"/>
    <cacheHierarchy uniqueName="[fSales].[product_id]" caption="product_id" attribute="1" defaultMemberUniqueName="[fSales].[product_id].[All]" allUniqueName="[fSales].[product_id].[All]" dimensionUniqueName="[fSales]" displayFolder="" count="0" memberValueDatatype="130" unbalanced="0"/>
    <cacheHierarchy uniqueName="[fSales].[customer_id]" caption="customer_id" attribute="1" defaultMemberUniqueName="[fSales].[customer_id].[All]" allUniqueName="[fSales].[customer_id].[All]" dimensionUniqueName="[fSales]" displayFolder="" count="0" memberValueDatatype="130" unbalanced="0"/>
    <cacheHierarchy uniqueName="[fSales].[store_id]" caption="store_id" attribute="1" defaultMemberUniqueName="[fSales].[store_id].[All]" allUniqueName="[fSales].[store_id].[All]" dimensionUniqueName="[fSales]" displayFolder="" count="0" memberValueDatatype="130" unbalanced="0"/>
    <cacheHierarchy uniqueName="[fSales].[quantity]" caption="quantity" attribute="1" defaultMemberUniqueName="[fSales].[quantity].[All]" allUniqueName="[fSales].[quantity].[All]" dimensionUniqueName="[fSales]" displayFolder="" count="0" memberValueDatatype="2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fCustomers].[acct_open_date (Month Index)]" caption="acct_open_date (Month Index)" attribute="1" defaultMemberUniqueName="[fCustomers].[acct_open_date (Month Index)].[All]" allUniqueName="[fCustomers].[acct_open_date (Month Index)].[All]" dimensionUniqueName="[fCustomers]" displayFolder="" count="0" memberValueDatatype="20" unbalanced="0" hidden="1"/>
    <cacheHierarchy uniqueName="[Measures].[Total Sales]" caption="Total Sales" measure="1" displayFolder="" measureGroup="fSales" count="0"/>
    <cacheHierarchy uniqueName="[Measures].[Total Cost]" caption="Total Cost" measure="1" displayFolder="" measureGroup="fSales" count="0"/>
    <cacheHierarchy uniqueName="[Measures].[Total Profit]" caption="Total Profit" measure="1" displayFolder="" measureGroup="fSales" count="0"/>
    <cacheHierarchy uniqueName="[Measures].[Profit %]" caption="Profit %" measure="1" displayFolder="" measureGroup="fSales" count="0"/>
    <cacheHierarchy uniqueName="[Measures].[Count Card Members]" caption="Count Card Members" measure="1" displayFolder="" measureGroup="fSales" count="0" oneField="1">
      <fieldsUsage count="1">
        <fieldUsage x="1"/>
      </fieldsUsage>
    </cacheHierarchy>
    <cacheHierarchy uniqueName="[Measures].[Brand traded]" caption="Brand traded" measure="1" displayFolder="" measureGroup="fSales" count="0"/>
    <cacheHierarchy uniqueName="[Measures].[Total Returns]" caption="Total Returns" measure="1" displayFolder="" measureGroup="fSales" count="0"/>
    <cacheHierarchy uniqueName="[Measures].[Count Of Trans]" caption="Count Of Trans" measure="1" displayFolder="" measureGroup="fSales" count="0"/>
    <cacheHierarchy uniqueName="[Measures].[Customer Count]" caption="Customer Count" measure="1" displayFolder="" measureGroup="fSales" count="0"/>
    <cacheHierarchy uniqueName="[Measures].[Sales quantity]" caption="Sales quantity" measure="1" displayFolder="" measureGroup="fSales" count="0"/>
    <cacheHierarchy uniqueName="[Measures].[Return Rate%]" caption="Return Rate%" measure="1" displayFolder="" measureGroup="fSales" count="0"/>
    <cacheHierarchy uniqueName="[Measures].[__XL_Count Calendar]" caption="__XL_Count Calendar" measure="1" displayFolder="" measureGroup="Calendar" count="0" hidden="1"/>
    <cacheHierarchy uniqueName="[Measures].[__XL_Count fSales]" caption="__XL_Count fSales" measure="1" displayFolder="" measureGroup="fSales" count="0" hidden="1"/>
    <cacheHierarchy uniqueName="[Measures].[__XL_Count dStores]" caption="__XL_Count dStores" measure="1" displayFolder="" measureGroup="dStores" count="0" hidden="1"/>
    <cacheHierarchy uniqueName="[Measures].[__XL_Count dRegion]" caption="__XL_Count dRegion" measure="1" displayFolder="" measureGroup="dRegion" count="0" hidden="1"/>
    <cacheHierarchy uniqueName="[Measures].[__XL_Count dProducts]" caption="__XL_Count dProducts" measure="1" displayFolder="" measureGroup="dProducts" count="0" hidden="1"/>
    <cacheHierarchy uniqueName="[Measures].[__XL_Count fCustomers]" caption="__XL_Count fCustomers" measure="1" displayFolder="" measureGroup="fCustomers" count="0" hidden="1"/>
    <cacheHierarchy uniqueName="[Measures].[__XL_Count fReturns]" caption="__XL_Count fReturns" measure="1" displayFolder="" measureGroup="fReturns" count="0" hidden="1"/>
    <cacheHierarchy uniqueName="[Measures].[__No measures defined]" caption="__No measures defined" measure="1" displayFolder="" count="0" hidden="1"/>
    <cacheHierarchy uniqueName="[Measures].[Sum of quantity]" caption="Sum of quantity" measure="1" displayFolder="" measureGroup="fSales" count="0" hidden="1">
      <extLst>
        <ext xmlns:x15="http://schemas.microsoft.com/office/spreadsheetml/2010/11/main" uri="{B97F6D7D-B522-45F9-BDA1-12C45D357490}">
          <x15:cacheHierarchy aggregatedColumn="63"/>
        </ext>
      </extLst>
    </cacheHierarchy>
    <cacheHierarchy uniqueName="[Measures].[Count of sales_district]" caption="Count of sales_district" measure="1" displayFolder="" measureGroup="dRegion" count="0" hidden="1">
      <extLst>
        <ext xmlns:x15="http://schemas.microsoft.com/office/spreadsheetml/2010/11/main" uri="{B97F6D7D-B522-45F9-BDA1-12C45D357490}">
          <x15:cacheHierarchy aggregatedColumn="14"/>
        </ext>
      </extLst>
    </cacheHierarchy>
  </cacheHierarchies>
  <kpis count="0"/>
  <dimensions count="8">
    <dimension name="Calendar" uniqueName="[Calendar]" caption="Calendar"/>
    <dimension name="dProducts" uniqueName="[dProducts]" caption="dProducts"/>
    <dimension name="dRegion" uniqueName="[dRegion]" caption="dRegion"/>
    <dimension name="dStores" uniqueName="[dStores]" caption="dStores"/>
    <dimension name="fCustomers" uniqueName="[fCustomers]" caption="fCustomers"/>
    <dimension name="fReturns" uniqueName="[fReturns]" caption="fReturns"/>
    <dimension name="fSales" uniqueName="[fSales]" caption="fSales"/>
    <dimension measure="1" name="Measures" uniqueName="[Measures]" caption="Measures"/>
  </dimensions>
  <measureGroups count="7">
    <measureGroup name="Calendar" caption="Calendar"/>
    <measureGroup name="dProducts" caption="dProducts"/>
    <measureGroup name="dRegion" caption="dRegion"/>
    <measureGroup name="dStores" caption="dStores"/>
    <measureGroup name="fCustomers" caption="fCustomers"/>
    <measureGroup name="fReturns" caption="fReturns"/>
    <measureGroup name="fSales" caption="fSales"/>
  </measureGroups>
  <maps count="17">
    <map measureGroup="0" dimension="0"/>
    <map measureGroup="1" dimension="1"/>
    <map measureGroup="2" dimension="2"/>
    <map measureGroup="3" dimension="2"/>
    <map measureGroup="3" dimension="3"/>
    <map measureGroup="4" dimension="4"/>
    <map measureGroup="5" dimension="0"/>
    <map measureGroup="5" dimension="1"/>
    <map measureGroup="5" dimension="2"/>
    <map measureGroup="5" dimension="3"/>
    <map measureGroup="5" dimension="5"/>
    <map measureGroup="6" dimension="0"/>
    <map measureGroup="6" dimension="1"/>
    <map measureGroup="6" dimension="2"/>
    <map measureGroup="6" dimension="3"/>
    <map measureGroup="6" dimension="4"/>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31.287501736108" backgroundQuery="1" createdVersion="8" refreshedVersion="8" minRefreshableVersion="3" recordCount="0" supportSubquery="1" supportAdvancedDrill="1" xr:uid="{3B2F31DA-569B-401B-8F6F-F6CCA744DF80}">
  <cacheSource type="external" connectionId="12"/>
  <cacheFields count="4">
    <cacheField name="[fCustomers].[Age Group].[Age Group]" caption="Age Group" numFmtId="0" hierarchy="49" level="1">
      <sharedItems count="5">
        <s v="18-25"/>
        <s v="25-34"/>
        <s v="35-44"/>
        <s v="45-54"/>
        <s v="55+"/>
      </sharedItems>
    </cacheField>
    <cacheField name="[Measures].[Customer Count]" caption="Customer Count" numFmtId="0" hierarchy="74" level="32767"/>
    <cacheField name="[fCustomers].[gender].[gender]" caption="gender" numFmtId="0" hierarchy="40" level="1">
      <sharedItems count="2">
        <s v="Female"/>
        <s v="Male"/>
      </sharedItems>
    </cacheField>
    <cacheField name="[Calendar].[date (Year)].[date (Year)]" caption="date (Year)" numFmtId="0" hierarchy="1" level="1">
      <sharedItems containsSemiMixedTypes="0" containsNonDate="0" containsString="0"/>
    </cacheField>
  </cacheFields>
  <cacheHierarchies count="87">
    <cacheHierarchy uniqueName="[Calendar].[date]" caption="date" attribute="1" time="1" defaultMemberUniqueName="[Calendar].[date].[All]" allUniqueName="[Calendar].[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cacheHierarchy uniqueName="[dProducts].[product_id]" caption="product_id" attribute="1" defaultMemberUniqueName="[dProducts].[product_id].[All]" allUniqueName="[dProducts].[product_id].[All]" dimensionUniqueName="[dProducts]" displayFolder="" count="0" memberValueDatatype="130" unbalanced="0"/>
    <cacheHierarchy uniqueName="[dProducts].[product_brand]" caption="product_brand" attribute="1" defaultMemberUniqueName="[dProducts].[product_brand].[All]" allUniqueName="[dProducts].[product_brand].[All]" dimensionUniqueName="[dProducts]" displayFolder="" count="0" memberValueDatatype="130" unbalanced="0"/>
    <cacheHierarchy uniqueName="[dProducts].[product_name]" caption="product_name" attribute="1" defaultMemberUniqueName="[dProducts].[product_name].[All]" allUniqueName="[dProducts].[product_name].[All]" dimensionUniqueName="[dProducts]" displayFolder="" count="0" memberValueDatatype="130" unbalanced="0"/>
    <cacheHierarchy uniqueName="[dProducts].[product_sku]" caption="product_sku" attribute="1" defaultMemberUniqueName="[dProducts].[product_sku].[All]" allUniqueName="[dProducts].[product_sku].[All]" dimensionUniqueName="[dProducts]" displayFolder="" count="0" memberValueDatatype="130" unbalanced="0"/>
    <cacheHierarchy uniqueName="[dProducts].[product_retail_price]" caption="product_retail_price" attribute="1" defaultMemberUniqueName="[dProducts].[product_retail_price].[All]" allUniqueName="[dProducts].[product_retail_price].[All]" dimensionUniqueName="[dProducts]" displayFolder="" count="0" memberValueDatatype="6" unbalanced="0"/>
    <cacheHierarchy uniqueName="[dProducts].[product_cost]" caption="product_cost" attribute="1" defaultMemberUniqueName="[dProducts].[product_cost].[All]" allUniqueName="[dProducts].[product_cost].[All]" dimensionUniqueName="[dProducts]" displayFolder="" count="0" memberValueDatatype="6" unbalanced="0"/>
    <cacheHierarchy uniqueName="[dProducts].[product_weight]" caption="product_weight" attribute="1" defaultMemberUniqueName="[dProducts].[product_weight].[All]" allUniqueName="[dProducts].[product_weight].[All]" dimensionUniqueName="[dProducts]" displayFolder="" count="0" memberValueDatatype="5" unbalanced="0"/>
    <cacheHierarchy uniqueName="[dProducts].[recyclable]" caption="recyclable" attribute="1" defaultMemberUniqueName="[dProducts].[recyclable].[All]" allUniqueName="[dProducts].[recyclable].[All]" dimensionUniqueName="[dProducts]" displayFolder="" count="0" memberValueDatatype="11" unbalanced="0"/>
    <cacheHierarchy uniqueName="[dProducts].[low_fat]" caption="low_fat" attribute="1" defaultMemberUniqueName="[dProducts].[low_fat].[All]" allUniqueName="[dProducts].[low_fat].[All]" dimensionUniqueName="[dProducts]" displayFolder="" count="0" memberValueDatatype="11" unbalanced="0"/>
    <cacheHierarchy uniqueName="[dRegion].[region_id]" caption="region_id" attribute="1" defaultMemberUniqueName="[dRegion].[region_id].[All]" allUniqueName="[dRegion].[region_id].[All]" dimensionUniqueName="[dRegion]" displayFolder="" count="0" memberValueDatatype="130" unbalanced="0"/>
    <cacheHierarchy uniqueName="[dRegion].[sales_district]" caption="sales_district" attribute="1" defaultMemberUniqueName="[dRegion].[sales_district].[All]" allUniqueName="[dRegion].[sales_district].[All]" dimensionUniqueName="[dRegion]" displayFolder="" count="0" memberValueDatatype="130" unbalanced="0"/>
    <cacheHierarchy uniqueName="[dRegion].[sales_region]" caption="sales_region" attribute="1" defaultMemberUniqueName="[dRegion].[sales_region].[All]" allUniqueName="[dRegion].[sales_region].[All]" dimensionUniqueName="[dRegion]" displayFolder="" count="0" memberValueDatatype="130" unbalanced="0"/>
    <cacheHierarchy uniqueName="[dStores].[store_id]" caption="store_id" attribute="1" defaultMemberUniqueName="[dStores].[store_id].[All]" allUniqueName="[dStores].[store_id].[All]" dimensionUniqueName="[dStores]" displayFolder="" count="0" memberValueDatatype="130" unbalanced="0"/>
    <cacheHierarchy uniqueName="[dStores].[region_id]" caption="region_id" attribute="1" defaultMemberUniqueName="[dStores].[region_id].[All]" allUniqueName="[dStores].[region_id].[All]" dimensionUniqueName="[dStores]" displayFolder="" count="0" memberValueDatatype="130" unbalanced="0"/>
    <cacheHierarchy uniqueName="[dStores].[store_type]" caption="store_type" attribute="1" defaultMemberUniqueName="[dStores].[store_type].[All]" allUniqueName="[dStores].[store_type].[All]" dimensionUniqueName="[dStores]" displayFolder="" count="0" memberValueDatatype="130" unbalanced="0"/>
    <cacheHierarchy uniqueName="[dStores].[store_name]" caption="store_name" attribute="1" defaultMemberUniqueName="[dStores].[store_name].[All]" allUniqueName="[dStores].[store_name].[All]" dimensionUniqueName="[dStores]" displayFolder="" count="0" memberValueDatatype="130" unbalanced="0"/>
    <cacheHierarchy uniqueName="[dStores].[store_street_address]" caption="store_street_address" attribute="1" defaultMemberUniqueName="[dStores].[store_street_address].[All]" allUniqueName="[dStores].[store_street_address].[All]" dimensionUniqueName="[dStores]" displayFolder="" count="0" memberValueDatatype="130" unbalanced="0"/>
    <cacheHierarchy uniqueName="[dStores].[store_city]" caption="store_city" attribute="1" defaultMemberUniqueName="[dStores].[store_city].[All]" allUniqueName="[dStores].[store_city].[All]" dimensionUniqueName="[dStores]" displayFolder="" count="0" memberValueDatatype="130" unbalanced="0"/>
    <cacheHierarchy uniqueName="[dStores].[store_state]" caption="store_state" attribute="1" defaultMemberUniqueName="[dStores].[store_state].[All]" allUniqueName="[dStores].[store_state].[All]" dimensionUniqueName="[dStores]" displayFolder="" count="0" memberValueDatatype="130" unbalanced="0"/>
    <cacheHierarchy uniqueName="[dStores].[store_country]" caption="store_country" attribute="1" defaultMemberUniqueName="[dStores].[store_country].[All]" allUniqueName="[dStores].[store_country].[All]" dimensionUniqueName="[dStores]" displayFolder="" count="0" memberValueDatatype="130" unbalanced="0"/>
    <cacheHierarchy uniqueName="[dStores].[store_phone]" caption="store_phone" attribute="1" defaultMemberUniqueName="[dStores].[store_phone].[All]" allUniqueName="[dStores].[store_phone].[All]" dimensionUniqueName="[dStores]" displayFolder="" count="0" memberValueDatatype="130" unbalanced="0"/>
    <cacheHierarchy uniqueName="[dStores].[first_opened_date]" caption="first_opened_date" attribute="1" time="1" defaultMemberUniqueName="[dStores].[first_opened_date].[All]" allUniqueName="[dStores].[first_opened_date].[All]" dimensionUniqueName="[dStores]" displayFolder="" count="0" memberValueDatatype="7" unbalanced="0"/>
    <cacheHierarchy uniqueName="[dStores].[last_remodel_date]" caption="last_remodel_date" attribute="1" time="1" defaultMemberUniqueName="[dStores].[last_remodel_date].[All]" allUniqueName="[dStores].[last_remodel_date].[All]" dimensionUniqueName="[dStores]" displayFolder="" count="0" memberValueDatatype="7" unbalanced="0"/>
    <cacheHierarchy uniqueName="[dStores].[total_sqft]" caption="total_sqft" attribute="1" defaultMemberUniqueName="[dStores].[total_sqft].[All]" allUniqueName="[dStores].[total_sqft].[All]" dimensionUniqueName="[dStores]" displayFolder="" count="0" memberValueDatatype="20" unbalanced="0"/>
    <cacheHierarchy uniqueName="[dStores].[grocery_sqft]" caption="grocery_sqft" attribute="1" defaultMemberUniqueName="[dStores].[grocery_sqft].[All]" allUniqueName="[dStores].[grocery_sqft].[All]" dimensionUniqueName="[dStores]" displayFolder="" count="0" memberValueDatatype="20" unbalanced="0"/>
    <cacheHierarchy uniqueName="[fCustomers].[customer_id]" caption="customer_id" attribute="1" defaultMemberUniqueName="[fCustomers].[customer_id].[All]" allUniqueName="[fCustomers].[customer_id].[All]" dimensionUniqueName="[fCustomers]" displayFolder="" count="0" memberValueDatatype="130" unbalanced="0"/>
    <cacheHierarchy uniqueName="[fCustomers].[customer_acct_num]" caption="customer_acct_num" attribute="1" defaultMemberUniqueName="[fCustomers].[customer_acct_num].[All]" allUniqueName="[fCustomers].[customer_acct_num].[All]" dimensionUniqueName="[fCustomers]" displayFolder="" count="0" memberValueDatatype="130" unbalanced="0"/>
    <cacheHierarchy uniqueName="[fCustomers].[Full Nme]" caption="Full Nme" attribute="1" defaultMemberUniqueName="[fCustomers].[Full Nme].[All]" allUniqueName="[fCustomers].[Full Nme].[All]" dimensionUniqueName="[fCustomers]" displayFolder="" count="0" memberValueDatatype="130" unbalanced="0"/>
    <cacheHierarchy uniqueName="[fCustomers].[customer_address]" caption="customer_address" attribute="1" defaultMemberUniqueName="[fCustomers].[customer_address].[All]" allUniqueName="[fCustomers].[customer_address].[All]" dimensionUniqueName="[fCustomers]" displayFolder="" count="0" memberValueDatatype="130" unbalanced="0"/>
    <cacheHierarchy uniqueName="[fCustomers].[customer_city]" caption="customer_city" attribute="1" defaultMemberUniqueName="[fCustomers].[customer_city].[All]" allUniqueName="[fCustomers].[customer_city].[All]" dimensionUniqueName="[fCustomers]" displayFolder="" count="0" memberValueDatatype="130" unbalanced="0"/>
    <cacheHierarchy uniqueName="[fCustomers].[customer_state_province]" caption="customer_state_province" attribute="1" defaultMemberUniqueName="[fCustomers].[customer_state_province].[All]" allUniqueName="[fCustomers].[customer_state_province].[All]" dimensionUniqueName="[fCustomers]" displayFolder="" count="0" memberValueDatatype="130" unbalanced="0"/>
    <cacheHierarchy uniqueName="[fCustomers].[customer_postal_code]" caption="customer_postal_code" attribute="1" defaultMemberUniqueName="[fCustomers].[customer_postal_code].[All]" allUniqueName="[fCustomers].[customer_postal_code].[All]" dimensionUniqueName="[fCustomers]" displayFolder="" count="0" memberValueDatatype="130" unbalanced="0"/>
    <cacheHierarchy uniqueName="[fCustomers].[customer_country]" caption="customer_country" attribute="1" defaultMemberUniqueName="[fCustomers].[customer_country].[All]" allUniqueName="[fCustomers].[customer_country].[All]" dimensionUniqueName="[fCustomers]" displayFolder="" count="0" memberValueDatatype="130" unbalanced="0"/>
    <cacheHierarchy uniqueName="[fCustomers].[birthdate]" caption="birthdate" attribute="1" time="1" defaultMemberUniqueName="[fCustomers].[birthdate].[All]" allUniqueName="[fCustomers].[birthdate].[All]" dimensionUniqueName="[fCustomers]" displayFolder="" count="0" memberValueDatatype="7" unbalanced="0"/>
    <cacheHierarchy uniqueName="[fCustomers].[marital_status]" caption="marital_status" attribute="1" defaultMemberUniqueName="[fCustomers].[marital_status].[All]" allUniqueName="[fCustomers].[marital_status].[All]" dimensionUniqueName="[fCustomers]" displayFolder="" count="0" memberValueDatatype="130" unbalanced="0"/>
    <cacheHierarchy uniqueName="[fCustomers].[yearly_income]" caption="yearly_income" attribute="1" defaultMemberUniqueName="[fCustomers].[yearly_income].[All]" allUniqueName="[fCustomers].[yearly_income].[All]" dimensionUniqueName="[fCustomers]" displayFolder="" count="0" memberValueDatatype="130" unbalanced="0"/>
    <cacheHierarchy uniqueName="[fCustomers].[gender]" caption="gender" attribute="1" defaultMemberUniqueName="[fCustomers].[gender].[All]" allUniqueName="[fCustomers].[gender].[All]" dimensionUniqueName="[fCustomers]" displayFolder="" count="2" memberValueDatatype="130" unbalanced="0">
      <fieldsUsage count="2">
        <fieldUsage x="-1"/>
        <fieldUsage x="2"/>
      </fieldsUsage>
    </cacheHierarchy>
    <cacheHierarchy uniqueName="[fCustomers].[total_children]" caption="total_children" attribute="1" defaultMemberUniqueName="[fCustomers].[total_children].[All]" allUniqueName="[fCustomers].[total_children].[All]" dimensionUniqueName="[fCustomers]" displayFolder="" count="0" memberValueDatatype="20" unbalanced="0"/>
    <cacheHierarchy uniqueName="[fCustomers].[num_children_at_home]" caption="num_children_at_home" attribute="1" defaultMemberUniqueName="[fCustomers].[num_children_at_home].[All]" allUniqueName="[fCustomers].[num_children_at_home].[All]" dimensionUniqueName="[fCustomers]" displayFolder="" count="0" memberValueDatatype="20" unbalanced="0"/>
    <cacheHierarchy uniqueName="[fCustomers].[education]" caption="education" attribute="1" defaultMemberUniqueName="[fCustomers].[education].[All]" allUniqueName="[fCustomers].[education].[All]" dimensionUniqueName="[fCustomers]" displayFolder="" count="0" memberValueDatatype="130" unbalanced="0"/>
    <cacheHierarchy uniqueName="[fCustomers].[acct_open_date]" caption="acct_open_date" attribute="1" time="1" defaultMemberUniqueName="[fCustomers].[acct_open_date].[All]" allUniqueName="[fCustomers].[acct_open_date].[All]" dimensionUniqueName="[fCustomers]" displayFolder="" count="0" memberValueDatatype="7" unbalanced="0"/>
    <cacheHierarchy uniqueName="[fCustomers].[member_card]" caption="member_card" attribute="1" defaultMemberUniqueName="[fCustomers].[member_card].[All]" allUniqueName="[fCustomers].[member_card].[All]" dimensionUniqueName="[fCustomers]" displayFolder="" count="0" memberValueDatatype="130" unbalanced="0"/>
    <cacheHierarchy uniqueName="[fCustomers].[occupation]" caption="occupation" attribute="1" defaultMemberUniqueName="[fCustomers].[occupation].[All]" allUniqueName="[fCustomers].[occupation].[All]" dimensionUniqueName="[fCustomers]" displayFolder="" count="0" memberValueDatatype="130" unbalanced="0"/>
    <cacheHierarchy uniqueName="[fCustomers].[homeowner]" caption="homeowner" attribute="1" defaultMemberUniqueName="[fCustomers].[homeowner].[All]" allUniqueName="[fCustomers].[homeowner].[All]" dimensionUniqueName="[fCustomers]" displayFolder="" count="0" memberValueDatatype="11" unbalanced="0"/>
    <cacheHierarchy uniqueName="[fCustomers].[Age]" caption="Age" attribute="1" defaultMemberUniqueName="[fCustomers].[Age].[All]" allUniqueName="[fCustomers].[Age].[All]" dimensionUniqueName="[fCustomers]" displayFolder="" count="0" memberValueDatatype="130" unbalanced="0"/>
    <cacheHierarchy uniqueName="[fCustomers].[Age Group]" caption="Age Group" attribute="1" defaultMemberUniqueName="[fCustomers].[Age Group].[All]" allUniqueName="[fCustomers].[Age Group].[All]" dimensionUniqueName="[fCustomers]" displayFolder="" count="2" memberValueDatatype="130" unbalanced="0">
      <fieldsUsage count="2">
        <fieldUsage x="-1"/>
        <fieldUsage x="0"/>
      </fieldsUsage>
    </cacheHierarchy>
    <cacheHierarchy uniqueName="[fCustomers].[Customer Type]" caption="Customer Type" attribute="1" defaultMemberUniqueName="[fCustomers].[Customer Type].[All]" allUniqueName="[fCustomers].[Customer Type].[All]" dimensionUniqueName="[fCustomers]" displayFolder="" count="0" memberValueDatatype="130" unbalanced="0"/>
    <cacheHierarchy uniqueName="[fCustomers].[acct_open_date (Year)]" caption="acct_open_date (Year)" attribute="1" defaultMemberUniqueName="[fCustomers].[acct_open_date (Year)].[All]" allUniqueName="[fCustomers].[acct_open_date (Year)].[All]" dimensionUniqueName="[fCustomers]" displayFolder="" count="0" memberValueDatatype="130" unbalanced="0"/>
    <cacheHierarchy uniqueName="[fCustomers].[acct_open_date (Quarter)]" caption="acct_open_date (Quarter)" attribute="1" defaultMemberUniqueName="[fCustomers].[acct_open_date (Quarter)].[All]" allUniqueName="[fCustomers].[acct_open_date (Quarter)].[All]" dimensionUniqueName="[fCustomers]" displayFolder="" count="0" memberValueDatatype="130" unbalanced="0"/>
    <cacheHierarchy uniqueName="[fCustomers].[acct_open_date (Month)]" caption="acct_open_date (Month)" attribute="1" defaultMemberUniqueName="[fCustomers].[acct_open_date (Month)].[All]" allUniqueName="[fCustomers].[acct_open_date (Month)].[All]" dimensionUniqueName="[fCustomers]" displayFolder="" count="0" memberValueDatatype="130" unbalanced="0"/>
    <cacheHierarchy uniqueName="[fReturns].[return_date]" caption="return_date" attribute="1" time="1" defaultMemberUniqueName="[fReturns].[return_date].[All]" allUniqueName="[fReturns].[return_date].[All]" dimensionUniqueName="[fReturns]" displayFolder="" count="0" memberValueDatatype="7" unbalanced="0"/>
    <cacheHierarchy uniqueName="[fReturns].[product_id]" caption="product_id" attribute="1" defaultMemberUniqueName="[fReturns].[product_id].[All]" allUniqueName="[fReturns].[product_id].[All]" dimensionUniqueName="[fReturns]" displayFolder="" count="0" memberValueDatatype="130" unbalanced="0"/>
    <cacheHierarchy uniqueName="[fReturns].[store_id]" caption="store_id" attribute="1" defaultMemberUniqueName="[fReturns].[store_id].[All]" allUniqueName="[fReturns].[store_id].[All]" dimensionUniqueName="[fReturns]" displayFolder="" count="0" memberValueDatatype="130" unbalanced="0"/>
    <cacheHierarchy uniqueName="[fReturns].[quantity]" caption="quantity" attribute="1" defaultMemberUniqueName="[fReturns].[quantity].[All]" allUniqueName="[fReturns].[quantity].[All]" dimensionUniqueName="[fReturns]" displayFolder="" count="0" memberValueDatatype="20" unbalanced="0"/>
    <cacheHierarchy uniqueName="[fSales].[transaction_date]" caption="transaction_date" attribute="1" time="1" defaultMemberUniqueName="[fSales].[transaction_date].[All]" allUniqueName="[fSales].[transaction_date].[All]" dimensionUniqueName="[fSales]" displayFolder="" count="0" memberValueDatatype="7" unbalanced="0"/>
    <cacheHierarchy uniqueName="[fSales].[stock_date]" caption="stock_date" attribute="1" time="1" defaultMemberUniqueName="[fSales].[stock_date].[All]" allUniqueName="[fSales].[stock_date].[All]" dimensionUniqueName="[fSales]" displayFolder="" count="0" memberValueDatatype="7" unbalanced="0"/>
    <cacheHierarchy uniqueName="[fSales].[product_id]" caption="product_id" attribute="1" defaultMemberUniqueName="[fSales].[product_id].[All]" allUniqueName="[fSales].[product_id].[All]" dimensionUniqueName="[fSales]" displayFolder="" count="0" memberValueDatatype="130" unbalanced="0"/>
    <cacheHierarchy uniqueName="[fSales].[customer_id]" caption="customer_id" attribute="1" defaultMemberUniqueName="[fSales].[customer_id].[All]" allUniqueName="[fSales].[customer_id].[All]" dimensionUniqueName="[fSales]" displayFolder="" count="0" memberValueDatatype="130" unbalanced="0"/>
    <cacheHierarchy uniqueName="[fSales].[store_id]" caption="store_id" attribute="1" defaultMemberUniqueName="[fSales].[store_id].[All]" allUniqueName="[fSales].[store_id].[All]" dimensionUniqueName="[fSales]" displayFolder="" count="0" memberValueDatatype="130" unbalanced="0"/>
    <cacheHierarchy uniqueName="[fSales].[quantity]" caption="quantity" attribute="1" defaultMemberUniqueName="[fSales].[quantity].[All]" allUniqueName="[fSales].[quantity].[All]" dimensionUniqueName="[fSales]" displayFolder="" count="0" memberValueDatatype="2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fCustomers].[acct_open_date (Month Index)]" caption="acct_open_date (Month Index)" attribute="1" defaultMemberUniqueName="[fCustomers].[acct_open_date (Month Index)].[All]" allUniqueName="[fCustomers].[acct_open_date (Month Index)].[All]" dimensionUniqueName="[fCustomers]" displayFolder="" count="0" memberValueDatatype="20" unbalanced="0" hidden="1"/>
    <cacheHierarchy uniqueName="[Measures].[Total Sales]" caption="Total Sales" measure="1" displayFolder="" measureGroup="fSales" count="0"/>
    <cacheHierarchy uniqueName="[Measures].[Total Cost]" caption="Total Cost" measure="1" displayFolder="" measureGroup="fSales" count="0"/>
    <cacheHierarchy uniqueName="[Measures].[Total Profit]" caption="Total Profit" measure="1" displayFolder="" measureGroup="fSales" count="0"/>
    <cacheHierarchy uniqueName="[Measures].[Profit %]" caption="Profit %" measure="1" displayFolder="" measureGroup="fSales" count="0"/>
    <cacheHierarchy uniqueName="[Measures].[Count Card Members]" caption="Count Card Members" measure="1" displayFolder="" measureGroup="fSales" count="0"/>
    <cacheHierarchy uniqueName="[Measures].[Brand traded]" caption="Brand traded" measure="1" displayFolder="" measureGroup="fSales" count="0"/>
    <cacheHierarchy uniqueName="[Measures].[Total Returns]" caption="Total Returns" measure="1" displayFolder="" measureGroup="fSales" count="0"/>
    <cacheHierarchy uniqueName="[Measures].[Count Of Trans]" caption="Count Of Trans" measure="1" displayFolder="" measureGroup="fSales" count="0"/>
    <cacheHierarchy uniqueName="[Measures].[Customer Count]" caption="Customer Count" measure="1" displayFolder="" measureGroup="fSales" count="0" oneField="1">
      <fieldsUsage count="1">
        <fieldUsage x="1"/>
      </fieldsUsage>
    </cacheHierarchy>
    <cacheHierarchy uniqueName="[Measures].[Sales quantity]" caption="Sales quantity" measure="1" displayFolder="" measureGroup="fSales" count="0"/>
    <cacheHierarchy uniqueName="[Measures].[Return Rate%]" caption="Return Rate%" measure="1" displayFolder="" measureGroup="fSales" count="0"/>
    <cacheHierarchy uniqueName="[Measures].[__XL_Count Calendar]" caption="__XL_Count Calendar" measure="1" displayFolder="" measureGroup="Calendar" count="0" hidden="1"/>
    <cacheHierarchy uniqueName="[Measures].[__XL_Count fSales]" caption="__XL_Count fSales" measure="1" displayFolder="" measureGroup="fSales" count="0" hidden="1"/>
    <cacheHierarchy uniqueName="[Measures].[__XL_Count dStores]" caption="__XL_Count dStores" measure="1" displayFolder="" measureGroup="dStores" count="0" hidden="1"/>
    <cacheHierarchy uniqueName="[Measures].[__XL_Count dRegion]" caption="__XL_Count dRegion" measure="1" displayFolder="" measureGroup="dRegion" count="0" hidden="1"/>
    <cacheHierarchy uniqueName="[Measures].[__XL_Count dProducts]" caption="__XL_Count dProducts" measure="1" displayFolder="" measureGroup="dProducts" count="0" hidden="1"/>
    <cacheHierarchy uniqueName="[Measures].[__XL_Count fCustomers]" caption="__XL_Count fCustomers" measure="1" displayFolder="" measureGroup="fCustomers" count="0" hidden="1"/>
    <cacheHierarchy uniqueName="[Measures].[__XL_Count fReturns]" caption="__XL_Count fReturns" measure="1" displayFolder="" measureGroup="fReturns" count="0" hidden="1"/>
    <cacheHierarchy uniqueName="[Measures].[__No measures defined]" caption="__No measures defined" measure="1" displayFolder="" count="0" hidden="1"/>
    <cacheHierarchy uniqueName="[Measures].[Sum of quantity]" caption="Sum of quantity" measure="1" displayFolder="" measureGroup="fSales" count="0" hidden="1">
      <extLst>
        <ext xmlns:x15="http://schemas.microsoft.com/office/spreadsheetml/2010/11/main" uri="{B97F6D7D-B522-45F9-BDA1-12C45D357490}">
          <x15:cacheHierarchy aggregatedColumn="63"/>
        </ext>
      </extLst>
    </cacheHierarchy>
    <cacheHierarchy uniqueName="[Measures].[Count of sales_district]" caption="Count of sales_district" measure="1" displayFolder="" measureGroup="dRegion" count="0" hidden="1">
      <extLst>
        <ext xmlns:x15="http://schemas.microsoft.com/office/spreadsheetml/2010/11/main" uri="{B97F6D7D-B522-45F9-BDA1-12C45D357490}">
          <x15:cacheHierarchy aggregatedColumn="14"/>
        </ext>
      </extLst>
    </cacheHierarchy>
  </cacheHierarchies>
  <kpis count="0"/>
  <dimensions count="8">
    <dimension name="Calendar" uniqueName="[Calendar]" caption="Calendar"/>
    <dimension name="dProducts" uniqueName="[dProducts]" caption="dProducts"/>
    <dimension name="dRegion" uniqueName="[dRegion]" caption="dRegion"/>
    <dimension name="dStores" uniqueName="[dStores]" caption="dStores"/>
    <dimension name="fCustomers" uniqueName="[fCustomers]" caption="fCustomers"/>
    <dimension name="fReturns" uniqueName="[fReturns]" caption="fReturns"/>
    <dimension name="fSales" uniqueName="[fSales]" caption="fSales"/>
    <dimension measure="1" name="Measures" uniqueName="[Measures]" caption="Measures"/>
  </dimensions>
  <measureGroups count="7">
    <measureGroup name="Calendar" caption="Calendar"/>
    <measureGroup name="dProducts" caption="dProducts"/>
    <measureGroup name="dRegion" caption="dRegion"/>
    <measureGroup name="dStores" caption="dStores"/>
    <measureGroup name="fCustomers" caption="fCustomers"/>
    <measureGroup name="fReturns" caption="fReturns"/>
    <measureGroup name="fSales" caption="fSales"/>
  </measureGroups>
  <maps count="17">
    <map measureGroup="0" dimension="0"/>
    <map measureGroup="1" dimension="1"/>
    <map measureGroup="2" dimension="2"/>
    <map measureGroup="3" dimension="2"/>
    <map measureGroup="3" dimension="3"/>
    <map measureGroup="4" dimension="4"/>
    <map measureGroup="5" dimension="0"/>
    <map measureGroup="5" dimension="1"/>
    <map measureGroup="5" dimension="2"/>
    <map measureGroup="5" dimension="3"/>
    <map measureGroup="5" dimension="5"/>
    <map measureGroup="6" dimension="0"/>
    <map measureGroup="6" dimension="1"/>
    <map measureGroup="6" dimension="2"/>
    <map measureGroup="6" dimension="3"/>
    <map measureGroup="6" dimension="4"/>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31.287502199077" backgroundQuery="1" createdVersion="8" refreshedVersion="8" minRefreshableVersion="3" recordCount="0" supportSubquery="1" supportAdvancedDrill="1" xr:uid="{80E97F10-4C5F-4884-8FDD-13FEF8669A1C}">
  <cacheSource type="external" connectionId="12"/>
  <cacheFields count="3">
    <cacheField name="[fCustomers].[customer_state_province].[customer_state_province]" caption="customer_state_province" numFmtId="0" hierarchy="34" level="1">
      <sharedItems count="12">
        <s v="BC"/>
        <s v="CA"/>
        <s v="DF"/>
        <s v="Guerrero"/>
        <s v="Jalisco"/>
        <s v="Mexico"/>
        <s v="OR"/>
        <s v="Sinaloa"/>
        <s v="Veracruz"/>
        <s v="WA"/>
        <s v="Yucatan"/>
        <s v="Zacatecas"/>
      </sharedItems>
    </cacheField>
    <cacheField name="[Measures].[Customer Count]" caption="Customer Count" numFmtId="0" hierarchy="74" level="32767"/>
    <cacheField name="[Calendar].[date (Year)].[date (Year)]" caption="date (Year)" numFmtId="0" hierarchy="1" level="1">
      <sharedItems containsSemiMixedTypes="0" containsNonDate="0" containsString="0"/>
    </cacheField>
  </cacheFields>
  <cacheHierarchies count="87">
    <cacheHierarchy uniqueName="[Calendar].[date]" caption="date" attribute="1" time="1" defaultMemberUniqueName="[Calendar].[date].[All]" allUniqueName="[Calendar].[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2"/>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cacheHierarchy uniqueName="[dProducts].[product_id]" caption="product_id" attribute="1" defaultMemberUniqueName="[dProducts].[product_id].[All]" allUniqueName="[dProducts].[product_id].[All]" dimensionUniqueName="[dProducts]" displayFolder="" count="0" memberValueDatatype="130" unbalanced="0"/>
    <cacheHierarchy uniqueName="[dProducts].[product_brand]" caption="product_brand" attribute="1" defaultMemberUniqueName="[dProducts].[product_brand].[All]" allUniqueName="[dProducts].[product_brand].[All]" dimensionUniqueName="[dProducts]" displayFolder="" count="0" memberValueDatatype="130" unbalanced="0"/>
    <cacheHierarchy uniqueName="[dProducts].[product_name]" caption="product_name" attribute="1" defaultMemberUniqueName="[dProducts].[product_name].[All]" allUniqueName="[dProducts].[product_name].[All]" dimensionUniqueName="[dProducts]" displayFolder="" count="0" memberValueDatatype="130" unbalanced="0"/>
    <cacheHierarchy uniqueName="[dProducts].[product_sku]" caption="product_sku" attribute="1" defaultMemberUniqueName="[dProducts].[product_sku].[All]" allUniqueName="[dProducts].[product_sku].[All]" dimensionUniqueName="[dProducts]" displayFolder="" count="0" memberValueDatatype="130" unbalanced="0"/>
    <cacheHierarchy uniqueName="[dProducts].[product_retail_price]" caption="product_retail_price" attribute="1" defaultMemberUniqueName="[dProducts].[product_retail_price].[All]" allUniqueName="[dProducts].[product_retail_price].[All]" dimensionUniqueName="[dProducts]" displayFolder="" count="0" memberValueDatatype="6" unbalanced="0"/>
    <cacheHierarchy uniqueName="[dProducts].[product_cost]" caption="product_cost" attribute="1" defaultMemberUniqueName="[dProducts].[product_cost].[All]" allUniqueName="[dProducts].[product_cost].[All]" dimensionUniqueName="[dProducts]" displayFolder="" count="0" memberValueDatatype="6" unbalanced="0"/>
    <cacheHierarchy uniqueName="[dProducts].[product_weight]" caption="product_weight" attribute="1" defaultMemberUniqueName="[dProducts].[product_weight].[All]" allUniqueName="[dProducts].[product_weight].[All]" dimensionUniqueName="[dProducts]" displayFolder="" count="0" memberValueDatatype="5" unbalanced="0"/>
    <cacheHierarchy uniqueName="[dProducts].[recyclable]" caption="recyclable" attribute="1" defaultMemberUniqueName="[dProducts].[recyclable].[All]" allUniqueName="[dProducts].[recyclable].[All]" dimensionUniqueName="[dProducts]" displayFolder="" count="0" memberValueDatatype="11" unbalanced="0"/>
    <cacheHierarchy uniqueName="[dProducts].[low_fat]" caption="low_fat" attribute="1" defaultMemberUniqueName="[dProducts].[low_fat].[All]" allUniqueName="[dProducts].[low_fat].[All]" dimensionUniqueName="[dProducts]" displayFolder="" count="0" memberValueDatatype="11" unbalanced="0"/>
    <cacheHierarchy uniqueName="[dRegion].[region_id]" caption="region_id" attribute="1" defaultMemberUniqueName="[dRegion].[region_id].[All]" allUniqueName="[dRegion].[region_id].[All]" dimensionUniqueName="[dRegion]" displayFolder="" count="0" memberValueDatatype="130" unbalanced="0"/>
    <cacheHierarchy uniqueName="[dRegion].[sales_district]" caption="sales_district" attribute="1" defaultMemberUniqueName="[dRegion].[sales_district].[All]" allUniqueName="[dRegion].[sales_district].[All]" dimensionUniqueName="[dRegion]" displayFolder="" count="0" memberValueDatatype="130" unbalanced="0"/>
    <cacheHierarchy uniqueName="[dRegion].[sales_region]" caption="sales_region" attribute="1" defaultMemberUniqueName="[dRegion].[sales_region].[All]" allUniqueName="[dRegion].[sales_region].[All]" dimensionUniqueName="[dRegion]" displayFolder="" count="0" memberValueDatatype="130" unbalanced="0"/>
    <cacheHierarchy uniqueName="[dStores].[store_id]" caption="store_id" attribute="1" defaultMemberUniqueName="[dStores].[store_id].[All]" allUniqueName="[dStores].[store_id].[All]" dimensionUniqueName="[dStores]" displayFolder="" count="0" memberValueDatatype="130" unbalanced="0"/>
    <cacheHierarchy uniqueName="[dStores].[region_id]" caption="region_id" attribute="1" defaultMemberUniqueName="[dStores].[region_id].[All]" allUniqueName="[dStores].[region_id].[All]" dimensionUniqueName="[dStores]" displayFolder="" count="0" memberValueDatatype="130" unbalanced="0"/>
    <cacheHierarchy uniqueName="[dStores].[store_type]" caption="store_type" attribute="1" defaultMemberUniqueName="[dStores].[store_type].[All]" allUniqueName="[dStores].[store_type].[All]" dimensionUniqueName="[dStores]" displayFolder="" count="0" memberValueDatatype="130" unbalanced="0"/>
    <cacheHierarchy uniqueName="[dStores].[store_name]" caption="store_name" attribute="1" defaultMemberUniqueName="[dStores].[store_name].[All]" allUniqueName="[dStores].[store_name].[All]" dimensionUniqueName="[dStores]" displayFolder="" count="0" memberValueDatatype="130" unbalanced="0"/>
    <cacheHierarchy uniqueName="[dStores].[store_street_address]" caption="store_street_address" attribute="1" defaultMemberUniqueName="[dStores].[store_street_address].[All]" allUniqueName="[dStores].[store_street_address].[All]" dimensionUniqueName="[dStores]" displayFolder="" count="0" memberValueDatatype="130" unbalanced="0"/>
    <cacheHierarchy uniqueName="[dStores].[store_city]" caption="store_city" attribute="1" defaultMemberUniqueName="[dStores].[store_city].[All]" allUniqueName="[dStores].[store_city].[All]" dimensionUniqueName="[dStores]" displayFolder="" count="0" memberValueDatatype="130" unbalanced="0"/>
    <cacheHierarchy uniqueName="[dStores].[store_state]" caption="store_state" attribute="1" defaultMemberUniqueName="[dStores].[store_state].[All]" allUniqueName="[dStores].[store_state].[All]" dimensionUniqueName="[dStores]" displayFolder="" count="0" memberValueDatatype="130" unbalanced="0"/>
    <cacheHierarchy uniqueName="[dStores].[store_country]" caption="store_country" attribute="1" defaultMemberUniqueName="[dStores].[store_country].[All]" allUniqueName="[dStores].[store_country].[All]" dimensionUniqueName="[dStores]" displayFolder="" count="0" memberValueDatatype="130" unbalanced="0"/>
    <cacheHierarchy uniqueName="[dStores].[store_phone]" caption="store_phone" attribute="1" defaultMemberUniqueName="[dStores].[store_phone].[All]" allUniqueName="[dStores].[store_phone].[All]" dimensionUniqueName="[dStores]" displayFolder="" count="0" memberValueDatatype="130" unbalanced="0"/>
    <cacheHierarchy uniqueName="[dStores].[first_opened_date]" caption="first_opened_date" attribute="1" time="1" defaultMemberUniqueName="[dStores].[first_opened_date].[All]" allUniqueName="[dStores].[first_opened_date].[All]" dimensionUniqueName="[dStores]" displayFolder="" count="0" memberValueDatatype="7" unbalanced="0"/>
    <cacheHierarchy uniqueName="[dStores].[last_remodel_date]" caption="last_remodel_date" attribute="1" time="1" defaultMemberUniqueName="[dStores].[last_remodel_date].[All]" allUniqueName="[dStores].[last_remodel_date].[All]" dimensionUniqueName="[dStores]" displayFolder="" count="0" memberValueDatatype="7" unbalanced="0"/>
    <cacheHierarchy uniqueName="[dStores].[total_sqft]" caption="total_sqft" attribute="1" defaultMemberUniqueName="[dStores].[total_sqft].[All]" allUniqueName="[dStores].[total_sqft].[All]" dimensionUniqueName="[dStores]" displayFolder="" count="0" memberValueDatatype="20" unbalanced="0"/>
    <cacheHierarchy uniqueName="[dStores].[grocery_sqft]" caption="grocery_sqft" attribute="1" defaultMemberUniqueName="[dStores].[grocery_sqft].[All]" allUniqueName="[dStores].[grocery_sqft].[All]" dimensionUniqueName="[dStores]" displayFolder="" count="0" memberValueDatatype="20" unbalanced="0"/>
    <cacheHierarchy uniqueName="[fCustomers].[customer_id]" caption="customer_id" attribute="1" defaultMemberUniqueName="[fCustomers].[customer_id].[All]" allUniqueName="[fCustomers].[customer_id].[All]" dimensionUniqueName="[fCustomers]" displayFolder="" count="0" memberValueDatatype="130" unbalanced="0"/>
    <cacheHierarchy uniqueName="[fCustomers].[customer_acct_num]" caption="customer_acct_num" attribute="1" defaultMemberUniqueName="[fCustomers].[customer_acct_num].[All]" allUniqueName="[fCustomers].[customer_acct_num].[All]" dimensionUniqueName="[fCustomers]" displayFolder="" count="0" memberValueDatatype="130" unbalanced="0"/>
    <cacheHierarchy uniqueName="[fCustomers].[Full Nme]" caption="Full Nme" attribute="1" defaultMemberUniqueName="[fCustomers].[Full Nme].[All]" allUniqueName="[fCustomers].[Full Nme].[All]" dimensionUniqueName="[fCustomers]" displayFolder="" count="0" memberValueDatatype="130" unbalanced="0"/>
    <cacheHierarchy uniqueName="[fCustomers].[customer_address]" caption="customer_address" attribute="1" defaultMemberUniqueName="[fCustomers].[customer_address].[All]" allUniqueName="[fCustomers].[customer_address].[All]" dimensionUniqueName="[fCustomers]" displayFolder="" count="0" memberValueDatatype="130" unbalanced="0"/>
    <cacheHierarchy uniqueName="[fCustomers].[customer_city]" caption="customer_city" attribute="1" defaultMemberUniqueName="[fCustomers].[customer_city].[All]" allUniqueName="[fCustomers].[customer_city].[All]" dimensionUniqueName="[fCustomers]" displayFolder="" count="0" memberValueDatatype="130" unbalanced="0"/>
    <cacheHierarchy uniqueName="[fCustomers].[customer_state_province]" caption="customer_state_province" attribute="1" defaultMemberUniqueName="[fCustomers].[customer_state_province].[All]" allUniqueName="[fCustomers].[customer_state_province].[All]" dimensionUniqueName="[fCustomers]" displayFolder="" count="2" memberValueDatatype="130" unbalanced="0">
      <fieldsUsage count="2">
        <fieldUsage x="-1"/>
        <fieldUsage x="0"/>
      </fieldsUsage>
    </cacheHierarchy>
    <cacheHierarchy uniqueName="[fCustomers].[customer_postal_code]" caption="customer_postal_code" attribute="1" defaultMemberUniqueName="[fCustomers].[customer_postal_code].[All]" allUniqueName="[fCustomers].[customer_postal_code].[All]" dimensionUniqueName="[fCustomers]" displayFolder="" count="0" memberValueDatatype="130" unbalanced="0"/>
    <cacheHierarchy uniqueName="[fCustomers].[customer_country]" caption="customer_country" attribute="1" defaultMemberUniqueName="[fCustomers].[customer_country].[All]" allUniqueName="[fCustomers].[customer_country].[All]" dimensionUniqueName="[fCustomers]" displayFolder="" count="0" memberValueDatatype="130" unbalanced="0"/>
    <cacheHierarchy uniqueName="[fCustomers].[birthdate]" caption="birthdate" attribute="1" time="1" defaultMemberUniqueName="[fCustomers].[birthdate].[All]" allUniqueName="[fCustomers].[birthdate].[All]" dimensionUniqueName="[fCustomers]" displayFolder="" count="0" memberValueDatatype="7" unbalanced="0"/>
    <cacheHierarchy uniqueName="[fCustomers].[marital_status]" caption="marital_status" attribute="1" defaultMemberUniqueName="[fCustomers].[marital_status].[All]" allUniqueName="[fCustomers].[marital_status].[All]" dimensionUniqueName="[fCustomers]" displayFolder="" count="0" memberValueDatatype="130" unbalanced="0"/>
    <cacheHierarchy uniqueName="[fCustomers].[yearly_income]" caption="yearly_income" attribute="1" defaultMemberUniqueName="[fCustomers].[yearly_income].[All]" allUniqueName="[fCustomers].[yearly_income].[All]" dimensionUniqueName="[fCustomers]" displayFolder="" count="0" memberValueDatatype="130" unbalanced="0"/>
    <cacheHierarchy uniqueName="[fCustomers].[gender]" caption="gender" attribute="1" defaultMemberUniqueName="[fCustomers].[gender].[All]" allUniqueName="[fCustomers].[gender].[All]" dimensionUniqueName="[fCustomers]" displayFolder="" count="0" memberValueDatatype="130" unbalanced="0"/>
    <cacheHierarchy uniqueName="[fCustomers].[total_children]" caption="total_children" attribute="1" defaultMemberUniqueName="[fCustomers].[total_children].[All]" allUniqueName="[fCustomers].[total_children].[All]" dimensionUniqueName="[fCustomers]" displayFolder="" count="0" memberValueDatatype="20" unbalanced="0"/>
    <cacheHierarchy uniqueName="[fCustomers].[num_children_at_home]" caption="num_children_at_home" attribute="1" defaultMemberUniqueName="[fCustomers].[num_children_at_home].[All]" allUniqueName="[fCustomers].[num_children_at_home].[All]" dimensionUniqueName="[fCustomers]" displayFolder="" count="0" memberValueDatatype="20" unbalanced="0"/>
    <cacheHierarchy uniqueName="[fCustomers].[education]" caption="education" attribute="1" defaultMemberUniqueName="[fCustomers].[education].[All]" allUniqueName="[fCustomers].[education].[All]" dimensionUniqueName="[fCustomers]" displayFolder="" count="0" memberValueDatatype="130" unbalanced="0"/>
    <cacheHierarchy uniqueName="[fCustomers].[acct_open_date]" caption="acct_open_date" attribute="1" time="1" defaultMemberUniqueName="[fCustomers].[acct_open_date].[All]" allUniqueName="[fCustomers].[acct_open_date].[All]" dimensionUniqueName="[fCustomers]" displayFolder="" count="0" memberValueDatatype="7" unbalanced="0"/>
    <cacheHierarchy uniqueName="[fCustomers].[member_card]" caption="member_card" attribute="1" defaultMemberUniqueName="[fCustomers].[member_card].[All]" allUniqueName="[fCustomers].[member_card].[All]" dimensionUniqueName="[fCustomers]" displayFolder="" count="0" memberValueDatatype="130" unbalanced="0"/>
    <cacheHierarchy uniqueName="[fCustomers].[occupation]" caption="occupation" attribute="1" defaultMemberUniqueName="[fCustomers].[occupation].[All]" allUniqueName="[fCustomers].[occupation].[All]" dimensionUniqueName="[fCustomers]" displayFolder="" count="0" memberValueDatatype="130" unbalanced="0"/>
    <cacheHierarchy uniqueName="[fCustomers].[homeowner]" caption="homeowner" attribute="1" defaultMemberUniqueName="[fCustomers].[homeowner].[All]" allUniqueName="[fCustomers].[homeowner].[All]" dimensionUniqueName="[fCustomers]" displayFolder="" count="0" memberValueDatatype="11" unbalanced="0"/>
    <cacheHierarchy uniqueName="[fCustomers].[Age]" caption="Age" attribute="1" defaultMemberUniqueName="[fCustomers].[Age].[All]" allUniqueName="[fCustomers].[Age].[All]" dimensionUniqueName="[fCustomers]" displayFolder="" count="0" memberValueDatatype="130" unbalanced="0"/>
    <cacheHierarchy uniqueName="[fCustomers].[Age Group]" caption="Age Group" attribute="1" defaultMemberUniqueName="[fCustomers].[Age Group].[All]" allUniqueName="[fCustomers].[Age Group].[All]" dimensionUniqueName="[fCustomers]" displayFolder="" count="0" memberValueDatatype="130" unbalanced="0"/>
    <cacheHierarchy uniqueName="[fCustomers].[Customer Type]" caption="Customer Type" attribute="1" defaultMemberUniqueName="[fCustomers].[Customer Type].[All]" allUniqueName="[fCustomers].[Customer Type].[All]" dimensionUniqueName="[fCustomers]" displayFolder="" count="0" memberValueDatatype="130" unbalanced="0"/>
    <cacheHierarchy uniqueName="[fCustomers].[acct_open_date (Year)]" caption="acct_open_date (Year)" attribute="1" defaultMemberUniqueName="[fCustomers].[acct_open_date (Year)].[All]" allUniqueName="[fCustomers].[acct_open_date (Year)].[All]" dimensionUniqueName="[fCustomers]" displayFolder="" count="0" memberValueDatatype="130" unbalanced="0"/>
    <cacheHierarchy uniqueName="[fCustomers].[acct_open_date (Quarter)]" caption="acct_open_date (Quarter)" attribute="1" defaultMemberUniqueName="[fCustomers].[acct_open_date (Quarter)].[All]" allUniqueName="[fCustomers].[acct_open_date (Quarter)].[All]" dimensionUniqueName="[fCustomers]" displayFolder="" count="0" memberValueDatatype="130" unbalanced="0"/>
    <cacheHierarchy uniqueName="[fCustomers].[acct_open_date (Month)]" caption="acct_open_date (Month)" attribute="1" defaultMemberUniqueName="[fCustomers].[acct_open_date (Month)].[All]" allUniqueName="[fCustomers].[acct_open_date (Month)].[All]" dimensionUniqueName="[fCustomers]" displayFolder="" count="0" memberValueDatatype="130" unbalanced="0"/>
    <cacheHierarchy uniqueName="[fReturns].[return_date]" caption="return_date" attribute="1" time="1" defaultMemberUniqueName="[fReturns].[return_date].[All]" allUniqueName="[fReturns].[return_date].[All]" dimensionUniqueName="[fReturns]" displayFolder="" count="0" memberValueDatatype="7" unbalanced="0"/>
    <cacheHierarchy uniqueName="[fReturns].[product_id]" caption="product_id" attribute="1" defaultMemberUniqueName="[fReturns].[product_id].[All]" allUniqueName="[fReturns].[product_id].[All]" dimensionUniqueName="[fReturns]" displayFolder="" count="0" memberValueDatatype="130" unbalanced="0"/>
    <cacheHierarchy uniqueName="[fReturns].[store_id]" caption="store_id" attribute="1" defaultMemberUniqueName="[fReturns].[store_id].[All]" allUniqueName="[fReturns].[store_id].[All]" dimensionUniqueName="[fReturns]" displayFolder="" count="0" memberValueDatatype="130" unbalanced="0"/>
    <cacheHierarchy uniqueName="[fReturns].[quantity]" caption="quantity" attribute="1" defaultMemberUniqueName="[fReturns].[quantity].[All]" allUniqueName="[fReturns].[quantity].[All]" dimensionUniqueName="[fReturns]" displayFolder="" count="0" memberValueDatatype="20" unbalanced="0"/>
    <cacheHierarchy uniqueName="[fSales].[transaction_date]" caption="transaction_date" attribute="1" time="1" defaultMemberUniqueName="[fSales].[transaction_date].[All]" allUniqueName="[fSales].[transaction_date].[All]" dimensionUniqueName="[fSales]" displayFolder="" count="0" memberValueDatatype="7" unbalanced="0"/>
    <cacheHierarchy uniqueName="[fSales].[stock_date]" caption="stock_date" attribute="1" time="1" defaultMemberUniqueName="[fSales].[stock_date].[All]" allUniqueName="[fSales].[stock_date].[All]" dimensionUniqueName="[fSales]" displayFolder="" count="0" memberValueDatatype="7" unbalanced="0"/>
    <cacheHierarchy uniqueName="[fSales].[product_id]" caption="product_id" attribute="1" defaultMemberUniqueName="[fSales].[product_id].[All]" allUniqueName="[fSales].[product_id].[All]" dimensionUniqueName="[fSales]" displayFolder="" count="0" memberValueDatatype="130" unbalanced="0"/>
    <cacheHierarchy uniqueName="[fSales].[customer_id]" caption="customer_id" attribute="1" defaultMemberUniqueName="[fSales].[customer_id].[All]" allUniqueName="[fSales].[customer_id].[All]" dimensionUniqueName="[fSales]" displayFolder="" count="0" memberValueDatatype="130" unbalanced="0"/>
    <cacheHierarchy uniqueName="[fSales].[store_id]" caption="store_id" attribute="1" defaultMemberUniqueName="[fSales].[store_id].[All]" allUniqueName="[fSales].[store_id].[All]" dimensionUniqueName="[fSales]" displayFolder="" count="0" memberValueDatatype="130" unbalanced="0"/>
    <cacheHierarchy uniqueName="[fSales].[quantity]" caption="quantity" attribute="1" defaultMemberUniqueName="[fSales].[quantity].[All]" allUniqueName="[fSales].[quantity].[All]" dimensionUniqueName="[fSales]" displayFolder="" count="0" memberValueDatatype="2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fCustomers].[acct_open_date (Month Index)]" caption="acct_open_date (Month Index)" attribute="1" defaultMemberUniqueName="[fCustomers].[acct_open_date (Month Index)].[All]" allUniqueName="[fCustomers].[acct_open_date (Month Index)].[All]" dimensionUniqueName="[fCustomers]" displayFolder="" count="0" memberValueDatatype="20" unbalanced="0" hidden="1"/>
    <cacheHierarchy uniqueName="[Measures].[Total Sales]" caption="Total Sales" measure="1" displayFolder="" measureGroup="fSales" count="0"/>
    <cacheHierarchy uniqueName="[Measures].[Total Cost]" caption="Total Cost" measure="1" displayFolder="" measureGroup="fSales" count="0"/>
    <cacheHierarchy uniqueName="[Measures].[Total Profit]" caption="Total Profit" measure="1" displayFolder="" measureGroup="fSales" count="0"/>
    <cacheHierarchy uniqueName="[Measures].[Profit %]" caption="Profit %" measure="1" displayFolder="" measureGroup="fSales" count="0"/>
    <cacheHierarchy uniqueName="[Measures].[Count Card Members]" caption="Count Card Members" measure="1" displayFolder="" measureGroup="fSales" count="0"/>
    <cacheHierarchy uniqueName="[Measures].[Brand traded]" caption="Brand traded" measure="1" displayFolder="" measureGroup="fSales" count="0"/>
    <cacheHierarchy uniqueName="[Measures].[Total Returns]" caption="Total Returns" measure="1" displayFolder="" measureGroup="fSales" count="0"/>
    <cacheHierarchy uniqueName="[Measures].[Count Of Trans]" caption="Count Of Trans" measure="1" displayFolder="" measureGroup="fSales" count="0"/>
    <cacheHierarchy uniqueName="[Measures].[Customer Count]" caption="Customer Count" measure="1" displayFolder="" measureGroup="fSales" count="0" oneField="1">
      <fieldsUsage count="1">
        <fieldUsage x="1"/>
      </fieldsUsage>
    </cacheHierarchy>
    <cacheHierarchy uniqueName="[Measures].[Sales quantity]" caption="Sales quantity" measure="1" displayFolder="" measureGroup="fSales" count="0"/>
    <cacheHierarchy uniqueName="[Measures].[Return Rate%]" caption="Return Rate%" measure="1" displayFolder="" measureGroup="fSales" count="0"/>
    <cacheHierarchy uniqueName="[Measures].[__XL_Count Calendar]" caption="__XL_Count Calendar" measure="1" displayFolder="" measureGroup="Calendar" count="0" hidden="1"/>
    <cacheHierarchy uniqueName="[Measures].[__XL_Count fSales]" caption="__XL_Count fSales" measure="1" displayFolder="" measureGroup="fSales" count="0" hidden="1"/>
    <cacheHierarchy uniqueName="[Measures].[__XL_Count dStores]" caption="__XL_Count dStores" measure="1" displayFolder="" measureGroup="dStores" count="0" hidden="1"/>
    <cacheHierarchy uniqueName="[Measures].[__XL_Count dRegion]" caption="__XL_Count dRegion" measure="1" displayFolder="" measureGroup="dRegion" count="0" hidden="1"/>
    <cacheHierarchy uniqueName="[Measures].[__XL_Count dProducts]" caption="__XL_Count dProducts" measure="1" displayFolder="" measureGroup="dProducts" count="0" hidden="1"/>
    <cacheHierarchy uniqueName="[Measures].[__XL_Count fCustomers]" caption="__XL_Count fCustomers" measure="1" displayFolder="" measureGroup="fCustomers" count="0" hidden="1"/>
    <cacheHierarchy uniqueName="[Measures].[__XL_Count fReturns]" caption="__XL_Count fReturns" measure="1" displayFolder="" measureGroup="fReturns" count="0" hidden="1"/>
    <cacheHierarchy uniqueName="[Measures].[__No measures defined]" caption="__No measures defined" measure="1" displayFolder="" count="0" hidden="1"/>
    <cacheHierarchy uniqueName="[Measures].[Sum of quantity]" caption="Sum of quantity" measure="1" displayFolder="" measureGroup="fSales" count="0" hidden="1">
      <extLst>
        <ext xmlns:x15="http://schemas.microsoft.com/office/spreadsheetml/2010/11/main" uri="{B97F6D7D-B522-45F9-BDA1-12C45D357490}">
          <x15:cacheHierarchy aggregatedColumn="63"/>
        </ext>
      </extLst>
    </cacheHierarchy>
    <cacheHierarchy uniqueName="[Measures].[Count of sales_district]" caption="Count of sales_district" measure="1" displayFolder="" measureGroup="dRegion" count="0" hidden="1">
      <extLst>
        <ext xmlns:x15="http://schemas.microsoft.com/office/spreadsheetml/2010/11/main" uri="{B97F6D7D-B522-45F9-BDA1-12C45D357490}">
          <x15:cacheHierarchy aggregatedColumn="14"/>
        </ext>
      </extLst>
    </cacheHierarchy>
  </cacheHierarchies>
  <kpis count="0"/>
  <dimensions count="8">
    <dimension name="Calendar" uniqueName="[Calendar]" caption="Calendar"/>
    <dimension name="dProducts" uniqueName="[dProducts]" caption="dProducts"/>
    <dimension name="dRegion" uniqueName="[dRegion]" caption="dRegion"/>
    <dimension name="dStores" uniqueName="[dStores]" caption="dStores"/>
    <dimension name="fCustomers" uniqueName="[fCustomers]" caption="fCustomers"/>
    <dimension name="fReturns" uniqueName="[fReturns]" caption="fReturns"/>
    <dimension name="fSales" uniqueName="[fSales]" caption="fSales"/>
    <dimension measure="1" name="Measures" uniqueName="[Measures]" caption="Measures"/>
  </dimensions>
  <measureGroups count="7">
    <measureGroup name="Calendar" caption="Calendar"/>
    <measureGroup name="dProducts" caption="dProducts"/>
    <measureGroup name="dRegion" caption="dRegion"/>
    <measureGroup name="dStores" caption="dStores"/>
    <measureGroup name="fCustomers" caption="fCustomers"/>
    <measureGroup name="fReturns" caption="fReturns"/>
    <measureGroup name="fSales" caption="fSales"/>
  </measureGroups>
  <maps count="17">
    <map measureGroup="0" dimension="0"/>
    <map measureGroup="1" dimension="1"/>
    <map measureGroup="2" dimension="2"/>
    <map measureGroup="3" dimension="2"/>
    <map measureGroup="3" dimension="3"/>
    <map measureGroup="4" dimension="4"/>
    <map measureGroup="5" dimension="0"/>
    <map measureGroup="5" dimension="1"/>
    <map measureGroup="5" dimension="2"/>
    <map measureGroup="5" dimension="3"/>
    <map measureGroup="5" dimension="5"/>
    <map measureGroup="6" dimension="0"/>
    <map measureGroup="6" dimension="1"/>
    <map measureGroup="6" dimension="2"/>
    <map measureGroup="6" dimension="3"/>
    <map measureGroup="6" dimension="4"/>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31.287502662039" backgroundQuery="1" createdVersion="8" refreshedVersion="8" minRefreshableVersion="3" recordCount="0" supportSubquery="1" supportAdvancedDrill="1" xr:uid="{103597B7-5572-4CF6-B78E-0D1B12CED022}">
  <cacheSource type="external" connectionId="12"/>
  <cacheFields count="3">
    <cacheField name="[fCustomers].[Customer Type].[Customer Type]" caption="Customer Type" numFmtId="0" hierarchy="50" level="1">
      <sharedItems count="2">
        <s v="Elite"/>
        <s v="Regular"/>
      </sharedItems>
    </cacheField>
    <cacheField name="[Measures].[Profit %]" caption="Profit %" numFmtId="0" hierarchy="69" level="32767"/>
    <cacheField name="[Calendar].[date (Year)].[date (Year)]" caption="date (Year)" numFmtId="0" hierarchy="1" level="1">
      <sharedItems containsSemiMixedTypes="0" containsNonDate="0" containsString="0"/>
    </cacheField>
  </cacheFields>
  <cacheHierarchies count="87">
    <cacheHierarchy uniqueName="[Calendar].[date]" caption="date" attribute="1" time="1" defaultMemberUniqueName="[Calendar].[date].[All]" allUniqueName="[Calendar].[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2"/>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cacheHierarchy uniqueName="[dProducts].[product_id]" caption="product_id" attribute="1" defaultMemberUniqueName="[dProducts].[product_id].[All]" allUniqueName="[dProducts].[product_id].[All]" dimensionUniqueName="[dProducts]" displayFolder="" count="0" memberValueDatatype="130" unbalanced="0"/>
    <cacheHierarchy uniqueName="[dProducts].[product_brand]" caption="product_brand" attribute="1" defaultMemberUniqueName="[dProducts].[product_brand].[All]" allUniqueName="[dProducts].[product_brand].[All]" dimensionUniqueName="[dProducts]" displayFolder="" count="0" memberValueDatatype="130" unbalanced="0"/>
    <cacheHierarchy uniqueName="[dProducts].[product_name]" caption="product_name" attribute="1" defaultMemberUniqueName="[dProducts].[product_name].[All]" allUniqueName="[dProducts].[product_name].[All]" dimensionUniqueName="[dProducts]" displayFolder="" count="0" memberValueDatatype="130" unbalanced="0"/>
    <cacheHierarchy uniqueName="[dProducts].[product_sku]" caption="product_sku" attribute="1" defaultMemberUniqueName="[dProducts].[product_sku].[All]" allUniqueName="[dProducts].[product_sku].[All]" dimensionUniqueName="[dProducts]" displayFolder="" count="0" memberValueDatatype="130" unbalanced="0"/>
    <cacheHierarchy uniqueName="[dProducts].[product_retail_price]" caption="product_retail_price" attribute="1" defaultMemberUniqueName="[dProducts].[product_retail_price].[All]" allUniqueName="[dProducts].[product_retail_price].[All]" dimensionUniqueName="[dProducts]" displayFolder="" count="0" memberValueDatatype="6" unbalanced="0"/>
    <cacheHierarchy uniqueName="[dProducts].[product_cost]" caption="product_cost" attribute="1" defaultMemberUniqueName="[dProducts].[product_cost].[All]" allUniqueName="[dProducts].[product_cost].[All]" dimensionUniqueName="[dProducts]" displayFolder="" count="0" memberValueDatatype="6" unbalanced="0"/>
    <cacheHierarchy uniqueName="[dProducts].[product_weight]" caption="product_weight" attribute="1" defaultMemberUniqueName="[dProducts].[product_weight].[All]" allUniqueName="[dProducts].[product_weight].[All]" dimensionUniqueName="[dProducts]" displayFolder="" count="0" memberValueDatatype="5" unbalanced="0"/>
    <cacheHierarchy uniqueName="[dProducts].[recyclable]" caption="recyclable" attribute="1" defaultMemberUniqueName="[dProducts].[recyclable].[All]" allUniqueName="[dProducts].[recyclable].[All]" dimensionUniqueName="[dProducts]" displayFolder="" count="0" memberValueDatatype="11" unbalanced="0"/>
    <cacheHierarchy uniqueName="[dProducts].[low_fat]" caption="low_fat" attribute="1" defaultMemberUniqueName="[dProducts].[low_fat].[All]" allUniqueName="[dProducts].[low_fat].[All]" dimensionUniqueName="[dProducts]" displayFolder="" count="0" memberValueDatatype="11" unbalanced="0"/>
    <cacheHierarchy uniqueName="[dRegion].[region_id]" caption="region_id" attribute="1" defaultMemberUniqueName="[dRegion].[region_id].[All]" allUniqueName="[dRegion].[region_id].[All]" dimensionUniqueName="[dRegion]" displayFolder="" count="0" memberValueDatatype="130" unbalanced="0"/>
    <cacheHierarchy uniqueName="[dRegion].[sales_district]" caption="sales_district" attribute="1" defaultMemberUniqueName="[dRegion].[sales_district].[All]" allUniqueName="[dRegion].[sales_district].[All]" dimensionUniqueName="[dRegion]" displayFolder="" count="0" memberValueDatatype="130" unbalanced="0"/>
    <cacheHierarchy uniqueName="[dRegion].[sales_region]" caption="sales_region" attribute="1" defaultMemberUniqueName="[dRegion].[sales_region].[All]" allUniqueName="[dRegion].[sales_region].[All]" dimensionUniqueName="[dRegion]" displayFolder="" count="0" memberValueDatatype="130" unbalanced="0"/>
    <cacheHierarchy uniqueName="[dStores].[store_id]" caption="store_id" attribute="1" defaultMemberUniqueName="[dStores].[store_id].[All]" allUniqueName="[dStores].[store_id].[All]" dimensionUniqueName="[dStores]" displayFolder="" count="0" memberValueDatatype="130" unbalanced="0"/>
    <cacheHierarchy uniqueName="[dStores].[region_id]" caption="region_id" attribute="1" defaultMemberUniqueName="[dStores].[region_id].[All]" allUniqueName="[dStores].[region_id].[All]" dimensionUniqueName="[dStores]" displayFolder="" count="0" memberValueDatatype="130" unbalanced="0"/>
    <cacheHierarchy uniqueName="[dStores].[store_type]" caption="store_type" attribute="1" defaultMemberUniqueName="[dStores].[store_type].[All]" allUniqueName="[dStores].[store_type].[All]" dimensionUniqueName="[dStores]" displayFolder="" count="0" memberValueDatatype="130" unbalanced="0"/>
    <cacheHierarchy uniqueName="[dStores].[store_name]" caption="store_name" attribute="1" defaultMemberUniqueName="[dStores].[store_name].[All]" allUniqueName="[dStores].[store_name].[All]" dimensionUniqueName="[dStores]" displayFolder="" count="0" memberValueDatatype="130" unbalanced="0"/>
    <cacheHierarchy uniqueName="[dStores].[store_street_address]" caption="store_street_address" attribute="1" defaultMemberUniqueName="[dStores].[store_street_address].[All]" allUniqueName="[dStores].[store_street_address].[All]" dimensionUniqueName="[dStores]" displayFolder="" count="0" memberValueDatatype="130" unbalanced="0"/>
    <cacheHierarchy uniqueName="[dStores].[store_city]" caption="store_city" attribute="1" defaultMemberUniqueName="[dStores].[store_city].[All]" allUniqueName="[dStores].[store_city].[All]" dimensionUniqueName="[dStores]" displayFolder="" count="0" memberValueDatatype="130" unbalanced="0"/>
    <cacheHierarchy uniqueName="[dStores].[store_state]" caption="store_state" attribute="1" defaultMemberUniqueName="[dStores].[store_state].[All]" allUniqueName="[dStores].[store_state].[All]" dimensionUniqueName="[dStores]" displayFolder="" count="0" memberValueDatatype="130" unbalanced="0"/>
    <cacheHierarchy uniqueName="[dStores].[store_country]" caption="store_country" attribute="1" defaultMemberUniqueName="[dStores].[store_country].[All]" allUniqueName="[dStores].[store_country].[All]" dimensionUniqueName="[dStores]" displayFolder="" count="0" memberValueDatatype="130" unbalanced="0"/>
    <cacheHierarchy uniqueName="[dStores].[store_phone]" caption="store_phone" attribute="1" defaultMemberUniqueName="[dStores].[store_phone].[All]" allUniqueName="[dStores].[store_phone].[All]" dimensionUniqueName="[dStores]" displayFolder="" count="0" memberValueDatatype="130" unbalanced="0"/>
    <cacheHierarchy uniqueName="[dStores].[first_opened_date]" caption="first_opened_date" attribute="1" time="1" defaultMemberUniqueName="[dStores].[first_opened_date].[All]" allUniqueName="[dStores].[first_opened_date].[All]" dimensionUniqueName="[dStores]" displayFolder="" count="0" memberValueDatatype="7" unbalanced="0"/>
    <cacheHierarchy uniqueName="[dStores].[last_remodel_date]" caption="last_remodel_date" attribute="1" time="1" defaultMemberUniqueName="[dStores].[last_remodel_date].[All]" allUniqueName="[dStores].[last_remodel_date].[All]" dimensionUniqueName="[dStores]" displayFolder="" count="0" memberValueDatatype="7" unbalanced="0"/>
    <cacheHierarchy uniqueName="[dStores].[total_sqft]" caption="total_sqft" attribute="1" defaultMemberUniqueName="[dStores].[total_sqft].[All]" allUniqueName="[dStores].[total_sqft].[All]" dimensionUniqueName="[dStores]" displayFolder="" count="0" memberValueDatatype="20" unbalanced="0"/>
    <cacheHierarchy uniqueName="[dStores].[grocery_sqft]" caption="grocery_sqft" attribute="1" defaultMemberUniqueName="[dStores].[grocery_sqft].[All]" allUniqueName="[dStores].[grocery_sqft].[All]" dimensionUniqueName="[dStores]" displayFolder="" count="0" memberValueDatatype="20" unbalanced="0"/>
    <cacheHierarchy uniqueName="[fCustomers].[customer_id]" caption="customer_id" attribute="1" defaultMemberUniqueName="[fCustomers].[customer_id].[All]" allUniqueName="[fCustomers].[customer_id].[All]" dimensionUniqueName="[fCustomers]" displayFolder="" count="0" memberValueDatatype="130" unbalanced="0"/>
    <cacheHierarchy uniqueName="[fCustomers].[customer_acct_num]" caption="customer_acct_num" attribute="1" defaultMemberUniqueName="[fCustomers].[customer_acct_num].[All]" allUniqueName="[fCustomers].[customer_acct_num].[All]" dimensionUniqueName="[fCustomers]" displayFolder="" count="0" memberValueDatatype="130" unbalanced="0"/>
    <cacheHierarchy uniqueName="[fCustomers].[Full Nme]" caption="Full Nme" attribute="1" defaultMemberUniqueName="[fCustomers].[Full Nme].[All]" allUniqueName="[fCustomers].[Full Nme].[All]" dimensionUniqueName="[fCustomers]" displayFolder="" count="0" memberValueDatatype="130" unbalanced="0"/>
    <cacheHierarchy uniqueName="[fCustomers].[customer_address]" caption="customer_address" attribute="1" defaultMemberUniqueName="[fCustomers].[customer_address].[All]" allUniqueName="[fCustomers].[customer_address].[All]" dimensionUniqueName="[fCustomers]" displayFolder="" count="0" memberValueDatatype="130" unbalanced="0"/>
    <cacheHierarchy uniqueName="[fCustomers].[customer_city]" caption="customer_city" attribute="1" defaultMemberUniqueName="[fCustomers].[customer_city].[All]" allUniqueName="[fCustomers].[customer_city].[All]" dimensionUniqueName="[fCustomers]" displayFolder="" count="0" memberValueDatatype="130" unbalanced="0"/>
    <cacheHierarchy uniqueName="[fCustomers].[customer_state_province]" caption="customer_state_province" attribute="1" defaultMemberUniqueName="[fCustomers].[customer_state_province].[All]" allUniqueName="[fCustomers].[customer_state_province].[All]" dimensionUniqueName="[fCustomers]" displayFolder="" count="0" memberValueDatatype="130" unbalanced="0"/>
    <cacheHierarchy uniqueName="[fCustomers].[customer_postal_code]" caption="customer_postal_code" attribute="1" defaultMemberUniqueName="[fCustomers].[customer_postal_code].[All]" allUniqueName="[fCustomers].[customer_postal_code].[All]" dimensionUniqueName="[fCustomers]" displayFolder="" count="0" memberValueDatatype="130" unbalanced="0"/>
    <cacheHierarchy uniqueName="[fCustomers].[customer_country]" caption="customer_country" attribute="1" defaultMemberUniqueName="[fCustomers].[customer_country].[All]" allUniqueName="[fCustomers].[customer_country].[All]" dimensionUniqueName="[fCustomers]" displayFolder="" count="0" memberValueDatatype="130" unbalanced="0"/>
    <cacheHierarchy uniqueName="[fCustomers].[birthdate]" caption="birthdate" attribute="1" time="1" defaultMemberUniqueName="[fCustomers].[birthdate].[All]" allUniqueName="[fCustomers].[birthdate].[All]" dimensionUniqueName="[fCustomers]" displayFolder="" count="0" memberValueDatatype="7" unbalanced="0"/>
    <cacheHierarchy uniqueName="[fCustomers].[marital_status]" caption="marital_status" attribute="1" defaultMemberUniqueName="[fCustomers].[marital_status].[All]" allUniqueName="[fCustomers].[marital_status].[All]" dimensionUniqueName="[fCustomers]" displayFolder="" count="0" memberValueDatatype="130" unbalanced="0"/>
    <cacheHierarchy uniqueName="[fCustomers].[yearly_income]" caption="yearly_income" attribute="1" defaultMemberUniqueName="[fCustomers].[yearly_income].[All]" allUniqueName="[fCustomers].[yearly_income].[All]" dimensionUniqueName="[fCustomers]" displayFolder="" count="0" memberValueDatatype="130" unbalanced="0"/>
    <cacheHierarchy uniqueName="[fCustomers].[gender]" caption="gender" attribute="1" defaultMemberUniqueName="[fCustomers].[gender].[All]" allUniqueName="[fCustomers].[gender].[All]" dimensionUniqueName="[fCustomers]" displayFolder="" count="0" memberValueDatatype="130" unbalanced="0"/>
    <cacheHierarchy uniqueName="[fCustomers].[total_children]" caption="total_children" attribute="1" defaultMemberUniqueName="[fCustomers].[total_children].[All]" allUniqueName="[fCustomers].[total_children].[All]" dimensionUniqueName="[fCustomers]" displayFolder="" count="0" memberValueDatatype="20" unbalanced="0"/>
    <cacheHierarchy uniqueName="[fCustomers].[num_children_at_home]" caption="num_children_at_home" attribute="1" defaultMemberUniqueName="[fCustomers].[num_children_at_home].[All]" allUniqueName="[fCustomers].[num_children_at_home].[All]" dimensionUniqueName="[fCustomers]" displayFolder="" count="0" memberValueDatatype="20" unbalanced="0"/>
    <cacheHierarchy uniqueName="[fCustomers].[education]" caption="education" attribute="1" defaultMemberUniqueName="[fCustomers].[education].[All]" allUniqueName="[fCustomers].[education].[All]" dimensionUniqueName="[fCustomers]" displayFolder="" count="0" memberValueDatatype="130" unbalanced="0"/>
    <cacheHierarchy uniqueName="[fCustomers].[acct_open_date]" caption="acct_open_date" attribute="1" time="1" defaultMemberUniqueName="[fCustomers].[acct_open_date].[All]" allUniqueName="[fCustomers].[acct_open_date].[All]" dimensionUniqueName="[fCustomers]" displayFolder="" count="0" memberValueDatatype="7" unbalanced="0"/>
    <cacheHierarchy uniqueName="[fCustomers].[member_card]" caption="member_card" attribute="1" defaultMemberUniqueName="[fCustomers].[member_card].[All]" allUniqueName="[fCustomers].[member_card].[All]" dimensionUniqueName="[fCustomers]" displayFolder="" count="0" memberValueDatatype="130" unbalanced="0"/>
    <cacheHierarchy uniqueName="[fCustomers].[occupation]" caption="occupation" attribute="1" defaultMemberUniqueName="[fCustomers].[occupation].[All]" allUniqueName="[fCustomers].[occupation].[All]" dimensionUniqueName="[fCustomers]" displayFolder="" count="0" memberValueDatatype="130" unbalanced="0"/>
    <cacheHierarchy uniqueName="[fCustomers].[homeowner]" caption="homeowner" attribute="1" defaultMemberUniqueName="[fCustomers].[homeowner].[All]" allUniqueName="[fCustomers].[homeowner].[All]" dimensionUniqueName="[fCustomers]" displayFolder="" count="0" memberValueDatatype="11" unbalanced="0"/>
    <cacheHierarchy uniqueName="[fCustomers].[Age]" caption="Age" attribute="1" defaultMemberUniqueName="[fCustomers].[Age].[All]" allUniqueName="[fCustomers].[Age].[All]" dimensionUniqueName="[fCustomers]" displayFolder="" count="0" memberValueDatatype="130" unbalanced="0"/>
    <cacheHierarchy uniqueName="[fCustomers].[Age Group]" caption="Age Group" attribute="1" defaultMemberUniqueName="[fCustomers].[Age Group].[All]" allUniqueName="[fCustomers].[Age Group].[All]" dimensionUniqueName="[fCustomers]" displayFolder="" count="0" memberValueDatatype="130" unbalanced="0"/>
    <cacheHierarchy uniqueName="[fCustomers].[Customer Type]" caption="Customer Type" attribute="1" defaultMemberUniqueName="[fCustomers].[Customer Type].[All]" allUniqueName="[fCustomers].[Customer Type].[All]" dimensionUniqueName="[fCustomers]" displayFolder="" count="2" memberValueDatatype="130" unbalanced="0">
      <fieldsUsage count="2">
        <fieldUsage x="-1"/>
        <fieldUsage x="0"/>
      </fieldsUsage>
    </cacheHierarchy>
    <cacheHierarchy uniqueName="[fCustomers].[acct_open_date (Year)]" caption="acct_open_date (Year)" attribute="1" defaultMemberUniqueName="[fCustomers].[acct_open_date (Year)].[All]" allUniqueName="[fCustomers].[acct_open_date (Year)].[All]" dimensionUniqueName="[fCustomers]" displayFolder="" count="0" memberValueDatatype="130" unbalanced="0"/>
    <cacheHierarchy uniqueName="[fCustomers].[acct_open_date (Quarter)]" caption="acct_open_date (Quarter)" attribute="1" defaultMemberUniqueName="[fCustomers].[acct_open_date (Quarter)].[All]" allUniqueName="[fCustomers].[acct_open_date (Quarter)].[All]" dimensionUniqueName="[fCustomers]" displayFolder="" count="0" memberValueDatatype="130" unbalanced="0"/>
    <cacheHierarchy uniqueName="[fCustomers].[acct_open_date (Month)]" caption="acct_open_date (Month)" attribute="1" defaultMemberUniqueName="[fCustomers].[acct_open_date (Month)].[All]" allUniqueName="[fCustomers].[acct_open_date (Month)].[All]" dimensionUniqueName="[fCustomers]" displayFolder="" count="0" memberValueDatatype="130" unbalanced="0"/>
    <cacheHierarchy uniqueName="[fReturns].[return_date]" caption="return_date" attribute="1" time="1" defaultMemberUniqueName="[fReturns].[return_date].[All]" allUniqueName="[fReturns].[return_date].[All]" dimensionUniqueName="[fReturns]" displayFolder="" count="0" memberValueDatatype="7" unbalanced="0"/>
    <cacheHierarchy uniqueName="[fReturns].[product_id]" caption="product_id" attribute="1" defaultMemberUniqueName="[fReturns].[product_id].[All]" allUniqueName="[fReturns].[product_id].[All]" dimensionUniqueName="[fReturns]" displayFolder="" count="0" memberValueDatatype="130" unbalanced="0"/>
    <cacheHierarchy uniqueName="[fReturns].[store_id]" caption="store_id" attribute="1" defaultMemberUniqueName="[fReturns].[store_id].[All]" allUniqueName="[fReturns].[store_id].[All]" dimensionUniqueName="[fReturns]" displayFolder="" count="0" memberValueDatatype="130" unbalanced="0"/>
    <cacheHierarchy uniqueName="[fReturns].[quantity]" caption="quantity" attribute="1" defaultMemberUniqueName="[fReturns].[quantity].[All]" allUniqueName="[fReturns].[quantity].[All]" dimensionUniqueName="[fReturns]" displayFolder="" count="0" memberValueDatatype="20" unbalanced="0"/>
    <cacheHierarchy uniqueName="[fSales].[transaction_date]" caption="transaction_date" attribute="1" time="1" defaultMemberUniqueName="[fSales].[transaction_date].[All]" allUniqueName="[fSales].[transaction_date].[All]" dimensionUniqueName="[fSales]" displayFolder="" count="0" memberValueDatatype="7" unbalanced="0"/>
    <cacheHierarchy uniqueName="[fSales].[stock_date]" caption="stock_date" attribute="1" time="1" defaultMemberUniqueName="[fSales].[stock_date].[All]" allUniqueName="[fSales].[stock_date].[All]" dimensionUniqueName="[fSales]" displayFolder="" count="0" memberValueDatatype="7" unbalanced="0"/>
    <cacheHierarchy uniqueName="[fSales].[product_id]" caption="product_id" attribute="1" defaultMemberUniqueName="[fSales].[product_id].[All]" allUniqueName="[fSales].[product_id].[All]" dimensionUniqueName="[fSales]" displayFolder="" count="0" memberValueDatatype="130" unbalanced="0"/>
    <cacheHierarchy uniqueName="[fSales].[customer_id]" caption="customer_id" attribute="1" defaultMemberUniqueName="[fSales].[customer_id].[All]" allUniqueName="[fSales].[customer_id].[All]" dimensionUniqueName="[fSales]" displayFolder="" count="0" memberValueDatatype="130" unbalanced="0"/>
    <cacheHierarchy uniqueName="[fSales].[store_id]" caption="store_id" attribute="1" defaultMemberUniqueName="[fSales].[store_id].[All]" allUniqueName="[fSales].[store_id].[All]" dimensionUniqueName="[fSales]" displayFolder="" count="0" memberValueDatatype="130" unbalanced="0"/>
    <cacheHierarchy uniqueName="[fSales].[quantity]" caption="quantity" attribute="1" defaultMemberUniqueName="[fSales].[quantity].[All]" allUniqueName="[fSales].[quantity].[All]" dimensionUniqueName="[fSales]" displayFolder="" count="0" memberValueDatatype="2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fCustomers].[acct_open_date (Month Index)]" caption="acct_open_date (Month Index)" attribute="1" defaultMemberUniqueName="[fCustomers].[acct_open_date (Month Index)].[All]" allUniqueName="[fCustomers].[acct_open_date (Month Index)].[All]" dimensionUniqueName="[fCustomers]" displayFolder="" count="0" memberValueDatatype="20" unbalanced="0" hidden="1"/>
    <cacheHierarchy uniqueName="[Measures].[Total Sales]" caption="Total Sales" measure="1" displayFolder="" measureGroup="fSales" count="0"/>
    <cacheHierarchy uniqueName="[Measures].[Total Cost]" caption="Total Cost" measure="1" displayFolder="" measureGroup="fSales" count="0"/>
    <cacheHierarchy uniqueName="[Measures].[Total Profit]" caption="Total Profit" measure="1" displayFolder="" measureGroup="fSales" count="0"/>
    <cacheHierarchy uniqueName="[Measures].[Profit %]" caption="Profit %" measure="1" displayFolder="" measureGroup="fSales" count="0" oneField="1">
      <fieldsUsage count="1">
        <fieldUsage x="1"/>
      </fieldsUsage>
    </cacheHierarchy>
    <cacheHierarchy uniqueName="[Measures].[Count Card Members]" caption="Count Card Members" measure="1" displayFolder="" measureGroup="fSales" count="0"/>
    <cacheHierarchy uniqueName="[Measures].[Brand traded]" caption="Brand traded" measure="1" displayFolder="" measureGroup="fSales" count="0"/>
    <cacheHierarchy uniqueName="[Measures].[Total Returns]" caption="Total Returns" measure="1" displayFolder="" measureGroup="fSales" count="0"/>
    <cacheHierarchy uniqueName="[Measures].[Count Of Trans]" caption="Count Of Trans" measure="1" displayFolder="" measureGroup="fSales" count="0"/>
    <cacheHierarchy uniqueName="[Measures].[Customer Count]" caption="Customer Count" measure="1" displayFolder="" measureGroup="fSales" count="0"/>
    <cacheHierarchy uniqueName="[Measures].[Sales quantity]" caption="Sales quantity" measure="1" displayFolder="" measureGroup="fSales" count="0"/>
    <cacheHierarchy uniqueName="[Measures].[Return Rate%]" caption="Return Rate%" measure="1" displayFolder="" measureGroup="fSales" count="0"/>
    <cacheHierarchy uniqueName="[Measures].[__XL_Count Calendar]" caption="__XL_Count Calendar" measure="1" displayFolder="" measureGroup="Calendar" count="0" hidden="1"/>
    <cacheHierarchy uniqueName="[Measures].[__XL_Count fSales]" caption="__XL_Count fSales" measure="1" displayFolder="" measureGroup="fSales" count="0" hidden="1"/>
    <cacheHierarchy uniqueName="[Measures].[__XL_Count dStores]" caption="__XL_Count dStores" measure="1" displayFolder="" measureGroup="dStores" count="0" hidden="1"/>
    <cacheHierarchy uniqueName="[Measures].[__XL_Count dRegion]" caption="__XL_Count dRegion" measure="1" displayFolder="" measureGroup="dRegion" count="0" hidden="1"/>
    <cacheHierarchy uniqueName="[Measures].[__XL_Count dProducts]" caption="__XL_Count dProducts" measure="1" displayFolder="" measureGroup="dProducts" count="0" hidden="1"/>
    <cacheHierarchy uniqueName="[Measures].[__XL_Count fCustomers]" caption="__XL_Count fCustomers" measure="1" displayFolder="" measureGroup="fCustomers" count="0" hidden="1"/>
    <cacheHierarchy uniqueName="[Measures].[__XL_Count fReturns]" caption="__XL_Count fReturns" measure="1" displayFolder="" measureGroup="fReturns" count="0" hidden="1"/>
    <cacheHierarchy uniqueName="[Measures].[__No measures defined]" caption="__No measures defined" measure="1" displayFolder="" count="0" hidden="1"/>
    <cacheHierarchy uniqueName="[Measures].[Sum of quantity]" caption="Sum of quantity" measure="1" displayFolder="" measureGroup="fSales" count="0" hidden="1">
      <extLst>
        <ext xmlns:x15="http://schemas.microsoft.com/office/spreadsheetml/2010/11/main" uri="{B97F6D7D-B522-45F9-BDA1-12C45D357490}">
          <x15:cacheHierarchy aggregatedColumn="63"/>
        </ext>
      </extLst>
    </cacheHierarchy>
    <cacheHierarchy uniqueName="[Measures].[Count of sales_district]" caption="Count of sales_district" measure="1" displayFolder="" measureGroup="dRegion" count="0" hidden="1">
      <extLst>
        <ext xmlns:x15="http://schemas.microsoft.com/office/spreadsheetml/2010/11/main" uri="{B97F6D7D-B522-45F9-BDA1-12C45D357490}">
          <x15:cacheHierarchy aggregatedColumn="14"/>
        </ext>
      </extLst>
    </cacheHierarchy>
  </cacheHierarchies>
  <kpis count="0"/>
  <dimensions count="8">
    <dimension name="Calendar" uniqueName="[Calendar]" caption="Calendar"/>
    <dimension name="dProducts" uniqueName="[dProducts]" caption="dProducts"/>
    <dimension name="dRegion" uniqueName="[dRegion]" caption="dRegion"/>
    <dimension name="dStores" uniqueName="[dStores]" caption="dStores"/>
    <dimension name="fCustomers" uniqueName="[fCustomers]" caption="fCustomers"/>
    <dimension name="fReturns" uniqueName="[fReturns]" caption="fReturns"/>
    <dimension name="fSales" uniqueName="[fSales]" caption="fSales"/>
    <dimension measure="1" name="Measures" uniqueName="[Measures]" caption="Measures"/>
  </dimensions>
  <measureGroups count="7">
    <measureGroup name="Calendar" caption="Calendar"/>
    <measureGroup name="dProducts" caption="dProducts"/>
    <measureGroup name="dRegion" caption="dRegion"/>
    <measureGroup name="dStores" caption="dStores"/>
    <measureGroup name="fCustomers" caption="fCustomers"/>
    <measureGroup name="fReturns" caption="fReturns"/>
    <measureGroup name="fSales" caption="fSales"/>
  </measureGroups>
  <maps count="17">
    <map measureGroup="0" dimension="0"/>
    <map measureGroup="1" dimension="1"/>
    <map measureGroup="2" dimension="2"/>
    <map measureGroup="3" dimension="2"/>
    <map measureGroup="3" dimension="3"/>
    <map measureGroup="4" dimension="4"/>
    <map measureGroup="5" dimension="0"/>
    <map measureGroup="5" dimension="1"/>
    <map measureGroup="5" dimension="2"/>
    <map measureGroup="5" dimension="3"/>
    <map measureGroup="5" dimension="5"/>
    <map measureGroup="6" dimension="0"/>
    <map measureGroup="6" dimension="1"/>
    <map measureGroup="6" dimension="2"/>
    <map measureGroup="6" dimension="3"/>
    <map measureGroup="6" dimension="4"/>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31.287503009262" backgroundQuery="1" createdVersion="8" refreshedVersion="8" minRefreshableVersion="3" recordCount="0" supportSubquery="1" supportAdvancedDrill="1" xr:uid="{30E6CBBC-368D-4519-BDFB-E4517E712F47}">
  <cacheSource type="external" connectionId="12"/>
  <cacheFields count="7">
    <cacheField name="[Measures].[Total Sales]" caption="Total Sales" numFmtId="0" hierarchy="66" level="32767"/>
    <cacheField name="[Measures].[Total Cost]" caption="Total Cost" numFmtId="0" hierarchy="67" level="32767"/>
    <cacheField name="[Measures].[Profit %]" caption="Profit %" numFmtId="0" hierarchy="69" level="32767"/>
    <cacheField name="[Measures].[Count Of Trans]" caption="Count Of Trans" numFmtId="0" hierarchy="73" level="32767"/>
    <cacheField name="[Measures].[Brand traded]" caption="Brand traded" numFmtId="0" hierarchy="71" level="32767"/>
    <cacheField name="[Measures].[Total Returns]" caption="Total Returns" numFmtId="0" hierarchy="72" level="32767"/>
    <cacheField name="[Calendar].[date (Year)].[date (Year)]" caption="date (Year)" numFmtId="0" hierarchy="1" level="1">
      <sharedItems containsSemiMixedTypes="0" containsNonDate="0" containsString="0"/>
    </cacheField>
  </cacheFields>
  <cacheHierarchies count="87">
    <cacheHierarchy uniqueName="[Calendar].[date]" caption="date" attribute="1" time="1" defaultMemberUniqueName="[Calendar].[date].[All]" allUniqueName="[Calendar].[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6"/>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cacheHierarchy uniqueName="[dProducts].[product_id]" caption="product_id" attribute="1" defaultMemberUniqueName="[dProducts].[product_id].[All]" allUniqueName="[dProducts].[product_id].[All]" dimensionUniqueName="[dProducts]" displayFolder="" count="0" memberValueDatatype="130" unbalanced="0"/>
    <cacheHierarchy uniqueName="[dProducts].[product_brand]" caption="product_brand" attribute="1" defaultMemberUniqueName="[dProducts].[product_brand].[All]" allUniqueName="[dProducts].[product_brand].[All]" dimensionUniqueName="[dProducts]" displayFolder="" count="0" memberValueDatatype="130" unbalanced="0"/>
    <cacheHierarchy uniqueName="[dProducts].[product_name]" caption="product_name" attribute="1" defaultMemberUniqueName="[dProducts].[product_name].[All]" allUniqueName="[dProducts].[product_name].[All]" dimensionUniqueName="[dProducts]" displayFolder="" count="0" memberValueDatatype="130" unbalanced="0"/>
    <cacheHierarchy uniqueName="[dProducts].[product_sku]" caption="product_sku" attribute="1" defaultMemberUniqueName="[dProducts].[product_sku].[All]" allUniqueName="[dProducts].[product_sku].[All]" dimensionUniqueName="[dProducts]" displayFolder="" count="0" memberValueDatatype="130" unbalanced="0"/>
    <cacheHierarchy uniqueName="[dProducts].[product_retail_price]" caption="product_retail_price" attribute="1" defaultMemberUniqueName="[dProducts].[product_retail_price].[All]" allUniqueName="[dProducts].[product_retail_price].[All]" dimensionUniqueName="[dProducts]" displayFolder="" count="0" memberValueDatatype="6" unbalanced="0"/>
    <cacheHierarchy uniqueName="[dProducts].[product_cost]" caption="product_cost" attribute="1" defaultMemberUniqueName="[dProducts].[product_cost].[All]" allUniqueName="[dProducts].[product_cost].[All]" dimensionUniqueName="[dProducts]" displayFolder="" count="0" memberValueDatatype="6" unbalanced="0"/>
    <cacheHierarchy uniqueName="[dProducts].[product_weight]" caption="product_weight" attribute="1" defaultMemberUniqueName="[dProducts].[product_weight].[All]" allUniqueName="[dProducts].[product_weight].[All]" dimensionUniqueName="[dProducts]" displayFolder="" count="0" memberValueDatatype="5" unbalanced="0"/>
    <cacheHierarchy uniqueName="[dProducts].[recyclable]" caption="recyclable" attribute="1" defaultMemberUniqueName="[dProducts].[recyclable].[All]" allUniqueName="[dProducts].[recyclable].[All]" dimensionUniqueName="[dProducts]" displayFolder="" count="0" memberValueDatatype="11" unbalanced="0"/>
    <cacheHierarchy uniqueName="[dProducts].[low_fat]" caption="low_fat" attribute="1" defaultMemberUniqueName="[dProducts].[low_fat].[All]" allUniqueName="[dProducts].[low_fat].[All]" dimensionUniqueName="[dProducts]" displayFolder="" count="0" memberValueDatatype="11" unbalanced="0"/>
    <cacheHierarchy uniqueName="[dRegion].[region_id]" caption="region_id" attribute="1" defaultMemberUniqueName="[dRegion].[region_id].[All]" allUniqueName="[dRegion].[region_id].[All]" dimensionUniqueName="[dRegion]" displayFolder="" count="0" memberValueDatatype="130" unbalanced="0"/>
    <cacheHierarchy uniqueName="[dRegion].[sales_district]" caption="sales_district" attribute="1" defaultMemberUniqueName="[dRegion].[sales_district].[All]" allUniqueName="[dRegion].[sales_district].[All]" dimensionUniqueName="[dRegion]" displayFolder="" count="0" memberValueDatatype="130" unbalanced="0"/>
    <cacheHierarchy uniqueName="[dRegion].[sales_region]" caption="sales_region" attribute="1" defaultMemberUniqueName="[dRegion].[sales_region].[All]" allUniqueName="[dRegion].[sales_region].[All]" dimensionUniqueName="[dRegion]" displayFolder="" count="0" memberValueDatatype="130" unbalanced="0"/>
    <cacheHierarchy uniqueName="[dStores].[store_id]" caption="store_id" attribute="1" defaultMemberUniqueName="[dStores].[store_id].[All]" allUniqueName="[dStores].[store_id].[All]" dimensionUniqueName="[dStores]" displayFolder="" count="0" memberValueDatatype="130" unbalanced="0"/>
    <cacheHierarchy uniqueName="[dStores].[region_id]" caption="region_id" attribute="1" defaultMemberUniqueName="[dStores].[region_id].[All]" allUniqueName="[dStores].[region_id].[All]" dimensionUniqueName="[dStores]" displayFolder="" count="0" memberValueDatatype="130" unbalanced="0"/>
    <cacheHierarchy uniqueName="[dStores].[store_type]" caption="store_type" attribute="1" defaultMemberUniqueName="[dStores].[store_type].[All]" allUniqueName="[dStores].[store_type].[All]" dimensionUniqueName="[dStores]" displayFolder="" count="0" memberValueDatatype="130" unbalanced="0"/>
    <cacheHierarchy uniqueName="[dStores].[store_name]" caption="store_name" attribute="1" defaultMemberUniqueName="[dStores].[store_name].[All]" allUniqueName="[dStores].[store_name].[All]" dimensionUniqueName="[dStores]" displayFolder="" count="0" memberValueDatatype="130" unbalanced="0"/>
    <cacheHierarchy uniqueName="[dStores].[store_street_address]" caption="store_street_address" attribute="1" defaultMemberUniqueName="[dStores].[store_street_address].[All]" allUniqueName="[dStores].[store_street_address].[All]" dimensionUniqueName="[dStores]" displayFolder="" count="0" memberValueDatatype="130" unbalanced="0"/>
    <cacheHierarchy uniqueName="[dStores].[store_city]" caption="store_city" attribute="1" defaultMemberUniqueName="[dStores].[store_city].[All]" allUniqueName="[dStores].[store_city].[All]" dimensionUniqueName="[dStores]" displayFolder="" count="0" memberValueDatatype="130" unbalanced="0"/>
    <cacheHierarchy uniqueName="[dStores].[store_state]" caption="store_state" attribute="1" defaultMemberUniqueName="[dStores].[store_state].[All]" allUniqueName="[dStores].[store_state].[All]" dimensionUniqueName="[dStores]" displayFolder="" count="0" memberValueDatatype="130" unbalanced="0"/>
    <cacheHierarchy uniqueName="[dStores].[store_country]" caption="store_country" attribute="1" defaultMemberUniqueName="[dStores].[store_country].[All]" allUniqueName="[dStores].[store_country].[All]" dimensionUniqueName="[dStores]" displayFolder="" count="0" memberValueDatatype="130" unbalanced="0"/>
    <cacheHierarchy uniqueName="[dStores].[store_phone]" caption="store_phone" attribute="1" defaultMemberUniqueName="[dStores].[store_phone].[All]" allUniqueName="[dStores].[store_phone].[All]" dimensionUniqueName="[dStores]" displayFolder="" count="0" memberValueDatatype="130" unbalanced="0"/>
    <cacheHierarchy uniqueName="[dStores].[first_opened_date]" caption="first_opened_date" attribute="1" time="1" defaultMemberUniqueName="[dStores].[first_opened_date].[All]" allUniqueName="[dStores].[first_opened_date].[All]" dimensionUniqueName="[dStores]" displayFolder="" count="0" memberValueDatatype="7" unbalanced="0"/>
    <cacheHierarchy uniqueName="[dStores].[last_remodel_date]" caption="last_remodel_date" attribute="1" time="1" defaultMemberUniqueName="[dStores].[last_remodel_date].[All]" allUniqueName="[dStores].[last_remodel_date].[All]" dimensionUniqueName="[dStores]" displayFolder="" count="0" memberValueDatatype="7" unbalanced="0"/>
    <cacheHierarchy uniqueName="[dStores].[total_sqft]" caption="total_sqft" attribute="1" defaultMemberUniqueName="[dStores].[total_sqft].[All]" allUniqueName="[dStores].[total_sqft].[All]" dimensionUniqueName="[dStores]" displayFolder="" count="0" memberValueDatatype="20" unbalanced="0"/>
    <cacheHierarchy uniqueName="[dStores].[grocery_sqft]" caption="grocery_sqft" attribute="1" defaultMemberUniqueName="[dStores].[grocery_sqft].[All]" allUniqueName="[dStores].[grocery_sqft].[All]" dimensionUniqueName="[dStores]" displayFolder="" count="0" memberValueDatatype="20" unbalanced="0"/>
    <cacheHierarchy uniqueName="[fCustomers].[customer_id]" caption="customer_id" attribute="1" defaultMemberUniqueName="[fCustomers].[customer_id].[All]" allUniqueName="[fCustomers].[customer_id].[All]" dimensionUniqueName="[fCustomers]" displayFolder="" count="0" memberValueDatatype="130" unbalanced="0"/>
    <cacheHierarchy uniqueName="[fCustomers].[customer_acct_num]" caption="customer_acct_num" attribute="1" defaultMemberUniqueName="[fCustomers].[customer_acct_num].[All]" allUniqueName="[fCustomers].[customer_acct_num].[All]" dimensionUniqueName="[fCustomers]" displayFolder="" count="0" memberValueDatatype="130" unbalanced="0"/>
    <cacheHierarchy uniqueName="[fCustomers].[Full Nme]" caption="Full Nme" attribute="1" defaultMemberUniqueName="[fCustomers].[Full Nme].[All]" allUniqueName="[fCustomers].[Full Nme].[All]" dimensionUniqueName="[fCustomers]" displayFolder="" count="0" memberValueDatatype="130" unbalanced="0"/>
    <cacheHierarchy uniqueName="[fCustomers].[customer_address]" caption="customer_address" attribute="1" defaultMemberUniqueName="[fCustomers].[customer_address].[All]" allUniqueName="[fCustomers].[customer_address].[All]" dimensionUniqueName="[fCustomers]" displayFolder="" count="0" memberValueDatatype="130" unbalanced="0"/>
    <cacheHierarchy uniqueName="[fCustomers].[customer_city]" caption="customer_city" attribute="1" defaultMemberUniqueName="[fCustomers].[customer_city].[All]" allUniqueName="[fCustomers].[customer_city].[All]" dimensionUniqueName="[fCustomers]" displayFolder="" count="0" memberValueDatatype="130" unbalanced="0"/>
    <cacheHierarchy uniqueName="[fCustomers].[customer_state_province]" caption="customer_state_province" attribute="1" defaultMemberUniqueName="[fCustomers].[customer_state_province].[All]" allUniqueName="[fCustomers].[customer_state_province].[All]" dimensionUniqueName="[fCustomers]" displayFolder="" count="0" memberValueDatatype="130" unbalanced="0"/>
    <cacheHierarchy uniqueName="[fCustomers].[customer_postal_code]" caption="customer_postal_code" attribute="1" defaultMemberUniqueName="[fCustomers].[customer_postal_code].[All]" allUniqueName="[fCustomers].[customer_postal_code].[All]" dimensionUniqueName="[fCustomers]" displayFolder="" count="0" memberValueDatatype="130" unbalanced="0"/>
    <cacheHierarchy uniqueName="[fCustomers].[customer_country]" caption="customer_country" attribute="1" defaultMemberUniqueName="[fCustomers].[customer_country].[All]" allUniqueName="[fCustomers].[customer_country].[All]" dimensionUniqueName="[fCustomers]" displayFolder="" count="0" memberValueDatatype="130" unbalanced="0"/>
    <cacheHierarchy uniqueName="[fCustomers].[birthdate]" caption="birthdate" attribute="1" time="1" defaultMemberUniqueName="[fCustomers].[birthdate].[All]" allUniqueName="[fCustomers].[birthdate].[All]" dimensionUniqueName="[fCustomers]" displayFolder="" count="0" memberValueDatatype="7" unbalanced="0"/>
    <cacheHierarchy uniqueName="[fCustomers].[marital_status]" caption="marital_status" attribute="1" defaultMemberUniqueName="[fCustomers].[marital_status].[All]" allUniqueName="[fCustomers].[marital_status].[All]" dimensionUniqueName="[fCustomers]" displayFolder="" count="0" memberValueDatatype="130" unbalanced="0"/>
    <cacheHierarchy uniqueName="[fCustomers].[yearly_income]" caption="yearly_income" attribute="1" defaultMemberUniqueName="[fCustomers].[yearly_income].[All]" allUniqueName="[fCustomers].[yearly_income].[All]" dimensionUniqueName="[fCustomers]" displayFolder="" count="0" memberValueDatatype="130" unbalanced="0"/>
    <cacheHierarchy uniqueName="[fCustomers].[gender]" caption="gender" attribute="1" defaultMemberUniqueName="[fCustomers].[gender].[All]" allUniqueName="[fCustomers].[gender].[All]" dimensionUniqueName="[fCustomers]" displayFolder="" count="0" memberValueDatatype="130" unbalanced="0"/>
    <cacheHierarchy uniqueName="[fCustomers].[total_children]" caption="total_children" attribute="1" defaultMemberUniqueName="[fCustomers].[total_children].[All]" allUniqueName="[fCustomers].[total_children].[All]" dimensionUniqueName="[fCustomers]" displayFolder="" count="0" memberValueDatatype="20" unbalanced="0"/>
    <cacheHierarchy uniqueName="[fCustomers].[num_children_at_home]" caption="num_children_at_home" attribute="1" defaultMemberUniqueName="[fCustomers].[num_children_at_home].[All]" allUniqueName="[fCustomers].[num_children_at_home].[All]" dimensionUniqueName="[fCustomers]" displayFolder="" count="0" memberValueDatatype="20" unbalanced="0"/>
    <cacheHierarchy uniqueName="[fCustomers].[education]" caption="education" attribute="1" defaultMemberUniqueName="[fCustomers].[education].[All]" allUniqueName="[fCustomers].[education].[All]" dimensionUniqueName="[fCustomers]" displayFolder="" count="0" memberValueDatatype="130" unbalanced="0"/>
    <cacheHierarchy uniqueName="[fCustomers].[acct_open_date]" caption="acct_open_date" attribute="1" time="1" defaultMemberUniqueName="[fCustomers].[acct_open_date].[All]" allUniqueName="[fCustomers].[acct_open_date].[All]" dimensionUniqueName="[fCustomers]" displayFolder="" count="0" memberValueDatatype="7" unbalanced="0"/>
    <cacheHierarchy uniqueName="[fCustomers].[member_card]" caption="member_card" attribute="1" defaultMemberUniqueName="[fCustomers].[member_card].[All]" allUniqueName="[fCustomers].[member_card].[All]" dimensionUniqueName="[fCustomers]" displayFolder="" count="0" memberValueDatatype="130" unbalanced="0"/>
    <cacheHierarchy uniqueName="[fCustomers].[occupation]" caption="occupation" attribute="1" defaultMemberUniqueName="[fCustomers].[occupation].[All]" allUniqueName="[fCustomers].[occupation].[All]" dimensionUniqueName="[fCustomers]" displayFolder="" count="0" memberValueDatatype="130" unbalanced="0"/>
    <cacheHierarchy uniqueName="[fCustomers].[homeowner]" caption="homeowner" attribute="1" defaultMemberUniqueName="[fCustomers].[homeowner].[All]" allUniqueName="[fCustomers].[homeowner].[All]" dimensionUniqueName="[fCustomers]" displayFolder="" count="0" memberValueDatatype="11" unbalanced="0"/>
    <cacheHierarchy uniqueName="[fCustomers].[Age]" caption="Age" attribute="1" defaultMemberUniqueName="[fCustomers].[Age].[All]" allUniqueName="[fCustomers].[Age].[All]" dimensionUniqueName="[fCustomers]" displayFolder="" count="0" memberValueDatatype="130" unbalanced="0"/>
    <cacheHierarchy uniqueName="[fCustomers].[Age Group]" caption="Age Group" attribute="1" defaultMemberUniqueName="[fCustomers].[Age Group].[All]" allUniqueName="[fCustomers].[Age Group].[All]" dimensionUniqueName="[fCustomers]" displayFolder="" count="0" memberValueDatatype="130" unbalanced="0"/>
    <cacheHierarchy uniqueName="[fCustomers].[Customer Type]" caption="Customer Type" attribute="1" defaultMemberUniqueName="[fCustomers].[Customer Type].[All]" allUniqueName="[fCustomers].[Customer Type].[All]" dimensionUniqueName="[fCustomers]" displayFolder="" count="0" memberValueDatatype="130" unbalanced="0"/>
    <cacheHierarchy uniqueName="[fCustomers].[acct_open_date (Year)]" caption="acct_open_date (Year)" attribute="1" defaultMemberUniqueName="[fCustomers].[acct_open_date (Year)].[All]" allUniqueName="[fCustomers].[acct_open_date (Year)].[All]" dimensionUniqueName="[fCustomers]" displayFolder="" count="0" memberValueDatatype="130" unbalanced="0"/>
    <cacheHierarchy uniqueName="[fCustomers].[acct_open_date (Quarter)]" caption="acct_open_date (Quarter)" attribute="1" defaultMemberUniqueName="[fCustomers].[acct_open_date (Quarter)].[All]" allUniqueName="[fCustomers].[acct_open_date (Quarter)].[All]" dimensionUniqueName="[fCustomers]" displayFolder="" count="0" memberValueDatatype="130" unbalanced="0"/>
    <cacheHierarchy uniqueName="[fCustomers].[acct_open_date (Month)]" caption="acct_open_date (Month)" attribute="1" defaultMemberUniqueName="[fCustomers].[acct_open_date (Month)].[All]" allUniqueName="[fCustomers].[acct_open_date (Month)].[All]" dimensionUniqueName="[fCustomers]" displayFolder="" count="0" memberValueDatatype="130" unbalanced="0"/>
    <cacheHierarchy uniqueName="[fReturns].[return_date]" caption="return_date" attribute="1" time="1" defaultMemberUniqueName="[fReturns].[return_date].[All]" allUniqueName="[fReturns].[return_date].[All]" dimensionUniqueName="[fReturns]" displayFolder="" count="0" memberValueDatatype="7" unbalanced="0"/>
    <cacheHierarchy uniqueName="[fReturns].[product_id]" caption="product_id" attribute="1" defaultMemberUniqueName="[fReturns].[product_id].[All]" allUniqueName="[fReturns].[product_id].[All]" dimensionUniqueName="[fReturns]" displayFolder="" count="0" memberValueDatatype="130" unbalanced="0"/>
    <cacheHierarchy uniqueName="[fReturns].[store_id]" caption="store_id" attribute="1" defaultMemberUniqueName="[fReturns].[store_id].[All]" allUniqueName="[fReturns].[store_id].[All]" dimensionUniqueName="[fReturns]" displayFolder="" count="0" memberValueDatatype="130" unbalanced="0"/>
    <cacheHierarchy uniqueName="[fReturns].[quantity]" caption="quantity" attribute="1" defaultMemberUniqueName="[fReturns].[quantity].[All]" allUniqueName="[fReturns].[quantity].[All]" dimensionUniqueName="[fReturns]" displayFolder="" count="0" memberValueDatatype="20" unbalanced="0"/>
    <cacheHierarchy uniqueName="[fSales].[transaction_date]" caption="transaction_date" attribute="1" time="1" defaultMemberUniqueName="[fSales].[transaction_date].[All]" allUniqueName="[fSales].[transaction_date].[All]" dimensionUniqueName="[fSales]" displayFolder="" count="0" memberValueDatatype="7" unbalanced="0"/>
    <cacheHierarchy uniqueName="[fSales].[stock_date]" caption="stock_date" attribute="1" time="1" defaultMemberUniqueName="[fSales].[stock_date].[All]" allUniqueName="[fSales].[stock_date].[All]" dimensionUniqueName="[fSales]" displayFolder="" count="0" memberValueDatatype="7" unbalanced="0"/>
    <cacheHierarchy uniqueName="[fSales].[product_id]" caption="product_id" attribute="1" defaultMemberUniqueName="[fSales].[product_id].[All]" allUniqueName="[fSales].[product_id].[All]" dimensionUniqueName="[fSales]" displayFolder="" count="0" memberValueDatatype="130" unbalanced="0"/>
    <cacheHierarchy uniqueName="[fSales].[customer_id]" caption="customer_id" attribute="1" defaultMemberUniqueName="[fSales].[customer_id].[All]" allUniqueName="[fSales].[customer_id].[All]" dimensionUniqueName="[fSales]" displayFolder="" count="0" memberValueDatatype="130" unbalanced="0"/>
    <cacheHierarchy uniqueName="[fSales].[store_id]" caption="store_id" attribute="1" defaultMemberUniqueName="[fSales].[store_id].[All]" allUniqueName="[fSales].[store_id].[All]" dimensionUniqueName="[fSales]" displayFolder="" count="0" memberValueDatatype="130" unbalanced="0"/>
    <cacheHierarchy uniqueName="[fSales].[quantity]" caption="quantity" attribute="1" defaultMemberUniqueName="[fSales].[quantity].[All]" allUniqueName="[fSales].[quantity].[All]" dimensionUniqueName="[fSales]" displayFolder="" count="0" memberValueDatatype="2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fCustomers].[acct_open_date (Month Index)]" caption="acct_open_date (Month Index)" attribute="1" defaultMemberUniqueName="[fCustomers].[acct_open_date (Month Index)].[All]" allUniqueName="[fCustomers].[acct_open_date (Month Index)].[All]" dimensionUniqueName="[fCustomers]" displayFolder="" count="0" memberValueDatatype="20" unbalanced="0" hidden="1"/>
    <cacheHierarchy uniqueName="[Measures].[Total Sales]" caption="Total Sales" measure="1" displayFolder="" measureGroup="fSales" count="0" oneField="1">
      <fieldsUsage count="1">
        <fieldUsage x="0"/>
      </fieldsUsage>
    </cacheHierarchy>
    <cacheHierarchy uniqueName="[Measures].[Total Cost]" caption="Total Cost" measure="1" displayFolder="" measureGroup="fSales" count="0" oneField="1">
      <fieldsUsage count="1">
        <fieldUsage x="1"/>
      </fieldsUsage>
    </cacheHierarchy>
    <cacheHierarchy uniqueName="[Measures].[Total Profit]" caption="Total Profit" measure="1" displayFolder="" measureGroup="fSales" count="0"/>
    <cacheHierarchy uniqueName="[Measures].[Profit %]" caption="Profit %" measure="1" displayFolder="" measureGroup="fSales" count="0" oneField="1">
      <fieldsUsage count="1">
        <fieldUsage x="2"/>
      </fieldsUsage>
    </cacheHierarchy>
    <cacheHierarchy uniqueName="[Measures].[Count Card Members]" caption="Count Card Members" measure="1" displayFolder="" measureGroup="fSales" count="0"/>
    <cacheHierarchy uniqueName="[Measures].[Brand traded]" caption="Brand traded" measure="1" displayFolder="" measureGroup="fSales" count="0" oneField="1">
      <fieldsUsage count="1">
        <fieldUsage x="4"/>
      </fieldsUsage>
    </cacheHierarchy>
    <cacheHierarchy uniqueName="[Measures].[Total Returns]" caption="Total Returns" measure="1" displayFolder="" measureGroup="fSales" count="0" oneField="1">
      <fieldsUsage count="1">
        <fieldUsage x="5"/>
      </fieldsUsage>
    </cacheHierarchy>
    <cacheHierarchy uniqueName="[Measures].[Count Of Trans]" caption="Count Of Trans" measure="1" displayFolder="" measureGroup="fSales" count="0" oneField="1">
      <fieldsUsage count="1">
        <fieldUsage x="3"/>
      </fieldsUsage>
    </cacheHierarchy>
    <cacheHierarchy uniqueName="[Measures].[Customer Count]" caption="Customer Count" measure="1" displayFolder="" measureGroup="fSales" count="0"/>
    <cacheHierarchy uniqueName="[Measures].[Sales quantity]" caption="Sales quantity" measure="1" displayFolder="" measureGroup="fSales" count="0"/>
    <cacheHierarchy uniqueName="[Measures].[Return Rate%]" caption="Return Rate%" measure="1" displayFolder="" measureGroup="fSales" count="0"/>
    <cacheHierarchy uniqueName="[Measures].[__XL_Count Calendar]" caption="__XL_Count Calendar" measure="1" displayFolder="" measureGroup="Calendar" count="0" hidden="1"/>
    <cacheHierarchy uniqueName="[Measures].[__XL_Count fSales]" caption="__XL_Count fSales" measure="1" displayFolder="" measureGroup="fSales" count="0" hidden="1"/>
    <cacheHierarchy uniqueName="[Measures].[__XL_Count dStores]" caption="__XL_Count dStores" measure="1" displayFolder="" measureGroup="dStores" count="0" hidden="1"/>
    <cacheHierarchy uniqueName="[Measures].[__XL_Count dRegion]" caption="__XL_Count dRegion" measure="1" displayFolder="" measureGroup="dRegion" count="0" hidden="1"/>
    <cacheHierarchy uniqueName="[Measures].[__XL_Count dProducts]" caption="__XL_Count dProducts" measure="1" displayFolder="" measureGroup="dProducts" count="0" hidden="1"/>
    <cacheHierarchy uniqueName="[Measures].[__XL_Count fCustomers]" caption="__XL_Count fCustomers" measure="1" displayFolder="" measureGroup="fCustomers" count="0" hidden="1"/>
    <cacheHierarchy uniqueName="[Measures].[__XL_Count fReturns]" caption="__XL_Count fReturns" measure="1" displayFolder="" measureGroup="fReturns" count="0" hidden="1"/>
    <cacheHierarchy uniqueName="[Measures].[__No measures defined]" caption="__No measures defined" measure="1" displayFolder="" count="0" hidden="1"/>
    <cacheHierarchy uniqueName="[Measures].[Sum of quantity]" caption="Sum of quantity" measure="1" displayFolder="" measureGroup="fSales" count="0" hidden="1">
      <extLst>
        <ext xmlns:x15="http://schemas.microsoft.com/office/spreadsheetml/2010/11/main" uri="{B97F6D7D-B522-45F9-BDA1-12C45D357490}">
          <x15:cacheHierarchy aggregatedColumn="63"/>
        </ext>
      </extLst>
    </cacheHierarchy>
    <cacheHierarchy uniqueName="[Measures].[Count of sales_district]" caption="Count of sales_district" measure="1" displayFolder="" measureGroup="dRegion" count="0" hidden="1">
      <extLst>
        <ext xmlns:x15="http://schemas.microsoft.com/office/spreadsheetml/2010/11/main" uri="{B97F6D7D-B522-45F9-BDA1-12C45D357490}">
          <x15:cacheHierarchy aggregatedColumn="14"/>
        </ext>
      </extLst>
    </cacheHierarchy>
  </cacheHierarchies>
  <kpis count="0"/>
  <dimensions count="8">
    <dimension name="Calendar" uniqueName="[Calendar]" caption="Calendar"/>
    <dimension name="dProducts" uniqueName="[dProducts]" caption="dProducts"/>
    <dimension name="dRegion" uniqueName="[dRegion]" caption="dRegion"/>
    <dimension name="dStores" uniqueName="[dStores]" caption="dStores"/>
    <dimension name="fCustomers" uniqueName="[fCustomers]" caption="fCustomers"/>
    <dimension name="fReturns" uniqueName="[fReturns]" caption="fReturns"/>
    <dimension name="fSales" uniqueName="[fSales]" caption="fSales"/>
    <dimension measure="1" name="Measures" uniqueName="[Measures]" caption="Measures"/>
  </dimensions>
  <measureGroups count="7">
    <measureGroup name="Calendar" caption="Calendar"/>
    <measureGroup name="dProducts" caption="dProducts"/>
    <measureGroup name="dRegion" caption="dRegion"/>
    <measureGroup name="dStores" caption="dStores"/>
    <measureGroup name="fCustomers" caption="fCustomers"/>
    <measureGroup name="fReturns" caption="fReturns"/>
    <measureGroup name="fSales" caption="fSales"/>
  </measureGroups>
  <maps count="17">
    <map measureGroup="0" dimension="0"/>
    <map measureGroup="1" dimension="1"/>
    <map measureGroup="2" dimension="2"/>
    <map measureGroup="3" dimension="2"/>
    <map measureGroup="3" dimension="3"/>
    <map measureGroup="4" dimension="4"/>
    <map measureGroup="5" dimension="0"/>
    <map measureGroup="5" dimension="1"/>
    <map measureGroup="5" dimension="2"/>
    <map measureGroup="5" dimension="3"/>
    <map measureGroup="5" dimension="5"/>
    <map measureGroup="6" dimension="0"/>
    <map measureGroup="6" dimension="1"/>
    <map measureGroup="6" dimension="2"/>
    <map measureGroup="6" dimension="3"/>
    <map measureGroup="6" dimension="4"/>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31.287503472224" backgroundQuery="1" createdVersion="8" refreshedVersion="8" minRefreshableVersion="3" recordCount="0" supportSubquery="1" supportAdvancedDrill="1" xr:uid="{7D5841F7-D48C-4CD2-940F-E9B5805C8519}">
  <cacheSource type="external" connectionId="12"/>
  <cacheFields count="4">
    <cacheField name="[dRegion].[sales_region].[sales_region]" caption="sales_region" numFmtId="0" hierarchy="15" level="1">
      <sharedItems count="7">
        <s v="Canada West"/>
        <s v="Central West"/>
        <s v="Mexico Central"/>
        <s v="Mexico South"/>
        <s v="Mexico West"/>
        <s v="North West"/>
        <s v="South West"/>
      </sharedItems>
    </cacheField>
    <cacheField name="[Measures].[Total Sales]" caption="Total Sales" numFmtId="0" hierarchy="66" level="32767"/>
    <cacheField name="[Measures].[Total Profit]" caption="Total Profit" numFmtId="0" hierarchy="68" level="32767"/>
    <cacheField name="[Calendar].[date (Year)].[date (Year)]" caption="date (Year)" numFmtId="0" hierarchy="1" level="1">
      <sharedItems containsSemiMixedTypes="0" containsNonDate="0" containsString="0"/>
    </cacheField>
  </cacheFields>
  <cacheHierarchies count="87">
    <cacheHierarchy uniqueName="[Calendar].[date]" caption="date" attribute="1" time="1" defaultMemberUniqueName="[Calendar].[date].[All]" allUniqueName="[Calendar].[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cacheHierarchy uniqueName="[dProducts].[product_id]" caption="product_id" attribute="1" defaultMemberUniqueName="[dProducts].[product_id].[All]" allUniqueName="[dProducts].[product_id].[All]" dimensionUniqueName="[dProducts]" displayFolder="" count="0" memberValueDatatype="130" unbalanced="0"/>
    <cacheHierarchy uniqueName="[dProducts].[product_brand]" caption="product_brand" attribute="1" defaultMemberUniqueName="[dProducts].[product_brand].[All]" allUniqueName="[dProducts].[product_brand].[All]" dimensionUniqueName="[dProducts]" displayFolder="" count="0" memberValueDatatype="130" unbalanced="0"/>
    <cacheHierarchy uniqueName="[dProducts].[product_name]" caption="product_name" attribute="1" defaultMemberUniqueName="[dProducts].[product_name].[All]" allUniqueName="[dProducts].[product_name].[All]" dimensionUniqueName="[dProducts]" displayFolder="" count="0" memberValueDatatype="130" unbalanced="0"/>
    <cacheHierarchy uniqueName="[dProducts].[product_sku]" caption="product_sku" attribute="1" defaultMemberUniqueName="[dProducts].[product_sku].[All]" allUniqueName="[dProducts].[product_sku].[All]" dimensionUniqueName="[dProducts]" displayFolder="" count="0" memberValueDatatype="130" unbalanced="0"/>
    <cacheHierarchy uniqueName="[dProducts].[product_retail_price]" caption="product_retail_price" attribute="1" defaultMemberUniqueName="[dProducts].[product_retail_price].[All]" allUniqueName="[dProducts].[product_retail_price].[All]" dimensionUniqueName="[dProducts]" displayFolder="" count="0" memberValueDatatype="6" unbalanced="0"/>
    <cacheHierarchy uniqueName="[dProducts].[product_cost]" caption="product_cost" attribute="1" defaultMemberUniqueName="[dProducts].[product_cost].[All]" allUniqueName="[dProducts].[product_cost].[All]" dimensionUniqueName="[dProducts]" displayFolder="" count="0" memberValueDatatype="6" unbalanced="0"/>
    <cacheHierarchy uniqueName="[dProducts].[product_weight]" caption="product_weight" attribute="1" defaultMemberUniqueName="[dProducts].[product_weight].[All]" allUniqueName="[dProducts].[product_weight].[All]" dimensionUniqueName="[dProducts]" displayFolder="" count="0" memberValueDatatype="5" unbalanced="0"/>
    <cacheHierarchy uniqueName="[dProducts].[recyclable]" caption="recyclable" attribute="1" defaultMemberUniqueName="[dProducts].[recyclable].[All]" allUniqueName="[dProducts].[recyclable].[All]" dimensionUniqueName="[dProducts]" displayFolder="" count="0" memberValueDatatype="11" unbalanced="0"/>
    <cacheHierarchy uniqueName="[dProducts].[low_fat]" caption="low_fat" attribute="1" defaultMemberUniqueName="[dProducts].[low_fat].[All]" allUniqueName="[dProducts].[low_fat].[All]" dimensionUniqueName="[dProducts]" displayFolder="" count="0" memberValueDatatype="11" unbalanced="0"/>
    <cacheHierarchy uniqueName="[dRegion].[region_id]" caption="region_id" attribute="1" defaultMemberUniqueName="[dRegion].[region_id].[All]" allUniqueName="[dRegion].[region_id].[All]" dimensionUniqueName="[dRegion]" displayFolder="" count="0" memberValueDatatype="130" unbalanced="0"/>
    <cacheHierarchy uniqueName="[dRegion].[sales_district]" caption="sales_district" attribute="1" defaultMemberUniqueName="[dRegion].[sales_district].[All]" allUniqueName="[dRegion].[sales_district].[All]" dimensionUniqueName="[dRegion]" displayFolder="" count="0" memberValueDatatype="130" unbalanced="0"/>
    <cacheHierarchy uniqueName="[dRegion].[sales_region]" caption="sales_region" attribute="1" defaultMemberUniqueName="[dRegion].[sales_region].[All]" allUniqueName="[dRegion].[sales_region].[All]" dimensionUniqueName="[dRegion]" displayFolder="" count="2" memberValueDatatype="130" unbalanced="0">
      <fieldsUsage count="2">
        <fieldUsage x="-1"/>
        <fieldUsage x="0"/>
      </fieldsUsage>
    </cacheHierarchy>
    <cacheHierarchy uniqueName="[dStores].[store_id]" caption="store_id" attribute="1" defaultMemberUniqueName="[dStores].[store_id].[All]" allUniqueName="[dStores].[store_id].[All]" dimensionUniqueName="[dStores]" displayFolder="" count="0" memberValueDatatype="130" unbalanced="0"/>
    <cacheHierarchy uniqueName="[dStores].[region_id]" caption="region_id" attribute="1" defaultMemberUniqueName="[dStores].[region_id].[All]" allUniqueName="[dStores].[region_id].[All]" dimensionUniqueName="[dStores]" displayFolder="" count="0" memberValueDatatype="130" unbalanced="0"/>
    <cacheHierarchy uniqueName="[dStores].[store_type]" caption="store_type" attribute="1" defaultMemberUniqueName="[dStores].[store_type].[All]" allUniqueName="[dStores].[store_type].[All]" dimensionUniqueName="[dStores]" displayFolder="" count="0" memberValueDatatype="130" unbalanced="0"/>
    <cacheHierarchy uniqueName="[dStores].[store_name]" caption="store_name" attribute="1" defaultMemberUniqueName="[dStores].[store_name].[All]" allUniqueName="[dStores].[store_name].[All]" dimensionUniqueName="[dStores]" displayFolder="" count="0" memberValueDatatype="130" unbalanced="0"/>
    <cacheHierarchy uniqueName="[dStores].[store_street_address]" caption="store_street_address" attribute="1" defaultMemberUniqueName="[dStores].[store_street_address].[All]" allUniqueName="[dStores].[store_street_address].[All]" dimensionUniqueName="[dStores]" displayFolder="" count="0" memberValueDatatype="130" unbalanced="0"/>
    <cacheHierarchy uniqueName="[dStores].[store_city]" caption="store_city" attribute="1" defaultMemberUniqueName="[dStores].[store_city].[All]" allUniqueName="[dStores].[store_city].[All]" dimensionUniqueName="[dStores]" displayFolder="" count="0" memberValueDatatype="130" unbalanced="0"/>
    <cacheHierarchy uniqueName="[dStores].[store_state]" caption="store_state" attribute="1" defaultMemberUniqueName="[dStores].[store_state].[All]" allUniqueName="[dStores].[store_state].[All]" dimensionUniqueName="[dStores]" displayFolder="" count="0" memberValueDatatype="130" unbalanced="0"/>
    <cacheHierarchy uniqueName="[dStores].[store_country]" caption="store_country" attribute="1" defaultMemberUniqueName="[dStores].[store_country].[All]" allUniqueName="[dStores].[store_country].[All]" dimensionUniqueName="[dStores]" displayFolder="" count="0" memberValueDatatype="130" unbalanced="0"/>
    <cacheHierarchy uniqueName="[dStores].[store_phone]" caption="store_phone" attribute="1" defaultMemberUniqueName="[dStores].[store_phone].[All]" allUniqueName="[dStores].[store_phone].[All]" dimensionUniqueName="[dStores]" displayFolder="" count="0" memberValueDatatype="130" unbalanced="0"/>
    <cacheHierarchy uniqueName="[dStores].[first_opened_date]" caption="first_opened_date" attribute="1" time="1" defaultMemberUniqueName="[dStores].[first_opened_date].[All]" allUniqueName="[dStores].[first_opened_date].[All]" dimensionUniqueName="[dStores]" displayFolder="" count="0" memberValueDatatype="7" unbalanced="0"/>
    <cacheHierarchy uniqueName="[dStores].[last_remodel_date]" caption="last_remodel_date" attribute="1" time="1" defaultMemberUniqueName="[dStores].[last_remodel_date].[All]" allUniqueName="[dStores].[last_remodel_date].[All]" dimensionUniqueName="[dStores]" displayFolder="" count="0" memberValueDatatype="7" unbalanced="0"/>
    <cacheHierarchy uniqueName="[dStores].[total_sqft]" caption="total_sqft" attribute="1" defaultMemberUniqueName="[dStores].[total_sqft].[All]" allUniqueName="[dStores].[total_sqft].[All]" dimensionUniqueName="[dStores]" displayFolder="" count="0" memberValueDatatype="20" unbalanced="0"/>
    <cacheHierarchy uniqueName="[dStores].[grocery_sqft]" caption="grocery_sqft" attribute="1" defaultMemberUniqueName="[dStores].[grocery_sqft].[All]" allUniqueName="[dStores].[grocery_sqft].[All]" dimensionUniqueName="[dStores]" displayFolder="" count="0" memberValueDatatype="20" unbalanced="0"/>
    <cacheHierarchy uniqueName="[fCustomers].[customer_id]" caption="customer_id" attribute="1" defaultMemberUniqueName="[fCustomers].[customer_id].[All]" allUniqueName="[fCustomers].[customer_id].[All]" dimensionUniqueName="[fCustomers]" displayFolder="" count="0" memberValueDatatype="130" unbalanced="0"/>
    <cacheHierarchy uniqueName="[fCustomers].[customer_acct_num]" caption="customer_acct_num" attribute="1" defaultMemberUniqueName="[fCustomers].[customer_acct_num].[All]" allUniqueName="[fCustomers].[customer_acct_num].[All]" dimensionUniqueName="[fCustomers]" displayFolder="" count="0" memberValueDatatype="130" unbalanced="0"/>
    <cacheHierarchy uniqueName="[fCustomers].[Full Nme]" caption="Full Nme" attribute="1" defaultMemberUniqueName="[fCustomers].[Full Nme].[All]" allUniqueName="[fCustomers].[Full Nme].[All]" dimensionUniqueName="[fCustomers]" displayFolder="" count="0" memberValueDatatype="130" unbalanced="0"/>
    <cacheHierarchy uniqueName="[fCustomers].[customer_address]" caption="customer_address" attribute="1" defaultMemberUniqueName="[fCustomers].[customer_address].[All]" allUniqueName="[fCustomers].[customer_address].[All]" dimensionUniqueName="[fCustomers]" displayFolder="" count="0" memberValueDatatype="130" unbalanced="0"/>
    <cacheHierarchy uniqueName="[fCustomers].[customer_city]" caption="customer_city" attribute="1" defaultMemberUniqueName="[fCustomers].[customer_city].[All]" allUniqueName="[fCustomers].[customer_city].[All]" dimensionUniqueName="[fCustomers]" displayFolder="" count="0" memberValueDatatype="130" unbalanced="0"/>
    <cacheHierarchy uniqueName="[fCustomers].[customer_state_province]" caption="customer_state_province" attribute="1" defaultMemberUniqueName="[fCustomers].[customer_state_province].[All]" allUniqueName="[fCustomers].[customer_state_province].[All]" dimensionUniqueName="[fCustomers]" displayFolder="" count="0" memberValueDatatype="130" unbalanced="0"/>
    <cacheHierarchy uniqueName="[fCustomers].[customer_postal_code]" caption="customer_postal_code" attribute="1" defaultMemberUniqueName="[fCustomers].[customer_postal_code].[All]" allUniqueName="[fCustomers].[customer_postal_code].[All]" dimensionUniqueName="[fCustomers]" displayFolder="" count="0" memberValueDatatype="130" unbalanced="0"/>
    <cacheHierarchy uniqueName="[fCustomers].[customer_country]" caption="customer_country" attribute="1" defaultMemberUniqueName="[fCustomers].[customer_country].[All]" allUniqueName="[fCustomers].[customer_country].[All]" dimensionUniqueName="[fCustomers]" displayFolder="" count="0" memberValueDatatype="130" unbalanced="0"/>
    <cacheHierarchy uniqueName="[fCustomers].[birthdate]" caption="birthdate" attribute="1" time="1" defaultMemberUniqueName="[fCustomers].[birthdate].[All]" allUniqueName="[fCustomers].[birthdate].[All]" dimensionUniqueName="[fCustomers]" displayFolder="" count="0" memberValueDatatype="7" unbalanced="0"/>
    <cacheHierarchy uniqueName="[fCustomers].[marital_status]" caption="marital_status" attribute="1" defaultMemberUniqueName="[fCustomers].[marital_status].[All]" allUniqueName="[fCustomers].[marital_status].[All]" dimensionUniqueName="[fCustomers]" displayFolder="" count="0" memberValueDatatype="130" unbalanced="0"/>
    <cacheHierarchy uniqueName="[fCustomers].[yearly_income]" caption="yearly_income" attribute="1" defaultMemberUniqueName="[fCustomers].[yearly_income].[All]" allUniqueName="[fCustomers].[yearly_income].[All]" dimensionUniqueName="[fCustomers]" displayFolder="" count="0" memberValueDatatype="130" unbalanced="0"/>
    <cacheHierarchy uniqueName="[fCustomers].[gender]" caption="gender" attribute="1" defaultMemberUniqueName="[fCustomers].[gender].[All]" allUniqueName="[fCustomers].[gender].[All]" dimensionUniqueName="[fCustomers]" displayFolder="" count="0" memberValueDatatype="130" unbalanced="0"/>
    <cacheHierarchy uniqueName="[fCustomers].[total_children]" caption="total_children" attribute="1" defaultMemberUniqueName="[fCustomers].[total_children].[All]" allUniqueName="[fCustomers].[total_children].[All]" dimensionUniqueName="[fCustomers]" displayFolder="" count="0" memberValueDatatype="20" unbalanced="0"/>
    <cacheHierarchy uniqueName="[fCustomers].[num_children_at_home]" caption="num_children_at_home" attribute="1" defaultMemberUniqueName="[fCustomers].[num_children_at_home].[All]" allUniqueName="[fCustomers].[num_children_at_home].[All]" dimensionUniqueName="[fCustomers]" displayFolder="" count="0" memberValueDatatype="20" unbalanced="0"/>
    <cacheHierarchy uniqueName="[fCustomers].[education]" caption="education" attribute="1" defaultMemberUniqueName="[fCustomers].[education].[All]" allUniqueName="[fCustomers].[education].[All]" dimensionUniqueName="[fCustomers]" displayFolder="" count="0" memberValueDatatype="130" unbalanced="0"/>
    <cacheHierarchy uniqueName="[fCustomers].[acct_open_date]" caption="acct_open_date" attribute="1" time="1" defaultMemberUniqueName="[fCustomers].[acct_open_date].[All]" allUniqueName="[fCustomers].[acct_open_date].[All]" dimensionUniqueName="[fCustomers]" displayFolder="" count="0" memberValueDatatype="7" unbalanced="0"/>
    <cacheHierarchy uniqueName="[fCustomers].[member_card]" caption="member_card" attribute="1" defaultMemberUniqueName="[fCustomers].[member_card].[All]" allUniqueName="[fCustomers].[member_card].[All]" dimensionUniqueName="[fCustomers]" displayFolder="" count="0" memberValueDatatype="130" unbalanced="0"/>
    <cacheHierarchy uniqueName="[fCustomers].[occupation]" caption="occupation" attribute="1" defaultMemberUniqueName="[fCustomers].[occupation].[All]" allUniqueName="[fCustomers].[occupation].[All]" dimensionUniqueName="[fCustomers]" displayFolder="" count="0" memberValueDatatype="130" unbalanced="0"/>
    <cacheHierarchy uniqueName="[fCustomers].[homeowner]" caption="homeowner" attribute="1" defaultMemberUniqueName="[fCustomers].[homeowner].[All]" allUniqueName="[fCustomers].[homeowner].[All]" dimensionUniqueName="[fCustomers]" displayFolder="" count="0" memberValueDatatype="11" unbalanced="0"/>
    <cacheHierarchy uniqueName="[fCustomers].[Age]" caption="Age" attribute="1" defaultMemberUniqueName="[fCustomers].[Age].[All]" allUniqueName="[fCustomers].[Age].[All]" dimensionUniqueName="[fCustomers]" displayFolder="" count="0" memberValueDatatype="130" unbalanced="0"/>
    <cacheHierarchy uniqueName="[fCustomers].[Age Group]" caption="Age Group" attribute="1" defaultMemberUniqueName="[fCustomers].[Age Group].[All]" allUniqueName="[fCustomers].[Age Group].[All]" dimensionUniqueName="[fCustomers]" displayFolder="" count="0" memberValueDatatype="130" unbalanced="0"/>
    <cacheHierarchy uniqueName="[fCustomers].[Customer Type]" caption="Customer Type" attribute="1" defaultMemberUniqueName="[fCustomers].[Customer Type].[All]" allUniqueName="[fCustomers].[Customer Type].[All]" dimensionUniqueName="[fCustomers]" displayFolder="" count="0" memberValueDatatype="130" unbalanced="0"/>
    <cacheHierarchy uniqueName="[fCustomers].[acct_open_date (Year)]" caption="acct_open_date (Year)" attribute="1" defaultMemberUniqueName="[fCustomers].[acct_open_date (Year)].[All]" allUniqueName="[fCustomers].[acct_open_date (Year)].[All]" dimensionUniqueName="[fCustomers]" displayFolder="" count="0" memberValueDatatype="130" unbalanced="0"/>
    <cacheHierarchy uniqueName="[fCustomers].[acct_open_date (Quarter)]" caption="acct_open_date (Quarter)" attribute="1" defaultMemberUniqueName="[fCustomers].[acct_open_date (Quarter)].[All]" allUniqueName="[fCustomers].[acct_open_date (Quarter)].[All]" dimensionUniqueName="[fCustomers]" displayFolder="" count="0" memberValueDatatype="130" unbalanced="0"/>
    <cacheHierarchy uniqueName="[fCustomers].[acct_open_date (Month)]" caption="acct_open_date (Month)" attribute="1" defaultMemberUniqueName="[fCustomers].[acct_open_date (Month)].[All]" allUniqueName="[fCustomers].[acct_open_date (Month)].[All]" dimensionUniqueName="[fCustomers]" displayFolder="" count="0" memberValueDatatype="130" unbalanced="0"/>
    <cacheHierarchy uniqueName="[fReturns].[return_date]" caption="return_date" attribute="1" time="1" defaultMemberUniqueName="[fReturns].[return_date].[All]" allUniqueName="[fReturns].[return_date].[All]" dimensionUniqueName="[fReturns]" displayFolder="" count="0" memberValueDatatype="7" unbalanced="0"/>
    <cacheHierarchy uniqueName="[fReturns].[product_id]" caption="product_id" attribute="1" defaultMemberUniqueName="[fReturns].[product_id].[All]" allUniqueName="[fReturns].[product_id].[All]" dimensionUniqueName="[fReturns]" displayFolder="" count="0" memberValueDatatype="130" unbalanced="0"/>
    <cacheHierarchy uniqueName="[fReturns].[store_id]" caption="store_id" attribute="1" defaultMemberUniqueName="[fReturns].[store_id].[All]" allUniqueName="[fReturns].[store_id].[All]" dimensionUniqueName="[fReturns]" displayFolder="" count="0" memberValueDatatype="130" unbalanced="0"/>
    <cacheHierarchy uniqueName="[fReturns].[quantity]" caption="quantity" attribute="1" defaultMemberUniqueName="[fReturns].[quantity].[All]" allUniqueName="[fReturns].[quantity].[All]" dimensionUniqueName="[fReturns]" displayFolder="" count="0" memberValueDatatype="20" unbalanced="0"/>
    <cacheHierarchy uniqueName="[fSales].[transaction_date]" caption="transaction_date" attribute="1" time="1" defaultMemberUniqueName="[fSales].[transaction_date].[All]" allUniqueName="[fSales].[transaction_date].[All]" dimensionUniqueName="[fSales]" displayFolder="" count="0" memberValueDatatype="7" unbalanced="0"/>
    <cacheHierarchy uniqueName="[fSales].[stock_date]" caption="stock_date" attribute="1" time="1" defaultMemberUniqueName="[fSales].[stock_date].[All]" allUniqueName="[fSales].[stock_date].[All]" dimensionUniqueName="[fSales]" displayFolder="" count="0" memberValueDatatype="7" unbalanced="0"/>
    <cacheHierarchy uniqueName="[fSales].[product_id]" caption="product_id" attribute="1" defaultMemberUniqueName="[fSales].[product_id].[All]" allUniqueName="[fSales].[product_id].[All]" dimensionUniqueName="[fSales]" displayFolder="" count="0" memberValueDatatype="130" unbalanced="0"/>
    <cacheHierarchy uniqueName="[fSales].[customer_id]" caption="customer_id" attribute="1" defaultMemberUniqueName="[fSales].[customer_id].[All]" allUniqueName="[fSales].[customer_id].[All]" dimensionUniqueName="[fSales]" displayFolder="" count="0" memberValueDatatype="130" unbalanced="0"/>
    <cacheHierarchy uniqueName="[fSales].[store_id]" caption="store_id" attribute="1" defaultMemberUniqueName="[fSales].[store_id].[All]" allUniqueName="[fSales].[store_id].[All]" dimensionUniqueName="[fSales]" displayFolder="" count="0" memberValueDatatype="130" unbalanced="0"/>
    <cacheHierarchy uniqueName="[fSales].[quantity]" caption="quantity" attribute="1" defaultMemberUniqueName="[fSales].[quantity].[All]" allUniqueName="[fSales].[quantity].[All]" dimensionUniqueName="[fSales]" displayFolder="" count="0" memberValueDatatype="2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fCustomers].[acct_open_date (Month Index)]" caption="acct_open_date (Month Index)" attribute="1" defaultMemberUniqueName="[fCustomers].[acct_open_date (Month Index)].[All]" allUniqueName="[fCustomers].[acct_open_date (Month Index)].[All]" dimensionUniqueName="[fCustomers]" displayFolder="" count="0" memberValueDatatype="20" unbalanced="0" hidden="1"/>
    <cacheHierarchy uniqueName="[Measures].[Total Sales]" caption="Total Sales" measure="1" displayFolder="" measureGroup="fSales" count="0" oneField="1">
      <fieldsUsage count="1">
        <fieldUsage x="1"/>
      </fieldsUsage>
    </cacheHierarchy>
    <cacheHierarchy uniqueName="[Measures].[Total Cost]" caption="Total Cost" measure="1" displayFolder="" measureGroup="fSales" count="0"/>
    <cacheHierarchy uniqueName="[Measures].[Total Profit]" caption="Total Profit" measure="1" displayFolder="" measureGroup="fSales" count="0" oneField="1">
      <fieldsUsage count="1">
        <fieldUsage x="2"/>
      </fieldsUsage>
    </cacheHierarchy>
    <cacheHierarchy uniqueName="[Measures].[Profit %]" caption="Profit %" measure="1" displayFolder="" measureGroup="fSales" count="0"/>
    <cacheHierarchy uniqueName="[Measures].[Count Card Members]" caption="Count Card Members" measure="1" displayFolder="" measureGroup="fSales" count="0"/>
    <cacheHierarchy uniqueName="[Measures].[Brand traded]" caption="Brand traded" measure="1" displayFolder="" measureGroup="fSales" count="0"/>
    <cacheHierarchy uniqueName="[Measures].[Total Returns]" caption="Total Returns" measure="1" displayFolder="" measureGroup="fSales" count="0"/>
    <cacheHierarchy uniqueName="[Measures].[Count Of Trans]" caption="Count Of Trans" measure="1" displayFolder="" measureGroup="fSales" count="0"/>
    <cacheHierarchy uniqueName="[Measures].[Customer Count]" caption="Customer Count" measure="1" displayFolder="" measureGroup="fSales" count="0"/>
    <cacheHierarchy uniqueName="[Measures].[Sales quantity]" caption="Sales quantity" measure="1" displayFolder="" measureGroup="fSales" count="0"/>
    <cacheHierarchy uniqueName="[Measures].[Return Rate%]" caption="Return Rate%" measure="1" displayFolder="" measureGroup="fSales" count="0"/>
    <cacheHierarchy uniqueName="[Measures].[__XL_Count Calendar]" caption="__XL_Count Calendar" measure="1" displayFolder="" measureGroup="Calendar" count="0" hidden="1"/>
    <cacheHierarchy uniqueName="[Measures].[__XL_Count fSales]" caption="__XL_Count fSales" measure="1" displayFolder="" measureGroup="fSales" count="0" hidden="1"/>
    <cacheHierarchy uniqueName="[Measures].[__XL_Count dStores]" caption="__XL_Count dStores" measure="1" displayFolder="" measureGroup="dStores" count="0" hidden="1"/>
    <cacheHierarchy uniqueName="[Measures].[__XL_Count dRegion]" caption="__XL_Count dRegion" measure="1" displayFolder="" measureGroup="dRegion" count="0" hidden="1"/>
    <cacheHierarchy uniqueName="[Measures].[__XL_Count dProducts]" caption="__XL_Count dProducts" measure="1" displayFolder="" measureGroup="dProducts" count="0" hidden="1"/>
    <cacheHierarchy uniqueName="[Measures].[__XL_Count fCustomers]" caption="__XL_Count fCustomers" measure="1" displayFolder="" measureGroup="fCustomers" count="0" hidden="1"/>
    <cacheHierarchy uniqueName="[Measures].[__XL_Count fReturns]" caption="__XL_Count fReturns" measure="1" displayFolder="" measureGroup="fReturns" count="0" hidden="1"/>
    <cacheHierarchy uniqueName="[Measures].[__No measures defined]" caption="__No measures defined" measure="1" displayFolder="" count="0" hidden="1"/>
    <cacheHierarchy uniqueName="[Measures].[Sum of quantity]" caption="Sum of quantity" measure="1" displayFolder="" measureGroup="fSales" count="0" hidden="1">
      <extLst>
        <ext xmlns:x15="http://schemas.microsoft.com/office/spreadsheetml/2010/11/main" uri="{B97F6D7D-B522-45F9-BDA1-12C45D357490}">
          <x15:cacheHierarchy aggregatedColumn="63"/>
        </ext>
      </extLst>
    </cacheHierarchy>
    <cacheHierarchy uniqueName="[Measures].[Count of sales_district]" caption="Count of sales_district" measure="1" displayFolder="" measureGroup="dRegion" count="0" hidden="1">
      <extLst>
        <ext xmlns:x15="http://schemas.microsoft.com/office/spreadsheetml/2010/11/main" uri="{B97F6D7D-B522-45F9-BDA1-12C45D357490}">
          <x15:cacheHierarchy aggregatedColumn="14"/>
        </ext>
      </extLst>
    </cacheHierarchy>
  </cacheHierarchies>
  <kpis count="0"/>
  <dimensions count="8">
    <dimension name="Calendar" uniqueName="[Calendar]" caption="Calendar"/>
    <dimension name="dProducts" uniqueName="[dProducts]" caption="dProducts"/>
    <dimension name="dRegion" uniqueName="[dRegion]" caption="dRegion"/>
    <dimension name="dStores" uniqueName="[dStores]" caption="dStores"/>
    <dimension name="fCustomers" uniqueName="[fCustomers]" caption="fCustomers"/>
    <dimension name="fReturns" uniqueName="[fReturns]" caption="fReturns"/>
    <dimension name="fSales" uniqueName="[fSales]" caption="fSales"/>
    <dimension measure="1" name="Measures" uniqueName="[Measures]" caption="Measures"/>
  </dimensions>
  <measureGroups count="7">
    <measureGroup name="Calendar" caption="Calendar"/>
    <measureGroup name="dProducts" caption="dProducts"/>
    <measureGroup name="dRegion" caption="dRegion"/>
    <measureGroup name="dStores" caption="dStores"/>
    <measureGroup name="fCustomers" caption="fCustomers"/>
    <measureGroup name="fReturns" caption="fReturns"/>
    <measureGroup name="fSales" caption="fSales"/>
  </measureGroups>
  <maps count="17">
    <map measureGroup="0" dimension="0"/>
    <map measureGroup="1" dimension="1"/>
    <map measureGroup="2" dimension="2"/>
    <map measureGroup="3" dimension="2"/>
    <map measureGroup="3" dimension="3"/>
    <map measureGroup="4" dimension="4"/>
    <map measureGroup="5" dimension="0"/>
    <map measureGroup="5" dimension="1"/>
    <map measureGroup="5" dimension="2"/>
    <map measureGroup="5" dimension="3"/>
    <map measureGroup="5" dimension="5"/>
    <map measureGroup="6" dimension="0"/>
    <map measureGroup="6" dimension="1"/>
    <map measureGroup="6" dimension="2"/>
    <map measureGroup="6" dimension="3"/>
    <map measureGroup="6" dimension="4"/>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31.287503819447" backgroundQuery="1" createdVersion="8" refreshedVersion="8" minRefreshableVersion="3" recordCount="0" supportSubquery="1" supportAdvancedDrill="1" xr:uid="{95D51E32-BCD0-404B-8C81-EF6D3E746072}">
  <cacheSource type="external" connectionId="12"/>
  <cacheFields count="4">
    <cacheField name="[Calendar].[date (Month)].[date (Month)]" caption="date (Month)" numFmtId="0" hierarchy="3" level="1">
      <sharedItems count="12">
        <s v="Jan"/>
        <s v="Feb"/>
        <s v="Mar"/>
        <s v="Apr"/>
        <s v="May"/>
        <s v="Jun"/>
        <s v="Jul"/>
        <s v="Aug"/>
        <s v="Sep"/>
        <s v="Oct"/>
        <s v="Nov"/>
        <s v="Dec"/>
      </sharedItems>
    </cacheField>
    <cacheField name="[Calendar].[date (Year)].[date (Year)]" caption="date (Year)" numFmtId="0" hierarchy="1" level="1">
      <sharedItems count="1">
        <s v="1998"/>
      </sharedItems>
    </cacheField>
    <cacheField name="[Measures].[Total Sales]" caption="Total Sales" numFmtId="0" hierarchy="66" level="32767"/>
    <cacheField name="[Measures].[Total Profit]" caption="Total Profit" numFmtId="0" hierarchy="68" level="32767"/>
  </cacheFields>
  <cacheHierarchies count="87">
    <cacheHierarchy uniqueName="[Calendar].[date]" caption="date" attribute="1" time="1" defaultMemberUniqueName="[Calendar].[date].[All]" allUniqueName="[Calendar].[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1"/>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dProducts].[product_id]" caption="product_id" attribute="1" defaultMemberUniqueName="[dProducts].[product_id].[All]" allUniqueName="[dProducts].[product_id].[All]" dimensionUniqueName="[dProducts]" displayFolder="" count="0" memberValueDatatype="130" unbalanced="0"/>
    <cacheHierarchy uniqueName="[dProducts].[product_brand]" caption="product_brand" attribute="1" defaultMemberUniqueName="[dProducts].[product_brand].[All]" allUniqueName="[dProducts].[product_brand].[All]" dimensionUniqueName="[dProducts]" displayFolder="" count="0" memberValueDatatype="130" unbalanced="0"/>
    <cacheHierarchy uniqueName="[dProducts].[product_name]" caption="product_name" attribute="1" defaultMemberUniqueName="[dProducts].[product_name].[All]" allUniqueName="[dProducts].[product_name].[All]" dimensionUniqueName="[dProducts]" displayFolder="" count="0" memberValueDatatype="130" unbalanced="0"/>
    <cacheHierarchy uniqueName="[dProducts].[product_sku]" caption="product_sku" attribute="1" defaultMemberUniqueName="[dProducts].[product_sku].[All]" allUniqueName="[dProducts].[product_sku].[All]" dimensionUniqueName="[dProducts]" displayFolder="" count="0" memberValueDatatype="130" unbalanced="0"/>
    <cacheHierarchy uniqueName="[dProducts].[product_retail_price]" caption="product_retail_price" attribute="1" defaultMemberUniqueName="[dProducts].[product_retail_price].[All]" allUniqueName="[dProducts].[product_retail_price].[All]" dimensionUniqueName="[dProducts]" displayFolder="" count="0" memberValueDatatype="6" unbalanced="0"/>
    <cacheHierarchy uniqueName="[dProducts].[product_cost]" caption="product_cost" attribute="1" defaultMemberUniqueName="[dProducts].[product_cost].[All]" allUniqueName="[dProducts].[product_cost].[All]" dimensionUniqueName="[dProducts]" displayFolder="" count="0" memberValueDatatype="6" unbalanced="0"/>
    <cacheHierarchy uniqueName="[dProducts].[product_weight]" caption="product_weight" attribute="1" defaultMemberUniqueName="[dProducts].[product_weight].[All]" allUniqueName="[dProducts].[product_weight].[All]" dimensionUniqueName="[dProducts]" displayFolder="" count="0" memberValueDatatype="5" unbalanced="0"/>
    <cacheHierarchy uniqueName="[dProducts].[recyclable]" caption="recyclable" attribute="1" defaultMemberUniqueName="[dProducts].[recyclable].[All]" allUniqueName="[dProducts].[recyclable].[All]" dimensionUniqueName="[dProducts]" displayFolder="" count="0" memberValueDatatype="11" unbalanced="0"/>
    <cacheHierarchy uniqueName="[dProducts].[low_fat]" caption="low_fat" attribute="1" defaultMemberUniqueName="[dProducts].[low_fat].[All]" allUniqueName="[dProducts].[low_fat].[All]" dimensionUniqueName="[dProducts]" displayFolder="" count="0" memberValueDatatype="11" unbalanced="0"/>
    <cacheHierarchy uniqueName="[dRegion].[region_id]" caption="region_id" attribute="1" defaultMemberUniqueName="[dRegion].[region_id].[All]" allUniqueName="[dRegion].[region_id].[All]" dimensionUniqueName="[dRegion]" displayFolder="" count="0" memberValueDatatype="130" unbalanced="0"/>
    <cacheHierarchy uniqueName="[dRegion].[sales_district]" caption="sales_district" attribute="1" defaultMemberUniqueName="[dRegion].[sales_district].[All]" allUniqueName="[dRegion].[sales_district].[All]" dimensionUniqueName="[dRegion]" displayFolder="" count="0" memberValueDatatype="130" unbalanced="0"/>
    <cacheHierarchy uniqueName="[dRegion].[sales_region]" caption="sales_region" attribute="1" defaultMemberUniqueName="[dRegion].[sales_region].[All]" allUniqueName="[dRegion].[sales_region].[All]" dimensionUniqueName="[dRegion]" displayFolder="" count="0" memberValueDatatype="130" unbalanced="0"/>
    <cacheHierarchy uniqueName="[dStores].[store_id]" caption="store_id" attribute="1" defaultMemberUniqueName="[dStores].[store_id].[All]" allUniqueName="[dStores].[store_id].[All]" dimensionUniqueName="[dStores]" displayFolder="" count="0" memberValueDatatype="130" unbalanced="0"/>
    <cacheHierarchy uniqueName="[dStores].[region_id]" caption="region_id" attribute="1" defaultMemberUniqueName="[dStores].[region_id].[All]" allUniqueName="[dStores].[region_id].[All]" dimensionUniqueName="[dStores]" displayFolder="" count="0" memberValueDatatype="130" unbalanced="0"/>
    <cacheHierarchy uniqueName="[dStores].[store_type]" caption="store_type" attribute="1" defaultMemberUniqueName="[dStores].[store_type].[All]" allUniqueName="[dStores].[store_type].[All]" dimensionUniqueName="[dStores]" displayFolder="" count="0" memberValueDatatype="130" unbalanced="0"/>
    <cacheHierarchy uniqueName="[dStores].[store_name]" caption="store_name" attribute="1" defaultMemberUniqueName="[dStores].[store_name].[All]" allUniqueName="[dStores].[store_name].[All]" dimensionUniqueName="[dStores]" displayFolder="" count="0" memberValueDatatype="130" unbalanced="0"/>
    <cacheHierarchy uniqueName="[dStores].[store_street_address]" caption="store_street_address" attribute="1" defaultMemberUniqueName="[dStores].[store_street_address].[All]" allUniqueName="[dStores].[store_street_address].[All]" dimensionUniqueName="[dStores]" displayFolder="" count="0" memberValueDatatype="130" unbalanced="0"/>
    <cacheHierarchy uniqueName="[dStores].[store_city]" caption="store_city" attribute="1" defaultMemberUniqueName="[dStores].[store_city].[All]" allUniqueName="[dStores].[store_city].[All]" dimensionUniqueName="[dStores]" displayFolder="" count="0" memberValueDatatype="130" unbalanced="0"/>
    <cacheHierarchy uniqueName="[dStores].[store_state]" caption="store_state" attribute="1" defaultMemberUniqueName="[dStores].[store_state].[All]" allUniqueName="[dStores].[store_state].[All]" dimensionUniqueName="[dStores]" displayFolder="" count="0" memberValueDatatype="130" unbalanced="0"/>
    <cacheHierarchy uniqueName="[dStores].[store_country]" caption="store_country" attribute="1" defaultMemberUniqueName="[dStores].[store_country].[All]" allUniqueName="[dStores].[store_country].[All]" dimensionUniqueName="[dStores]" displayFolder="" count="0" memberValueDatatype="130" unbalanced="0"/>
    <cacheHierarchy uniqueName="[dStores].[store_phone]" caption="store_phone" attribute="1" defaultMemberUniqueName="[dStores].[store_phone].[All]" allUniqueName="[dStores].[store_phone].[All]" dimensionUniqueName="[dStores]" displayFolder="" count="0" memberValueDatatype="130" unbalanced="0"/>
    <cacheHierarchy uniqueName="[dStores].[first_opened_date]" caption="first_opened_date" attribute="1" time="1" defaultMemberUniqueName="[dStores].[first_opened_date].[All]" allUniqueName="[dStores].[first_opened_date].[All]" dimensionUniqueName="[dStores]" displayFolder="" count="0" memberValueDatatype="7" unbalanced="0"/>
    <cacheHierarchy uniqueName="[dStores].[last_remodel_date]" caption="last_remodel_date" attribute="1" time="1" defaultMemberUniqueName="[dStores].[last_remodel_date].[All]" allUniqueName="[dStores].[last_remodel_date].[All]" dimensionUniqueName="[dStores]" displayFolder="" count="0" memberValueDatatype="7" unbalanced="0"/>
    <cacheHierarchy uniqueName="[dStores].[total_sqft]" caption="total_sqft" attribute="1" defaultMemberUniqueName="[dStores].[total_sqft].[All]" allUniqueName="[dStores].[total_sqft].[All]" dimensionUniqueName="[dStores]" displayFolder="" count="0" memberValueDatatype="20" unbalanced="0"/>
    <cacheHierarchy uniqueName="[dStores].[grocery_sqft]" caption="grocery_sqft" attribute="1" defaultMemberUniqueName="[dStores].[grocery_sqft].[All]" allUniqueName="[dStores].[grocery_sqft].[All]" dimensionUniqueName="[dStores]" displayFolder="" count="0" memberValueDatatype="20" unbalanced="0"/>
    <cacheHierarchy uniqueName="[fCustomers].[customer_id]" caption="customer_id" attribute="1" defaultMemberUniqueName="[fCustomers].[customer_id].[All]" allUniqueName="[fCustomers].[customer_id].[All]" dimensionUniqueName="[fCustomers]" displayFolder="" count="0" memberValueDatatype="130" unbalanced="0"/>
    <cacheHierarchy uniqueName="[fCustomers].[customer_acct_num]" caption="customer_acct_num" attribute="1" defaultMemberUniqueName="[fCustomers].[customer_acct_num].[All]" allUniqueName="[fCustomers].[customer_acct_num].[All]" dimensionUniqueName="[fCustomers]" displayFolder="" count="0" memberValueDatatype="130" unbalanced="0"/>
    <cacheHierarchy uniqueName="[fCustomers].[Full Nme]" caption="Full Nme" attribute="1" defaultMemberUniqueName="[fCustomers].[Full Nme].[All]" allUniqueName="[fCustomers].[Full Nme].[All]" dimensionUniqueName="[fCustomers]" displayFolder="" count="0" memberValueDatatype="130" unbalanced="0"/>
    <cacheHierarchy uniqueName="[fCustomers].[customer_address]" caption="customer_address" attribute="1" defaultMemberUniqueName="[fCustomers].[customer_address].[All]" allUniqueName="[fCustomers].[customer_address].[All]" dimensionUniqueName="[fCustomers]" displayFolder="" count="0" memberValueDatatype="130" unbalanced="0"/>
    <cacheHierarchy uniqueName="[fCustomers].[customer_city]" caption="customer_city" attribute="1" defaultMemberUniqueName="[fCustomers].[customer_city].[All]" allUniqueName="[fCustomers].[customer_city].[All]" dimensionUniqueName="[fCustomers]" displayFolder="" count="0" memberValueDatatype="130" unbalanced="0"/>
    <cacheHierarchy uniqueName="[fCustomers].[customer_state_province]" caption="customer_state_province" attribute="1" defaultMemberUniqueName="[fCustomers].[customer_state_province].[All]" allUniqueName="[fCustomers].[customer_state_province].[All]" dimensionUniqueName="[fCustomers]" displayFolder="" count="0" memberValueDatatype="130" unbalanced="0"/>
    <cacheHierarchy uniqueName="[fCustomers].[customer_postal_code]" caption="customer_postal_code" attribute="1" defaultMemberUniqueName="[fCustomers].[customer_postal_code].[All]" allUniqueName="[fCustomers].[customer_postal_code].[All]" dimensionUniqueName="[fCustomers]" displayFolder="" count="0" memberValueDatatype="130" unbalanced="0"/>
    <cacheHierarchy uniqueName="[fCustomers].[customer_country]" caption="customer_country" attribute="1" defaultMemberUniqueName="[fCustomers].[customer_country].[All]" allUniqueName="[fCustomers].[customer_country].[All]" dimensionUniqueName="[fCustomers]" displayFolder="" count="0" memberValueDatatype="130" unbalanced="0"/>
    <cacheHierarchy uniqueName="[fCustomers].[birthdate]" caption="birthdate" attribute="1" time="1" defaultMemberUniqueName="[fCustomers].[birthdate].[All]" allUniqueName="[fCustomers].[birthdate].[All]" dimensionUniqueName="[fCustomers]" displayFolder="" count="0" memberValueDatatype="7" unbalanced="0"/>
    <cacheHierarchy uniqueName="[fCustomers].[marital_status]" caption="marital_status" attribute="1" defaultMemberUniqueName="[fCustomers].[marital_status].[All]" allUniqueName="[fCustomers].[marital_status].[All]" dimensionUniqueName="[fCustomers]" displayFolder="" count="0" memberValueDatatype="130" unbalanced="0"/>
    <cacheHierarchy uniqueName="[fCustomers].[yearly_income]" caption="yearly_income" attribute="1" defaultMemberUniqueName="[fCustomers].[yearly_income].[All]" allUniqueName="[fCustomers].[yearly_income].[All]" dimensionUniqueName="[fCustomers]" displayFolder="" count="0" memberValueDatatype="130" unbalanced="0"/>
    <cacheHierarchy uniqueName="[fCustomers].[gender]" caption="gender" attribute="1" defaultMemberUniqueName="[fCustomers].[gender].[All]" allUniqueName="[fCustomers].[gender].[All]" dimensionUniqueName="[fCustomers]" displayFolder="" count="0" memberValueDatatype="130" unbalanced="0"/>
    <cacheHierarchy uniqueName="[fCustomers].[total_children]" caption="total_children" attribute="1" defaultMemberUniqueName="[fCustomers].[total_children].[All]" allUniqueName="[fCustomers].[total_children].[All]" dimensionUniqueName="[fCustomers]" displayFolder="" count="0" memberValueDatatype="20" unbalanced="0"/>
    <cacheHierarchy uniqueName="[fCustomers].[num_children_at_home]" caption="num_children_at_home" attribute="1" defaultMemberUniqueName="[fCustomers].[num_children_at_home].[All]" allUniqueName="[fCustomers].[num_children_at_home].[All]" dimensionUniqueName="[fCustomers]" displayFolder="" count="0" memberValueDatatype="20" unbalanced="0"/>
    <cacheHierarchy uniqueName="[fCustomers].[education]" caption="education" attribute="1" defaultMemberUniqueName="[fCustomers].[education].[All]" allUniqueName="[fCustomers].[education].[All]" dimensionUniqueName="[fCustomers]" displayFolder="" count="0" memberValueDatatype="130" unbalanced="0"/>
    <cacheHierarchy uniqueName="[fCustomers].[acct_open_date]" caption="acct_open_date" attribute="1" time="1" defaultMemberUniqueName="[fCustomers].[acct_open_date].[All]" allUniqueName="[fCustomers].[acct_open_date].[All]" dimensionUniqueName="[fCustomers]" displayFolder="" count="0" memberValueDatatype="7" unbalanced="0"/>
    <cacheHierarchy uniqueName="[fCustomers].[member_card]" caption="member_card" attribute="1" defaultMemberUniqueName="[fCustomers].[member_card].[All]" allUniqueName="[fCustomers].[member_card].[All]" dimensionUniqueName="[fCustomers]" displayFolder="" count="0" memberValueDatatype="130" unbalanced="0"/>
    <cacheHierarchy uniqueName="[fCustomers].[occupation]" caption="occupation" attribute="1" defaultMemberUniqueName="[fCustomers].[occupation].[All]" allUniqueName="[fCustomers].[occupation].[All]" dimensionUniqueName="[fCustomers]" displayFolder="" count="0" memberValueDatatype="130" unbalanced="0"/>
    <cacheHierarchy uniqueName="[fCustomers].[homeowner]" caption="homeowner" attribute="1" defaultMemberUniqueName="[fCustomers].[homeowner].[All]" allUniqueName="[fCustomers].[homeowner].[All]" dimensionUniqueName="[fCustomers]" displayFolder="" count="0" memberValueDatatype="11" unbalanced="0"/>
    <cacheHierarchy uniqueName="[fCustomers].[Age]" caption="Age" attribute="1" defaultMemberUniqueName="[fCustomers].[Age].[All]" allUniqueName="[fCustomers].[Age].[All]" dimensionUniqueName="[fCustomers]" displayFolder="" count="0" memberValueDatatype="130" unbalanced="0"/>
    <cacheHierarchy uniqueName="[fCustomers].[Age Group]" caption="Age Group" attribute="1" defaultMemberUniqueName="[fCustomers].[Age Group].[All]" allUniqueName="[fCustomers].[Age Group].[All]" dimensionUniqueName="[fCustomers]" displayFolder="" count="0" memberValueDatatype="130" unbalanced="0"/>
    <cacheHierarchy uniqueName="[fCustomers].[Customer Type]" caption="Customer Type" attribute="1" defaultMemberUniqueName="[fCustomers].[Customer Type].[All]" allUniqueName="[fCustomers].[Customer Type].[All]" dimensionUniqueName="[fCustomers]" displayFolder="" count="0" memberValueDatatype="130" unbalanced="0"/>
    <cacheHierarchy uniqueName="[fCustomers].[acct_open_date (Year)]" caption="acct_open_date (Year)" attribute="1" defaultMemberUniqueName="[fCustomers].[acct_open_date (Year)].[All]" allUniqueName="[fCustomers].[acct_open_date (Year)].[All]" dimensionUniqueName="[fCustomers]" displayFolder="" count="0" memberValueDatatype="130" unbalanced="0"/>
    <cacheHierarchy uniqueName="[fCustomers].[acct_open_date (Quarter)]" caption="acct_open_date (Quarter)" attribute="1" defaultMemberUniqueName="[fCustomers].[acct_open_date (Quarter)].[All]" allUniqueName="[fCustomers].[acct_open_date (Quarter)].[All]" dimensionUniqueName="[fCustomers]" displayFolder="" count="0" memberValueDatatype="130" unbalanced="0"/>
    <cacheHierarchy uniqueName="[fCustomers].[acct_open_date (Month)]" caption="acct_open_date (Month)" attribute="1" defaultMemberUniqueName="[fCustomers].[acct_open_date (Month)].[All]" allUniqueName="[fCustomers].[acct_open_date (Month)].[All]" dimensionUniqueName="[fCustomers]" displayFolder="" count="0" memberValueDatatype="130" unbalanced="0"/>
    <cacheHierarchy uniqueName="[fReturns].[return_date]" caption="return_date" attribute="1" time="1" defaultMemberUniqueName="[fReturns].[return_date].[All]" allUniqueName="[fReturns].[return_date].[All]" dimensionUniqueName="[fReturns]" displayFolder="" count="0" memberValueDatatype="7" unbalanced="0"/>
    <cacheHierarchy uniqueName="[fReturns].[product_id]" caption="product_id" attribute="1" defaultMemberUniqueName="[fReturns].[product_id].[All]" allUniqueName="[fReturns].[product_id].[All]" dimensionUniqueName="[fReturns]" displayFolder="" count="0" memberValueDatatype="130" unbalanced="0"/>
    <cacheHierarchy uniqueName="[fReturns].[store_id]" caption="store_id" attribute="1" defaultMemberUniqueName="[fReturns].[store_id].[All]" allUniqueName="[fReturns].[store_id].[All]" dimensionUniqueName="[fReturns]" displayFolder="" count="0" memberValueDatatype="130" unbalanced="0"/>
    <cacheHierarchy uniqueName="[fReturns].[quantity]" caption="quantity" attribute="1" defaultMemberUniqueName="[fReturns].[quantity].[All]" allUniqueName="[fReturns].[quantity].[All]" dimensionUniqueName="[fReturns]" displayFolder="" count="0" memberValueDatatype="20" unbalanced="0"/>
    <cacheHierarchy uniqueName="[fSales].[transaction_date]" caption="transaction_date" attribute="1" time="1" defaultMemberUniqueName="[fSales].[transaction_date].[All]" allUniqueName="[fSales].[transaction_date].[All]" dimensionUniqueName="[fSales]" displayFolder="" count="0" memberValueDatatype="7" unbalanced="0"/>
    <cacheHierarchy uniqueName="[fSales].[stock_date]" caption="stock_date" attribute="1" time="1" defaultMemberUniqueName="[fSales].[stock_date].[All]" allUniqueName="[fSales].[stock_date].[All]" dimensionUniqueName="[fSales]" displayFolder="" count="0" memberValueDatatype="7" unbalanced="0"/>
    <cacheHierarchy uniqueName="[fSales].[product_id]" caption="product_id" attribute="1" defaultMemberUniqueName="[fSales].[product_id].[All]" allUniqueName="[fSales].[product_id].[All]" dimensionUniqueName="[fSales]" displayFolder="" count="0" memberValueDatatype="130" unbalanced="0"/>
    <cacheHierarchy uniqueName="[fSales].[customer_id]" caption="customer_id" attribute="1" defaultMemberUniqueName="[fSales].[customer_id].[All]" allUniqueName="[fSales].[customer_id].[All]" dimensionUniqueName="[fSales]" displayFolder="" count="0" memberValueDatatype="130" unbalanced="0"/>
    <cacheHierarchy uniqueName="[fSales].[store_id]" caption="store_id" attribute="1" defaultMemberUniqueName="[fSales].[store_id].[All]" allUniqueName="[fSales].[store_id].[All]" dimensionUniqueName="[fSales]" displayFolder="" count="0" memberValueDatatype="130" unbalanced="0"/>
    <cacheHierarchy uniqueName="[fSales].[quantity]" caption="quantity" attribute="1" defaultMemberUniqueName="[fSales].[quantity].[All]" allUniqueName="[fSales].[quantity].[All]" dimensionUniqueName="[fSales]" displayFolder="" count="0" memberValueDatatype="2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fCustomers].[acct_open_date (Month Index)]" caption="acct_open_date (Month Index)" attribute="1" defaultMemberUniqueName="[fCustomers].[acct_open_date (Month Index)].[All]" allUniqueName="[fCustomers].[acct_open_date (Month Index)].[All]" dimensionUniqueName="[fCustomers]" displayFolder="" count="0" memberValueDatatype="20" unbalanced="0" hidden="1"/>
    <cacheHierarchy uniqueName="[Measures].[Total Sales]" caption="Total Sales" measure="1" displayFolder="" measureGroup="fSales" count="0" oneField="1">
      <fieldsUsage count="1">
        <fieldUsage x="2"/>
      </fieldsUsage>
    </cacheHierarchy>
    <cacheHierarchy uniqueName="[Measures].[Total Cost]" caption="Total Cost" measure="1" displayFolder="" measureGroup="fSales" count="0"/>
    <cacheHierarchy uniqueName="[Measures].[Total Profit]" caption="Total Profit" measure="1" displayFolder="" measureGroup="fSales" count="0" oneField="1">
      <fieldsUsage count="1">
        <fieldUsage x="3"/>
      </fieldsUsage>
    </cacheHierarchy>
    <cacheHierarchy uniqueName="[Measures].[Profit %]" caption="Profit %" measure="1" displayFolder="" measureGroup="fSales" count="0"/>
    <cacheHierarchy uniqueName="[Measures].[Count Card Members]" caption="Count Card Members" measure="1" displayFolder="" measureGroup="fSales" count="0"/>
    <cacheHierarchy uniqueName="[Measures].[Brand traded]" caption="Brand traded" measure="1" displayFolder="" measureGroup="fSales" count="0"/>
    <cacheHierarchy uniqueName="[Measures].[Total Returns]" caption="Total Returns" measure="1" displayFolder="" measureGroup="fSales" count="0"/>
    <cacheHierarchy uniqueName="[Measures].[Count Of Trans]" caption="Count Of Trans" measure="1" displayFolder="" measureGroup="fSales" count="0"/>
    <cacheHierarchy uniqueName="[Measures].[Customer Count]" caption="Customer Count" measure="1" displayFolder="" measureGroup="fSales" count="0"/>
    <cacheHierarchy uniqueName="[Measures].[Sales quantity]" caption="Sales quantity" measure="1" displayFolder="" measureGroup="fSales" count="0"/>
    <cacheHierarchy uniqueName="[Measures].[Return Rate%]" caption="Return Rate%" measure="1" displayFolder="" measureGroup="fSales" count="0"/>
    <cacheHierarchy uniqueName="[Measures].[__XL_Count Calendar]" caption="__XL_Count Calendar" measure="1" displayFolder="" measureGroup="Calendar" count="0" hidden="1"/>
    <cacheHierarchy uniqueName="[Measures].[__XL_Count fSales]" caption="__XL_Count fSales" measure="1" displayFolder="" measureGroup="fSales" count="0" hidden="1"/>
    <cacheHierarchy uniqueName="[Measures].[__XL_Count dStores]" caption="__XL_Count dStores" measure="1" displayFolder="" measureGroup="dStores" count="0" hidden="1"/>
    <cacheHierarchy uniqueName="[Measures].[__XL_Count dRegion]" caption="__XL_Count dRegion" measure="1" displayFolder="" measureGroup="dRegion" count="0" hidden="1"/>
    <cacheHierarchy uniqueName="[Measures].[__XL_Count dProducts]" caption="__XL_Count dProducts" measure="1" displayFolder="" measureGroup="dProducts" count="0" hidden="1"/>
    <cacheHierarchy uniqueName="[Measures].[__XL_Count fCustomers]" caption="__XL_Count fCustomers" measure="1" displayFolder="" measureGroup="fCustomers" count="0" hidden="1"/>
    <cacheHierarchy uniqueName="[Measures].[__XL_Count fReturns]" caption="__XL_Count fReturns" measure="1" displayFolder="" measureGroup="fReturns" count="0" hidden="1"/>
    <cacheHierarchy uniqueName="[Measures].[__No measures defined]" caption="__No measures defined" measure="1" displayFolder="" count="0" hidden="1"/>
    <cacheHierarchy uniqueName="[Measures].[Sum of quantity]" caption="Sum of quantity" measure="1" displayFolder="" measureGroup="fSales" count="0" hidden="1">
      <extLst>
        <ext xmlns:x15="http://schemas.microsoft.com/office/spreadsheetml/2010/11/main" uri="{B97F6D7D-B522-45F9-BDA1-12C45D357490}">
          <x15:cacheHierarchy aggregatedColumn="63"/>
        </ext>
      </extLst>
    </cacheHierarchy>
    <cacheHierarchy uniqueName="[Measures].[Count of sales_district]" caption="Count of sales_district" measure="1" displayFolder="" measureGroup="dRegion" count="0" hidden="1">
      <extLst>
        <ext xmlns:x15="http://schemas.microsoft.com/office/spreadsheetml/2010/11/main" uri="{B97F6D7D-B522-45F9-BDA1-12C45D357490}">
          <x15:cacheHierarchy aggregatedColumn="14"/>
        </ext>
      </extLst>
    </cacheHierarchy>
  </cacheHierarchies>
  <kpis count="0"/>
  <dimensions count="8">
    <dimension name="Calendar" uniqueName="[Calendar]" caption="Calendar"/>
    <dimension name="dProducts" uniqueName="[dProducts]" caption="dProducts"/>
    <dimension name="dRegion" uniqueName="[dRegion]" caption="dRegion"/>
    <dimension name="dStores" uniqueName="[dStores]" caption="dStores"/>
    <dimension name="fCustomers" uniqueName="[fCustomers]" caption="fCustomers"/>
    <dimension name="fReturns" uniqueName="[fReturns]" caption="fReturns"/>
    <dimension name="fSales" uniqueName="[fSales]" caption="fSales"/>
    <dimension measure="1" name="Measures" uniqueName="[Measures]" caption="Measures"/>
  </dimensions>
  <measureGroups count="7">
    <measureGroup name="Calendar" caption="Calendar"/>
    <measureGroup name="dProducts" caption="dProducts"/>
    <measureGroup name="dRegion" caption="dRegion"/>
    <measureGroup name="dStores" caption="dStores"/>
    <measureGroup name="fCustomers" caption="fCustomers"/>
    <measureGroup name="fReturns" caption="fReturns"/>
    <measureGroup name="fSales" caption="fSales"/>
  </measureGroups>
  <maps count="17">
    <map measureGroup="0" dimension="0"/>
    <map measureGroup="1" dimension="1"/>
    <map measureGroup="2" dimension="2"/>
    <map measureGroup="3" dimension="2"/>
    <map measureGroup="3" dimension="3"/>
    <map measureGroup="4" dimension="4"/>
    <map measureGroup="5" dimension="0"/>
    <map measureGroup="5" dimension="1"/>
    <map measureGroup="5" dimension="2"/>
    <map measureGroup="5" dimension="3"/>
    <map measureGroup="5" dimension="5"/>
    <map measureGroup="6" dimension="0"/>
    <map measureGroup="6" dimension="1"/>
    <map measureGroup="6" dimension="2"/>
    <map measureGroup="6" dimension="3"/>
    <map measureGroup="6" dimension="4"/>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31.287504282409" backgroundQuery="1" createdVersion="8" refreshedVersion="8" minRefreshableVersion="3" recordCount="0" supportSubquery="1" supportAdvancedDrill="1" xr:uid="{927120B2-DE0C-4C7C-9A02-662C5947961F}">
  <cacheSource type="external" connectionId="12"/>
  <cacheFields count="3">
    <cacheField name="[dProducts].[product_brand].[product_brand]" caption="product_brand" numFmtId="0" hierarchy="5" level="1">
      <sharedItems count="10">
        <s v="Best Choice"/>
        <s v="Denny"/>
        <s v="Ebony"/>
        <s v="Fast"/>
        <s v="Hermanos"/>
        <s v="High Top"/>
        <s v="Horatio"/>
        <s v="Nationeel"/>
        <s v="Tell Tale"/>
        <s v="Tri-State"/>
      </sharedItems>
    </cacheField>
    <cacheField name="[Measures].[Total Sales]" caption="Total Sales" numFmtId="0" hierarchy="66" level="32767"/>
    <cacheField name="[Calendar].[date (Year)].[date (Year)]" caption="date (Year)" numFmtId="0" hierarchy="1" level="1">
      <sharedItems containsSemiMixedTypes="0" containsNonDate="0" containsString="0"/>
    </cacheField>
  </cacheFields>
  <cacheHierarchies count="87">
    <cacheHierarchy uniqueName="[Calendar].[date]" caption="date" attribute="1" time="1" defaultMemberUniqueName="[Calendar].[date].[All]" allUniqueName="[Calendar].[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2"/>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cacheHierarchy uniqueName="[dProducts].[product_id]" caption="product_id" attribute="1" defaultMemberUniqueName="[dProducts].[product_id].[All]" allUniqueName="[dProducts].[product_id].[All]" dimensionUniqueName="[dProducts]" displayFolder="" count="0" memberValueDatatype="130" unbalanced="0"/>
    <cacheHierarchy uniqueName="[dProducts].[product_brand]" caption="product_brand" attribute="1" defaultMemberUniqueName="[dProducts].[product_brand].[All]" allUniqueName="[dProducts].[product_brand].[All]" dimensionUniqueName="[dProducts]" displayFolder="" count="2" memberValueDatatype="130" unbalanced="0">
      <fieldsUsage count="2">
        <fieldUsage x="-1"/>
        <fieldUsage x="0"/>
      </fieldsUsage>
    </cacheHierarchy>
    <cacheHierarchy uniqueName="[dProducts].[product_name]" caption="product_name" attribute="1" defaultMemberUniqueName="[dProducts].[product_name].[All]" allUniqueName="[dProducts].[product_name].[All]" dimensionUniqueName="[dProducts]" displayFolder="" count="0" memberValueDatatype="130" unbalanced="0"/>
    <cacheHierarchy uniqueName="[dProducts].[product_sku]" caption="product_sku" attribute="1" defaultMemberUniqueName="[dProducts].[product_sku].[All]" allUniqueName="[dProducts].[product_sku].[All]" dimensionUniqueName="[dProducts]" displayFolder="" count="0" memberValueDatatype="130" unbalanced="0"/>
    <cacheHierarchy uniqueName="[dProducts].[product_retail_price]" caption="product_retail_price" attribute="1" defaultMemberUniqueName="[dProducts].[product_retail_price].[All]" allUniqueName="[dProducts].[product_retail_price].[All]" dimensionUniqueName="[dProducts]" displayFolder="" count="0" memberValueDatatype="6" unbalanced="0"/>
    <cacheHierarchy uniqueName="[dProducts].[product_cost]" caption="product_cost" attribute="1" defaultMemberUniqueName="[dProducts].[product_cost].[All]" allUniqueName="[dProducts].[product_cost].[All]" dimensionUniqueName="[dProducts]" displayFolder="" count="0" memberValueDatatype="6" unbalanced="0"/>
    <cacheHierarchy uniqueName="[dProducts].[product_weight]" caption="product_weight" attribute="1" defaultMemberUniqueName="[dProducts].[product_weight].[All]" allUniqueName="[dProducts].[product_weight].[All]" dimensionUniqueName="[dProducts]" displayFolder="" count="0" memberValueDatatype="5" unbalanced="0"/>
    <cacheHierarchy uniqueName="[dProducts].[recyclable]" caption="recyclable" attribute="1" defaultMemberUniqueName="[dProducts].[recyclable].[All]" allUniqueName="[dProducts].[recyclable].[All]" dimensionUniqueName="[dProducts]" displayFolder="" count="0" memberValueDatatype="11" unbalanced="0"/>
    <cacheHierarchy uniqueName="[dProducts].[low_fat]" caption="low_fat" attribute="1" defaultMemberUniqueName="[dProducts].[low_fat].[All]" allUniqueName="[dProducts].[low_fat].[All]" dimensionUniqueName="[dProducts]" displayFolder="" count="0" memberValueDatatype="11" unbalanced="0"/>
    <cacheHierarchy uniqueName="[dRegion].[region_id]" caption="region_id" attribute="1" defaultMemberUniqueName="[dRegion].[region_id].[All]" allUniqueName="[dRegion].[region_id].[All]" dimensionUniqueName="[dRegion]" displayFolder="" count="0" memberValueDatatype="130" unbalanced="0"/>
    <cacheHierarchy uniqueName="[dRegion].[sales_district]" caption="sales_district" attribute="1" defaultMemberUniqueName="[dRegion].[sales_district].[All]" allUniqueName="[dRegion].[sales_district].[All]" dimensionUniqueName="[dRegion]" displayFolder="" count="0" memberValueDatatype="130" unbalanced="0"/>
    <cacheHierarchy uniqueName="[dRegion].[sales_region]" caption="sales_region" attribute="1" defaultMemberUniqueName="[dRegion].[sales_region].[All]" allUniqueName="[dRegion].[sales_region].[All]" dimensionUniqueName="[dRegion]" displayFolder="" count="0" memberValueDatatype="130" unbalanced="0"/>
    <cacheHierarchy uniqueName="[dStores].[store_id]" caption="store_id" attribute="1" defaultMemberUniqueName="[dStores].[store_id].[All]" allUniqueName="[dStores].[store_id].[All]" dimensionUniqueName="[dStores]" displayFolder="" count="0" memberValueDatatype="130" unbalanced="0"/>
    <cacheHierarchy uniqueName="[dStores].[region_id]" caption="region_id" attribute="1" defaultMemberUniqueName="[dStores].[region_id].[All]" allUniqueName="[dStores].[region_id].[All]" dimensionUniqueName="[dStores]" displayFolder="" count="0" memberValueDatatype="130" unbalanced="0"/>
    <cacheHierarchy uniqueName="[dStores].[store_type]" caption="store_type" attribute="1" defaultMemberUniqueName="[dStores].[store_type].[All]" allUniqueName="[dStores].[store_type].[All]" dimensionUniqueName="[dStores]" displayFolder="" count="0" memberValueDatatype="130" unbalanced="0"/>
    <cacheHierarchy uniqueName="[dStores].[store_name]" caption="store_name" attribute="1" defaultMemberUniqueName="[dStores].[store_name].[All]" allUniqueName="[dStores].[store_name].[All]" dimensionUniqueName="[dStores]" displayFolder="" count="0" memberValueDatatype="130" unbalanced="0"/>
    <cacheHierarchy uniqueName="[dStores].[store_street_address]" caption="store_street_address" attribute="1" defaultMemberUniqueName="[dStores].[store_street_address].[All]" allUniqueName="[dStores].[store_street_address].[All]" dimensionUniqueName="[dStores]" displayFolder="" count="0" memberValueDatatype="130" unbalanced="0"/>
    <cacheHierarchy uniqueName="[dStores].[store_city]" caption="store_city" attribute="1" defaultMemberUniqueName="[dStores].[store_city].[All]" allUniqueName="[dStores].[store_city].[All]" dimensionUniqueName="[dStores]" displayFolder="" count="0" memberValueDatatype="130" unbalanced="0"/>
    <cacheHierarchy uniqueName="[dStores].[store_state]" caption="store_state" attribute="1" defaultMemberUniqueName="[dStores].[store_state].[All]" allUniqueName="[dStores].[store_state].[All]" dimensionUniqueName="[dStores]" displayFolder="" count="0" memberValueDatatype="130" unbalanced="0"/>
    <cacheHierarchy uniqueName="[dStores].[store_country]" caption="store_country" attribute="1" defaultMemberUniqueName="[dStores].[store_country].[All]" allUniqueName="[dStores].[store_country].[All]" dimensionUniqueName="[dStores]" displayFolder="" count="0" memberValueDatatype="130" unbalanced="0"/>
    <cacheHierarchy uniqueName="[dStores].[store_phone]" caption="store_phone" attribute="1" defaultMemberUniqueName="[dStores].[store_phone].[All]" allUniqueName="[dStores].[store_phone].[All]" dimensionUniqueName="[dStores]" displayFolder="" count="0" memberValueDatatype="130" unbalanced="0"/>
    <cacheHierarchy uniqueName="[dStores].[first_opened_date]" caption="first_opened_date" attribute="1" time="1" defaultMemberUniqueName="[dStores].[first_opened_date].[All]" allUniqueName="[dStores].[first_opened_date].[All]" dimensionUniqueName="[dStores]" displayFolder="" count="0" memberValueDatatype="7" unbalanced="0"/>
    <cacheHierarchy uniqueName="[dStores].[last_remodel_date]" caption="last_remodel_date" attribute="1" time="1" defaultMemberUniqueName="[dStores].[last_remodel_date].[All]" allUniqueName="[dStores].[last_remodel_date].[All]" dimensionUniqueName="[dStores]" displayFolder="" count="0" memberValueDatatype="7" unbalanced="0"/>
    <cacheHierarchy uniqueName="[dStores].[total_sqft]" caption="total_sqft" attribute="1" defaultMemberUniqueName="[dStores].[total_sqft].[All]" allUniqueName="[dStores].[total_sqft].[All]" dimensionUniqueName="[dStores]" displayFolder="" count="0" memberValueDatatype="20" unbalanced="0"/>
    <cacheHierarchy uniqueName="[dStores].[grocery_sqft]" caption="grocery_sqft" attribute="1" defaultMemberUniqueName="[dStores].[grocery_sqft].[All]" allUniqueName="[dStores].[grocery_sqft].[All]" dimensionUniqueName="[dStores]" displayFolder="" count="0" memberValueDatatype="20" unbalanced="0"/>
    <cacheHierarchy uniqueName="[fCustomers].[customer_id]" caption="customer_id" attribute="1" defaultMemberUniqueName="[fCustomers].[customer_id].[All]" allUniqueName="[fCustomers].[customer_id].[All]" dimensionUniqueName="[fCustomers]" displayFolder="" count="0" memberValueDatatype="130" unbalanced="0"/>
    <cacheHierarchy uniqueName="[fCustomers].[customer_acct_num]" caption="customer_acct_num" attribute="1" defaultMemberUniqueName="[fCustomers].[customer_acct_num].[All]" allUniqueName="[fCustomers].[customer_acct_num].[All]" dimensionUniqueName="[fCustomers]" displayFolder="" count="0" memberValueDatatype="130" unbalanced="0"/>
    <cacheHierarchy uniqueName="[fCustomers].[Full Nme]" caption="Full Nme" attribute="1" defaultMemberUniqueName="[fCustomers].[Full Nme].[All]" allUniqueName="[fCustomers].[Full Nme].[All]" dimensionUniqueName="[fCustomers]" displayFolder="" count="0" memberValueDatatype="130" unbalanced="0"/>
    <cacheHierarchy uniqueName="[fCustomers].[customer_address]" caption="customer_address" attribute="1" defaultMemberUniqueName="[fCustomers].[customer_address].[All]" allUniqueName="[fCustomers].[customer_address].[All]" dimensionUniqueName="[fCustomers]" displayFolder="" count="0" memberValueDatatype="130" unbalanced="0"/>
    <cacheHierarchy uniqueName="[fCustomers].[customer_city]" caption="customer_city" attribute="1" defaultMemberUniqueName="[fCustomers].[customer_city].[All]" allUniqueName="[fCustomers].[customer_city].[All]" dimensionUniqueName="[fCustomers]" displayFolder="" count="0" memberValueDatatype="130" unbalanced="0"/>
    <cacheHierarchy uniqueName="[fCustomers].[customer_state_province]" caption="customer_state_province" attribute="1" defaultMemberUniqueName="[fCustomers].[customer_state_province].[All]" allUniqueName="[fCustomers].[customer_state_province].[All]" dimensionUniqueName="[fCustomers]" displayFolder="" count="0" memberValueDatatype="130" unbalanced="0"/>
    <cacheHierarchy uniqueName="[fCustomers].[customer_postal_code]" caption="customer_postal_code" attribute="1" defaultMemberUniqueName="[fCustomers].[customer_postal_code].[All]" allUniqueName="[fCustomers].[customer_postal_code].[All]" dimensionUniqueName="[fCustomers]" displayFolder="" count="0" memberValueDatatype="130" unbalanced="0"/>
    <cacheHierarchy uniqueName="[fCustomers].[customer_country]" caption="customer_country" attribute="1" defaultMemberUniqueName="[fCustomers].[customer_country].[All]" allUniqueName="[fCustomers].[customer_country].[All]" dimensionUniqueName="[fCustomers]" displayFolder="" count="0" memberValueDatatype="130" unbalanced="0"/>
    <cacheHierarchy uniqueName="[fCustomers].[birthdate]" caption="birthdate" attribute="1" time="1" defaultMemberUniqueName="[fCustomers].[birthdate].[All]" allUniqueName="[fCustomers].[birthdate].[All]" dimensionUniqueName="[fCustomers]" displayFolder="" count="0" memberValueDatatype="7" unbalanced="0"/>
    <cacheHierarchy uniqueName="[fCustomers].[marital_status]" caption="marital_status" attribute="1" defaultMemberUniqueName="[fCustomers].[marital_status].[All]" allUniqueName="[fCustomers].[marital_status].[All]" dimensionUniqueName="[fCustomers]" displayFolder="" count="0" memberValueDatatype="130" unbalanced="0"/>
    <cacheHierarchy uniqueName="[fCustomers].[yearly_income]" caption="yearly_income" attribute="1" defaultMemberUniqueName="[fCustomers].[yearly_income].[All]" allUniqueName="[fCustomers].[yearly_income].[All]" dimensionUniqueName="[fCustomers]" displayFolder="" count="0" memberValueDatatype="130" unbalanced="0"/>
    <cacheHierarchy uniqueName="[fCustomers].[gender]" caption="gender" attribute="1" defaultMemberUniqueName="[fCustomers].[gender].[All]" allUniqueName="[fCustomers].[gender].[All]" dimensionUniqueName="[fCustomers]" displayFolder="" count="0" memberValueDatatype="130" unbalanced="0"/>
    <cacheHierarchy uniqueName="[fCustomers].[total_children]" caption="total_children" attribute="1" defaultMemberUniqueName="[fCustomers].[total_children].[All]" allUniqueName="[fCustomers].[total_children].[All]" dimensionUniqueName="[fCustomers]" displayFolder="" count="0" memberValueDatatype="20" unbalanced="0"/>
    <cacheHierarchy uniqueName="[fCustomers].[num_children_at_home]" caption="num_children_at_home" attribute="1" defaultMemberUniqueName="[fCustomers].[num_children_at_home].[All]" allUniqueName="[fCustomers].[num_children_at_home].[All]" dimensionUniqueName="[fCustomers]" displayFolder="" count="0" memberValueDatatype="20" unbalanced="0"/>
    <cacheHierarchy uniqueName="[fCustomers].[education]" caption="education" attribute="1" defaultMemberUniqueName="[fCustomers].[education].[All]" allUniqueName="[fCustomers].[education].[All]" dimensionUniqueName="[fCustomers]" displayFolder="" count="0" memberValueDatatype="130" unbalanced="0"/>
    <cacheHierarchy uniqueName="[fCustomers].[acct_open_date]" caption="acct_open_date" attribute="1" time="1" defaultMemberUniqueName="[fCustomers].[acct_open_date].[All]" allUniqueName="[fCustomers].[acct_open_date].[All]" dimensionUniqueName="[fCustomers]" displayFolder="" count="0" memberValueDatatype="7" unbalanced="0"/>
    <cacheHierarchy uniqueName="[fCustomers].[member_card]" caption="member_card" attribute="1" defaultMemberUniqueName="[fCustomers].[member_card].[All]" allUniqueName="[fCustomers].[member_card].[All]" dimensionUniqueName="[fCustomers]" displayFolder="" count="0" memberValueDatatype="130" unbalanced="0"/>
    <cacheHierarchy uniqueName="[fCustomers].[occupation]" caption="occupation" attribute="1" defaultMemberUniqueName="[fCustomers].[occupation].[All]" allUniqueName="[fCustomers].[occupation].[All]" dimensionUniqueName="[fCustomers]" displayFolder="" count="0" memberValueDatatype="130" unbalanced="0"/>
    <cacheHierarchy uniqueName="[fCustomers].[homeowner]" caption="homeowner" attribute="1" defaultMemberUniqueName="[fCustomers].[homeowner].[All]" allUniqueName="[fCustomers].[homeowner].[All]" dimensionUniqueName="[fCustomers]" displayFolder="" count="0" memberValueDatatype="11" unbalanced="0"/>
    <cacheHierarchy uniqueName="[fCustomers].[Age]" caption="Age" attribute="1" defaultMemberUniqueName="[fCustomers].[Age].[All]" allUniqueName="[fCustomers].[Age].[All]" dimensionUniqueName="[fCustomers]" displayFolder="" count="0" memberValueDatatype="130" unbalanced="0"/>
    <cacheHierarchy uniqueName="[fCustomers].[Age Group]" caption="Age Group" attribute="1" defaultMemberUniqueName="[fCustomers].[Age Group].[All]" allUniqueName="[fCustomers].[Age Group].[All]" dimensionUniqueName="[fCustomers]" displayFolder="" count="0" memberValueDatatype="130" unbalanced="0"/>
    <cacheHierarchy uniqueName="[fCustomers].[Customer Type]" caption="Customer Type" attribute="1" defaultMemberUniqueName="[fCustomers].[Customer Type].[All]" allUniqueName="[fCustomers].[Customer Type].[All]" dimensionUniqueName="[fCustomers]" displayFolder="" count="0" memberValueDatatype="130" unbalanced="0"/>
    <cacheHierarchy uniqueName="[fCustomers].[acct_open_date (Year)]" caption="acct_open_date (Year)" attribute="1" defaultMemberUniqueName="[fCustomers].[acct_open_date (Year)].[All]" allUniqueName="[fCustomers].[acct_open_date (Year)].[All]" dimensionUniqueName="[fCustomers]" displayFolder="" count="0" memberValueDatatype="130" unbalanced="0"/>
    <cacheHierarchy uniqueName="[fCustomers].[acct_open_date (Quarter)]" caption="acct_open_date (Quarter)" attribute="1" defaultMemberUniqueName="[fCustomers].[acct_open_date (Quarter)].[All]" allUniqueName="[fCustomers].[acct_open_date (Quarter)].[All]" dimensionUniqueName="[fCustomers]" displayFolder="" count="0" memberValueDatatype="130" unbalanced="0"/>
    <cacheHierarchy uniqueName="[fCustomers].[acct_open_date (Month)]" caption="acct_open_date (Month)" attribute="1" defaultMemberUniqueName="[fCustomers].[acct_open_date (Month)].[All]" allUniqueName="[fCustomers].[acct_open_date (Month)].[All]" dimensionUniqueName="[fCustomers]" displayFolder="" count="0" memberValueDatatype="130" unbalanced="0"/>
    <cacheHierarchy uniqueName="[fReturns].[return_date]" caption="return_date" attribute="1" time="1" defaultMemberUniqueName="[fReturns].[return_date].[All]" allUniqueName="[fReturns].[return_date].[All]" dimensionUniqueName="[fReturns]" displayFolder="" count="0" memberValueDatatype="7" unbalanced="0"/>
    <cacheHierarchy uniqueName="[fReturns].[product_id]" caption="product_id" attribute="1" defaultMemberUniqueName="[fReturns].[product_id].[All]" allUniqueName="[fReturns].[product_id].[All]" dimensionUniqueName="[fReturns]" displayFolder="" count="0" memberValueDatatype="130" unbalanced="0"/>
    <cacheHierarchy uniqueName="[fReturns].[store_id]" caption="store_id" attribute="1" defaultMemberUniqueName="[fReturns].[store_id].[All]" allUniqueName="[fReturns].[store_id].[All]" dimensionUniqueName="[fReturns]" displayFolder="" count="0" memberValueDatatype="130" unbalanced="0"/>
    <cacheHierarchy uniqueName="[fReturns].[quantity]" caption="quantity" attribute="1" defaultMemberUniqueName="[fReturns].[quantity].[All]" allUniqueName="[fReturns].[quantity].[All]" dimensionUniqueName="[fReturns]" displayFolder="" count="0" memberValueDatatype="20" unbalanced="0"/>
    <cacheHierarchy uniqueName="[fSales].[transaction_date]" caption="transaction_date" attribute="1" time="1" defaultMemberUniqueName="[fSales].[transaction_date].[All]" allUniqueName="[fSales].[transaction_date].[All]" dimensionUniqueName="[fSales]" displayFolder="" count="0" memberValueDatatype="7" unbalanced="0"/>
    <cacheHierarchy uniqueName="[fSales].[stock_date]" caption="stock_date" attribute="1" time="1" defaultMemberUniqueName="[fSales].[stock_date].[All]" allUniqueName="[fSales].[stock_date].[All]" dimensionUniqueName="[fSales]" displayFolder="" count="0" memberValueDatatype="7" unbalanced="0"/>
    <cacheHierarchy uniqueName="[fSales].[product_id]" caption="product_id" attribute="1" defaultMemberUniqueName="[fSales].[product_id].[All]" allUniqueName="[fSales].[product_id].[All]" dimensionUniqueName="[fSales]" displayFolder="" count="0" memberValueDatatype="130" unbalanced="0"/>
    <cacheHierarchy uniqueName="[fSales].[customer_id]" caption="customer_id" attribute="1" defaultMemberUniqueName="[fSales].[customer_id].[All]" allUniqueName="[fSales].[customer_id].[All]" dimensionUniqueName="[fSales]" displayFolder="" count="0" memberValueDatatype="130" unbalanced="0"/>
    <cacheHierarchy uniqueName="[fSales].[store_id]" caption="store_id" attribute="1" defaultMemberUniqueName="[fSales].[store_id].[All]" allUniqueName="[fSales].[store_id].[All]" dimensionUniqueName="[fSales]" displayFolder="" count="0" memberValueDatatype="130" unbalanced="0"/>
    <cacheHierarchy uniqueName="[fSales].[quantity]" caption="quantity" attribute="1" defaultMemberUniqueName="[fSales].[quantity].[All]" allUniqueName="[fSales].[quantity].[All]" dimensionUniqueName="[fSales]" displayFolder="" count="0" memberValueDatatype="2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fCustomers].[acct_open_date (Month Index)]" caption="acct_open_date (Month Index)" attribute="1" defaultMemberUniqueName="[fCustomers].[acct_open_date (Month Index)].[All]" allUniqueName="[fCustomers].[acct_open_date (Month Index)].[All]" dimensionUniqueName="[fCustomers]" displayFolder="" count="0" memberValueDatatype="20" unbalanced="0" hidden="1"/>
    <cacheHierarchy uniqueName="[Measures].[Total Sales]" caption="Total Sales" measure="1" displayFolder="" measureGroup="fSales" count="0" oneField="1">
      <fieldsUsage count="1">
        <fieldUsage x="1"/>
      </fieldsUsage>
    </cacheHierarchy>
    <cacheHierarchy uniqueName="[Measures].[Total Cost]" caption="Total Cost" measure="1" displayFolder="" measureGroup="fSales" count="0"/>
    <cacheHierarchy uniqueName="[Measures].[Total Profit]" caption="Total Profit" measure="1" displayFolder="" measureGroup="fSales" count="0"/>
    <cacheHierarchy uniqueName="[Measures].[Profit %]" caption="Profit %" measure="1" displayFolder="" measureGroup="fSales" count="0"/>
    <cacheHierarchy uniqueName="[Measures].[Count Card Members]" caption="Count Card Members" measure="1" displayFolder="" measureGroup="fSales" count="0"/>
    <cacheHierarchy uniqueName="[Measures].[Brand traded]" caption="Brand traded" measure="1" displayFolder="" measureGroup="fSales" count="0"/>
    <cacheHierarchy uniqueName="[Measures].[Total Returns]" caption="Total Returns" measure="1" displayFolder="" measureGroup="fSales" count="0"/>
    <cacheHierarchy uniqueName="[Measures].[Count Of Trans]" caption="Count Of Trans" measure="1" displayFolder="" measureGroup="fSales" count="0"/>
    <cacheHierarchy uniqueName="[Measures].[Customer Count]" caption="Customer Count" measure="1" displayFolder="" measureGroup="fSales" count="0"/>
    <cacheHierarchy uniqueName="[Measures].[Sales quantity]" caption="Sales quantity" measure="1" displayFolder="" measureGroup="fSales" count="0"/>
    <cacheHierarchy uniqueName="[Measures].[Return Rate%]" caption="Return Rate%" measure="1" displayFolder="" measureGroup="fSales" count="0"/>
    <cacheHierarchy uniqueName="[Measures].[__XL_Count Calendar]" caption="__XL_Count Calendar" measure="1" displayFolder="" measureGroup="Calendar" count="0" hidden="1"/>
    <cacheHierarchy uniqueName="[Measures].[__XL_Count fSales]" caption="__XL_Count fSales" measure="1" displayFolder="" measureGroup="fSales" count="0" hidden="1"/>
    <cacheHierarchy uniqueName="[Measures].[__XL_Count dStores]" caption="__XL_Count dStores" measure="1" displayFolder="" measureGroup="dStores" count="0" hidden="1"/>
    <cacheHierarchy uniqueName="[Measures].[__XL_Count dRegion]" caption="__XL_Count dRegion" measure="1" displayFolder="" measureGroup="dRegion" count="0" hidden="1"/>
    <cacheHierarchy uniqueName="[Measures].[__XL_Count dProducts]" caption="__XL_Count dProducts" measure="1" displayFolder="" measureGroup="dProducts" count="0" hidden="1"/>
    <cacheHierarchy uniqueName="[Measures].[__XL_Count fCustomers]" caption="__XL_Count fCustomers" measure="1" displayFolder="" measureGroup="fCustomers" count="0" hidden="1"/>
    <cacheHierarchy uniqueName="[Measures].[__XL_Count fReturns]" caption="__XL_Count fReturns" measure="1" displayFolder="" measureGroup="fReturns" count="0" hidden="1"/>
    <cacheHierarchy uniqueName="[Measures].[__No measures defined]" caption="__No measures defined" measure="1" displayFolder="" count="0" hidden="1"/>
    <cacheHierarchy uniqueName="[Measures].[Sum of quantity]" caption="Sum of quantity" measure="1" displayFolder="" measureGroup="fSales" count="0" hidden="1">
      <extLst>
        <ext xmlns:x15="http://schemas.microsoft.com/office/spreadsheetml/2010/11/main" uri="{B97F6D7D-B522-45F9-BDA1-12C45D357490}">
          <x15:cacheHierarchy aggregatedColumn="63"/>
        </ext>
      </extLst>
    </cacheHierarchy>
    <cacheHierarchy uniqueName="[Measures].[Count of sales_district]" caption="Count of sales_district" measure="1" displayFolder="" measureGroup="dRegion" count="0" hidden="1">
      <extLst>
        <ext xmlns:x15="http://schemas.microsoft.com/office/spreadsheetml/2010/11/main" uri="{B97F6D7D-B522-45F9-BDA1-12C45D357490}">
          <x15:cacheHierarchy aggregatedColumn="14"/>
        </ext>
      </extLst>
    </cacheHierarchy>
  </cacheHierarchies>
  <kpis count="0"/>
  <dimensions count="8">
    <dimension name="Calendar" uniqueName="[Calendar]" caption="Calendar"/>
    <dimension name="dProducts" uniqueName="[dProducts]" caption="dProducts"/>
    <dimension name="dRegion" uniqueName="[dRegion]" caption="dRegion"/>
    <dimension name="dStores" uniqueName="[dStores]" caption="dStores"/>
    <dimension name="fCustomers" uniqueName="[fCustomers]" caption="fCustomers"/>
    <dimension name="fReturns" uniqueName="[fReturns]" caption="fReturns"/>
    <dimension name="fSales" uniqueName="[fSales]" caption="fSales"/>
    <dimension measure="1" name="Measures" uniqueName="[Measures]" caption="Measures"/>
  </dimensions>
  <measureGroups count="7">
    <measureGroup name="Calendar" caption="Calendar"/>
    <measureGroup name="dProducts" caption="dProducts"/>
    <measureGroup name="dRegion" caption="dRegion"/>
    <measureGroup name="dStores" caption="dStores"/>
    <measureGroup name="fCustomers" caption="fCustomers"/>
    <measureGroup name="fReturns" caption="fReturns"/>
    <measureGroup name="fSales" caption="fSales"/>
  </measureGroups>
  <maps count="17">
    <map measureGroup="0" dimension="0"/>
    <map measureGroup="1" dimension="1"/>
    <map measureGroup="2" dimension="2"/>
    <map measureGroup="3" dimension="2"/>
    <map measureGroup="3" dimension="3"/>
    <map measureGroup="4" dimension="4"/>
    <map measureGroup="5" dimension="0"/>
    <map measureGroup="5" dimension="1"/>
    <map measureGroup="5" dimension="2"/>
    <map measureGroup="5" dimension="3"/>
    <map measureGroup="5" dimension="5"/>
    <map measureGroup="6" dimension="0"/>
    <map measureGroup="6" dimension="1"/>
    <map measureGroup="6" dimension="2"/>
    <map measureGroup="6" dimension="3"/>
    <map measureGroup="6" dimension="4"/>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31.287504629632" backgroundQuery="1" createdVersion="8" refreshedVersion="8" minRefreshableVersion="3" recordCount="0" supportSubquery="1" supportAdvancedDrill="1" xr:uid="{2264A3DB-82A0-48F0-9526-943B5BEFF62D}">
  <cacheSource type="external" connectionId="12"/>
  <cacheFields count="3">
    <cacheField name="[fCustomers].[num_children_at_home].[num_children_at_home]" caption="num_children_at_home" numFmtId="0" hierarchy="42"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fCustomers].[num_children_at_home].&amp;[0]"/>
            <x15:cachedUniqueName index="1" name="[fCustomers].[num_children_at_home].&amp;[1]"/>
            <x15:cachedUniqueName index="2" name="[fCustomers].[num_children_at_home].&amp;[2]"/>
            <x15:cachedUniqueName index="3" name="[fCustomers].[num_children_at_home].&amp;[3]"/>
            <x15:cachedUniqueName index="4" name="[fCustomers].[num_children_at_home].&amp;[4]"/>
            <x15:cachedUniqueName index="5" name="[fCustomers].[num_children_at_home].&amp;[5]"/>
          </x15:cachedUniqueNames>
        </ext>
      </extLst>
    </cacheField>
    <cacheField name="[Measures].[Total Sales]" caption="Total Sales" numFmtId="0" hierarchy="66" level="32767"/>
    <cacheField name="[Calendar].[date (Year)].[date (Year)]" caption="date (Year)" numFmtId="0" hierarchy="1" level="1">
      <sharedItems containsSemiMixedTypes="0" containsNonDate="0" containsString="0"/>
    </cacheField>
  </cacheFields>
  <cacheHierarchies count="87">
    <cacheHierarchy uniqueName="[Calendar].[date]" caption="date" attribute="1" time="1" defaultMemberUniqueName="[Calendar].[date].[All]" allUniqueName="[Calendar].[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2"/>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cacheHierarchy uniqueName="[dProducts].[product_id]" caption="product_id" attribute="1" defaultMemberUniqueName="[dProducts].[product_id].[All]" allUniqueName="[dProducts].[product_id].[All]" dimensionUniqueName="[dProducts]" displayFolder="" count="0" memberValueDatatype="130" unbalanced="0"/>
    <cacheHierarchy uniqueName="[dProducts].[product_brand]" caption="product_brand" attribute="1" defaultMemberUniqueName="[dProducts].[product_brand].[All]" allUniqueName="[dProducts].[product_brand].[All]" dimensionUniqueName="[dProducts]" displayFolder="" count="0" memberValueDatatype="130" unbalanced="0"/>
    <cacheHierarchy uniqueName="[dProducts].[product_name]" caption="product_name" attribute="1" defaultMemberUniqueName="[dProducts].[product_name].[All]" allUniqueName="[dProducts].[product_name].[All]" dimensionUniqueName="[dProducts]" displayFolder="" count="0" memberValueDatatype="130" unbalanced="0"/>
    <cacheHierarchy uniqueName="[dProducts].[product_sku]" caption="product_sku" attribute="1" defaultMemberUniqueName="[dProducts].[product_sku].[All]" allUniqueName="[dProducts].[product_sku].[All]" dimensionUniqueName="[dProducts]" displayFolder="" count="0" memberValueDatatype="130" unbalanced="0"/>
    <cacheHierarchy uniqueName="[dProducts].[product_retail_price]" caption="product_retail_price" attribute="1" defaultMemberUniqueName="[dProducts].[product_retail_price].[All]" allUniqueName="[dProducts].[product_retail_price].[All]" dimensionUniqueName="[dProducts]" displayFolder="" count="0" memberValueDatatype="6" unbalanced="0"/>
    <cacheHierarchy uniqueName="[dProducts].[product_cost]" caption="product_cost" attribute="1" defaultMemberUniqueName="[dProducts].[product_cost].[All]" allUniqueName="[dProducts].[product_cost].[All]" dimensionUniqueName="[dProducts]" displayFolder="" count="0" memberValueDatatype="6" unbalanced="0"/>
    <cacheHierarchy uniqueName="[dProducts].[product_weight]" caption="product_weight" attribute="1" defaultMemberUniqueName="[dProducts].[product_weight].[All]" allUniqueName="[dProducts].[product_weight].[All]" dimensionUniqueName="[dProducts]" displayFolder="" count="0" memberValueDatatype="5" unbalanced="0"/>
    <cacheHierarchy uniqueName="[dProducts].[recyclable]" caption="recyclable" attribute="1" defaultMemberUniqueName="[dProducts].[recyclable].[All]" allUniqueName="[dProducts].[recyclable].[All]" dimensionUniqueName="[dProducts]" displayFolder="" count="0" memberValueDatatype="11" unbalanced="0"/>
    <cacheHierarchy uniqueName="[dProducts].[low_fat]" caption="low_fat" attribute="1" defaultMemberUniqueName="[dProducts].[low_fat].[All]" allUniqueName="[dProducts].[low_fat].[All]" dimensionUniqueName="[dProducts]" displayFolder="" count="0" memberValueDatatype="11" unbalanced="0"/>
    <cacheHierarchy uniqueName="[dRegion].[region_id]" caption="region_id" attribute="1" defaultMemberUniqueName="[dRegion].[region_id].[All]" allUniqueName="[dRegion].[region_id].[All]" dimensionUniqueName="[dRegion]" displayFolder="" count="0" memberValueDatatype="130" unbalanced="0"/>
    <cacheHierarchy uniqueName="[dRegion].[sales_district]" caption="sales_district" attribute="1" defaultMemberUniqueName="[dRegion].[sales_district].[All]" allUniqueName="[dRegion].[sales_district].[All]" dimensionUniqueName="[dRegion]" displayFolder="" count="0" memberValueDatatype="130" unbalanced="0"/>
    <cacheHierarchy uniqueName="[dRegion].[sales_region]" caption="sales_region" attribute="1" defaultMemberUniqueName="[dRegion].[sales_region].[All]" allUniqueName="[dRegion].[sales_region].[All]" dimensionUniqueName="[dRegion]" displayFolder="" count="0" memberValueDatatype="130" unbalanced="0"/>
    <cacheHierarchy uniqueName="[dStores].[store_id]" caption="store_id" attribute="1" defaultMemberUniqueName="[dStores].[store_id].[All]" allUniqueName="[dStores].[store_id].[All]" dimensionUniqueName="[dStores]" displayFolder="" count="0" memberValueDatatype="130" unbalanced="0"/>
    <cacheHierarchy uniqueName="[dStores].[region_id]" caption="region_id" attribute="1" defaultMemberUniqueName="[dStores].[region_id].[All]" allUniqueName="[dStores].[region_id].[All]" dimensionUniqueName="[dStores]" displayFolder="" count="0" memberValueDatatype="130" unbalanced="0"/>
    <cacheHierarchy uniqueName="[dStores].[store_type]" caption="store_type" attribute="1" defaultMemberUniqueName="[dStores].[store_type].[All]" allUniqueName="[dStores].[store_type].[All]" dimensionUniqueName="[dStores]" displayFolder="" count="0" memberValueDatatype="130" unbalanced="0"/>
    <cacheHierarchy uniqueName="[dStores].[store_name]" caption="store_name" attribute="1" defaultMemberUniqueName="[dStores].[store_name].[All]" allUniqueName="[dStores].[store_name].[All]" dimensionUniqueName="[dStores]" displayFolder="" count="0" memberValueDatatype="130" unbalanced="0"/>
    <cacheHierarchy uniqueName="[dStores].[store_street_address]" caption="store_street_address" attribute="1" defaultMemberUniqueName="[dStores].[store_street_address].[All]" allUniqueName="[dStores].[store_street_address].[All]" dimensionUniqueName="[dStores]" displayFolder="" count="0" memberValueDatatype="130" unbalanced="0"/>
    <cacheHierarchy uniqueName="[dStores].[store_city]" caption="store_city" attribute="1" defaultMemberUniqueName="[dStores].[store_city].[All]" allUniqueName="[dStores].[store_city].[All]" dimensionUniqueName="[dStores]" displayFolder="" count="0" memberValueDatatype="130" unbalanced="0"/>
    <cacheHierarchy uniqueName="[dStores].[store_state]" caption="store_state" attribute="1" defaultMemberUniqueName="[dStores].[store_state].[All]" allUniqueName="[dStores].[store_state].[All]" dimensionUniqueName="[dStores]" displayFolder="" count="0" memberValueDatatype="130" unbalanced="0"/>
    <cacheHierarchy uniqueName="[dStores].[store_country]" caption="store_country" attribute="1" defaultMemberUniqueName="[dStores].[store_country].[All]" allUniqueName="[dStores].[store_country].[All]" dimensionUniqueName="[dStores]" displayFolder="" count="0" memberValueDatatype="130" unbalanced="0"/>
    <cacheHierarchy uniqueName="[dStores].[store_phone]" caption="store_phone" attribute="1" defaultMemberUniqueName="[dStores].[store_phone].[All]" allUniqueName="[dStores].[store_phone].[All]" dimensionUniqueName="[dStores]" displayFolder="" count="0" memberValueDatatype="130" unbalanced="0"/>
    <cacheHierarchy uniqueName="[dStores].[first_opened_date]" caption="first_opened_date" attribute="1" time="1" defaultMemberUniqueName="[dStores].[first_opened_date].[All]" allUniqueName="[dStores].[first_opened_date].[All]" dimensionUniqueName="[dStores]" displayFolder="" count="0" memberValueDatatype="7" unbalanced="0"/>
    <cacheHierarchy uniqueName="[dStores].[last_remodel_date]" caption="last_remodel_date" attribute="1" time="1" defaultMemberUniqueName="[dStores].[last_remodel_date].[All]" allUniqueName="[dStores].[last_remodel_date].[All]" dimensionUniqueName="[dStores]" displayFolder="" count="0" memberValueDatatype="7" unbalanced="0"/>
    <cacheHierarchy uniqueName="[dStores].[total_sqft]" caption="total_sqft" attribute="1" defaultMemberUniqueName="[dStores].[total_sqft].[All]" allUniqueName="[dStores].[total_sqft].[All]" dimensionUniqueName="[dStores]" displayFolder="" count="0" memberValueDatatype="20" unbalanced="0"/>
    <cacheHierarchy uniqueName="[dStores].[grocery_sqft]" caption="grocery_sqft" attribute="1" defaultMemberUniqueName="[dStores].[grocery_sqft].[All]" allUniqueName="[dStores].[grocery_sqft].[All]" dimensionUniqueName="[dStores]" displayFolder="" count="0" memberValueDatatype="20" unbalanced="0"/>
    <cacheHierarchy uniqueName="[fCustomers].[customer_id]" caption="customer_id" attribute="1" defaultMemberUniqueName="[fCustomers].[customer_id].[All]" allUniqueName="[fCustomers].[customer_id].[All]" dimensionUniqueName="[fCustomers]" displayFolder="" count="0" memberValueDatatype="130" unbalanced="0"/>
    <cacheHierarchy uniqueName="[fCustomers].[customer_acct_num]" caption="customer_acct_num" attribute="1" defaultMemberUniqueName="[fCustomers].[customer_acct_num].[All]" allUniqueName="[fCustomers].[customer_acct_num].[All]" dimensionUniqueName="[fCustomers]" displayFolder="" count="0" memberValueDatatype="130" unbalanced="0"/>
    <cacheHierarchy uniqueName="[fCustomers].[Full Nme]" caption="Full Nme" attribute="1" defaultMemberUniqueName="[fCustomers].[Full Nme].[All]" allUniqueName="[fCustomers].[Full Nme].[All]" dimensionUniqueName="[fCustomers]" displayFolder="" count="0" memberValueDatatype="130" unbalanced="0"/>
    <cacheHierarchy uniqueName="[fCustomers].[customer_address]" caption="customer_address" attribute="1" defaultMemberUniqueName="[fCustomers].[customer_address].[All]" allUniqueName="[fCustomers].[customer_address].[All]" dimensionUniqueName="[fCustomers]" displayFolder="" count="0" memberValueDatatype="130" unbalanced="0"/>
    <cacheHierarchy uniqueName="[fCustomers].[customer_city]" caption="customer_city" attribute="1" defaultMemberUniqueName="[fCustomers].[customer_city].[All]" allUniqueName="[fCustomers].[customer_city].[All]" dimensionUniqueName="[fCustomers]" displayFolder="" count="0" memberValueDatatype="130" unbalanced="0"/>
    <cacheHierarchy uniqueName="[fCustomers].[customer_state_province]" caption="customer_state_province" attribute="1" defaultMemberUniqueName="[fCustomers].[customer_state_province].[All]" allUniqueName="[fCustomers].[customer_state_province].[All]" dimensionUniqueName="[fCustomers]" displayFolder="" count="0" memberValueDatatype="130" unbalanced="0"/>
    <cacheHierarchy uniqueName="[fCustomers].[customer_postal_code]" caption="customer_postal_code" attribute="1" defaultMemberUniqueName="[fCustomers].[customer_postal_code].[All]" allUniqueName="[fCustomers].[customer_postal_code].[All]" dimensionUniqueName="[fCustomers]" displayFolder="" count="0" memberValueDatatype="130" unbalanced="0"/>
    <cacheHierarchy uniqueName="[fCustomers].[customer_country]" caption="customer_country" attribute="1" defaultMemberUniqueName="[fCustomers].[customer_country].[All]" allUniqueName="[fCustomers].[customer_country].[All]" dimensionUniqueName="[fCustomers]" displayFolder="" count="0" memberValueDatatype="130" unbalanced="0"/>
    <cacheHierarchy uniqueName="[fCustomers].[birthdate]" caption="birthdate" attribute="1" time="1" defaultMemberUniqueName="[fCustomers].[birthdate].[All]" allUniqueName="[fCustomers].[birthdate].[All]" dimensionUniqueName="[fCustomers]" displayFolder="" count="0" memberValueDatatype="7" unbalanced="0"/>
    <cacheHierarchy uniqueName="[fCustomers].[marital_status]" caption="marital_status" attribute="1" defaultMemberUniqueName="[fCustomers].[marital_status].[All]" allUniqueName="[fCustomers].[marital_status].[All]" dimensionUniqueName="[fCustomers]" displayFolder="" count="0" memberValueDatatype="130" unbalanced="0"/>
    <cacheHierarchy uniqueName="[fCustomers].[yearly_income]" caption="yearly_income" attribute="1" defaultMemberUniqueName="[fCustomers].[yearly_income].[All]" allUniqueName="[fCustomers].[yearly_income].[All]" dimensionUniqueName="[fCustomers]" displayFolder="" count="0" memberValueDatatype="130" unbalanced="0"/>
    <cacheHierarchy uniqueName="[fCustomers].[gender]" caption="gender" attribute="1" defaultMemberUniqueName="[fCustomers].[gender].[All]" allUniqueName="[fCustomers].[gender].[All]" dimensionUniqueName="[fCustomers]" displayFolder="" count="0" memberValueDatatype="130" unbalanced="0"/>
    <cacheHierarchy uniqueName="[fCustomers].[total_children]" caption="total_children" attribute="1" defaultMemberUniqueName="[fCustomers].[total_children].[All]" allUniqueName="[fCustomers].[total_children].[All]" dimensionUniqueName="[fCustomers]" displayFolder="" count="0" memberValueDatatype="20" unbalanced="0"/>
    <cacheHierarchy uniqueName="[fCustomers].[num_children_at_home]" caption="num_children_at_home" attribute="1" defaultMemberUniqueName="[fCustomers].[num_children_at_home].[All]" allUniqueName="[fCustomers].[num_children_at_home].[All]" dimensionUniqueName="[fCustomers]" displayFolder="" count="2" memberValueDatatype="20" unbalanced="0">
      <fieldsUsage count="2">
        <fieldUsage x="-1"/>
        <fieldUsage x="0"/>
      </fieldsUsage>
    </cacheHierarchy>
    <cacheHierarchy uniqueName="[fCustomers].[education]" caption="education" attribute="1" defaultMemberUniqueName="[fCustomers].[education].[All]" allUniqueName="[fCustomers].[education].[All]" dimensionUniqueName="[fCustomers]" displayFolder="" count="0" memberValueDatatype="130" unbalanced="0"/>
    <cacheHierarchy uniqueName="[fCustomers].[acct_open_date]" caption="acct_open_date" attribute="1" time="1" defaultMemberUniqueName="[fCustomers].[acct_open_date].[All]" allUniqueName="[fCustomers].[acct_open_date].[All]" dimensionUniqueName="[fCustomers]" displayFolder="" count="0" memberValueDatatype="7" unbalanced="0"/>
    <cacheHierarchy uniqueName="[fCustomers].[member_card]" caption="member_card" attribute="1" defaultMemberUniqueName="[fCustomers].[member_card].[All]" allUniqueName="[fCustomers].[member_card].[All]" dimensionUniqueName="[fCustomers]" displayFolder="" count="0" memberValueDatatype="130" unbalanced="0"/>
    <cacheHierarchy uniqueName="[fCustomers].[occupation]" caption="occupation" attribute="1" defaultMemberUniqueName="[fCustomers].[occupation].[All]" allUniqueName="[fCustomers].[occupation].[All]" dimensionUniqueName="[fCustomers]" displayFolder="" count="0" memberValueDatatype="130" unbalanced="0"/>
    <cacheHierarchy uniqueName="[fCustomers].[homeowner]" caption="homeowner" attribute="1" defaultMemberUniqueName="[fCustomers].[homeowner].[All]" allUniqueName="[fCustomers].[homeowner].[All]" dimensionUniqueName="[fCustomers]" displayFolder="" count="0" memberValueDatatype="11" unbalanced="0"/>
    <cacheHierarchy uniqueName="[fCustomers].[Age]" caption="Age" attribute="1" defaultMemberUniqueName="[fCustomers].[Age].[All]" allUniqueName="[fCustomers].[Age].[All]" dimensionUniqueName="[fCustomers]" displayFolder="" count="0" memberValueDatatype="130" unbalanced="0"/>
    <cacheHierarchy uniqueName="[fCustomers].[Age Group]" caption="Age Group" attribute="1" defaultMemberUniqueName="[fCustomers].[Age Group].[All]" allUniqueName="[fCustomers].[Age Group].[All]" dimensionUniqueName="[fCustomers]" displayFolder="" count="0" memberValueDatatype="130" unbalanced="0"/>
    <cacheHierarchy uniqueName="[fCustomers].[Customer Type]" caption="Customer Type" attribute="1" defaultMemberUniqueName="[fCustomers].[Customer Type].[All]" allUniqueName="[fCustomers].[Customer Type].[All]" dimensionUniqueName="[fCustomers]" displayFolder="" count="0" memberValueDatatype="130" unbalanced="0"/>
    <cacheHierarchy uniqueName="[fCustomers].[acct_open_date (Year)]" caption="acct_open_date (Year)" attribute="1" defaultMemberUniqueName="[fCustomers].[acct_open_date (Year)].[All]" allUniqueName="[fCustomers].[acct_open_date (Year)].[All]" dimensionUniqueName="[fCustomers]" displayFolder="" count="0" memberValueDatatype="130" unbalanced="0"/>
    <cacheHierarchy uniqueName="[fCustomers].[acct_open_date (Quarter)]" caption="acct_open_date (Quarter)" attribute="1" defaultMemberUniqueName="[fCustomers].[acct_open_date (Quarter)].[All]" allUniqueName="[fCustomers].[acct_open_date (Quarter)].[All]" dimensionUniqueName="[fCustomers]" displayFolder="" count="0" memberValueDatatype="130" unbalanced="0"/>
    <cacheHierarchy uniqueName="[fCustomers].[acct_open_date (Month)]" caption="acct_open_date (Month)" attribute="1" defaultMemberUniqueName="[fCustomers].[acct_open_date (Month)].[All]" allUniqueName="[fCustomers].[acct_open_date (Month)].[All]" dimensionUniqueName="[fCustomers]" displayFolder="" count="0" memberValueDatatype="130" unbalanced="0"/>
    <cacheHierarchy uniqueName="[fReturns].[return_date]" caption="return_date" attribute="1" time="1" defaultMemberUniqueName="[fReturns].[return_date].[All]" allUniqueName="[fReturns].[return_date].[All]" dimensionUniqueName="[fReturns]" displayFolder="" count="0" memberValueDatatype="7" unbalanced="0"/>
    <cacheHierarchy uniqueName="[fReturns].[product_id]" caption="product_id" attribute="1" defaultMemberUniqueName="[fReturns].[product_id].[All]" allUniqueName="[fReturns].[product_id].[All]" dimensionUniqueName="[fReturns]" displayFolder="" count="0" memberValueDatatype="130" unbalanced="0"/>
    <cacheHierarchy uniqueName="[fReturns].[store_id]" caption="store_id" attribute="1" defaultMemberUniqueName="[fReturns].[store_id].[All]" allUniqueName="[fReturns].[store_id].[All]" dimensionUniqueName="[fReturns]" displayFolder="" count="0" memberValueDatatype="130" unbalanced="0"/>
    <cacheHierarchy uniqueName="[fReturns].[quantity]" caption="quantity" attribute="1" defaultMemberUniqueName="[fReturns].[quantity].[All]" allUniqueName="[fReturns].[quantity].[All]" dimensionUniqueName="[fReturns]" displayFolder="" count="0" memberValueDatatype="20" unbalanced="0"/>
    <cacheHierarchy uniqueName="[fSales].[transaction_date]" caption="transaction_date" attribute="1" time="1" defaultMemberUniqueName="[fSales].[transaction_date].[All]" allUniqueName="[fSales].[transaction_date].[All]" dimensionUniqueName="[fSales]" displayFolder="" count="0" memberValueDatatype="7" unbalanced="0"/>
    <cacheHierarchy uniqueName="[fSales].[stock_date]" caption="stock_date" attribute="1" time="1" defaultMemberUniqueName="[fSales].[stock_date].[All]" allUniqueName="[fSales].[stock_date].[All]" dimensionUniqueName="[fSales]" displayFolder="" count="0" memberValueDatatype="7" unbalanced="0"/>
    <cacheHierarchy uniqueName="[fSales].[product_id]" caption="product_id" attribute="1" defaultMemberUniqueName="[fSales].[product_id].[All]" allUniqueName="[fSales].[product_id].[All]" dimensionUniqueName="[fSales]" displayFolder="" count="0" memberValueDatatype="130" unbalanced="0"/>
    <cacheHierarchy uniqueName="[fSales].[customer_id]" caption="customer_id" attribute="1" defaultMemberUniqueName="[fSales].[customer_id].[All]" allUniqueName="[fSales].[customer_id].[All]" dimensionUniqueName="[fSales]" displayFolder="" count="0" memberValueDatatype="130" unbalanced="0"/>
    <cacheHierarchy uniqueName="[fSales].[store_id]" caption="store_id" attribute="1" defaultMemberUniqueName="[fSales].[store_id].[All]" allUniqueName="[fSales].[store_id].[All]" dimensionUniqueName="[fSales]" displayFolder="" count="0" memberValueDatatype="130" unbalanced="0"/>
    <cacheHierarchy uniqueName="[fSales].[quantity]" caption="quantity" attribute="1" defaultMemberUniqueName="[fSales].[quantity].[All]" allUniqueName="[fSales].[quantity].[All]" dimensionUniqueName="[fSales]" displayFolder="" count="0" memberValueDatatype="2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fCustomers].[acct_open_date (Month Index)]" caption="acct_open_date (Month Index)" attribute="1" defaultMemberUniqueName="[fCustomers].[acct_open_date (Month Index)].[All]" allUniqueName="[fCustomers].[acct_open_date (Month Index)].[All]" dimensionUniqueName="[fCustomers]" displayFolder="" count="0" memberValueDatatype="20" unbalanced="0" hidden="1"/>
    <cacheHierarchy uniqueName="[Measures].[Total Sales]" caption="Total Sales" measure="1" displayFolder="" measureGroup="fSales" count="0" oneField="1">
      <fieldsUsage count="1">
        <fieldUsage x="1"/>
      </fieldsUsage>
    </cacheHierarchy>
    <cacheHierarchy uniqueName="[Measures].[Total Cost]" caption="Total Cost" measure="1" displayFolder="" measureGroup="fSales" count="0"/>
    <cacheHierarchy uniqueName="[Measures].[Total Profit]" caption="Total Profit" measure="1" displayFolder="" measureGroup="fSales" count="0"/>
    <cacheHierarchy uniqueName="[Measures].[Profit %]" caption="Profit %" measure="1" displayFolder="" measureGroup="fSales" count="0"/>
    <cacheHierarchy uniqueName="[Measures].[Count Card Members]" caption="Count Card Members" measure="1" displayFolder="" measureGroup="fSales" count="0"/>
    <cacheHierarchy uniqueName="[Measures].[Brand traded]" caption="Brand traded" measure="1" displayFolder="" measureGroup="fSales" count="0"/>
    <cacheHierarchy uniqueName="[Measures].[Total Returns]" caption="Total Returns" measure="1" displayFolder="" measureGroup="fSales" count="0"/>
    <cacheHierarchy uniqueName="[Measures].[Count Of Trans]" caption="Count Of Trans" measure="1" displayFolder="" measureGroup="fSales" count="0"/>
    <cacheHierarchy uniqueName="[Measures].[Customer Count]" caption="Customer Count" measure="1" displayFolder="" measureGroup="fSales" count="0"/>
    <cacheHierarchy uniqueName="[Measures].[Sales quantity]" caption="Sales quantity" measure="1" displayFolder="" measureGroup="fSales" count="0"/>
    <cacheHierarchy uniqueName="[Measures].[Return Rate%]" caption="Return Rate%" measure="1" displayFolder="" measureGroup="fSales" count="0"/>
    <cacheHierarchy uniqueName="[Measures].[__XL_Count Calendar]" caption="__XL_Count Calendar" measure="1" displayFolder="" measureGroup="Calendar" count="0" hidden="1"/>
    <cacheHierarchy uniqueName="[Measures].[__XL_Count fSales]" caption="__XL_Count fSales" measure="1" displayFolder="" measureGroup="fSales" count="0" hidden="1"/>
    <cacheHierarchy uniqueName="[Measures].[__XL_Count dStores]" caption="__XL_Count dStores" measure="1" displayFolder="" measureGroup="dStores" count="0" hidden="1"/>
    <cacheHierarchy uniqueName="[Measures].[__XL_Count dRegion]" caption="__XL_Count dRegion" measure="1" displayFolder="" measureGroup="dRegion" count="0" hidden="1"/>
    <cacheHierarchy uniqueName="[Measures].[__XL_Count dProducts]" caption="__XL_Count dProducts" measure="1" displayFolder="" measureGroup="dProducts" count="0" hidden="1"/>
    <cacheHierarchy uniqueName="[Measures].[__XL_Count fCustomers]" caption="__XL_Count fCustomers" measure="1" displayFolder="" measureGroup="fCustomers" count="0" hidden="1"/>
    <cacheHierarchy uniqueName="[Measures].[__XL_Count fReturns]" caption="__XL_Count fReturns" measure="1" displayFolder="" measureGroup="fReturns" count="0" hidden="1"/>
    <cacheHierarchy uniqueName="[Measures].[__No measures defined]" caption="__No measures defined" measure="1" displayFolder="" count="0" hidden="1"/>
    <cacheHierarchy uniqueName="[Measures].[Sum of quantity]" caption="Sum of quantity" measure="1" displayFolder="" measureGroup="fSales" count="0" hidden="1">
      <extLst>
        <ext xmlns:x15="http://schemas.microsoft.com/office/spreadsheetml/2010/11/main" uri="{B97F6D7D-B522-45F9-BDA1-12C45D357490}">
          <x15:cacheHierarchy aggregatedColumn="63"/>
        </ext>
      </extLst>
    </cacheHierarchy>
    <cacheHierarchy uniqueName="[Measures].[Count of sales_district]" caption="Count of sales_district" measure="1" displayFolder="" measureGroup="dRegion" count="0" hidden="1">
      <extLst>
        <ext xmlns:x15="http://schemas.microsoft.com/office/spreadsheetml/2010/11/main" uri="{B97F6D7D-B522-45F9-BDA1-12C45D357490}">
          <x15:cacheHierarchy aggregatedColumn="14"/>
        </ext>
      </extLst>
    </cacheHierarchy>
  </cacheHierarchies>
  <kpis count="0"/>
  <dimensions count="8">
    <dimension name="Calendar" uniqueName="[Calendar]" caption="Calendar"/>
    <dimension name="dProducts" uniqueName="[dProducts]" caption="dProducts"/>
    <dimension name="dRegion" uniqueName="[dRegion]" caption="dRegion"/>
    <dimension name="dStores" uniqueName="[dStores]" caption="dStores"/>
    <dimension name="fCustomers" uniqueName="[fCustomers]" caption="fCustomers"/>
    <dimension name="fReturns" uniqueName="[fReturns]" caption="fReturns"/>
    <dimension name="fSales" uniqueName="[fSales]" caption="fSales"/>
    <dimension measure="1" name="Measures" uniqueName="[Measures]" caption="Measures"/>
  </dimensions>
  <measureGroups count="7">
    <measureGroup name="Calendar" caption="Calendar"/>
    <measureGroup name="dProducts" caption="dProducts"/>
    <measureGroup name="dRegion" caption="dRegion"/>
    <measureGroup name="dStores" caption="dStores"/>
    <measureGroup name="fCustomers" caption="fCustomers"/>
    <measureGroup name="fReturns" caption="fReturns"/>
    <measureGroup name="fSales" caption="fSales"/>
  </measureGroups>
  <maps count="17">
    <map measureGroup="0" dimension="0"/>
    <map measureGroup="1" dimension="1"/>
    <map measureGroup="2" dimension="2"/>
    <map measureGroup="3" dimension="2"/>
    <map measureGroup="3" dimension="3"/>
    <map measureGroup="4" dimension="4"/>
    <map measureGroup="5" dimension="0"/>
    <map measureGroup="5" dimension="1"/>
    <map measureGroup="5" dimension="2"/>
    <map measureGroup="5" dimension="3"/>
    <map measureGroup="5" dimension="5"/>
    <map measureGroup="6" dimension="0"/>
    <map measureGroup="6" dimension="1"/>
    <map measureGroup="6" dimension="2"/>
    <map measureGroup="6" dimension="3"/>
    <map measureGroup="6" dimension="4"/>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31.287505092594" backgroundQuery="1" createdVersion="8" refreshedVersion="8" minRefreshableVersion="3" recordCount="0" supportSubquery="1" supportAdvancedDrill="1" xr:uid="{095AFC44-C60E-44D5-A563-8828A95A1051}">
  <cacheSource type="external" connectionId="12"/>
  <cacheFields count="3">
    <cacheField name="[Measures].[Total Sales]" caption="Total Sales" numFmtId="0" hierarchy="66" level="32767"/>
    <cacheField name="[dRegion].[sales_region].[sales_region]" caption="sales_region" numFmtId="0" hierarchy="15" level="1">
      <sharedItems count="7">
        <s v="Canada West"/>
        <s v="Central West"/>
        <s v="Mexico Central"/>
        <s v="Mexico South"/>
        <s v="Mexico West"/>
        <s v="North West"/>
        <s v="South West"/>
      </sharedItems>
    </cacheField>
    <cacheField name="[Calendar].[date (Year)].[date (Year)]" caption="date (Year)" numFmtId="0" hierarchy="1" level="1">
      <sharedItems containsSemiMixedTypes="0" containsNonDate="0" containsString="0"/>
    </cacheField>
  </cacheFields>
  <cacheHierarchies count="87">
    <cacheHierarchy uniqueName="[Calendar].[date]" caption="date" attribute="1" time="1" defaultMemberUniqueName="[Calendar].[date].[All]" allUniqueName="[Calendar].[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2"/>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cacheHierarchy uniqueName="[dProducts].[product_id]" caption="product_id" attribute="1" defaultMemberUniqueName="[dProducts].[product_id].[All]" allUniqueName="[dProducts].[product_id].[All]" dimensionUniqueName="[dProducts]" displayFolder="" count="0" memberValueDatatype="130" unbalanced="0"/>
    <cacheHierarchy uniqueName="[dProducts].[product_brand]" caption="product_brand" attribute="1" defaultMemberUniqueName="[dProducts].[product_brand].[All]" allUniqueName="[dProducts].[product_brand].[All]" dimensionUniqueName="[dProducts]" displayFolder="" count="0" memberValueDatatype="130" unbalanced="0"/>
    <cacheHierarchy uniqueName="[dProducts].[product_name]" caption="product_name" attribute="1" defaultMemberUniqueName="[dProducts].[product_name].[All]" allUniqueName="[dProducts].[product_name].[All]" dimensionUniqueName="[dProducts]" displayFolder="" count="0" memberValueDatatype="130" unbalanced="0"/>
    <cacheHierarchy uniqueName="[dProducts].[product_sku]" caption="product_sku" attribute="1" defaultMemberUniqueName="[dProducts].[product_sku].[All]" allUniqueName="[dProducts].[product_sku].[All]" dimensionUniqueName="[dProducts]" displayFolder="" count="0" memberValueDatatype="130" unbalanced="0"/>
    <cacheHierarchy uniqueName="[dProducts].[product_retail_price]" caption="product_retail_price" attribute="1" defaultMemberUniqueName="[dProducts].[product_retail_price].[All]" allUniqueName="[dProducts].[product_retail_price].[All]" dimensionUniqueName="[dProducts]" displayFolder="" count="0" memberValueDatatype="6" unbalanced="0"/>
    <cacheHierarchy uniqueName="[dProducts].[product_cost]" caption="product_cost" attribute="1" defaultMemberUniqueName="[dProducts].[product_cost].[All]" allUniqueName="[dProducts].[product_cost].[All]" dimensionUniqueName="[dProducts]" displayFolder="" count="0" memberValueDatatype="6" unbalanced="0"/>
    <cacheHierarchy uniqueName="[dProducts].[product_weight]" caption="product_weight" attribute="1" defaultMemberUniqueName="[dProducts].[product_weight].[All]" allUniqueName="[dProducts].[product_weight].[All]" dimensionUniqueName="[dProducts]" displayFolder="" count="0" memberValueDatatype="5" unbalanced="0"/>
    <cacheHierarchy uniqueName="[dProducts].[recyclable]" caption="recyclable" attribute="1" defaultMemberUniqueName="[dProducts].[recyclable].[All]" allUniqueName="[dProducts].[recyclable].[All]" dimensionUniqueName="[dProducts]" displayFolder="" count="0" memberValueDatatype="11" unbalanced="0"/>
    <cacheHierarchy uniqueName="[dProducts].[low_fat]" caption="low_fat" attribute="1" defaultMemberUniqueName="[dProducts].[low_fat].[All]" allUniqueName="[dProducts].[low_fat].[All]" dimensionUniqueName="[dProducts]" displayFolder="" count="0" memberValueDatatype="11" unbalanced="0"/>
    <cacheHierarchy uniqueName="[dRegion].[region_id]" caption="region_id" attribute="1" defaultMemberUniqueName="[dRegion].[region_id].[All]" allUniqueName="[dRegion].[region_id].[All]" dimensionUniqueName="[dRegion]" displayFolder="" count="0" memberValueDatatype="130" unbalanced="0"/>
    <cacheHierarchy uniqueName="[dRegion].[sales_district]" caption="sales_district" attribute="1" defaultMemberUniqueName="[dRegion].[sales_district].[All]" allUniqueName="[dRegion].[sales_district].[All]" dimensionUniqueName="[dRegion]" displayFolder="" count="0" memberValueDatatype="130" unbalanced="0"/>
    <cacheHierarchy uniqueName="[dRegion].[sales_region]" caption="sales_region" attribute="1" defaultMemberUniqueName="[dRegion].[sales_region].[All]" allUniqueName="[dRegion].[sales_region].[All]" dimensionUniqueName="[dRegion]" displayFolder="" count="2" memberValueDatatype="130" unbalanced="0">
      <fieldsUsage count="2">
        <fieldUsage x="-1"/>
        <fieldUsage x="1"/>
      </fieldsUsage>
    </cacheHierarchy>
    <cacheHierarchy uniqueName="[dStores].[store_id]" caption="store_id" attribute="1" defaultMemberUniqueName="[dStores].[store_id].[All]" allUniqueName="[dStores].[store_id].[All]" dimensionUniqueName="[dStores]" displayFolder="" count="0" memberValueDatatype="130" unbalanced="0"/>
    <cacheHierarchy uniqueName="[dStores].[region_id]" caption="region_id" attribute="1" defaultMemberUniqueName="[dStores].[region_id].[All]" allUniqueName="[dStores].[region_id].[All]" dimensionUniqueName="[dStores]" displayFolder="" count="0" memberValueDatatype="130" unbalanced="0"/>
    <cacheHierarchy uniqueName="[dStores].[store_type]" caption="store_type" attribute="1" defaultMemberUniqueName="[dStores].[store_type].[All]" allUniqueName="[dStores].[store_type].[All]" dimensionUniqueName="[dStores]" displayFolder="" count="0" memberValueDatatype="130" unbalanced="0"/>
    <cacheHierarchy uniqueName="[dStores].[store_name]" caption="store_name" attribute="1" defaultMemberUniqueName="[dStores].[store_name].[All]" allUniqueName="[dStores].[store_name].[All]" dimensionUniqueName="[dStores]" displayFolder="" count="0" memberValueDatatype="130" unbalanced="0"/>
    <cacheHierarchy uniqueName="[dStores].[store_street_address]" caption="store_street_address" attribute="1" defaultMemberUniqueName="[dStores].[store_street_address].[All]" allUniqueName="[dStores].[store_street_address].[All]" dimensionUniqueName="[dStores]" displayFolder="" count="0" memberValueDatatype="130" unbalanced="0"/>
    <cacheHierarchy uniqueName="[dStores].[store_city]" caption="store_city" attribute="1" defaultMemberUniqueName="[dStores].[store_city].[All]" allUniqueName="[dStores].[store_city].[All]" dimensionUniqueName="[dStores]" displayFolder="" count="0" memberValueDatatype="130" unbalanced="0"/>
    <cacheHierarchy uniqueName="[dStores].[store_state]" caption="store_state" attribute="1" defaultMemberUniqueName="[dStores].[store_state].[All]" allUniqueName="[dStores].[store_state].[All]" dimensionUniqueName="[dStores]" displayFolder="" count="0" memberValueDatatype="130" unbalanced="0"/>
    <cacheHierarchy uniqueName="[dStores].[store_country]" caption="store_country" attribute="1" defaultMemberUniqueName="[dStores].[store_country].[All]" allUniqueName="[dStores].[store_country].[All]" dimensionUniqueName="[dStores]" displayFolder="" count="0" memberValueDatatype="130" unbalanced="0"/>
    <cacheHierarchy uniqueName="[dStores].[store_phone]" caption="store_phone" attribute="1" defaultMemberUniqueName="[dStores].[store_phone].[All]" allUniqueName="[dStores].[store_phone].[All]" dimensionUniqueName="[dStores]" displayFolder="" count="0" memberValueDatatype="130" unbalanced="0"/>
    <cacheHierarchy uniqueName="[dStores].[first_opened_date]" caption="first_opened_date" attribute="1" time="1" defaultMemberUniqueName="[dStores].[first_opened_date].[All]" allUniqueName="[dStores].[first_opened_date].[All]" dimensionUniqueName="[dStores]" displayFolder="" count="0" memberValueDatatype="7" unbalanced="0"/>
    <cacheHierarchy uniqueName="[dStores].[last_remodel_date]" caption="last_remodel_date" attribute="1" time="1" defaultMemberUniqueName="[dStores].[last_remodel_date].[All]" allUniqueName="[dStores].[last_remodel_date].[All]" dimensionUniqueName="[dStores]" displayFolder="" count="0" memberValueDatatype="7" unbalanced="0"/>
    <cacheHierarchy uniqueName="[dStores].[total_sqft]" caption="total_sqft" attribute="1" defaultMemberUniqueName="[dStores].[total_sqft].[All]" allUniqueName="[dStores].[total_sqft].[All]" dimensionUniqueName="[dStores]" displayFolder="" count="0" memberValueDatatype="20" unbalanced="0"/>
    <cacheHierarchy uniqueName="[dStores].[grocery_sqft]" caption="grocery_sqft" attribute="1" defaultMemberUniqueName="[dStores].[grocery_sqft].[All]" allUniqueName="[dStores].[grocery_sqft].[All]" dimensionUniqueName="[dStores]" displayFolder="" count="0" memberValueDatatype="20" unbalanced="0"/>
    <cacheHierarchy uniqueName="[fCustomers].[customer_id]" caption="customer_id" attribute="1" defaultMemberUniqueName="[fCustomers].[customer_id].[All]" allUniqueName="[fCustomers].[customer_id].[All]" dimensionUniqueName="[fCustomers]" displayFolder="" count="0" memberValueDatatype="130" unbalanced="0"/>
    <cacheHierarchy uniqueName="[fCustomers].[customer_acct_num]" caption="customer_acct_num" attribute="1" defaultMemberUniqueName="[fCustomers].[customer_acct_num].[All]" allUniqueName="[fCustomers].[customer_acct_num].[All]" dimensionUniqueName="[fCustomers]" displayFolder="" count="0" memberValueDatatype="130" unbalanced="0"/>
    <cacheHierarchy uniqueName="[fCustomers].[Full Nme]" caption="Full Nme" attribute="1" defaultMemberUniqueName="[fCustomers].[Full Nme].[All]" allUniqueName="[fCustomers].[Full Nme].[All]" dimensionUniqueName="[fCustomers]" displayFolder="" count="0" memberValueDatatype="130" unbalanced="0"/>
    <cacheHierarchy uniqueName="[fCustomers].[customer_address]" caption="customer_address" attribute="1" defaultMemberUniqueName="[fCustomers].[customer_address].[All]" allUniqueName="[fCustomers].[customer_address].[All]" dimensionUniqueName="[fCustomers]" displayFolder="" count="0" memberValueDatatype="130" unbalanced="0"/>
    <cacheHierarchy uniqueName="[fCustomers].[customer_city]" caption="customer_city" attribute="1" defaultMemberUniqueName="[fCustomers].[customer_city].[All]" allUniqueName="[fCustomers].[customer_city].[All]" dimensionUniqueName="[fCustomers]" displayFolder="" count="0" memberValueDatatype="130" unbalanced="0"/>
    <cacheHierarchy uniqueName="[fCustomers].[customer_state_province]" caption="customer_state_province" attribute="1" defaultMemberUniqueName="[fCustomers].[customer_state_province].[All]" allUniqueName="[fCustomers].[customer_state_province].[All]" dimensionUniqueName="[fCustomers]" displayFolder="" count="0" memberValueDatatype="130" unbalanced="0"/>
    <cacheHierarchy uniqueName="[fCustomers].[customer_postal_code]" caption="customer_postal_code" attribute="1" defaultMemberUniqueName="[fCustomers].[customer_postal_code].[All]" allUniqueName="[fCustomers].[customer_postal_code].[All]" dimensionUniqueName="[fCustomers]" displayFolder="" count="0" memberValueDatatype="130" unbalanced="0"/>
    <cacheHierarchy uniqueName="[fCustomers].[customer_country]" caption="customer_country" attribute="1" defaultMemberUniqueName="[fCustomers].[customer_country].[All]" allUniqueName="[fCustomers].[customer_country].[All]" dimensionUniqueName="[fCustomers]" displayFolder="" count="0" memberValueDatatype="130" unbalanced="0"/>
    <cacheHierarchy uniqueName="[fCustomers].[birthdate]" caption="birthdate" attribute="1" time="1" defaultMemberUniqueName="[fCustomers].[birthdate].[All]" allUniqueName="[fCustomers].[birthdate].[All]" dimensionUniqueName="[fCustomers]" displayFolder="" count="0" memberValueDatatype="7" unbalanced="0"/>
    <cacheHierarchy uniqueName="[fCustomers].[marital_status]" caption="marital_status" attribute="1" defaultMemberUniqueName="[fCustomers].[marital_status].[All]" allUniqueName="[fCustomers].[marital_status].[All]" dimensionUniqueName="[fCustomers]" displayFolder="" count="0" memberValueDatatype="130" unbalanced="0"/>
    <cacheHierarchy uniqueName="[fCustomers].[yearly_income]" caption="yearly_income" attribute="1" defaultMemberUniqueName="[fCustomers].[yearly_income].[All]" allUniqueName="[fCustomers].[yearly_income].[All]" dimensionUniqueName="[fCustomers]" displayFolder="" count="0" memberValueDatatype="130" unbalanced="0"/>
    <cacheHierarchy uniqueName="[fCustomers].[gender]" caption="gender" attribute="1" defaultMemberUniqueName="[fCustomers].[gender].[All]" allUniqueName="[fCustomers].[gender].[All]" dimensionUniqueName="[fCustomers]" displayFolder="" count="0" memberValueDatatype="130" unbalanced="0"/>
    <cacheHierarchy uniqueName="[fCustomers].[total_children]" caption="total_children" attribute="1" defaultMemberUniqueName="[fCustomers].[total_children].[All]" allUniqueName="[fCustomers].[total_children].[All]" dimensionUniqueName="[fCustomers]" displayFolder="" count="0" memberValueDatatype="20" unbalanced="0"/>
    <cacheHierarchy uniqueName="[fCustomers].[num_children_at_home]" caption="num_children_at_home" attribute="1" defaultMemberUniqueName="[fCustomers].[num_children_at_home].[All]" allUniqueName="[fCustomers].[num_children_at_home].[All]" dimensionUniqueName="[fCustomers]" displayFolder="" count="0" memberValueDatatype="20" unbalanced="0"/>
    <cacheHierarchy uniqueName="[fCustomers].[education]" caption="education" attribute="1" defaultMemberUniqueName="[fCustomers].[education].[All]" allUniqueName="[fCustomers].[education].[All]" dimensionUniqueName="[fCustomers]" displayFolder="" count="0" memberValueDatatype="130" unbalanced="0"/>
    <cacheHierarchy uniqueName="[fCustomers].[acct_open_date]" caption="acct_open_date" attribute="1" time="1" defaultMemberUniqueName="[fCustomers].[acct_open_date].[All]" allUniqueName="[fCustomers].[acct_open_date].[All]" dimensionUniqueName="[fCustomers]" displayFolder="" count="0" memberValueDatatype="7" unbalanced="0"/>
    <cacheHierarchy uniqueName="[fCustomers].[member_card]" caption="member_card" attribute="1" defaultMemberUniqueName="[fCustomers].[member_card].[All]" allUniqueName="[fCustomers].[member_card].[All]" dimensionUniqueName="[fCustomers]" displayFolder="" count="0" memberValueDatatype="130" unbalanced="0"/>
    <cacheHierarchy uniqueName="[fCustomers].[occupation]" caption="occupation" attribute="1" defaultMemberUniqueName="[fCustomers].[occupation].[All]" allUniqueName="[fCustomers].[occupation].[All]" dimensionUniqueName="[fCustomers]" displayFolder="" count="0" memberValueDatatype="130" unbalanced="0"/>
    <cacheHierarchy uniqueName="[fCustomers].[homeowner]" caption="homeowner" attribute="1" defaultMemberUniqueName="[fCustomers].[homeowner].[All]" allUniqueName="[fCustomers].[homeowner].[All]" dimensionUniqueName="[fCustomers]" displayFolder="" count="0" memberValueDatatype="11" unbalanced="0"/>
    <cacheHierarchy uniqueName="[fCustomers].[Age]" caption="Age" attribute="1" defaultMemberUniqueName="[fCustomers].[Age].[All]" allUniqueName="[fCustomers].[Age].[All]" dimensionUniqueName="[fCustomers]" displayFolder="" count="0" memberValueDatatype="130" unbalanced="0"/>
    <cacheHierarchy uniqueName="[fCustomers].[Age Group]" caption="Age Group" attribute="1" defaultMemberUniqueName="[fCustomers].[Age Group].[All]" allUniqueName="[fCustomers].[Age Group].[All]" dimensionUniqueName="[fCustomers]" displayFolder="" count="0" memberValueDatatype="130" unbalanced="0"/>
    <cacheHierarchy uniqueName="[fCustomers].[Customer Type]" caption="Customer Type" attribute="1" defaultMemberUniqueName="[fCustomers].[Customer Type].[All]" allUniqueName="[fCustomers].[Customer Type].[All]" dimensionUniqueName="[fCustomers]" displayFolder="" count="0" memberValueDatatype="130" unbalanced="0"/>
    <cacheHierarchy uniqueName="[fCustomers].[acct_open_date (Year)]" caption="acct_open_date (Year)" attribute="1" defaultMemberUniqueName="[fCustomers].[acct_open_date (Year)].[All]" allUniqueName="[fCustomers].[acct_open_date (Year)].[All]" dimensionUniqueName="[fCustomers]" displayFolder="" count="0" memberValueDatatype="130" unbalanced="0"/>
    <cacheHierarchy uniqueName="[fCustomers].[acct_open_date (Quarter)]" caption="acct_open_date (Quarter)" attribute="1" defaultMemberUniqueName="[fCustomers].[acct_open_date (Quarter)].[All]" allUniqueName="[fCustomers].[acct_open_date (Quarter)].[All]" dimensionUniqueName="[fCustomers]" displayFolder="" count="0" memberValueDatatype="130" unbalanced="0"/>
    <cacheHierarchy uniqueName="[fCustomers].[acct_open_date (Month)]" caption="acct_open_date (Month)" attribute="1" defaultMemberUniqueName="[fCustomers].[acct_open_date (Month)].[All]" allUniqueName="[fCustomers].[acct_open_date (Month)].[All]" dimensionUniqueName="[fCustomers]" displayFolder="" count="0" memberValueDatatype="130" unbalanced="0"/>
    <cacheHierarchy uniqueName="[fReturns].[return_date]" caption="return_date" attribute="1" time="1" defaultMemberUniqueName="[fReturns].[return_date].[All]" allUniqueName="[fReturns].[return_date].[All]" dimensionUniqueName="[fReturns]" displayFolder="" count="0" memberValueDatatype="7" unbalanced="0"/>
    <cacheHierarchy uniqueName="[fReturns].[product_id]" caption="product_id" attribute="1" defaultMemberUniqueName="[fReturns].[product_id].[All]" allUniqueName="[fReturns].[product_id].[All]" dimensionUniqueName="[fReturns]" displayFolder="" count="0" memberValueDatatype="130" unbalanced="0"/>
    <cacheHierarchy uniqueName="[fReturns].[store_id]" caption="store_id" attribute="1" defaultMemberUniqueName="[fReturns].[store_id].[All]" allUniqueName="[fReturns].[store_id].[All]" dimensionUniqueName="[fReturns]" displayFolder="" count="0" memberValueDatatype="130" unbalanced="0"/>
    <cacheHierarchy uniqueName="[fReturns].[quantity]" caption="quantity" attribute="1" defaultMemberUniqueName="[fReturns].[quantity].[All]" allUniqueName="[fReturns].[quantity].[All]" dimensionUniqueName="[fReturns]" displayFolder="" count="0" memberValueDatatype="20" unbalanced="0"/>
    <cacheHierarchy uniqueName="[fSales].[transaction_date]" caption="transaction_date" attribute="1" time="1" defaultMemberUniqueName="[fSales].[transaction_date].[All]" allUniqueName="[fSales].[transaction_date].[All]" dimensionUniqueName="[fSales]" displayFolder="" count="0" memberValueDatatype="7" unbalanced="0"/>
    <cacheHierarchy uniqueName="[fSales].[stock_date]" caption="stock_date" attribute="1" time="1" defaultMemberUniqueName="[fSales].[stock_date].[All]" allUniqueName="[fSales].[stock_date].[All]" dimensionUniqueName="[fSales]" displayFolder="" count="0" memberValueDatatype="7" unbalanced="0"/>
    <cacheHierarchy uniqueName="[fSales].[product_id]" caption="product_id" attribute="1" defaultMemberUniqueName="[fSales].[product_id].[All]" allUniqueName="[fSales].[product_id].[All]" dimensionUniqueName="[fSales]" displayFolder="" count="0" memberValueDatatype="130" unbalanced="0"/>
    <cacheHierarchy uniqueName="[fSales].[customer_id]" caption="customer_id" attribute="1" defaultMemberUniqueName="[fSales].[customer_id].[All]" allUniqueName="[fSales].[customer_id].[All]" dimensionUniqueName="[fSales]" displayFolder="" count="0" memberValueDatatype="130" unbalanced="0"/>
    <cacheHierarchy uniqueName="[fSales].[store_id]" caption="store_id" attribute="1" defaultMemberUniqueName="[fSales].[store_id].[All]" allUniqueName="[fSales].[store_id].[All]" dimensionUniqueName="[fSales]" displayFolder="" count="0" memberValueDatatype="130" unbalanced="0"/>
    <cacheHierarchy uniqueName="[fSales].[quantity]" caption="quantity" attribute="1" defaultMemberUniqueName="[fSales].[quantity].[All]" allUniqueName="[fSales].[quantity].[All]" dimensionUniqueName="[fSales]" displayFolder="" count="0" memberValueDatatype="2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fCustomers].[acct_open_date (Month Index)]" caption="acct_open_date (Month Index)" attribute="1" defaultMemberUniqueName="[fCustomers].[acct_open_date (Month Index)].[All]" allUniqueName="[fCustomers].[acct_open_date (Month Index)].[All]" dimensionUniqueName="[fCustomers]" displayFolder="" count="0" memberValueDatatype="20" unbalanced="0" hidden="1"/>
    <cacheHierarchy uniqueName="[Measures].[Total Sales]" caption="Total Sales" measure="1" displayFolder="" measureGroup="fSales" count="0" oneField="1">
      <fieldsUsage count="1">
        <fieldUsage x="0"/>
      </fieldsUsage>
    </cacheHierarchy>
    <cacheHierarchy uniqueName="[Measures].[Total Cost]" caption="Total Cost" measure="1" displayFolder="" measureGroup="fSales" count="0"/>
    <cacheHierarchy uniqueName="[Measures].[Total Profit]" caption="Total Profit" measure="1" displayFolder="" measureGroup="fSales" count="0"/>
    <cacheHierarchy uniqueName="[Measures].[Profit %]" caption="Profit %" measure="1" displayFolder="" measureGroup="fSales" count="0"/>
    <cacheHierarchy uniqueName="[Measures].[Count Card Members]" caption="Count Card Members" measure="1" displayFolder="" measureGroup="fSales" count="0"/>
    <cacheHierarchy uniqueName="[Measures].[Brand traded]" caption="Brand traded" measure="1" displayFolder="" measureGroup="fSales" count="0"/>
    <cacheHierarchy uniqueName="[Measures].[Total Returns]" caption="Total Returns" measure="1" displayFolder="" measureGroup="fSales" count="0"/>
    <cacheHierarchy uniqueName="[Measures].[Count Of Trans]" caption="Count Of Trans" measure="1" displayFolder="" measureGroup="fSales" count="0"/>
    <cacheHierarchy uniqueName="[Measures].[Customer Count]" caption="Customer Count" measure="1" displayFolder="" measureGroup="fSales" count="0"/>
    <cacheHierarchy uniqueName="[Measures].[Sales quantity]" caption="Sales quantity" measure="1" displayFolder="" measureGroup="fSales" count="0"/>
    <cacheHierarchy uniqueName="[Measures].[Return Rate%]" caption="Return Rate%" measure="1" displayFolder="" measureGroup="fSales" count="0"/>
    <cacheHierarchy uniqueName="[Measures].[__XL_Count Calendar]" caption="__XL_Count Calendar" measure="1" displayFolder="" measureGroup="Calendar" count="0" hidden="1"/>
    <cacheHierarchy uniqueName="[Measures].[__XL_Count fSales]" caption="__XL_Count fSales" measure="1" displayFolder="" measureGroup="fSales" count="0" hidden="1"/>
    <cacheHierarchy uniqueName="[Measures].[__XL_Count dStores]" caption="__XL_Count dStores" measure="1" displayFolder="" measureGroup="dStores" count="0" hidden="1"/>
    <cacheHierarchy uniqueName="[Measures].[__XL_Count dRegion]" caption="__XL_Count dRegion" measure="1" displayFolder="" measureGroup="dRegion" count="0" hidden="1"/>
    <cacheHierarchy uniqueName="[Measures].[__XL_Count dProducts]" caption="__XL_Count dProducts" measure="1" displayFolder="" measureGroup="dProducts" count="0" hidden="1"/>
    <cacheHierarchy uniqueName="[Measures].[__XL_Count fCustomers]" caption="__XL_Count fCustomers" measure="1" displayFolder="" measureGroup="fCustomers" count="0" hidden="1"/>
    <cacheHierarchy uniqueName="[Measures].[__XL_Count fReturns]" caption="__XL_Count fReturns" measure="1" displayFolder="" measureGroup="fReturns" count="0" hidden="1"/>
    <cacheHierarchy uniqueName="[Measures].[__No measures defined]" caption="__No measures defined" measure="1" displayFolder="" count="0" hidden="1"/>
    <cacheHierarchy uniqueName="[Measures].[Sum of quantity]" caption="Sum of quantity" measure="1" displayFolder="" measureGroup="fSales" count="0" hidden="1">
      <extLst>
        <ext xmlns:x15="http://schemas.microsoft.com/office/spreadsheetml/2010/11/main" uri="{B97F6D7D-B522-45F9-BDA1-12C45D357490}">
          <x15:cacheHierarchy aggregatedColumn="63"/>
        </ext>
      </extLst>
    </cacheHierarchy>
    <cacheHierarchy uniqueName="[Measures].[Count of sales_district]" caption="Count of sales_district" measure="1" displayFolder="" measureGroup="dRegion" count="0" hidden="1">
      <extLst>
        <ext xmlns:x15="http://schemas.microsoft.com/office/spreadsheetml/2010/11/main" uri="{B97F6D7D-B522-45F9-BDA1-12C45D357490}">
          <x15:cacheHierarchy aggregatedColumn="14"/>
        </ext>
      </extLst>
    </cacheHierarchy>
  </cacheHierarchies>
  <kpis count="0"/>
  <dimensions count="8">
    <dimension name="Calendar" uniqueName="[Calendar]" caption="Calendar"/>
    <dimension name="dProducts" uniqueName="[dProducts]" caption="dProducts"/>
    <dimension name="dRegion" uniqueName="[dRegion]" caption="dRegion"/>
    <dimension name="dStores" uniqueName="[dStores]" caption="dStores"/>
    <dimension name="fCustomers" uniqueName="[fCustomers]" caption="fCustomers"/>
    <dimension name="fReturns" uniqueName="[fReturns]" caption="fReturns"/>
    <dimension name="fSales" uniqueName="[fSales]" caption="fSales"/>
    <dimension measure="1" name="Measures" uniqueName="[Measures]" caption="Measures"/>
  </dimensions>
  <measureGroups count="7">
    <measureGroup name="Calendar" caption="Calendar"/>
    <measureGroup name="dProducts" caption="dProducts"/>
    <measureGroup name="dRegion" caption="dRegion"/>
    <measureGroup name="dStores" caption="dStores"/>
    <measureGroup name="fCustomers" caption="fCustomers"/>
    <measureGroup name="fReturns" caption="fReturns"/>
    <measureGroup name="fSales" caption="fSales"/>
  </measureGroups>
  <maps count="17">
    <map measureGroup="0" dimension="0"/>
    <map measureGroup="1" dimension="1"/>
    <map measureGroup="2" dimension="2"/>
    <map measureGroup="3" dimension="2"/>
    <map measureGroup="3" dimension="3"/>
    <map measureGroup="4" dimension="4"/>
    <map measureGroup="5" dimension="0"/>
    <map measureGroup="5" dimension="1"/>
    <map measureGroup="5" dimension="2"/>
    <map measureGroup="5" dimension="3"/>
    <map measureGroup="5" dimension="5"/>
    <map measureGroup="6" dimension="0"/>
    <map measureGroup="6" dimension="1"/>
    <map measureGroup="6" dimension="2"/>
    <map measureGroup="6" dimension="3"/>
    <map measureGroup="6" dimension="4"/>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31.287505324071" backgroundQuery="1" createdVersion="8" refreshedVersion="8" minRefreshableVersion="3" recordCount="0" supportSubquery="1" supportAdvancedDrill="1" xr:uid="{EBC5FAD6-C852-48CE-BBAD-EA309FEFFFFC}">
  <cacheSource type="external" connectionId="12"/>
  <cacheFields count="4">
    <cacheField name="[fCustomers].[yearly_income].[yearly_income]" caption="yearly_income" numFmtId="0" hierarchy="39" level="1">
      <sharedItems count="8">
        <s v="$10K - $30K"/>
        <s v="$110K - $130K"/>
        <s v="$130K - $150K"/>
        <s v="$150K +"/>
        <s v="$30K - $50K"/>
        <s v="$50K - $70K"/>
        <s v="$70K - $90K"/>
        <s v="$90K - $110K"/>
      </sharedItems>
    </cacheField>
    <cacheField name="[dRegion].[sales_region].[sales_region]" caption="sales_region" numFmtId="0" hierarchy="15" level="1">
      <sharedItems count="7">
        <s v="Canada West"/>
        <s v="Central West"/>
        <s v="Mexico Central"/>
        <s v="Mexico South"/>
        <s v="Mexico West"/>
        <s v="North West"/>
        <s v="South West"/>
      </sharedItems>
    </cacheField>
    <cacheField name="[Measures].[Total Sales]" caption="Total Sales" numFmtId="0" hierarchy="66" level="32767"/>
    <cacheField name="[Calendar].[date (Year)].[date (Year)]" caption="date (Year)" numFmtId="0" hierarchy="1" level="1">
      <sharedItems containsSemiMixedTypes="0" containsNonDate="0" containsString="0"/>
    </cacheField>
  </cacheFields>
  <cacheHierarchies count="87">
    <cacheHierarchy uniqueName="[Calendar].[date]" caption="date" attribute="1" time="1" defaultMemberUniqueName="[Calendar].[date].[All]" allUniqueName="[Calendar].[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cacheHierarchy uniqueName="[dProducts].[product_id]" caption="product_id" attribute="1" defaultMemberUniqueName="[dProducts].[product_id].[All]" allUniqueName="[dProducts].[product_id].[All]" dimensionUniqueName="[dProducts]" displayFolder="" count="0" memberValueDatatype="130" unbalanced="0"/>
    <cacheHierarchy uniqueName="[dProducts].[product_brand]" caption="product_brand" attribute="1" defaultMemberUniqueName="[dProducts].[product_brand].[All]" allUniqueName="[dProducts].[product_brand].[All]" dimensionUniqueName="[dProducts]" displayFolder="" count="0" memberValueDatatype="130" unbalanced="0"/>
    <cacheHierarchy uniqueName="[dProducts].[product_name]" caption="product_name" attribute="1" defaultMemberUniqueName="[dProducts].[product_name].[All]" allUniqueName="[dProducts].[product_name].[All]" dimensionUniqueName="[dProducts]" displayFolder="" count="0" memberValueDatatype="130" unbalanced="0"/>
    <cacheHierarchy uniqueName="[dProducts].[product_sku]" caption="product_sku" attribute="1" defaultMemberUniqueName="[dProducts].[product_sku].[All]" allUniqueName="[dProducts].[product_sku].[All]" dimensionUniqueName="[dProducts]" displayFolder="" count="0" memberValueDatatype="130" unbalanced="0"/>
    <cacheHierarchy uniqueName="[dProducts].[product_retail_price]" caption="product_retail_price" attribute="1" defaultMemberUniqueName="[dProducts].[product_retail_price].[All]" allUniqueName="[dProducts].[product_retail_price].[All]" dimensionUniqueName="[dProducts]" displayFolder="" count="0" memberValueDatatype="6" unbalanced="0"/>
    <cacheHierarchy uniqueName="[dProducts].[product_cost]" caption="product_cost" attribute="1" defaultMemberUniqueName="[dProducts].[product_cost].[All]" allUniqueName="[dProducts].[product_cost].[All]" dimensionUniqueName="[dProducts]" displayFolder="" count="0" memberValueDatatype="6" unbalanced="0"/>
    <cacheHierarchy uniqueName="[dProducts].[product_weight]" caption="product_weight" attribute="1" defaultMemberUniqueName="[dProducts].[product_weight].[All]" allUniqueName="[dProducts].[product_weight].[All]" dimensionUniqueName="[dProducts]" displayFolder="" count="0" memberValueDatatype="5" unbalanced="0"/>
    <cacheHierarchy uniqueName="[dProducts].[recyclable]" caption="recyclable" attribute="1" defaultMemberUniqueName="[dProducts].[recyclable].[All]" allUniqueName="[dProducts].[recyclable].[All]" dimensionUniqueName="[dProducts]" displayFolder="" count="0" memberValueDatatype="11" unbalanced="0"/>
    <cacheHierarchy uniqueName="[dProducts].[low_fat]" caption="low_fat" attribute="1" defaultMemberUniqueName="[dProducts].[low_fat].[All]" allUniqueName="[dProducts].[low_fat].[All]" dimensionUniqueName="[dProducts]" displayFolder="" count="0" memberValueDatatype="11" unbalanced="0"/>
    <cacheHierarchy uniqueName="[dRegion].[region_id]" caption="region_id" attribute="1" defaultMemberUniqueName="[dRegion].[region_id].[All]" allUniqueName="[dRegion].[region_id].[All]" dimensionUniqueName="[dRegion]" displayFolder="" count="0" memberValueDatatype="130" unbalanced="0"/>
    <cacheHierarchy uniqueName="[dRegion].[sales_district]" caption="sales_district" attribute="1" defaultMemberUniqueName="[dRegion].[sales_district].[All]" allUniqueName="[dRegion].[sales_district].[All]" dimensionUniqueName="[dRegion]" displayFolder="" count="0" memberValueDatatype="130" unbalanced="0"/>
    <cacheHierarchy uniqueName="[dRegion].[sales_region]" caption="sales_region" attribute="1" defaultMemberUniqueName="[dRegion].[sales_region].[All]" allUniqueName="[dRegion].[sales_region].[All]" dimensionUniqueName="[dRegion]" displayFolder="" count="2" memberValueDatatype="130" unbalanced="0">
      <fieldsUsage count="2">
        <fieldUsage x="-1"/>
        <fieldUsage x="1"/>
      </fieldsUsage>
    </cacheHierarchy>
    <cacheHierarchy uniqueName="[dStores].[store_id]" caption="store_id" attribute="1" defaultMemberUniqueName="[dStores].[store_id].[All]" allUniqueName="[dStores].[store_id].[All]" dimensionUniqueName="[dStores]" displayFolder="" count="0" memberValueDatatype="130" unbalanced="0"/>
    <cacheHierarchy uniqueName="[dStores].[region_id]" caption="region_id" attribute="1" defaultMemberUniqueName="[dStores].[region_id].[All]" allUniqueName="[dStores].[region_id].[All]" dimensionUniqueName="[dStores]" displayFolder="" count="0" memberValueDatatype="130" unbalanced="0"/>
    <cacheHierarchy uniqueName="[dStores].[store_type]" caption="store_type" attribute="1" defaultMemberUniqueName="[dStores].[store_type].[All]" allUniqueName="[dStores].[store_type].[All]" dimensionUniqueName="[dStores]" displayFolder="" count="0" memberValueDatatype="130" unbalanced="0"/>
    <cacheHierarchy uniqueName="[dStores].[store_name]" caption="store_name" attribute="1" defaultMemberUniqueName="[dStores].[store_name].[All]" allUniqueName="[dStores].[store_name].[All]" dimensionUniqueName="[dStores]" displayFolder="" count="0" memberValueDatatype="130" unbalanced="0"/>
    <cacheHierarchy uniqueName="[dStores].[store_street_address]" caption="store_street_address" attribute="1" defaultMemberUniqueName="[dStores].[store_street_address].[All]" allUniqueName="[dStores].[store_street_address].[All]" dimensionUniqueName="[dStores]" displayFolder="" count="0" memberValueDatatype="130" unbalanced="0"/>
    <cacheHierarchy uniqueName="[dStores].[store_city]" caption="store_city" attribute="1" defaultMemberUniqueName="[dStores].[store_city].[All]" allUniqueName="[dStores].[store_city].[All]" dimensionUniqueName="[dStores]" displayFolder="" count="0" memberValueDatatype="130" unbalanced="0"/>
    <cacheHierarchy uniqueName="[dStores].[store_state]" caption="store_state" attribute="1" defaultMemberUniqueName="[dStores].[store_state].[All]" allUniqueName="[dStores].[store_state].[All]" dimensionUniqueName="[dStores]" displayFolder="" count="0" memberValueDatatype="130" unbalanced="0"/>
    <cacheHierarchy uniqueName="[dStores].[store_country]" caption="store_country" attribute="1" defaultMemberUniqueName="[dStores].[store_country].[All]" allUniqueName="[dStores].[store_country].[All]" dimensionUniqueName="[dStores]" displayFolder="" count="0" memberValueDatatype="130" unbalanced="0"/>
    <cacheHierarchy uniqueName="[dStores].[store_phone]" caption="store_phone" attribute="1" defaultMemberUniqueName="[dStores].[store_phone].[All]" allUniqueName="[dStores].[store_phone].[All]" dimensionUniqueName="[dStores]" displayFolder="" count="0" memberValueDatatype="130" unbalanced="0"/>
    <cacheHierarchy uniqueName="[dStores].[first_opened_date]" caption="first_opened_date" attribute="1" time="1" defaultMemberUniqueName="[dStores].[first_opened_date].[All]" allUniqueName="[dStores].[first_opened_date].[All]" dimensionUniqueName="[dStores]" displayFolder="" count="0" memberValueDatatype="7" unbalanced="0"/>
    <cacheHierarchy uniqueName="[dStores].[last_remodel_date]" caption="last_remodel_date" attribute="1" time="1" defaultMemberUniqueName="[dStores].[last_remodel_date].[All]" allUniqueName="[dStores].[last_remodel_date].[All]" dimensionUniqueName="[dStores]" displayFolder="" count="0" memberValueDatatype="7" unbalanced="0"/>
    <cacheHierarchy uniqueName="[dStores].[total_sqft]" caption="total_sqft" attribute="1" defaultMemberUniqueName="[dStores].[total_sqft].[All]" allUniqueName="[dStores].[total_sqft].[All]" dimensionUniqueName="[dStores]" displayFolder="" count="0" memberValueDatatype="20" unbalanced="0"/>
    <cacheHierarchy uniqueName="[dStores].[grocery_sqft]" caption="grocery_sqft" attribute="1" defaultMemberUniqueName="[dStores].[grocery_sqft].[All]" allUniqueName="[dStores].[grocery_sqft].[All]" dimensionUniqueName="[dStores]" displayFolder="" count="0" memberValueDatatype="20" unbalanced="0"/>
    <cacheHierarchy uniqueName="[fCustomers].[customer_id]" caption="customer_id" attribute="1" defaultMemberUniqueName="[fCustomers].[customer_id].[All]" allUniqueName="[fCustomers].[customer_id].[All]" dimensionUniqueName="[fCustomers]" displayFolder="" count="0" memberValueDatatype="130" unbalanced="0"/>
    <cacheHierarchy uniqueName="[fCustomers].[customer_acct_num]" caption="customer_acct_num" attribute="1" defaultMemberUniqueName="[fCustomers].[customer_acct_num].[All]" allUniqueName="[fCustomers].[customer_acct_num].[All]" dimensionUniqueName="[fCustomers]" displayFolder="" count="0" memberValueDatatype="130" unbalanced="0"/>
    <cacheHierarchy uniqueName="[fCustomers].[Full Nme]" caption="Full Nme" attribute="1" defaultMemberUniqueName="[fCustomers].[Full Nme].[All]" allUniqueName="[fCustomers].[Full Nme].[All]" dimensionUniqueName="[fCustomers]" displayFolder="" count="0" memberValueDatatype="130" unbalanced="0"/>
    <cacheHierarchy uniqueName="[fCustomers].[customer_address]" caption="customer_address" attribute="1" defaultMemberUniqueName="[fCustomers].[customer_address].[All]" allUniqueName="[fCustomers].[customer_address].[All]" dimensionUniqueName="[fCustomers]" displayFolder="" count="0" memberValueDatatype="130" unbalanced="0"/>
    <cacheHierarchy uniqueName="[fCustomers].[customer_city]" caption="customer_city" attribute="1" defaultMemberUniqueName="[fCustomers].[customer_city].[All]" allUniqueName="[fCustomers].[customer_city].[All]" dimensionUniqueName="[fCustomers]" displayFolder="" count="0" memberValueDatatype="130" unbalanced="0"/>
    <cacheHierarchy uniqueName="[fCustomers].[customer_state_province]" caption="customer_state_province" attribute="1" defaultMemberUniqueName="[fCustomers].[customer_state_province].[All]" allUniqueName="[fCustomers].[customer_state_province].[All]" dimensionUniqueName="[fCustomers]" displayFolder="" count="0" memberValueDatatype="130" unbalanced="0"/>
    <cacheHierarchy uniqueName="[fCustomers].[customer_postal_code]" caption="customer_postal_code" attribute="1" defaultMemberUniqueName="[fCustomers].[customer_postal_code].[All]" allUniqueName="[fCustomers].[customer_postal_code].[All]" dimensionUniqueName="[fCustomers]" displayFolder="" count="0" memberValueDatatype="130" unbalanced="0"/>
    <cacheHierarchy uniqueName="[fCustomers].[customer_country]" caption="customer_country" attribute="1" defaultMemberUniqueName="[fCustomers].[customer_country].[All]" allUniqueName="[fCustomers].[customer_country].[All]" dimensionUniqueName="[fCustomers]" displayFolder="" count="0" memberValueDatatype="130" unbalanced="0"/>
    <cacheHierarchy uniqueName="[fCustomers].[birthdate]" caption="birthdate" attribute="1" time="1" defaultMemberUniqueName="[fCustomers].[birthdate].[All]" allUniqueName="[fCustomers].[birthdate].[All]" dimensionUniqueName="[fCustomers]" displayFolder="" count="0" memberValueDatatype="7" unbalanced="0"/>
    <cacheHierarchy uniqueName="[fCustomers].[marital_status]" caption="marital_status" attribute="1" defaultMemberUniqueName="[fCustomers].[marital_status].[All]" allUniqueName="[fCustomers].[marital_status].[All]" dimensionUniqueName="[fCustomers]" displayFolder="" count="0" memberValueDatatype="130" unbalanced="0"/>
    <cacheHierarchy uniqueName="[fCustomers].[yearly_income]" caption="yearly_income" attribute="1" defaultMemberUniqueName="[fCustomers].[yearly_income].[All]" allUniqueName="[fCustomers].[yearly_income].[All]" dimensionUniqueName="[fCustomers]" displayFolder="" count="2" memberValueDatatype="130" unbalanced="0">
      <fieldsUsage count="2">
        <fieldUsage x="-1"/>
        <fieldUsage x="0"/>
      </fieldsUsage>
    </cacheHierarchy>
    <cacheHierarchy uniqueName="[fCustomers].[gender]" caption="gender" attribute="1" defaultMemberUniqueName="[fCustomers].[gender].[All]" allUniqueName="[fCustomers].[gender].[All]" dimensionUniqueName="[fCustomers]" displayFolder="" count="0" memberValueDatatype="130" unbalanced="0"/>
    <cacheHierarchy uniqueName="[fCustomers].[total_children]" caption="total_children" attribute="1" defaultMemberUniqueName="[fCustomers].[total_children].[All]" allUniqueName="[fCustomers].[total_children].[All]" dimensionUniqueName="[fCustomers]" displayFolder="" count="0" memberValueDatatype="20" unbalanced="0"/>
    <cacheHierarchy uniqueName="[fCustomers].[num_children_at_home]" caption="num_children_at_home" attribute="1" defaultMemberUniqueName="[fCustomers].[num_children_at_home].[All]" allUniqueName="[fCustomers].[num_children_at_home].[All]" dimensionUniqueName="[fCustomers]" displayFolder="" count="0" memberValueDatatype="20" unbalanced="0"/>
    <cacheHierarchy uniqueName="[fCustomers].[education]" caption="education" attribute="1" defaultMemberUniqueName="[fCustomers].[education].[All]" allUniqueName="[fCustomers].[education].[All]" dimensionUniqueName="[fCustomers]" displayFolder="" count="0" memberValueDatatype="130" unbalanced="0"/>
    <cacheHierarchy uniqueName="[fCustomers].[acct_open_date]" caption="acct_open_date" attribute="1" time="1" defaultMemberUniqueName="[fCustomers].[acct_open_date].[All]" allUniqueName="[fCustomers].[acct_open_date].[All]" dimensionUniqueName="[fCustomers]" displayFolder="" count="0" memberValueDatatype="7" unbalanced="0"/>
    <cacheHierarchy uniqueName="[fCustomers].[member_card]" caption="member_card" attribute="1" defaultMemberUniqueName="[fCustomers].[member_card].[All]" allUniqueName="[fCustomers].[member_card].[All]" dimensionUniqueName="[fCustomers]" displayFolder="" count="0" memberValueDatatype="130" unbalanced="0"/>
    <cacheHierarchy uniqueName="[fCustomers].[occupation]" caption="occupation" attribute="1" defaultMemberUniqueName="[fCustomers].[occupation].[All]" allUniqueName="[fCustomers].[occupation].[All]" dimensionUniqueName="[fCustomers]" displayFolder="" count="0" memberValueDatatype="130" unbalanced="0"/>
    <cacheHierarchy uniqueName="[fCustomers].[homeowner]" caption="homeowner" attribute="1" defaultMemberUniqueName="[fCustomers].[homeowner].[All]" allUniqueName="[fCustomers].[homeowner].[All]" dimensionUniqueName="[fCustomers]" displayFolder="" count="0" memberValueDatatype="11" unbalanced="0"/>
    <cacheHierarchy uniqueName="[fCustomers].[Age]" caption="Age" attribute="1" defaultMemberUniqueName="[fCustomers].[Age].[All]" allUniqueName="[fCustomers].[Age].[All]" dimensionUniqueName="[fCustomers]" displayFolder="" count="0" memberValueDatatype="130" unbalanced="0"/>
    <cacheHierarchy uniqueName="[fCustomers].[Age Group]" caption="Age Group" attribute="1" defaultMemberUniqueName="[fCustomers].[Age Group].[All]" allUniqueName="[fCustomers].[Age Group].[All]" dimensionUniqueName="[fCustomers]" displayFolder="" count="0" memberValueDatatype="130" unbalanced="0"/>
    <cacheHierarchy uniqueName="[fCustomers].[Customer Type]" caption="Customer Type" attribute="1" defaultMemberUniqueName="[fCustomers].[Customer Type].[All]" allUniqueName="[fCustomers].[Customer Type].[All]" dimensionUniqueName="[fCustomers]" displayFolder="" count="0" memberValueDatatype="130" unbalanced="0"/>
    <cacheHierarchy uniqueName="[fCustomers].[acct_open_date (Year)]" caption="acct_open_date (Year)" attribute="1" defaultMemberUniqueName="[fCustomers].[acct_open_date (Year)].[All]" allUniqueName="[fCustomers].[acct_open_date (Year)].[All]" dimensionUniqueName="[fCustomers]" displayFolder="" count="0" memberValueDatatype="130" unbalanced="0"/>
    <cacheHierarchy uniqueName="[fCustomers].[acct_open_date (Quarter)]" caption="acct_open_date (Quarter)" attribute="1" defaultMemberUniqueName="[fCustomers].[acct_open_date (Quarter)].[All]" allUniqueName="[fCustomers].[acct_open_date (Quarter)].[All]" dimensionUniqueName="[fCustomers]" displayFolder="" count="0" memberValueDatatype="130" unbalanced="0"/>
    <cacheHierarchy uniqueName="[fCustomers].[acct_open_date (Month)]" caption="acct_open_date (Month)" attribute="1" defaultMemberUniqueName="[fCustomers].[acct_open_date (Month)].[All]" allUniqueName="[fCustomers].[acct_open_date (Month)].[All]" dimensionUniqueName="[fCustomers]" displayFolder="" count="0" memberValueDatatype="130" unbalanced="0"/>
    <cacheHierarchy uniqueName="[fReturns].[return_date]" caption="return_date" attribute="1" time="1" defaultMemberUniqueName="[fReturns].[return_date].[All]" allUniqueName="[fReturns].[return_date].[All]" dimensionUniqueName="[fReturns]" displayFolder="" count="0" memberValueDatatype="7" unbalanced="0"/>
    <cacheHierarchy uniqueName="[fReturns].[product_id]" caption="product_id" attribute="1" defaultMemberUniqueName="[fReturns].[product_id].[All]" allUniqueName="[fReturns].[product_id].[All]" dimensionUniqueName="[fReturns]" displayFolder="" count="0" memberValueDatatype="130" unbalanced="0"/>
    <cacheHierarchy uniqueName="[fReturns].[store_id]" caption="store_id" attribute="1" defaultMemberUniqueName="[fReturns].[store_id].[All]" allUniqueName="[fReturns].[store_id].[All]" dimensionUniqueName="[fReturns]" displayFolder="" count="0" memberValueDatatype="130" unbalanced="0"/>
    <cacheHierarchy uniqueName="[fReturns].[quantity]" caption="quantity" attribute="1" defaultMemberUniqueName="[fReturns].[quantity].[All]" allUniqueName="[fReturns].[quantity].[All]" dimensionUniqueName="[fReturns]" displayFolder="" count="0" memberValueDatatype="20" unbalanced="0"/>
    <cacheHierarchy uniqueName="[fSales].[transaction_date]" caption="transaction_date" attribute="1" time="1" defaultMemberUniqueName="[fSales].[transaction_date].[All]" allUniqueName="[fSales].[transaction_date].[All]" dimensionUniqueName="[fSales]" displayFolder="" count="0" memberValueDatatype="7" unbalanced="0"/>
    <cacheHierarchy uniqueName="[fSales].[stock_date]" caption="stock_date" attribute="1" time="1" defaultMemberUniqueName="[fSales].[stock_date].[All]" allUniqueName="[fSales].[stock_date].[All]" dimensionUniqueName="[fSales]" displayFolder="" count="0" memberValueDatatype="7" unbalanced="0"/>
    <cacheHierarchy uniqueName="[fSales].[product_id]" caption="product_id" attribute="1" defaultMemberUniqueName="[fSales].[product_id].[All]" allUniqueName="[fSales].[product_id].[All]" dimensionUniqueName="[fSales]" displayFolder="" count="0" memberValueDatatype="130" unbalanced="0"/>
    <cacheHierarchy uniqueName="[fSales].[customer_id]" caption="customer_id" attribute="1" defaultMemberUniqueName="[fSales].[customer_id].[All]" allUniqueName="[fSales].[customer_id].[All]" dimensionUniqueName="[fSales]" displayFolder="" count="0" memberValueDatatype="130" unbalanced="0"/>
    <cacheHierarchy uniqueName="[fSales].[store_id]" caption="store_id" attribute="1" defaultMemberUniqueName="[fSales].[store_id].[All]" allUniqueName="[fSales].[store_id].[All]" dimensionUniqueName="[fSales]" displayFolder="" count="0" memberValueDatatype="130" unbalanced="0"/>
    <cacheHierarchy uniqueName="[fSales].[quantity]" caption="quantity" attribute="1" defaultMemberUniqueName="[fSales].[quantity].[All]" allUniqueName="[fSales].[quantity].[All]" dimensionUniqueName="[fSales]" displayFolder="" count="0" memberValueDatatype="2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fCustomers].[acct_open_date (Month Index)]" caption="acct_open_date (Month Index)" attribute="1" defaultMemberUniqueName="[fCustomers].[acct_open_date (Month Index)].[All]" allUniqueName="[fCustomers].[acct_open_date (Month Index)].[All]" dimensionUniqueName="[fCustomers]" displayFolder="" count="0" memberValueDatatype="20" unbalanced="0" hidden="1"/>
    <cacheHierarchy uniqueName="[Measures].[Total Sales]" caption="Total Sales" measure="1" displayFolder="" measureGroup="fSales" count="0" oneField="1">
      <fieldsUsage count="1">
        <fieldUsage x="2"/>
      </fieldsUsage>
    </cacheHierarchy>
    <cacheHierarchy uniqueName="[Measures].[Total Cost]" caption="Total Cost" measure="1" displayFolder="" measureGroup="fSales" count="0"/>
    <cacheHierarchy uniqueName="[Measures].[Total Profit]" caption="Total Profit" measure="1" displayFolder="" measureGroup="fSales" count="0"/>
    <cacheHierarchy uniqueName="[Measures].[Profit %]" caption="Profit %" measure="1" displayFolder="" measureGroup="fSales" count="0"/>
    <cacheHierarchy uniqueName="[Measures].[Count Card Members]" caption="Count Card Members" measure="1" displayFolder="" measureGroup="fSales" count="0"/>
    <cacheHierarchy uniqueName="[Measures].[Brand traded]" caption="Brand traded" measure="1" displayFolder="" measureGroup="fSales" count="0"/>
    <cacheHierarchy uniqueName="[Measures].[Total Returns]" caption="Total Returns" measure="1" displayFolder="" measureGroup="fSales" count="0"/>
    <cacheHierarchy uniqueName="[Measures].[Count Of Trans]" caption="Count Of Trans" measure="1" displayFolder="" measureGroup="fSales" count="0"/>
    <cacheHierarchy uniqueName="[Measures].[Customer Count]" caption="Customer Count" measure="1" displayFolder="" measureGroup="fSales" count="0"/>
    <cacheHierarchy uniqueName="[Measures].[Sales quantity]" caption="Sales quantity" measure="1" displayFolder="" measureGroup="fSales" count="0"/>
    <cacheHierarchy uniqueName="[Measures].[Return Rate%]" caption="Return Rate%" measure="1" displayFolder="" measureGroup="fSales" count="0"/>
    <cacheHierarchy uniqueName="[Measures].[__XL_Count Calendar]" caption="__XL_Count Calendar" measure="1" displayFolder="" measureGroup="Calendar" count="0" hidden="1"/>
    <cacheHierarchy uniqueName="[Measures].[__XL_Count fSales]" caption="__XL_Count fSales" measure="1" displayFolder="" measureGroup="fSales" count="0" hidden="1"/>
    <cacheHierarchy uniqueName="[Measures].[__XL_Count dStores]" caption="__XL_Count dStores" measure="1" displayFolder="" measureGroup="dStores" count="0" hidden="1"/>
    <cacheHierarchy uniqueName="[Measures].[__XL_Count dRegion]" caption="__XL_Count dRegion" measure="1" displayFolder="" measureGroup="dRegion" count="0" hidden="1"/>
    <cacheHierarchy uniqueName="[Measures].[__XL_Count dProducts]" caption="__XL_Count dProducts" measure="1" displayFolder="" measureGroup="dProducts" count="0" hidden="1"/>
    <cacheHierarchy uniqueName="[Measures].[__XL_Count fCustomers]" caption="__XL_Count fCustomers" measure="1" displayFolder="" measureGroup="fCustomers" count="0" hidden="1"/>
    <cacheHierarchy uniqueName="[Measures].[__XL_Count fReturns]" caption="__XL_Count fReturns" measure="1" displayFolder="" measureGroup="fReturns" count="0" hidden="1"/>
    <cacheHierarchy uniqueName="[Measures].[__No measures defined]" caption="__No measures defined" measure="1" displayFolder="" count="0" hidden="1"/>
    <cacheHierarchy uniqueName="[Measures].[Sum of quantity]" caption="Sum of quantity" measure="1" displayFolder="" measureGroup="fSales" count="0" hidden="1">
      <extLst>
        <ext xmlns:x15="http://schemas.microsoft.com/office/spreadsheetml/2010/11/main" uri="{B97F6D7D-B522-45F9-BDA1-12C45D357490}">
          <x15:cacheHierarchy aggregatedColumn="63"/>
        </ext>
      </extLst>
    </cacheHierarchy>
    <cacheHierarchy uniqueName="[Measures].[Count of sales_district]" caption="Count of sales_district" measure="1" displayFolder="" measureGroup="dRegion" count="0" hidden="1">
      <extLst>
        <ext xmlns:x15="http://schemas.microsoft.com/office/spreadsheetml/2010/11/main" uri="{B97F6D7D-B522-45F9-BDA1-12C45D357490}">
          <x15:cacheHierarchy aggregatedColumn="14"/>
        </ext>
      </extLst>
    </cacheHierarchy>
  </cacheHierarchies>
  <kpis count="0"/>
  <dimensions count="8">
    <dimension name="Calendar" uniqueName="[Calendar]" caption="Calendar"/>
    <dimension name="dProducts" uniqueName="[dProducts]" caption="dProducts"/>
    <dimension name="dRegion" uniqueName="[dRegion]" caption="dRegion"/>
    <dimension name="dStores" uniqueName="[dStores]" caption="dStores"/>
    <dimension name="fCustomers" uniqueName="[fCustomers]" caption="fCustomers"/>
    <dimension name="fReturns" uniqueName="[fReturns]" caption="fReturns"/>
    <dimension name="fSales" uniqueName="[fSales]" caption="fSales"/>
    <dimension measure="1" name="Measures" uniqueName="[Measures]" caption="Measures"/>
  </dimensions>
  <measureGroups count="7">
    <measureGroup name="Calendar" caption="Calendar"/>
    <measureGroup name="dProducts" caption="dProducts"/>
    <measureGroup name="dRegion" caption="dRegion"/>
    <measureGroup name="dStores" caption="dStores"/>
    <measureGroup name="fCustomers" caption="fCustomers"/>
    <measureGroup name="fReturns" caption="fReturns"/>
    <measureGroup name="fSales" caption="fSales"/>
  </measureGroups>
  <maps count="17">
    <map measureGroup="0" dimension="0"/>
    <map measureGroup="1" dimension="1"/>
    <map measureGroup="2" dimension="2"/>
    <map measureGroup="3" dimension="2"/>
    <map measureGroup="3" dimension="3"/>
    <map measureGroup="4" dimension="4"/>
    <map measureGroup="5" dimension="0"/>
    <map measureGroup="5" dimension="1"/>
    <map measureGroup="5" dimension="2"/>
    <map measureGroup="5" dimension="3"/>
    <map measureGroup="5" dimension="5"/>
    <map measureGroup="6" dimension="0"/>
    <map measureGroup="6" dimension="1"/>
    <map measureGroup="6" dimension="2"/>
    <map measureGroup="6" dimension="3"/>
    <map measureGroup="6" dimension="4"/>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31.287505902779" backgroundQuery="1" createdVersion="8" refreshedVersion="8" minRefreshableVersion="3" recordCount="0" supportSubquery="1" supportAdvancedDrill="1" xr:uid="{ECFBB2E0-8ACC-4ACC-BC56-C9B6CF33E23E}">
  <cacheSource type="external" connectionId="12"/>
  <cacheFields count="4">
    <cacheField name="[Measures].[Total Sales]" caption="Total Sales" numFmtId="0" hierarchy="66" level="32767"/>
    <cacheField name="[dProducts].[product_brand].[product_brand]" caption="product_brand" numFmtId="0" hierarchy="5" level="1">
      <sharedItems count="11">
        <s v="Best Choice"/>
        <s v="Denny"/>
        <s v="Ebony"/>
        <s v="Fast"/>
        <s v="Hermanos"/>
        <s v="High Top"/>
        <s v="Horatio"/>
        <s v="Nationeel"/>
        <s v="Tell Tale"/>
        <s v="Tri-State"/>
        <s v="Fort West" u="1"/>
      </sharedItems>
    </cacheField>
    <cacheField name="[dRegion].[sales_region].[sales_region]" caption="sales_region" numFmtId="0" hierarchy="15" level="1">
      <sharedItems count="7">
        <s v="Canada West"/>
        <s v="Central West"/>
        <s v="Mexico Central"/>
        <s v="Mexico South"/>
        <s v="Mexico West"/>
        <s v="North West"/>
        <s v="South West"/>
      </sharedItems>
    </cacheField>
    <cacheField name="[Calendar].[date (Year)].[date (Year)]" caption="date (Year)" numFmtId="0" hierarchy="1" level="1">
      <sharedItems containsSemiMixedTypes="0" containsNonDate="0" containsString="0"/>
    </cacheField>
  </cacheFields>
  <cacheHierarchies count="87">
    <cacheHierarchy uniqueName="[Calendar].[date]" caption="date" attribute="1" time="1" defaultMemberUniqueName="[Calendar].[date].[All]" allUniqueName="[Calendar].[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cacheHierarchy uniqueName="[dProducts].[product_id]" caption="product_id" attribute="1" defaultMemberUniqueName="[dProducts].[product_id].[All]" allUniqueName="[dProducts].[product_id].[All]" dimensionUniqueName="[dProducts]" displayFolder="" count="0" memberValueDatatype="130" unbalanced="0"/>
    <cacheHierarchy uniqueName="[dProducts].[product_brand]" caption="product_brand" attribute="1" defaultMemberUniqueName="[dProducts].[product_brand].[All]" allUniqueName="[dProducts].[product_brand].[All]" dimensionUniqueName="[dProducts]" displayFolder="" count="2" memberValueDatatype="130" unbalanced="0">
      <fieldsUsage count="2">
        <fieldUsage x="-1"/>
        <fieldUsage x="1"/>
      </fieldsUsage>
    </cacheHierarchy>
    <cacheHierarchy uniqueName="[dProducts].[product_name]" caption="product_name" attribute="1" defaultMemberUniqueName="[dProducts].[product_name].[All]" allUniqueName="[dProducts].[product_name].[All]" dimensionUniqueName="[dProducts]" displayFolder="" count="0" memberValueDatatype="130" unbalanced="0"/>
    <cacheHierarchy uniqueName="[dProducts].[product_sku]" caption="product_sku" attribute="1" defaultMemberUniqueName="[dProducts].[product_sku].[All]" allUniqueName="[dProducts].[product_sku].[All]" dimensionUniqueName="[dProducts]" displayFolder="" count="0" memberValueDatatype="130" unbalanced="0"/>
    <cacheHierarchy uniqueName="[dProducts].[product_retail_price]" caption="product_retail_price" attribute="1" defaultMemberUniqueName="[dProducts].[product_retail_price].[All]" allUniqueName="[dProducts].[product_retail_price].[All]" dimensionUniqueName="[dProducts]" displayFolder="" count="0" memberValueDatatype="6" unbalanced="0"/>
    <cacheHierarchy uniqueName="[dProducts].[product_cost]" caption="product_cost" attribute="1" defaultMemberUniqueName="[dProducts].[product_cost].[All]" allUniqueName="[dProducts].[product_cost].[All]" dimensionUniqueName="[dProducts]" displayFolder="" count="0" memberValueDatatype="6" unbalanced="0"/>
    <cacheHierarchy uniqueName="[dProducts].[product_weight]" caption="product_weight" attribute="1" defaultMemberUniqueName="[dProducts].[product_weight].[All]" allUniqueName="[dProducts].[product_weight].[All]" dimensionUniqueName="[dProducts]" displayFolder="" count="0" memberValueDatatype="5" unbalanced="0"/>
    <cacheHierarchy uniqueName="[dProducts].[recyclable]" caption="recyclable" attribute="1" defaultMemberUniqueName="[dProducts].[recyclable].[All]" allUniqueName="[dProducts].[recyclable].[All]" dimensionUniqueName="[dProducts]" displayFolder="" count="0" memberValueDatatype="11" unbalanced="0"/>
    <cacheHierarchy uniqueName="[dProducts].[low_fat]" caption="low_fat" attribute="1" defaultMemberUniqueName="[dProducts].[low_fat].[All]" allUniqueName="[dProducts].[low_fat].[All]" dimensionUniqueName="[dProducts]" displayFolder="" count="0" memberValueDatatype="11" unbalanced="0"/>
    <cacheHierarchy uniqueName="[dRegion].[region_id]" caption="region_id" attribute="1" defaultMemberUniqueName="[dRegion].[region_id].[All]" allUniqueName="[dRegion].[region_id].[All]" dimensionUniqueName="[dRegion]" displayFolder="" count="0" memberValueDatatype="130" unbalanced="0"/>
    <cacheHierarchy uniqueName="[dRegion].[sales_district]" caption="sales_district" attribute="1" defaultMemberUniqueName="[dRegion].[sales_district].[All]" allUniqueName="[dRegion].[sales_district].[All]" dimensionUniqueName="[dRegion]" displayFolder="" count="0" memberValueDatatype="130" unbalanced="0"/>
    <cacheHierarchy uniqueName="[dRegion].[sales_region]" caption="sales_region" attribute="1" defaultMemberUniqueName="[dRegion].[sales_region].[All]" allUniqueName="[dRegion].[sales_region].[All]" dimensionUniqueName="[dRegion]" displayFolder="" count="2" memberValueDatatype="130" unbalanced="0">
      <fieldsUsage count="2">
        <fieldUsage x="-1"/>
        <fieldUsage x="2"/>
      </fieldsUsage>
    </cacheHierarchy>
    <cacheHierarchy uniqueName="[dStores].[store_id]" caption="store_id" attribute="1" defaultMemberUniqueName="[dStores].[store_id].[All]" allUniqueName="[dStores].[store_id].[All]" dimensionUniqueName="[dStores]" displayFolder="" count="0" memberValueDatatype="130" unbalanced="0"/>
    <cacheHierarchy uniqueName="[dStores].[region_id]" caption="region_id" attribute="1" defaultMemberUniqueName="[dStores].[region_id].[All]" allUniqueName="[dStores].[region_id].[All]" dimensionUniqueName="[dStores]" displayFolder="" count="0" memberValueDatatype="130" unbalanced="0"/>
    <cacheHierarchy uniqueName="[dStores].[store_type]" caption="store_type" attribute="1" defaultMemberUniqueName="[dStores].[store_type].[All]" allUniqueName="[dStores].[store_type].[All]" dimensionUniqueName="[dStores]" displayFolder="" count="0" memberValueDatatype="130" unbalanced="0"/>
    <cacheHierarchy uniqueName="[dStores].[store_name]" caption="store_name" attribute="1" defaultMemberUniqueName="[dStores].[store_name].[All]" allUniqueName="[dStores].[store_name].[All]" dimensionUniqueName="[dStores]" displayFolder="" count="0" memberValueDatatype="130" unbalanced="0"/>
    <cacheHierarchy uniqueName="[dStores].[store_street_address]" caption="store_street_address" attribute="1" defaultMemberUniqueName="[dStores].[store_street_address].[All]" allUniqueName="[dStores].[store_street_address].[All]" dimensionUniqueName="[dStores]" displayFolder="" count="0" memberValueDatatype="130" unbalanced="0"/>
    <cacheHierarchy uniqueName="[dStores].[store_city]" caption="store_city" attribute="1" defaultMemberUniqueName="[dStores].[store_city].[All]" allUniqueName="[dStores].[store_city].[All]" dimensionUniqueName="[dStores]" displayFolder="" count="0" memberValueDatatype="130" unbalanced="0"/>
    <cacheHierarchy uniqueName="[dStores].[store_state]" caption="store_state" attribute="1" defaultMemberUniqueName="[dStores].[store_state].[All]" allUniqueName="[dStores].[store_state].[All]" dimensionUniqueName="[dStores]" displayFolder="" count="0" memberValueDatatype="130" unbalanced="0"/>
    <cacheHierarchy uniqueName="[dStores].[store_country]" caption="store_country" attribute="1" defaultMemberUniqueName="[dStores].[store_country].[All]" allUniqueName="[dStores].[store_country].[All]" dimensionUniqueName="[dStores]" displayFolder="" count="0" memberValueDatatype="130" unbalanced="0"/>
    <cacheHierarchy uniqueName="[dStores].[store_phone]" caption="store_phone" attribute="1" defaultMemberUniqueName="[dStores].[store_phone].[All]" allUniqueName="[dStores].[store_phone].[All]" dimensionUniqueName="[dStores]" displayFolder="" count="0" memberValueDatatype="130" unbalanced="0"/>
    <cacheHierarchy uniqueName="[dStores].[first_opened_date]" caption="first_opened_date" attribute="1" time="1" defaultMemberUniqueName="[dStores].[first_opened_date].[All]" allUniqueName="[dStores].[first_opened_date].[All]" dimensionUniqueName="[dStores]" displayFolder="" count="0" memberValueDatatype="7" unbalanced="0"/>
    <cacheHierarchy uniqueName="[dStores].[last_remodel_date]" caption="last_remodel_date" attribute="1" time="1" defaultMemberUniqueName="[dStores].[last_remodel_date].[All]" allUniqueName="[dStores].[last_remodel_date].[All]" dimensionUniqueName="[dStores]" displayFolder="" count="0" memberValueDatatype="7" unbalanced="0"/>
    <cacheHierarchy uniqueName="[dStores].[total_sqft]" caption="total_sqft" attribute="1" defaultMemberUniqueName="[dStores].[total_sqft].[All]" allUniqueName="[dStores].[total_sqft].[All]" dimensionUniqueName="[dStores]" displayFolder="" count="0" memberValueDatatype="20" unbalanced="0"/>
    <cacheHierarchy uniqueName="[dStores].[grocery_sqft]" caption="grocery_sqft" attribute="1" defaultMemberUniqueName="[dStores].[grocery_sqft].[All]" allUniqueName="[dStores].[grocery_sqft].[All]" dimensionUniqueName="[dStores]" displayFolder="" count="0" memberValueDatatype="20" unbalanced="0"/>
    <cacheHierarchy uniqueName="[fCustomers].[customer_id]" caption="customer_id" attribute="1" defaultMemberUniqueName="[fCustomers].[customer_id].[All]" allUniqueName="[fCustomers].[customer_id].[All]" dimensionUniqueName="[fCustomers]" displayFolder="" count="0" memberValueDatatype="130" unbalanced="0"/>
    <cacheHierarchy uniqueName="[fCustomers].[customer_acct_num]" caption="customer_acct_num" attribute="1" defaultMemberUniqueName="[fCustomers].[customer_acct_num].[All]" allUniqueName="[fCustomers].[customer_acct_num].[All]" dimensionUniqueName="[fCustomers]" displayFolder="" count="0" memberValueDatatype="130" unbalanced="0"/>
    <cacheHierarchy uniqueName="[fCustomers].[Full Nme]" caption="Full Nme" attribute="1" defaultMemberUniqueName="[fCustomers].[Full Nme].[All]" allUniqueName="[fCustomers].[Full Nme].[All]" dimensionUniqueName="[fCustomers]" displayFolder="" count="0" memberValueDatatype="130" unbalanced="0"/>
    <cacheHierarchy uniqueName="[fCustomers].[customer_address]" caption="customer_address" attribute="1" defaultMemberUniqueName="[fCustomers].[customer_address].[All]" allUniqueName="[fCustomers].[customer_address].[All]" dimensionUniqueName="[fCustomers]" displayFolder="" count="0" memberValueDatatype="130" unbalanced="0"/>
    <cacheHierarchy uniqueName="[fCustomers].[customer_city]" caption="customer_city" attribute="1" defaultMemberUniqueName="[fCustomers].[customer_city].[All]" allUniqueName="[fCustomers].[customer_city].[All]" dimensionUniqueName="[fCustomers]" displayFolder="" count="0" memberValueDatatype="130" unbalanced="0"/>
    <cacheHierarchy uniqueName="[fCustomers].[customer_state_province]" caption="customer_state_province" attribute="1" defaultMemberUniqueName="[fCustomers].[customer_state_province].[All]" allUniqueName="[fCustomers].[customer_state_province].[All]" dimensionUniqueName="[fCustomers]" displayFolder="" count="0" memberValueDatatype="130" unbalanced="0"/>
    <cacheHierarchy uniqueName="[fCustomers].[customer_postal_code]" caption="customer_postal_code" attribute="1" defaultMemberUniqueName="[fCustomers].[customer_postal_code].[All]" allUniqueName="[fCustomers].[customer_postal_code].[All]" dimensionUniqueName="[fCustomers]" displayFolder="" count="0" memberValueDatatype="130" unbalanced="0"/>
    <cacheHierarchy uniqueName="[fCustomers].[customer_country]" caption="customer_country" attribute="1" defaultMemberUniqueName="[fCustomers].[customer_country].[All]" allUniqueName="[fCustomers].[customer_country].[All]" dimensionUniqueName="[fCustomers]" displayFolder="" count="0" memberValueDatatype="130" unbalanced="0"/>
    <cacheHierarchy uniqueName="[fCustomers].[birthdate]" caption="birthdate" attribute="1" time="1" defaultMemberUniqueName="[fCustomers].[birthdate].[All]" allUniqueName="[fCustomers].[birthdate].[All]" dimensionUniqueName="[fCustomers]" displayFolder="" count="0" memberValueDatatype="7" unbalanced="0"/>
    <cacheHierarchy uniqueName="[fCustomers].[marital_status]" caption="marital_status" attribute="1" defaultMemberUniqueName="[fCustomers].[marital_status].[All]" allUniqueName="[fCustomers].[marital_status].[All]" dimensionUniqueName="[fCustomers]" displayFolder="" count="0" memberValueDatatype="130" unbalanced="0"/>
    <cacheHierarchy uniqueName="[fCustomers].[yearly_income]" caption="yearly_income" attribute="1" defaultMemberUniqueName="[fCustomers].[yearly_income].[All]" allUniqueName="[fCustomers].[yearly_income].[All]" dimensionUniqueName="[fCustomers]" displayFolder="" count="0" memberValueDatatype="130" unbalanced="0"/>
    <cacheHierarchy uniqueName="[fCustomers].[gender]" caption="gender" attribute="1" defaultMemberUniqueName="[fCustomers].[gender].[All]" allUniqueName="[fCustomers].[gender].[All]" dimensionUniqueName="[fCustomers]" displayFolder="" count="0" memberValueDatatype="130" unbalanced="0"/>
    <cacheHierarchy uniqueName="[fCustomers].[total_children]" caption="total_children" attribute="1" defaultMemberUniqueName="[fCustomers].[total_children].[All]" allUniqueName="[fCustomers].[total_children].[All]" dimensionUniqueName="[fCustomers]" displayFolder="" count="0" memberValueDatatype="20" unbalanced="0"/>
    <cacheHierarchy uniqueName="[fCustomers].[num_children_at_home]" caption="num_children_at_home" attribute="1" defaultMemberUniqueName="[fCustomers].[num_children_at_home].[All]" allUniqueName="[fCustomers].[num_children_at_home].[All]" dimensionUniqueName="[fCustomers]" displayFolder="" count="0" memberValueDatatype="20" unbalanced="0"/>
    <cacheHierarchy uniqueName="[fCustomers].[education]" caption="education" attribute="1" defaultMemberUniqueName="[fCustomers].[education].[All]" allUniqueName="[fCustomers].[education].[All]" dimensionUniqueName="[fCustomers]" displayFolder="" count="0" memberValueDatatype="130" unbalanced="0"/>
    <cacheHierarchy uniqueName="[fCustomers].[acct_open_date]" caption="acct_open_date" attribute="1" time="1" defaultMemberUniqueName="[fCustomers].[acct_open_date].[All]" allUniqueName="[fCustomers].[acct_open_date].[All]" dimensionUniqueName="[fCustomers]" displayFolder="" count="0" memberValueDatatype="7" unbalanced="0"/>
    <cacheHierarchy uniqueName="[fCustomers].[member_card]" caption="member_card" attribute="1" defaultMemberUniqueName="[fCustomers].[member_card].[All]" allUniqueName="[fCustomers].[member_card].[All]" dimensionUniqueName="[fCustomers]" displayFolder="" count="0" memberValueDatatype="130" unbalanced="0"/>
    <cacheHierarchy uniqueName="[fCustomers].[occupation]" caption="occupation" attribute="1" defaultMemberUniqueName="[fCustomers].[occupation].[All]" allUniqueName="[fCustomers].[occupation].[All]" dimensionUniqueName="[fCustomers]" displayFolder="" count="0" memberValueDatatype="130" unbalanced="0"/>
    <cacheHierarchy uniqueName="[fCustomers].[homeowner]" caption="homeowner" attribute="1" defaultMemberUniqueName="[fCustomers].[homeowner].[All]" allUniqueName="[fCustomers].[homeowner].[All]" dimensionUniqueName="[fCustomers]" displayFolder="" count="0" memberValueDatatype="11" unbalanced="0"/>
    <cacheHierarchy uniqueName="[fCustomers].[Age]" caption="Age" attribute="1" defaultMemberUniqueName="[fCustomers].[Age].[All]" allUniqueName="[fCustomers].[Age].[All]" dimensionUniqueName="[fCustomers]" displayFolder="" count="0" memberValueDatatype="130" unbalanced="0"/>
    <cacheHierarchy uniqueName="[fCustomers].[Age Group]" caption="Age Group" attribute="1" defaultMemberUniqueName="[fCustomers].[Age Group].[All]" allUniqueName="[fCustomers].[Age Group].[All]" dimensionUniqueName="[fCustomers]" displayFolder="" count="0" memberValueDatatype="130" unbalanced="0"/>
    <cacheHierarchy uniqueName="[fCustomers].[Customer Type]" caption="Customer Type" attribute="1" defaultMemberUniqueName="[fCustomers].[Customer Type].[All]" allUniqueName="[fCustomers].[Customer Type].[All]" dimensionUniqueName="[fCustomers]" displayFolder="" count="0" memberValueDatatype="130" unbalanced="0"/>
    <cacheHierarchy uniqueName="[fCustomers].[acct_open_date (Year)]" caption="acct_open_date (Year)" attribute="1" defaultMemberUniqueName="[fCustomers].[acct_open_date (Year)].[All]" allUniqueName="[fCustomers].[acct_open_date (Year)].[All]" dimensionUniqueName="[fCustomers]" displayFolder="" count="0" memberValueDatatype="130" unbalanced="0"/>
    <cacheHierarchy uniqueName="[fCustomers].[acct_open_date (Quarter)]" caption="acct_open_date (Quarter)" attribute="1" defaultMemberUniqueName="[fCustomers].[acct_open_date (Quarter)].[All]" allUniqueName="[fCustomers].[acct_open_date (Quarter)].[All]" dimensionUniqueName="[fCustomers]" displayFolder="" count="0" memberValueDatatype="130" unbalanced="0"/>
    <cacheHierarchy uniqueName="[fCustomers].[acct_open_date (Month)]" caption="acct_open_date (Month)" attribute="1" defaultMemberUniqueName="[fCustomers].[acct_open_date (Month)].[All]" allUniqueName="[fCustomers].[acct_open_date (Month)].[All]" dimensionUniqueName="[fCustomers]" displayFolder="" count="0" memberValueDatatype="130" unbalanced="0"/>
    <cacheHierarchy uniqueName="[fReturns].[return_date]" caption="return_date" attribute="1" time="1" defaultMemberUniqueName="[fReturns].[return_date].[All]" allUniqueName="[fReturns].[return_date].[All]" dimensionUniqueName="[fReturns]" displayFolder="" count="0" memberValueDatatype="7" unbalanced="0"/>
    <cacheHierarchy uniqueName="[fReturns].[product_id]" caption="product_id" attribute="1" defaultMemberUniqueName="[fReturns].[product_id].[All]" allUniqueName="[fReturns].[product_id].[All]" dimensionUniqueName="[fReturns]" displayFolder="" count="0" memberValueDatatype="130" unbalanced="0"/>
    <cacheHierarchy uniqueName="[fReturns].[store_id]" caption="store_id" attribute="1" defaultMemberUniqueName="[fReturns].[store_id].[All]" allUniqueName="[fReturns].[store_id].[All]" dimensionUniqueName="[fReturns]" displayFolder="" count="0" memberValueDatatype="130" unbalanced="0"/>
    <cacheHierarchy uniqueName="[fReturns].[quantity]" caption="quantity" attribute="1" defaultMemberUniqueName="[fReturns].[quantity].[All]" allUniqueName="[fReturns].[quantity].[All]" dimensionUniqueName="[fReturns]" displayFolder="" count="0" memberValueDatatype="20" unbalanced="0"/>
    <cacheHierarchy uniqueName="[fSales].[transaction_date]" caption="transaction_date" attribute="1" time="1" defaultMemberUniqueName="[fSales].[transaction_date].[All]" allUniqueName="[fSales].[transaction_date].[All]" dimensionUniqueName="[fSales]" displayFolder="" count="0" memberValueDatatype="7" unbalanced="0"/>
    <cacheHierarchy uniqueName="[fSales].[stock_date]" caption="stock_date" attribute="1" time="1" defaultMemberUniqueName="[fSales].[stock_date].[All]" allUniqueName="[fSales].[stock_date].[All]" dimensionUniqueName="[fSales]" displayFolder="" count="0" memberValueDatatype="7" unbalanced="0"/>
    <cacheHierarchy uniqueName="[fSales].[product_id]" caption="product_id" attribute="1" defaultMemberUniqueName="[fSales].[product_id].[All]" allUniqueName="[fSales].[product_id].[All]" dimensionUniqueName="[fSales]" displayFolder="" count="0" memberValueDatatype="130" unbalanced="0"/>
    <cacheHierarchy uniqueName="[fSales].[customer_id]" caption="customer_id" attribute="1" defaultMemberUniqueName="[fSales].[customer_id].[All]" allUniqueName="[fSales].[customer_id].[All]" dimensionUniqueName="[fSales]" displayFolder="" count="0" memberValueDatatype="130" unbalanced="0"/>
    <cacheHierarchy uniqueName="[fSales].[store_id]" caption="store_id" attribute="1" defaultMemberUniqueName="[fSales].[store_id].[All]" allUniqueName="[fSales].[store_id].[All]" dimensionUniqueName="[fSales]" displayFolder="" count="0" memberValueDatatype="130" unbalanced="0"/>
    <cacheHierarchy uniqueName="[fSales].[quantity]" caption="quantity" attribute="1" defaultMemberUniqueName="[fSales].[quantity].[All]" allUniqueName="[fSales].[quantity].[All]" dimensionUniqueName="[fSales]" displayFolder="" count="0" memberValueDatatype="2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fCustomers].[acct_open_date (Month Index)]" caption="acct_open_date (Month Index)" attribute="1" defaultMemberUniqueName="[fCustomers].[acct_open_date (Month Index)].[All]" allUniqueName="[fCustomers].[acct_open_date (Month Index)].[All]" dimensionUniqueName="[fCustomers]" displayFolder="" count="0" memberValueDatatype="20" unbalanced="0" hidden="1"/>
    <cacheHierarchy uniqueName="[Measures].[Total Sales]" caption="Total Sales" measure="1" displayFolder="" measureGroup="fSales" count="0" oneField="1">
      <fieldsUsage count="1">
        <fieldUsage x="0"/>
      </fieldsUsage>
    </cacheHierarchy>
    <cacheHierarchy uniqueName="[Measures].[Total Cost]" caption="Total Cost" measure="1" displayFolder="" measureGroup="fSales" count="0"/>
    <cacheHierarchy uniqueName="[Measures].[Total Profit]" caption="Total Profit" measure="1" displayFolder="" measureGroup="fSales" count="0"/>
    <cacheHierarchy uniqueName="[Measures].[Profit %]" caption="Profit %" measure="1" displayFolder="" measureGroup="fSales" count="0"/>
    <cacheHierarchy uniqueName="[Measures].[Count Card Members]" caption="Count Card Members" measure="1" displayFolder="" measureGroup="fSales" count="0"/>
    <cacheHierarchy uniqueName="[Measures].[Brand traded]" caption="Brand traded" measure="1" displayFolder="" measureGroup="fSales" count="0"/>
    <cacheHierarchy uniqueName="[Measures].[Total Returns]" caption="Total Returns" measure="1" displayFolder="" measureGroup="fSales" count="0"/>
    <cacheHierarchy uniqueName="[Measures].[Count Of Trans]" caption="Count Of Trans" measure="1" displayFolder="" measureGroup="fSales" count="0"/>
    <cacheHierarchy uniqueName="[Measures].[Customer Count]" caption="Customer Count" measure="1" displayFolder="" measureGroup="fSales" count="0"/>
    <cacheHierarchy uniqueName="[Measures].[Sales quantity]" caption="Sales quantity" measure="1" displayFolder="" measureGroup="fSales" count="0"/>
    <cacheHierarchy uniqueName="[Measures].[Return Rate%]" caption="Return Rate%" measure="1" displayFolder="" measureGroup="fSales" count="0"/>
    <cacheHierarchy uniqueName="[Measures].[__XL_Count Calendar]" caption="__XL_Count Calendar" measure="1" displayFolder="" measureGroup="Calendar" count="0" hidden="1"/>
    <cacheHierarchy uniqueName="[Measures].[__XL_Count fSales]" caption="__XL_Count fSales" measure="1" displayFolder="" measureGroup="fSales" count="0" hidden="1"/>
    <cacheHierarchy uniqueName="[Measures].[__XL_Count dStores]" caption="__XL_Count dStores" measure="1" displayFolder="" measureGroup="dStores" count="0" hidden="1"/>
    <cacheHierarchy uniqueName="[Measures].[__XL_Count dRegion]" caption="__XL_Count dRegion" measure="1" displayFolder="" measureGroup="dRegion" count="0" hidden="1"/>
    <cacheHierarchy uniqueName="[Measures].[__XL_Count dProducts]" caption="__XL_Count dProducts" measure="1" displayFolder="" measureGroup="dProducts" count="0" hidden="1"/>
    <cacheHierarchy uniqueName="[Measures].[__XL_Count fCustomers]" caption="__XL_Count fCustomers" measure="1" displayFolder="" measureGroup="fCustomers" count="0" hidden="1"/>
    <cacheHierarchy uniqueName="[Measures].[__XL_Count fReturns]" caption="__XL_Count fReturns" measure="1" displayFolder="" measureGroup="fReturns" count="0" hidden="1"/>
    <cacheHierarchy uniqueName="[Measures].[__No measures defined]" caption="__No measures defined" measure="1" displayFolder="" count="0" hidden="1"/>
    <cacheHierarchy uniqueName="[Measures].[Sum of quantity]" caption="Sum of quantity" measure="1" displayFolder="" measureGroup="fSales" count="0" hidden="1">
      <extLst>
        <ext xmlns:x15="http://schemas.microsoft.com/office/spreadsheetml/2010/11/main" uri="{B97F6D7D-B522-45F9-BDA1-12C45D357490}">
          <x15:cacheHierarchy aggregatedColumn="63"/>
        </ext>
      </extLst>
    </cacheHierarchy>
    <cacheHierarchy uniqueName="[Measures].[Count of sales_district]" caption="Count of sales_district" measure="1" displayFolder="" measureGroup="dRegion" count="0" hidden="1">
      <extLst>
        <ext xmlns:x15="http://schemas.microsoft.com/office/spreadsheetml/2010/11/main" uri="{B97F6D7D-B522-45F9-BDA1-12C45D357490}">
          <x15:cacheHierarchy aggregatedColumn="14"/>
        </ext>
      </extLst>
    </cacheHierarchy>
  </cacheHierarchies>
  <kpis count="0"/>
  <dimensions count="8">
    <dimension name="Calendar" uniqueName="[Calendar]" caption="Calendar"/>
    <dimension name="dProducts" uniqueName="[dProducts]" caption="dProducts"/>
    <dimension name="dRegion" uniqueName="[dRegion]" caption="dRegion"/>
    <dimension name="dStores" uniqueName="[dStores]" caption="dStores"/>
    <dimension name="fCustomers" uniqueName="[fCustomers]" caption="fCustomers"/>
    <dimension name="fReturns" uniqueName="[fReturns]" caption="fReturns"/>
    <dimension name="fSales" uniqueName="[fSales]" caption="fSales"/>
    <dimension measure="1" name="Measures" uniqueName="[Measures]" caption="Measures"/>
  </dimensions>
  <measureGroups count="7">
    <measureGroup name="Calendar" caption="Calendar"/>
    <measureGroup name="dProducts" caption="dProducts"/>
    <measureGroup name="dRegion" caption="dRegion"/>
    <measureGroup name="dStores" caption="dStores"/>
    <measureGroup name="fCustomers" caption="fCustomers"/>
    <measureGroup name="fReturns" caption="fReturns"/>
    <measureGroup name="fSales" caption="fSales"/>
  </measureGroups>
  <maps count="17">
    <map measureGroup="0" dimension="0"/>
    <map measureGroup="1" dimension="1"/>
    <map measureGroup="2" dimension="2"/>
    <map measureGroup="3" dimension="2"/>
    <map measureGroup="3" dimension="3"/>
    <map measureGroup="4" dimension="4"/>
    <map measureGroup="5" dimension="0"/>
    <map measureGroup="5" dimension="1"/>
    <map measureGroup="5" dimension="2"/>
    <map measureGroup="5" dimension="3"/>
    <map measureGroup="5" dimension="5"/>
    <map measureGroup="6" dimension="0"/>
    <map measureGroup="6" dimension="1"/>
    <map measureGroup="6" dimension="2"/>
    <map measureGroup="6" dimension="3"/>
    <map measureGroup="6" dimension="4"/>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31.28750648148" backgroundQuery="1" createdVersion="8" refreshedVersion="8" minRefreshableVersion="3" recordCount="0" supportSubquery="1" supportAdvancedDrill="1" xr:uid="{9DB5185E-A5FC-4BB2-A8EE-B9E93EB576E8}">
  <cacheSource type="external" connectionId="12"/>
  <cacheFields count="3">
    <cacheField name="[dProducts].[product_name].[product_name]" caption="product_name" numFmtId="0" hierarchy="6" level="1">
      <sharedItems count="10">
        <s v="American Turkey Hot Dogs"/>
        <s v="Carrington Frozen Pancakes"/>
        <s v="Club Chocolate Milk"/>
        <s v="Club Head Cheese"/>
        <s v="High Quality Glass Cleaner"/>
        <s v="Imagine Popsicles"/>
        <s v="Landslide Sesame Oil"/>
        <s v="Monarch Thai Rice"/>
        <s v="Skinner Cream Soda"/>
        <s v="Sunset Scented Tissue"/>
      </sharedItems>
    </cacheField>
    <cacheField name="[Measures].[Profit %]" caption="Profit %" numFmtId="0" hierarchy="69" level="32767"/>
    <cacheField name="[Calendar].[date (Year)].[date (Year)]" caption="date (Year)" numFmtId="0" hierarchy="1" level="1">
      <sharedItems containsSemiMixedTypes="0" containsNonDate="0" containsString="0"/>
    </cacheField>
  </cacheFields>
  <cacheHierarchies count="87">
    <cacheHierarchy uniqueName="[Calendar].[date]" caption="date" attribute="1" time="1" defaultMemberUniqueName="[Calendar].[date].[All]" allUniqueName="[Calendar].[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2"/>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cacheHierarchy uniqueName="[dProducts].[product_id]" caption="product_id" attribute="1" defaultMemberUniqueName="[dProducts].[product_id].[All]" allUniqueName="[dProducts].[product_id].[All]" dimensionUniqueName="[dProducts]" displayFolder="" count="0" memberValueDatatype="130" unbalanced="0"/>
    <cacheHierarchy uniqueName="[dProducts].[product_brand]" caption="product_brand" attribute="1" defaultMemberUniqueName="[dProducts].[product_brand].[All]" allUniqueName="[dProducts].[product_brand].[All]" dimensionUniqueName="[dProducts]" displayFolder="" count="0" memberValueDatatype="130" unbalanced="0"/>
    <cacheHierarchy uniqueName="[dProducts].[product_name]" caption="product_name" attribute="1" defaultMemberUniqueName="[dProducts].[product_name].[All]" allUniqueName="[dProducts].[product_name].[All]" dimensionUniqueName="[dProducts]" displayFolder="" count="2" memberValueDatatype="130" unbalanced="0">
      <fieldsUsage count="2">
        <fieldUsage x="-1"/>
        <fieldUsage x="0"/>
      </fieldsUsage>
    </cacheHierarchy>
    <cacheHierarchy uniqueName="[dProducts].[product_sku]" caption="product_sku" attribute="1" defaultMemberUniqueName="[dProducts].[product_sku].[All]" allUniqueName="[dProducts].[product_sku].[All]" dimensionUniqueName="[dProducts]" displayFolder="" count="0" memberValueDatatype="130" unbalanced="0"/>
    <cacheHierarchy uniqueName="[dProducts].[product_retail_price]" caption="product_retail_price" attribute="1" defaultMemberUniqueName="[dProducts].[product_retail_price].[All]" allUniqueName="[dProducts].[product_retail_price].[All]" dimensionUniqueName="[dProducts]" displayFolder="" count="0" memberValueDatatype="6" unbalanced="0"/>
    <cacheHierarchy uniqueName="[dProducts].[product_cost]" caption="product_cost" attribute="1" defaultMemberUniqueName="[dProducts].[product_cost].[All]" allUniqueName="[dProducts].[product_cost].[All]" dimensionUniqueName="[dProducts]" displayFolder="" count="0" memberValueDatatype="6" unbalanced="0"/>
    <cacheHierarchy uniqueName="[dProducts].[product_weight]" caption="product_weight" attribute="1" defaultMemberUniqueName="[dProducts].[product_weight].[All]" allUniqueName="[dProducts].[product_weight].[All]" dimensionUniqueName="[dProducts]" displayFolder="" count="0" memberValueDatatype="5" unbalanced="0"/>
    <cacheHierarchy uniqueName="[dProducts].[recyclable]" caption="recyclable" attribute="1" defaultMemberUniqueName="[dProducts].[recyclable].[All]" allUniqueName="[dProducts].[recyclable].[All]" dimensionUniqueName="[dProducts]" displayFolder="" count="0" memberValueDatatype="11" unbalanced="0"/>
    <cacheHierarchy uniqueName="[dProducts].[low_fat]" caption="low_fat" attribute="1" defaultMemberUniqueName="[dProducts].[low_fat].[All]" allUniqueName="[dProducts].[low_fat].[All]" dimensionUniqueName="[dProducts]" displayFolder="" count="0" memberValueDatatype="11" unbalanced="0"/>
    <cacheHierarchy uniqueName="[dRegion].[region_id]" caption="region_id" attribute="1" defaultMemberUniqueName="[dRegion].[region_id].[All]" allUniqueName="[dRegion].[region_id].[All]" dimensionUniqueName="[dRegion]" displayFolder="" count="0" memberValueDatatype="130" unbalanced="0"/>
    <cacheHierarchy uniqueName="[dRegion].[sales_district]" caption="sales_district" attribute="1" defaultMemberUniqueName="[dRegion].[sales_district].[All]" allUniqueName="[dRegion].[sales_district].[All]" dimensionUniqueName="[dRegion]" displayFolder="" count="0" memberValueDatatype="130" unbalanced="0"/>
    <cacheHierarchy uniqueName="[dRegion].[sales_region]" caption="sales_region" attribute="1" defaultMemberUniqueName="[dRegion].[sales_region].[All]" allUniqueName="[dRegion].[sales_region].[All]" dimensionUniqueName="[dRegion]" displayFolder="" count="0" memberValueDatatype="130" unbalanced="0"/>
    <cacheHierarchy uniqueName="[dStores].[store_id]" caption="store_id" attribute="1" defaultMemberUniqueName="[dStores].[store_id].[All]" allUniqueName="[dStores].[store_id].[All]" dimensionUniqueName="[dStores]" displayFolder="" count="0" memberValueDatatype="130" unbalanced="0"/>
    <cacheHierarchy uniqueName="[dStores].[region_id]" caption="region_id" attribute="1" defaultMemberUniqueName="[dStores].[region_id].[All]" allUniqueName="[dStores].[region_id].[All]" dimensionUniqueName="[dStores]" displayFolder="" count="0" memberValueDatatype="130" unbalanced="0"/>
    <cacheHierarchy uniqueName="[dStores].[store_type]" caption="store_type" attribute="1" defaultMemberUniqueName="[dStores].[store_type].[All]" allUniqueName="[dStores].[store_type].[All]" dimensionUniqueName="[dStores]" displayFolder="" count="0" memberValueDatatype="130" unbalanced="0"/>
    <cacheHierarchy uniqueName="[dStores].[store_name]" caption="store_name" attribute="1" defaultMemberUniqueName="[dStores].[store_name].[All]" allUniqueName="[dStores].[store_name].[All]" dimensionUniqueName="[dStores]" displayFolder="" count="0" memberValueDatatype="130" unbalanced="0"/>
    <cacheHierarchy uniqueName="[dStores].[store_street_address]" caption="store_street_address" attribute="1" defaultMemberUniqueName="[dStores].[store_street_address].[All]" allUniqueName="[dStores].[store_street_address].[All]" dimensionUniqueName="[dStores]" displayFolder="" count="0" memberValueDatatype="130" unbalanced="0"/>
    <cacheHierarchy uniqueName="[dStores].[store_city]" caption="store_city" attribute="1" defaultMemberUniqueName="[dStores].[store_city].[All]" allUniqueName="[dStores].[store_city].[All]" dimensionUniqueName="[dStores]" displayFolder="" count="0" memberValueDatatype="130" unbalanced="0"/>
    <cacheHierarchy uniqueName="[dStores].[store_state]" caption="store_state" attribute="1" defaultMemberUniqueName="[dStores].[store_state].[All]" allUniqueName="[dStores].[store_state].[All]" dimensionUniqueName="[dStores]" displayFolder="" count="0" memberValueDatatype="130" unbalanced="0"/>
    <cacheHierarchy uniqueName="[dStores].[store_country]" caption="store_country" attribute="1" defaultMemberUniqueName="[dStores].[store_country].[All]" allUniqueName="[dStores].[store_country].[All]" dimensionUniqueName="[dStores]" displayFolder="" count="0" memberValueDatatype="130" unbalanced="0"/>
    <cacheHierarchy uniqueName="[dStores].[store_phone]" caption="store_phone" attribute="1" defaultMemberUniqueName="[dStores].[store_phone].[All]" allUniqueName="[dStores].[store_phone].[All]" dimensionUniqueName="[dStores]" displayFolder="" count="0" memberValueDatatype="130" unbalanced="0"/>
    <cacheHierarchy uniqueName="[dStores].[first_opened_date]" caption="first_opened_date" attribute="1" time="1" defaultMemberUniqueName="[dStores].[first_opened_date].[All]" allUniqueName="[dStores].[first_opened_date].[All]" dimensionUniqueName="[dStores]" displayFolder="" count="0" memberValueDatatype="7" unbalanced="0"/>
    <cacheHierarchy uniqueName="[dStores].[last_remodel_date]" caption="last_remodel_date" attribute="1" time="1" defaultMemberUniqueName="[dStores].[last_remodel_date].[All]" allUniqueName="[dStores].[last_remodel_date].[All]" dimensionUniqueName="[dStores]" displayFolder="" count="0" memberValueDatatype="7" unbalanced="0"/>
    <cacheHierarchy uniqueName="[dStores].[total_sqft]" caption="total_sqft" attribute="1" defaultMemberUniqueName="[dStores].[total_sqft].[All]" allUniqueName="[dStores].[total_sqft].[All]" dimensionUniqueName="[dStores]" displayFolder="" count="0" memberValueDatatype="20" unbalanced="0"/>
    <cacheHierarchy uniqueName="[dStores].[grocery_sqft]" caption="grocery_sqft" attribute="1" defaultMemberUniqueName="[dStores].[grocery_sqft].[All]" allUniqueName="[dStores].[grocery_sqft].[All]" dimensionUniqueName="[dStores]" displayFolder="" count="0" memberValueDatatype="20" unbalanced="0"/>
    <cacheHierarchy uniqueName="[fCustomers].[customer_id]" caption="customer_id" attribute="1" defaultMemberUniqueName="[fCustomers].[customer_id].[All]" allUniqueName="[fCustomers].[customer_id].[All]" dimensionUniqueName="[fCustomers]" displayFolder="" count="0" memberValueDatatype="130" unbalanced="0"/>
    <cacheHierarchy uniqueName="[fCustomers].[customer_acct_num]" caption="customer_acct_num" attribute="1" defaultMemberUniqueName="[fCustomers].[customer_acct_num].[All]" allUniqueName="[fCustomers].[customer_acct_num].[All]" dimensionUniqueName="[fCustomers]" displayFolder="" count="0" memberValueDatatype="130" unbalanced="0"/>
    <cacheHierarchy uniqueName="[fCustomers].[Full Nme]" caption="Full Nme" attribute="1" defaultMemberUniqueName="[fCustomers].[Full Nme].[All]" allUniqueName="[fCustomers].[Full Nme].[All]" dimensionUniqueName="[fCustomers]" displayFolder="" count="0" memberValueDatatype="130" unbalanced="0"/>
    <cacheHierarchy uniqueName="[fCustomers].[customer_address]" caption="customer_address" attribute="1" defaultMemberUniqueName="[fCustomers].[customer_address].[All]" allUniqueName="[fCustomers].[customer_address].[All]" dimensionUniqueName="[fCustomers]" displayFolder="" count="0" memberValueDatatype="130" unbalanced="0"/>
    <cacheHierarchy uniqueName="[fCustomers].[customer_city]" caption="customer_city" attribute="1" defaultMemberUniqueName="[fCustomers].[customer_city].[All]" allUniqueName="[fCustomers].[customer_city].[All]" dimensionUniqueName="[fCustomers]" displayFolder="" count="0" memberValueDatatype="130" unbalanced="0"/>
    <cacheHierarchy uniqueName="[fCustomers].[customer_state_province]" caption="customer_state_province" attribute="1" defaultMemberUniqueName="[fCustomers].[customer_state_province].[All]" allUniqueName="[fCustomers].[customer_state_province].[All]" dimensionUniqueName="[fCustomers]" displayFolder="" count="0" memberValueDatatype="130" unbalanced="0"/>
    <cacheHierarchy uniqueName="[fCustomers].[customer_postal_code]" caption="customer_postal_code" attribute="1" defaultMemberUniqueName="[fCustomers].[customer_postal_code].[All]" allUniqueName="[fCustomers].[customer_postal_code].[All]" dimensionUniqueName="[fCustomers]" displayFolder="" count="0" memberValueDatatype="130" unbalanced="0"/>
    <cacheHierarchy uniqueName="[fCustomers].[customer_country]" caption="customer_country" attribute="1" defaultMemberUniqueName="[fCustomers].[customer_country].[All]" allUniqueName="[fCustomers].[customer_country].[All]" dimensionUniqueName="[fCustomers]" displayFolder="" count="0" memberValueDatatype="130" unbalanced="0"/>
    <cacheHierarchy uniqueName="[fCustomers].[birthdate]" caption="birthdate" attribute="1" time="1" defaultMemberUniqueName="[fCustomers].[birthdate].[All]" allUniqueName="[fCustomers].[birthdate].[All]" dimensionUniqueName="[fCustomers]" displayFolder="" count="0" memberValueDatatype="7" unbalanced="0"/>
    <cacheHierarchy uniqueName="[fCustomers].[marital_status]" caption="marital_status" attribute="1" defaultMemberUniqueName="[fCustomers].[marital_status].[All]" allUniqueName="[fCustomers].[marital_status].[All]" dimensionUniqueName="[fCustomers]" displayFolder="" count="0" memberValueDatatype="130" unbalanced="0"/>
    <cacheHierarchy uniqueName="[fCustomers].[yearly_income]" caption="yearly_income" attribute="1" defaultMemberUniqueName="[fCustomers].[yearly_income].[All]" allUniqueName="[fCustomers].[yearly_income].[All]" dimensionUniqueName="[fCustomers]" displayFolder="" count="0" memberValueDatatype="130" unbalanced="0"/>
    <cacheHierarchy uniqueName="[fCustomers].[gender]" caption="gender" attribute="1" defaultMemberUniqueName="[fCustomers].[gender].[All]" allUniqueName="[fCustomers].[gender].[All]" dimensionUniqueName="[fCustomers]" displayFolder="" count="0" memberValueDatatype="130" unbalanced="0"/>
    <cacheHierarchy uniqueName="[fCustomers].[total_children]" caption="total_children" attribute="1" defaultMemberUniqueName="[fCustomers].[total_children].[All]" allUniqueName="[fCustomers].[total_children].[All]" dimensionUniqueName="[fCustomers]" displayFolder="" count="0" memberValueDatatype="20" unbalanced="0"/>
    <cacheHierarchy uniqueName="[fCustomers].[num_children_at_home]" caption="num_children_at_home" attribute="1" defaultMemberUniqueName="[fCustomers].[num_children_at_home].[All]" allUniqueName="[fCustomers].[num_children_at_home].[All]" dimensionUniqueName="[fCustomers]" displayFolder="" count="0" memberValueDatatype="20" unbalanced="0"/>
    <cacheHierarchy uniqueName="[fCustomers].[education]" caption="education" attribute="1" defaultMemberUniqueName="[fCustomers].[education].[All]" allUniqueName="[fCustomers].[education].[All]" dimensionUniqueName="[fCustomers]" displayFolder="" count="0" memberValueDatatype="130" unbalanced="0"/>
    <cacheHierarchy uniqueName="[fCustomers].[acct_open_date]" caption="acct_open_date" attribute="1" time="1" defaultMemberUniqueName="[fCustomers].[acct_open_date].[All]" allUniqueName="[fCustomers].[acct_open_date].[All]" dimensionUniqueName="[fCustomers]" displayFolder="" count="0" memberValueDatatype="7" unbalanced="0"/>
    <cacheHierarchy uniqueName="[fCustomers].[member_card]" caption="member_card" attribute="1" defaultMemberUniqueName="[fCustomers].[member_card].[All]" allUniqueName="[fCustomers].[member_card].[All]" dimensionUniqueName="[fCustomers]" displayFolder="" count="0" memberValueDatatype="130" unbalanced="0"/>
    <cacheHierarchy uniqueName="[fCustomers].[occupation]" caption="occupation" attribute="1" defaultMemberUniqueName="[fCustomers].[occupation].[All]" allUniqueName="[fCustomers].[occupation].[All]" dimensionUniqueName="[fCustomers]" displayFolder="" count="0" memberValueDatatype="130" unbalanced="0"/>
    <cacheHierarchy uniqueName="[fCustomers].[homeowner]" caption="homeowner" attribute="1" defaultMemberUniqueName="[fCustomers].[homeowner].[All]" allUniqueName="[fCustomers].[homeowner].[All]" dimensionUniqueName="[fCustomers]" displayFolder="" count="0" memberValueDatatype="11" unbalanced="0"/>
    <cacheHierarchy uniqueName="[fCustomers].[Age]" caption="Age" attribute="1" defaultMemberUniqueName="[fCustomers].[Age].[All]" allUniqueName="[fCustomers].[Age].[All]" dimensionUniqueName="[fCustomers]" displayFolder="" count="0" memberValueDatatype="130" unbalanced="0"/>
    <cacheHierarchy uniqueName="[fCustomers].[Age Group]" caption="Age Group" attribute="1" defaultMemberUniqueName="[fCustomers].[Age Group].[All]" allUniqueName="[fCustomers].[Age Group].[All]" dimensionUniqueName="[fCustomers]" displayFolder="" count="0" memberValueDatatype="130" unbalanced="0"/>
    <cacheHierarchy uniqueName="[fCustomers].[Customer Type]" caption="Customer Type" attribute="1" defaultMemberUniqueName="[fCustomers].[Customer Type].[All]" allUniqueName="[fCustomers].[Customer Type].[All]" dimensionUniqueName="[fCustomers]" displayFolder="" count="0" memberValueDatatype="130" unbalanced="0"/>
    <cacheHierarchy uniqueName="[fCustomers].[acct_open_date (Year)]" caption="acct_open_date (Year)" attribute="1" defaultMemberUniqueName="[fCustomers].[acct_open_date (Year)].[All]" allUniqueName="[fCustomers].[acct_open_date (Year)].[All]" dimensionUniqueName="[fCustomers]" displayFolder="" count="0" memberValueDatatype="130" unbalanced="0"/>
    <cacheHierarchy uniqueName="[fCustomers].[acct_open_date (Quarter)]" caption="acct_open_date (Quarter)" attribute="1" defaultMemberUniqueName="[fCustomers].[acct_open_date (Quarter)].[All]" allUniqueName="[fCustomers].[acct_open_date (Quarter)].[All]" dimensionUniqueName="[fCustomers]" displayFolder="" count="0" memberValueDatatype="130" unbalanced="0"/>
    <cacheHierarchy uniqueName="[fCustomers].[acct_open_date (Month)]" caption="acct_open_date (Month)" attribute="1" defaultMemberUniqueName="[fCustomers].[acct_open_date (Month)].[All]" allUniqueName="[fCustomers].[acct_open_date (Month)].[All]" dimensionUniqueName="[fCustomers]" displayFolder="" count="0" memberValueDatatype="130" unbalanced="0"/>
    <cacheHierarchy uniqueName="[fReturns].[return_date]" caption="return_date" attribute="1" time="1" defaultMemberUniqueName="[fReturns].[return_date].[All]" allUniqueName="[fReturns].[return_date].[All]" dimensionUniqueName="[fReturns]" displayFolder="" count="0" memberValueDatatype="7" unbalanced="0"/>
    <cacheHierarchy uniqueName="[fReturns].[product_id]" caption="product_id" attribute="1" defaultMemberUniqueName="[fReturns].[product_id].[All]" allUniqueName="[fReturns].[product_id].[All]" dimensionUniqueName="[fReturns]" displayFolder="" count="0" memberValueDatatype="130" unbalanced="0"/>
    <cacheHierarchy uniqueName="[fReturns].[store_id]" caption="store_id" attribute="1" defaultMemberUniqueName="[fReturns].[store_id].[All]" allUniqueName="[fReturns].[store_id].[All]" dimensionUniqueName="[fReturns]" displayFolder="" count="0" memberValueDatatype="130" unbalanced="0"/>
    <cacheHierarchy uniqueName="[fReturns].[quantity]" caption="quantity" attribute="1" defaultMemberUniqueName="[fReturns].[quantity].[All]" allUniqueName="[fReturns].[quantity].[All]" dimensionUniqueName="[fReturns]" displayFolder="" count="0" memberValueDatatype="20" unbalanced="0"/>
    <cacheHierarchy uniqueName="[fSales].[transaction_date]" caption="transaction_date" attribute="1" time="1" defaultMemberUniqueName="[fSales].[transaction_date].[All]" allUniqueName="[fSales].[transaction_date].[All]" dimensionUniqueName="[fSales]" displayFolder="" count="0" memberValueDatatype="7" unbalanced="0"/>
    <cacheHierarchy uniqueName="[fSales].[stock_date]" caption="stock_date" attribute="1" time="1" defaultMemberUniqueName="[fSales].[stock_date].[All]" allUniqueName="[fSales].[stock_date].[All]" dimensionUniqueName="[fSales]" displayFolder="" count="0" memberValueDatatype="7" unbalanced="0"/>
    <cacheHierarchy uniqueName="[fSales].[product_id]" caption="product_id" attribute="1" defaultMemberUniqueName="[fSales].[product_id].[All]" allUniqueName="[fSales].[product_id].[All]" dimensionUniqueName="[fSales]" displayFolder="" count="0" memberValueDatatype="130" unbalanced="0"/>
    <cacheHierarchy uniqueName="[fSales].[customer_id]" caption="customer_id" attribute="1" defaultMemberUniqueName="[fSales].[customer_id].[All]" allUniqueName="[fSales].[customer_id].[All]" dimensionUniqueName="[fSales]" displayFolder="" count="0" memberValueDatatype="130" unbalanced="0"/>
    <cacheHierarchy uniqueName="[fSales].[store_id]" caption="store_id" attribute="1" defaultMemberUniqueName="[fSales].[store_id].[All]" allUniqueName="[fSales].[store_id].[All]" dimensionUniqueName="[fSales]" displayFolder="" count="0" memberValueDatatype="130" unbalanced="0"/>
    <cacheHierarchy uniqueName="[fSales].[quantity]" caption="quantity" attribute="1" defaultMemberUniqueName="[fSales].[quantity].[All]" allUniqueName="[fSales].[quantity].[All]" dimensionUniqueName="[fSales]" displayFolder="" count="0" memberValueDatatype="2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fCustomers].[acct_open_date (Month Index)]" caption="acct_open_date (Month Index)" attribute="1" defaultMemberUniqueName="[fCustomers].[acct_open_date (Month Index)].[All]" allUniqueName="[fCustomers].[acct_open_date (Month Index)].[All]" dimensionUniqueName="[fCustomers]" displayFolder="" count="0" memberValueDatatype="20" unbalanced="0" hidden="1"/>
    <cacheHierarchy uniqueName="[Measures].[Total Sales]" caption="Total Sales" measure="1" displayFolder="" measureGroup="fSales" count="0"/>
    <cacheHierarchy uniqueName="[Measures].[Total Cost]" caption="Total Cost" measure="1" displayFolder="" measureGroup="fSales" count="0"/>
    <cacheHierarchy uniqueName="[Measures].[Total Profit]" caption="Total Profit" measure="1" displayFolder="" measureGroup="fSales" count="0"/>
    <cacheHierarchy uniqueName="[Measures].[Profit %]" caption="Profit %" measure="1" displayFolder="" measureGroup="fSales" count="0" oneField="1">
      <fieldsUsage count="1">
        <fieldUsage x="1"/>
      </fieldsUsage>
    </cacheHierarchy>
    <cacheHierarchy uniqueName="[Measures].[Count Card Members]" caption="Count Card Members" measure="1" displayFolder="" measureGroup="fSales" count="0"/>
    <cacheHierarchy uniqueName="[Measures].[Brand traded]" caption="Brand traded" measure="1" displayFolder="" measureGroup="fSales" count="0"/>
    <cacheHierarchy uniqueName="[Measures].[Total Returns]" caption="Total Returns" measure="1" displayFolder="" measureGroup="fSales" count="0"/>
    <cacheHierarchy uniqueName="[Measures].[Count Of Trans]" caption="Count Of Trans" measure="1" displayFolder="" measureGroup="fSales" count="0"/>
    <cacheHierarchy uniqueName="[Measures].[Customer Count]" caption="Customer Count" measure="1" displayFolder="" measureGroup="fSales" count="0"/>
    <cacheHierarchy uniqueName="[Measures].[Sales quantity]" caption="Sales quantity" measure="1" displayFolder="" measureGroup="fSales" count="0"/>
    <cacheHierarchy uniqueName="[Measures].[Return Rate%]" caption="Return Rate%" measure="1" displayFolder="" measureGroup="fSales" count="0"/>
    <cacheHierarchy uniqueName="[Measures].[__XL_Count Calendar]" caption="__XL_Count Calendar" measure="1" displayFolder="" measureGroup="Calendar" count="0" hidden="1"/>
    <cacheHierarchy uniqueName="[Measures].[__XL_Count fSales]" caption="__XL_Count fSales" measure="1" displayFolder="" measureGroup="fSales" count="0" hidden="1"/>
    <cacheHierarchy uniqueName="[Measures].[__XL_Count dStores]" caption="__XL_Count dStores" measure="1" displayFolder="" measureGroup="dStores" count="0" hidden="1"/>
    <cacheHierarchy uniqueName="[Measures].[__XL_Count dRegion]" caption="__XL_Count dRegion" measure="1" displayFolder="" measureGroup="dRegion" count="0" hidden="1"/>
    <cacheHierarchy uniqueName="[Measures].[__XL_Count dProducts]" caption="__XL_Count dProducts" measure="1" displayFolder="" measureGroup="dProducts" count="0" hidden="1"/>
    <cacheHierarchy uniqueName="[Measures].[__XL_Count fCustomers]" caption="__XL_Count fCustomers" measure="1" displayFolder="" measureGroup="fCustomers" count="0" hidden="1"/>
    <cacheHierarchy uniqueName="[Measures].[__XL_Count fReturns]" caption="__XL_Count fReturns" measure="1" displayFolder="" measureGroup="fReturns" count="0" hidden="1"/>
    <cacheHierarchy uniqueName="[Measures].[__No measures defined]" caption="__No measures defined" measure="1" displayFolder="" count="0" hidden="1"/>
    <cacheHierarchy uniqueName="[Measures].[Sum of quantity]" caption="Sum of quantity" measure="1" displayFolder="" measureGroup="fSales" count="0" hidden="1">
      <extLst>
        <ext xmlns:x15="http://schemas.microsoft.com/office/spreadsheetml/2010/11/main" uri="{B97F6D7D-B522-45F9-BDA1-12C45D357490}">
          <x15:cacheHierarchy aggregatedColumn="63"/>
        </ext>
      </extLst>
    </cacheHierarchy>
    <cacheHierarchy uniqueName="[Measures].[Count of sales_district]" caption="Count of sales_district" measure="1" displayFolder="" measureGroup="dRegion" count="0" hidden="1">
      <extLst>
        <ext xmlns:x15="http://schemas.microsoft.com/office/spreadsheetml/2010/11/main" uri="{B97F6D7D-B522-45F9-BDA1-12C45D357490}">
          <x15:cacheHierarchy aggregatedColumn="14"/>
        </ext>
      </extLst>
    </cacheHierarchy>
  </cacheHierarchies>
  <kpis count="0"/>
  <dimensions count="8">
    <dimension name="Calendar" uniqueName="[Calendar]" caption="Calendar"/>
    <dimension name="dProducts" uniqueName="[dProducts]" caption="dProducts"/>
    <dimension name="dRegion" uniqueName="[dRegion]" caption="dRegion"/>
    <dimension name="dStores" uniqueName="[dStores]" caption="dStores"/>
    <dimension name="fCustomers" uniqueName="[fCustomers]" caption="fCustomers"/>
    <dimension name="fReturns" uniqueName="[fReturns]" caption="fReturns"/>
    <dimension name="fSales" uniqueName="[fSales]" caption="fSales"/>
    <dimension measure="1" name="Measures" uniqueName="[Measures]" caption="Measures"/>
  </dimensions>
  <measureGroups count="7">
    <measureGroup name="Calendar" caption="Calendar"/>
    <measureGroup name="dProducts" caption="dProducts"/>
    <measureGroup name="dRegion" caption="dRegion"/>
    <measureGroup name="dStores" caption="dStores"/>
    <measureGroup name="fCustomers" caption="fCustomers"/>
    <measureGroup name="fReturns" caption="fReturns"/>
    <measureGroup name="fSales" caption="fSales"/>
  </measureGroups>
  <maps count="17">
    <map measureGroup="0" dimension="0"/>
    <map measureGroup="1" dimension="1"/>
    <map measureGroup="2" dimension="2"/>
    <map measureGroup="3" dimension="2"/>
    <map measureGroup="3" dimension="3"/>
    <map measureGroup="4" dimension="4"/>
    <map measureGroup="5" dimension="0"/>
    <map measureGroup="5" dimension="1"/>
    <map measureGroup="5" dimension="2"/>
    <map measureGroup="5" dimension="3"/>
    <map measureGroup="5" dimension="5"/>
    <map measureGroup="6" dimension="0"/>
    <map measureGroup="6" dimension="1"/>
    <map measureGroup="6" dimension="2"/>
    <map measureGroup="6" dimension="3"/>
    <map measureGroup="6" dimension="4"/>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31.287506828703" backgroundQuery="1" createdVersion="8" refreshedVersion="8" minRefreshableVersion="3" recordCount="0" supportSubquery="1" supportAdvancedDrill="1" xr:uid="{69F79C6E-CC4A-482B-ADC8-4C478A4D7A03}">
  <cacheSource type="external" connectionId="12"/>
  <cacheFields count="3">
    <cacheField name="[dProducts].[product_name].[product_name]" caption="product_name" numFmtId="0" hierarchy="6" level="1">
      <sharedItems count="10">
        <s v="ADJ Rosy Sunglasses"/>
        <s v="Better Canned Tomatos"/>
        <s v="Booker String Cheese"/>
        <s v="Great English Muffins"/>
        <s v="Great Pumpernickel Bread"/>
        <s v="Hilltop Mint Mouthwash"/>
        <s v="Moms Beef Bologna"/>
        <s v="Moms Potato Salad"/>
        <s v="Moms Roasted Chicken"/>
        <s v="Tell Tale Fresh Lima Beans"/>
      </sharedItems>
    </cacheField>
    <cacheField name="[Measures].[Sales quantity]" caption="Sales quantity" numFmtId="0" hierarchy="75" level="32767"/>
    <cacheField name="[Calendar].[date (Year)].[date (Year)]" caption="date (Year)" numFmtId="0" hierarchy="1" level="1">
      <sharedItems containsSemiMixedTypes="0" containsNonDate="0" containsString="0"/>
    </cacheField>
  </cacheFields>
  <cacheHierarchies count="87">
    <cacheHierarchy uniqueName="[Calendar].[date]" caption="date" attribute="1" time="1" defaultMemberUniqueName="[Calendar].[date].[All]" allUniqueName="[Calendar].[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2"/>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cacheHierarchy uniqueName="[dProducts].[product_id]" caption="product_id" attribute="1" defaultMemberUniqueName="[dProducts].[product_id].[All]" allUniqueName="[dProducts].[product_id].[All]" dimensionUniqueName="[dProducts]" displayFolder="" count="0" memberValueDatatype="130" unbalanced="0"/>
    <cacheHierarchy uniqueName="[dProducts].[product_brand]" caption="product_brand" attribute="1" defaultMemberUniqueName="[dProducts].[product_brand].[All]" allUniqueName="[dProducts].[product_brand].[All]" dimensionUniqueName="[dProducts]" displayFolder="" count="0" memberValueDatatype="130" unbalanced="0"/>
    <cacheHierarchy uniqueName="[dProducts].[product_name]" caption="product_name" attribute="1" defaultMemberUniqueName="[dProducts].[product_name].[All]" allUniqueName="[dProducts].[product_name].[All]" dimensionUniqueName="[dProducts]" displayFolder="" count="2" memberValueDatatype="130" unbalanced="0">
      <fieldsUsage count="2">
        <fieldUsage x="-1"/>
        <fieldUsage x="0"/>
      </fieldsUsage>
    </cacheHierarchy>
    <cacheHierarchy uniqueName="[dProducts].[product_sku]" caption="product_sku" attribute="1" defaultMemberUniqueName="[dProducts].[product_sku].[All]" allUniqueName="[dProducts].[product_sku].[All]" dimensionUniqueName="[dProducts]" displayFolder="" count="0" memberValueDatatype="130" unbalanced="0"/>
    <cacheHierarchy uniqueName="[dProducts].[product_retail_price]" caption="product_retail_price" attribute="1" defaultMemberUniqueName="[dProducts].[product_retail_price].[All]" allUniqueName="[dProducts].[product_retail_price].[All]" dimensionUniqueName="[dProducts]" displayFolder="" count="0" memberValueDatatype="6" unbalanced="0"/>
    <cacheHierarchy uniqueName="[dProducts].[product_cost]" caption="product_cost" attribute="1" defaultMemberUniqueName="[dProducts].[product_cost].[All]" allUniqueName="[dProducts].[product_cost].[All]" dimensionUniqueName="[dProducts]" displayFolder="" count="0" memberValueDatatype="6" unbalanced="0"/>
    <cacheHierarchy uniqueName="[dProducts].[product_weight]" caption="product_weight" attribute="1" defaultMemberUniqueName="[dProducts].[product_weight].[All]" allUniqueName="[dProducts].[product_weight].[All]" dimensionUniqueName="[dProducts]" displayFolder="" count="0" memberValueDatatype="5" unbalanced="0"/>
    <cacheHierarchy uniqueName="[dProducts].[recyclable]" caption="recyclable" attribute="1" defaultMemberUniqueName="[dProducts].[recyclable].[All]" allUniqueName="[dProducts].[recyclable].[All]" dimensionUniqueName="[dProducts]" displayFolder="" count="0" memberValueDatatype="11" unbalanced="0"/>
    <cacheHierarchy uniqueName="[dProducts].[low_fat]" caption="low_fat" attribute="1" defaultMemberUniqueName="[dProducts].[low_fat].[All]" allUniqueName="[dProducts].[low_fat].[All]" dimensionUniqueName="[dProducts]" displayFolder="" count="0" memberValueDatatype="11" unbalanced="0"/>
    <cacheHierarchy uniqueName="[dRegion].[region_id]" caption="region_id" attribute="1" defaultMemberUniqueName="[dRegion].[region_id].[All]" allUniqueName="[dRegion].[region_id].[All]" dimensionUniqueName="[dRegion]" displayFolder="" count="0" memberValueDatatype="130" unbalanced="0"/>
    <cacheHierarchy uniqueName="[dRegion].[sales_district]" caption="sales_district" attribute="1" defaultMemberUniqueName="[dRegion].[sales_district].[All]" allUniqueName="[dRegion].[sales_district].[All]" dimensionUniqueName="[dRegion]" displayFolder="" count="0" memberValueDatatype="130" unbalanced="0"/>
    <cacheHierarchy uniqueName="[dRegion].[sales_region]" caption="sales_region" attribute="1" defaultMemberUniqueName="[dRegion].[sales_region].[All]" allUniqueName="[dRegion].[sales_region].[All]" dimensionUniqueName="[dRegion]" displayFolder="" count="0" memberValueDatatype="130" unbalanced="0"/>
    <cacheHierarchy uniqueName="[dStores].[store_id]" caption="store_id" attribute="1" defaultMemberUniqueName="[dStores].[store_id].[All]" allUniqueName="[dStores].[store_id].[All]" dimensionUniqueName="[dStores]" displayFolder="" count="0" memberValueDatatype="130" unbalanced="0"/>
    <cacheHierarchy uniqueName="[dStores].[region_id]" caption="region_id" attribute="1" defaultMemberUniqueName="[dStores].[region_id].[All]" allUniqueName="[dStores].[region_id].[All]" dimensionUniqueName="[dStores]" displayFolder="" count="0" memberValueDatatype="130" unbalanced="0"/>
    <cacheHierarchy uniqueName="[dStores].[store_type]" caption="store_type" attribute="1" defaultMemberUniqueName="[dStores].[store_type].[All]" allUniqueName="[dStores].[store_type].[All]" dimensionUniqueName="[dStores]" displayFolder="" count="0" memberValueDatatype="130" unbalanced="0"/>
    <cacheHierarchy uniqueName="[dStores].[store_name]" caption="store_name" attribute="1" defaultMemberUniqueName="[dStores].[store_name].[All]" allUniqueName="[dStores].[store_name].[All]" dimensionUniqueName="[dStores]" displayFolder="" count="0" memberValueDatatype="130" unbalanced="0"/>
    <cacheHierarchy uniqueName="[dStores].[store_street_address]" caption="store_street_address" attribute="1" defaultMemberUniqueName="[dStores].[store_street_address].[All]" allUniqueName="[dStores].[store_street_address].[All]" dimensionUniqueName="[dStores]" displayFolder="" count="0" memberValueDatatype="130" unbalanced="0"/>
    <cacheHierarchy uniqueName="[dStores].[store_city]" caption="store_city" attribute="1" defaultMemberUniqueName="[dStores].[store_city].[All]" allUniqueName="[dStores].[store_city].[All]" dimensionUniqueName="[dStores]" displayFolder="" count="0" memberValueDatatype="130" unbalanced="0"/>
    <cacheHierarchy uniqueName="[dStores].[store_state]" caption="store_state" attribute="1" defaultMemberUniqueName="[dStores].[store_state].[All]" allUniqueName="[dStores].[store_state].[All]" dimensionUniqueName="[dStores]" displayFolder="" count="0" memberValueDatatype="130" unbalanced="0"/>
    <cacheHierarchy uniqueName="[dStores].[store_country]" caption="store_country" attribute="1" defaultMemberUniqueName="[dStores].[store_country].[All]" allUniqueName="[dStores].[store_country].[All]" dimensionUniqueName="[dStores]" displayFolder="" count="0" memberValueDatatype="130" unbalanced="0"/>
    <cacheHierarchy uniqueName="[dStores].[store_phone]" caption="store_phone" attribute="1" defaultMemberUniqueName="[dStores].[store_phone].[All]" allUniqueName="[dStores].[store_phone].[All]" dimensionUniqueName="[dStores]" displayFolder="" count="0" memberValueDatatype="130" unbalanced="0"/>
    <cacheHierarchy uniqueName="[dStores].[first_opened_date]" caption="first_opened_date" attribute="1" time="1" defaultMemberUniqueName="[dStores].[first_opened_date].[All]" allUniqueName="[dStores].[first_opened_date].[All]" dimensionUniqueName="[dStores]" displayFolder="" count="0" memberValueDatatype="7" unbalanced="0"/>
    <cacheHierarchy uniqueName="[dStores].[last_remodel_date]" caption="last_remodel_date" attribute="1" time="1" defaultMemberUniqueName="[dStores].[last_remodel_date].[All]" allUniqueName="[dStores].[last_remodel_date].[All]" dimensionUniqueName="[dStores]" displayFolder="" count="0" memberValueDatatype="7" unbalanced="0"/>
    <cacheHierarchy uniqueName="[dStores].[total_sqft]" caption="total_sqft" attribute="1" defaultMemberUniqueName="[dStores].[total_sqft].[All]" allUniqueName="[dStores].[total_sqft].[All]" dimensionUniqueName="[dStores]" displayFolder="" count="0" memberValueDatatype="20" unbalanced="0"/>
    <cacheHierarchy uniqueName="[dStores].[grocery_sqft]" caption="grocery_sqft" attribute="1" defaultMemberUniqueName="[dStores].[grocery_sqft].[All]" allUniqueName="[dStores].[grocery_sqft].[All]" dimensionUniqueName="[dStores]" displayFolder="" count="0" memberValueDatatype="20" unbalanced="0"/>
    <cacheHierarchy uniqueName="[fCustomers].[customer_id]" caption="customer_id" attribute="1" defaultMemberUniqueName="[fCustomers].[customer_id].[All]" allUniqueName="[fCustomers].[customer_id].[All]" dimensionUniqueName="[fCustomers]" displayFolder="" count="0" memberValueDatatype="130" unbalanced="0"/>
    <cacheHierarchy uniqueName="[fCustomers].[customer_acct_num]" caption="customer_acct_num" attribute="1" defaultMemberUniqueName="[fCustomers].[customer_acct_num].[All]" allUniqueName="[fCustomers].[customer_acct_num].[All]" dimensionUniqueName="[fCustomers]" displayFolder="" count="0" memberValueDatatype="130" unbalanced="0"/>
    <cacheHierarchy uniqueName="[fCustomers].[Full Nme]" caption="Full Nme" attribute="1" defaultMemberUniqueName="[fCustomers].[Full Nme].[All]" allUniqueName="[fCustomers].[Full Nme].[All]" dimensionUniqueName="[fCustomers]" displayFolder="" count="0" memberValueDatatype="130" unbalanced="0"/>
    <cacheHierarchy uniqueName="[fCustomers].[customer_address]" caption="customer_address" attribute="1" defaultMemberUniqueName="[fCustomers].[customer_address].[All]" allUniqueName="[fCustomers].[customer_address].[All]" dimensionUniqueName="[fCustomers]" displayFolder="" count="0" memberValueDatatype="130" unbalanced="0"/>
    <cacheHierarchy uniqueName="[fCustomers].[customer_city]" caption="customer_city" attribute="1" defaultMemberUniqueName="[fCustomers].[customer_city].[All]" allUniqueName="[fCustomers].[customer_city].[All]" dimensionUniqueName="[fCustomers]" displayFolder="" count="0" memberValueDatatype="130" unbalanced="0"/>
    <cacheHierarchy uniqueName="[fCustomers].[customer_state_province]" caption="customer_state_province" attribute="1" defaultMemberUniqueName="[fCustomers].[customer_state_province].[All]" allUniqueName="[fCustomers].[customer_state_province].[All]" dimensionUniqueName="[fCustomers]" displayFolder="" count="0" memberValueDatatype="130" unbalanced="0"/>
    <cacheHierarchy uniqueName="[fCustomers].[customer_postal_code]" caption="customer_postal_code" attribute="1" defaultMemberUniqueName="[fCustomers].[customer_postal_code].[All]" allUniqueName="[fCustomers].[customer_postal_code].[All]" dimensionUniqueName="[fCustomers]" displayFolder="" count="0" memberValueDatatype="130" unbalanced="0"/>
    <cacheHierarchy uniqueName="[fCustomers].[customer_country]" caption="customer_country" attribute="1" defaultMemberUniqueName="[fCustomers].[customer_country].[All]" allUniqueName="[fCustomers].[customer_country].[All]" dimensionUniqueName="[fCustomers]" displayFolder="" count="0" memberValueDatatype="130" unbalanced="0"/>
    <cacheHierarchy uniqueName="[fCustomers].[birthdate]" caption="birthdate" attribute="1" time="1" defaultMemberUniqueName="[fCustomers].[birthdate].[All]" allUniqueName="[fCustomers].[birthdate].[All]" dimensionUniqueName="[fCustomers]" displayFolder="" count="0" memberValueDatatype="7" unbalanced="0"/>
    <cacheHierarchy uniqueName="[fCustomers].[marital_status]" caption="marital_status" attribute="1" defaultMemberUniqueName="[fCustomers].[marital_status].[All]" allUniqueName="[fCustomers].[marital_status].[All]" dimensionUniqueName="[fCustomers]" displayFolder="" count="0" memberValueDatatype="130" unbalanced="0"/>
    <cacheHierarchy uniqueName="[fCustomers].[yearly_income]" caption="yearly_income" attribute="1" defaultMemberUniqueName="[fCustomers].[yearly_income].[All]" allUniqueName="[fCustomers].[yearly_income].[All]" dimensionUniqueName="[fCustomers]" displayFolder="" count="0" memberValueDatatype="130" unbalanced="0"/>
    <cacheHierarchy uniqueName="[fCustomers].[gender]" caption="gender" attribute="1" defaultMemberUniqueName="[fCustomers].[gender].[All]" allUniqueName="[fCustomers].[gender].[All]" dimensionUniqueName="[fCustomers]" displayFolder="" count="0" memberValueDatatype="130" unbalanced="0"/>
    <cacheHierarchy uniqueName="[fCustomers].[total_children]" caption="total_children" attribute="1" defaultMemberUniqueName="[fCustomers].[total_children].[All]" allUniqueName="[fCustomers].[total_children].[All]" dimensionUniqueName="[fCustomers]" displayFolder="" count="0" memberValueDatatype="20" unbalanced="0"/>
    <cacheHierarchy uniqueName="[fCustomers].[num_children_at_home]" caption="num_children_at_home" attribute="1" defaultMemberUniqueName="[fCustomers].[num_children_at_home].[All]" allUniqueName="[fCustomers].[num_children_at_home].[All]" dimensionUniqueName="[fCustomers]" displayFolder="" count="0" memberValueDatatype="20" unbalanced="0"/>
    <cacheHierarchy uniqueName="[fCustomers].[education]" caption="education" attribute="1" defaultMemberUniqueName="[fCustomers].[education].[All]" allUniqueName="[fCustomers].[education].[All]" dimensionUniqueName="[fCustomers]" displayFolder="" count="0" memberValueDatatype="130" unbalanced="0"/>
    <cacheHierarchy uniqueName="[fCustomers].[acct_open_date]" caption="acct_open_date" attribute="1" time="1" defaultMemberUniqueName="[fCustomers].[acct_open_date].[All]" allUniqueName="[fCustomers].[acct_open_date].[All]" dimensionUniqueName="[fCustomers]" displayFolder="" count="0" memberValueDatatype="7" unbalanced="0"/>
    <cacheHierarchy uniqueName="[fCustomers].[member_card]" caption="member_card" attribute="1" defaultMemberUniqueName="[fCustomers].[member_card].[All]" allUniqueName="[fCustomers].[member_card].[All]" dimensionUniqueName="[fCustomers]" displayFolder="" count="0" memberValueDatatype="130" unbalanced="0"/>
    <cacheHierarchy uniqueName="[fCustomers].[occupation]" caption="occupation" attribute="1" defaultMemberUniqueName="[fCustomers].[occupation].[All]" allUniqueName="[fCustomers].[occupation].[All]" dimensionUniqueName="[fCustomers]" displayFolder="" count="0" memberValueDatatype="130" unbalanced="0"/>
    <cacheHierarchy uniqueName="[fCustomers].[homeowner]" caption="homeowner" attribute="1" defaultMemberUniqueName="[fCustomers].[homeowner].[All]" allUniqueName="[fCustomers].[homeowner].[All]" dimensionUniqueName="[fCustomers]" displayFolder="" count="0" memberValueDatatype="11" unbalanced="0"/>
    <cacheHierarchy uniqueName="[fCustomers].[Age]" caption="Age" attribute="1" defaultMemberUniqueName="[fCustomers].[Age].[All]" allUniqueName="[fCustomers].[Age].[All]" dimensionUniqueName="[fCustomers]" displayFolder="" count="0" memberValueDatatype="130" unbalanced="0"/>
    <cacheHierarchy uniqueName="[fCustomers].[Age Group]" caption="Age Group" attribute="1" defaultMemberUniqueName="[fCustomers].[Age Group].[All]" allUniqueName="[fCustomers].[Age Group].[All]" dimensionUniqueName="[fCustomers]" displayFolder="" count="0" memberValueDatatype="130" unbalanced="0"/>
    <cacheHierarchy uniqueName="[fCustomers].[Customer Type]" caption="Customer Type" attribute="1" defaultMemberUniqueName="[fCustomers].[Customer Type].[All]" allUniqueName="[fCustomers].[Customer Type].[All]" dimensionUniqueName="[fCustomers]" displayFolder="" count="0" memberValueDatatype="130" unbalanced="0"/>
    <cacheHierarchy uniqueName="[fCustomers].[acct_open_date (Year)]" caption="acct_open_date (Year)" attribute="1" defaultMemberUniqueName="[fCustomers].[acct_open_date (Year)].[All]" allUniqueName="[fCustomers].[acct_open_date (Year)].[All]" dimensionUniqueName="[fCustomers]" displayFolder="" count="0" memberValueDatatype="130" unbalanced="0"/>
    <cacheHierarchy uniqueName="[fCustomers].[acct_open_date (Quarter)]" caption="acct_open_date (Quarter)" attribute="1" defaultMemberUniqueName="[fCustomers].[acct_open_date (Quarter)].[All]" allUniqueName="[fCustomers].[acct_open_date (Quarter)].[All]" dimensionUniqueName="[fCustomers]" displayFolder="" count="0" memberValueDatatype="130" unbalanced="0"/>
    <cacheHierarchy uniqueName="[fCustomers].[acct_open_date (Month)]" caption="acct_open_date (Month)" attribute="1" defaultMemberUniqueName="[fCustomers].[acct_open_date (Month)].[All]" allUniqueName="[fCustomers].[acct_open_date (Month)].[All]" dimensionUniqueName="[fCustomers]" displayFolder="" count="0" memberValueDatatype="130" unbalanced="0"/>
    <cacheHierarchy uniqueName="[fReturns].[return_date]" caption="return_date" attribute="1" time="1" defaultMemberUniqueName="[fReturns].[return_date].[All]" allUniqueName="[fReturns].[return_date].[All]" dimensionUniqueName="[fReturns]" displayFolder="" count="0" memberValueDatatype="7" unbalanced="0"/>
    <cacheHierarchy uniqueName="[fReturns].[product_id]" caption="product_id" attribute="1" defaultMemberUniqueName="[fReturns].[product_id].[All]" allUniqueName="[fReturns].[product_id].[All]" dimensionUniqueName="[fReturns]" displayFolder="" count="0" memberValueDatatype="130" unbalanced="0"/>
    <cacheHierarchy uniqueName="[fReturns].[store_id]" caption="store_id" attribute="1" defaultMemberUniqueName="[fReturns].[store_id].[All]" allUniqueName="[fReturns].[store_id].[All]" dimensionUniqueName="[fReturns]" displayFolder="" count="0" memberValueDatatype="130" unbalanced="0"/>
    <cacheHierarchy uniqueName="[fReturns].[quantity]" caption="quantity" attribute="1" defaultMemberUniqueName="[fReturns].[quantity].[All]" allUniqueName="[fReturns].[quantity].[All]" dimensionUniqueName="[fReturns]" displayFolder="" count="0" memberValueDatatype="20" unbalanced="0"/>
    <cacheHierarchy uniqueName="[fSales].[transaction_date]" caption="transaction_date" attribute="1" time="1" defaultMemberUniqueName="[fSales].[transaction_date].[All]" allUniqueName="[fSales].[transaction_date].[All]" dimensionUniqueName="[fSales]" displayFolder="" count="0" memberValueDatatype="7" unbalanced="0"/>
    <cacheHierarchy uniqueName="[fSales].[stock_date]" caption="stock_date" attribute="1" time="1" defaultMemberUniqueName="[fSales].[stock_date].[All]" allUniqueName="[fSales].[stock_date].[All]" dimensionUniqueName="[fSales]" displayFolder="" count="0" memberValueDatatype="7" unbalanced="0"/>
    <cacheHierarchy uniqueName="[fSales].[product_id]" caption="product_id" attribute="1" defaultMemberUniqueName="[fSales].[product_id].[All]" allUniqueName="[fSales].[product_id].[All]" dimensionUniqueName="[fSales]" displayFolder="" count="0" memberValueDatatype="130" unbalanced="0"/>
    <cacheHierarchy uniqueName="[fSales].[customer_id]" caption="customer_id" attribute="1" defaultMemberUniqueName="[fSales].[customer_id].[All]" allUniqueName="[fSales].[customer_id].[All]" dimensionUniqueName="[fSales]" displayFolder="" count="0" memberValueDatatype="130" unbalanced="0"/>
    <cacheHierarchy uniqueName="[fSales].[store_id]" caption="store_id" attribute="1" defaultMemberUniqueName="[fSales].[store_id].[All]" allUniqueName="[fSales].[store_id].[All]" dimensionUniqueName="[fSales]" displayFolder="" count="0" memberValueDatatype="130" unbalanced="0"/>
    <cacheHierarchy uniqueName="[fSales].[quantity]" caption="quantity" attribute="1" defaultMemberUniqueName="[fSales].[quantity].[All]" allUniqueName="[fSales].[quantity].[All]" dimensionUniqueName="[fSales]" displayFolder="" count="0" memberValueDatatype="2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fCustomers].[acct_open_date (Month Index)]" caption="acct_open_date (Month Index)" attribute="1" defaultMemberUniqueName="[fCustomers].[acct_open_date (Month Index)].[All]" allUniqueName="[fCustomers].[acct_open_date (Month Index)].[All]" dimensionUniqueName="[fCustomers]" displayFolder="" count="0" memberValueDatatype="20" unbalanced="0" hidden="1"/>
    <cacheHierarchy uniqueName="[Measures].[Total Sales]" caption="Total Sales" measure="1" displayFolder="" measureGroup="fSales" count="0"/>
    <cacheHierarchy uniqueName="[Measures].[Total Cost]" caption="Total Cost" measure="1" displayFolder="" measureGroup="fSales" count="0"/>
    <cacheHierarchy uniqueName="[Measures].[Total Profit]" caption="Total Profit" measure="1" displayFolder="" measureGroup="fSales" count="0"/>
    <cacheHierarchy uniqueName="[Measures].[Profit %]" caption="Profit %" measure="1" displayFolder="" measureGroup="fSales" count="0"/>
    <cacheHierarchy uniqueName="[Measures].[Count Card Members]" caption="Count Card Members" measure="1" displayFolder="" measureGroup="fSales" count="0"/>
    <cacheHierarchy uniqueName="[Measures].[Brand traded]" caption="Brand traded" measure="1" displayFolder="" measureGroup="fSales" count="0"/>
    <cacheHierarchy uniqueName="[Measures].[Total Returns]" caption="Total Returns" measure="1" displayFolder="" measureGroup="fSales" count="0"/>
    <cacheHierarchy uniqueName="[Measures].[Count Of Trans]" caption="Count Of Trans" measure="1" displayFolder="" measureGroup="fSales" count="0"/>
    <cacheHierarchy uniqueName="[Measures].[Customer Count]" caption="Customer Count" measure="1" displayFolder="" measureGroup="fSales" count="0"/>
    <cacheHierarchy uniqueName="[Measures].[Sales quantity]" caption="Sales quantity" measure="1" displayFolder="" measureGroup="fSales" count="0" oneField="1">
      <fieldsUsage count="1">
        <fieldUsage x="1"/>
      </fieldsUsage>
    </cacheHierarchy>
    <cacheHierarchy uniqueName="[Measures].[Return Rate%]" caption="Return Rate%" measure="1" displayFolder="" measureGroup="fSales" count="0"/>
    <cacheHierarchy uniqueName="[Measures].[__XL_Count Calendar]" caption="__XL_Count Calendar" measure="1" displayFolder="" measureGroup="Calendar" count="0" hidden="1"/>
    <cacheHierarchy uniqueName="[Measures].[__XL_Count fSales]" caption="__XL_Count fSales" measure="1" displayFolder="" measureGroup="fSales" count="0" hidden="1"/>
    <cacheHierarchy uniqueName="[Measures].[__XL_Count dStores]" caption="__XL_Count dStores" measure="1" displayFolder="" measureGroup="dStores" count="0" hidden="1"/>
    <cacheHierarchy uniqueName="[Measures].[__XL_Count dRegion]" caption="__XL_Count dRegion" measure="1" displayFolder="" measureGroup="dRegion" count="0" hidden="1"/>
    <cacheHierarchy uniqueName="[Measures].[__XL_Count dProducts]" caption="__XL_Count dProducts" measure="1" displayFolder="" measureGroup="dProducts" count="0" hidden="1"/>
    <cacheHierarchy uniqueName="[Measures].[__XL_Count fCustomers]" caption="__XL_Count fCustomers" measure="1" displayFolder="" measureGroup="fCustomers" count="0" hidden="1"/>
    <cacheHierarchy uniqueName="[Measures].[__XL_Count fReturns]" caption="__XL_Count fReturns" measure="1" displayFolder="" measureGroup="fReturns" count="0" hidden="1"/>
    <cacheHierarchy uniqueName="[Measures].[__No measures defined]" caption="__No measures defined" measure="1" displayFolder="" count="0" hidden="1"/>
    <cacheHierarchy uniqueName="[Measures].[Sum of quantity]" caption="Sum of quantity" measure="1" displayFolder="" measureGroup="fSales" count="0" hidden="1">
      <extLst>
        <ext xmlns:x15="http://schemas.microsoft.com/office/spreadsheetml/2010/11/main" uri="{B97F6D7D-B522-45F9-BDA1-12C45D357490}">
          <x15:cacheHierarchy aggregatedColumn="63"/>
        </ext>
      </extLst>
    </cacheHierarchy>
    <cacheHierarchy uniqueName="[Measures].[Count of sales_district]" caption="Count of sales_district" measure="1" displayFolder="" measureGroup="dRegion" count="0" hidden="1">
      <extLst>
        <ext xmlns:x15="http://schemas.microsoft.com/office/spreadsheetml/2010/11/main" uri="{B97F6D7D-B522-45F9-BDA1-12C45D357490}">
          <x15:cacheHierarchy aggregatedColumn="14"/>
        </ext>
      </extLst>
    </cacheHierarchy>
  </cacheHierarchies>
  <kpis count="0"/>
  <dimensions count="8">
    <dimension name="Calendar" uniqueName="[Calendar]" caption="Calendar"/>
    <dimension name="dProducts" uniqueName="[dProducts]" caption="dProducts"/>
    <dimension name="dRegion" uniqueName="[dRegion]" caption="dRegion"/>
    <dimension name="dStores" uniqueName="[dStores]" caption="dStores"/>
    <dimension name="fCustomers" uniqueName="[fCustomers]" caption="fCustomers"/>
    <dimension name="fReturns" uniqueName="[fReturns]" caption="fReturns"/>
    <dimension name="fSales" uniqueName="[fSales]" caption="fSales"/>
    <dimension measure="1" name="Measures" uniqueName="[Measures]" caption="Measures"/>
  </dimensions>
  <measureGroups count="7">
    <measureGroup name="Calendar" caption="Calendar"/>
    <measureGroup name="dProducts" caption="dProducts"/>
    <measureGroup name="dRegion" caption="dRegion"/>
    <measureGroup name="dStores" caption="dStores"/>
    <measureGroup name="fCustomers" caption="fCustomers"/>
    <measureGroup name="fReturns" caption="fReturns"/>
    <measureGroup name="fSales" caption="fSales"/>
  </measureGroups>
  <maps count="17">
    <map measureGroup="0" dimension="0"/>
    <map measureGroup="1" dimension="1"/>
    <map measureGroup="2" dimension="2"/>
    <map measureGroup="3" dimension="2"/>
    <map measureGroup="3" dimension="3"/>
    <map measureGroup="4" dimension="4"/>
    <map measureGroup="5" dimension="0"/>
    <map measureGroup="5" dimension="1"/>
    <map measureGroup="5" dimension="2"/>
    <map measureGroup="5" dimension="3"/>
    <map measureGroup="5" dimension="5"/>
    <map measureGroup="6" dimension="0"/>
    <map measureGroup="6" dimension="1"/>
    <map measureGroup="6" dimension="2"/>
    <map measureGroup="6" dimension="3"/>
    <map measureGroup="6" dimension="4"/>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31.28750752315" backgroundQuery="1" createdVersion="8" refreshedVersion="8" minRefreshableVersion="3" recordCount="0" supportSubquery="1" supportAdvancedDrill="1" xr:uid="{BA5E7A13-CE91-42FB-B8E4-947AEE5A2F86}">
  <cacheSource type="external" connectionId="12"/>
  <cacheFields count="3">
    <cacheField name="[fCustomers].[Full Nme].[Full Nme]" caption="Full Nme" numFmtId="0" hierarchy="31" level="1">
      <sharedItems count="5">
        <s v="Isaiah Heymsfield"/>
        <s v="Mary Smith"/>
        <s v="Merridee Archuleta"/>
        <s v="Scott Littleford"/>
        <s v="Shirley Ortiz"/>
      </sharedItems>
    </cacheField>
    <cacheField name="[Measures].[Total Sales]" caption="Total Sales" numFmtId="0" hierarchy="66" level="32767"/>
    <cacheField name="[Calendar].[date (Year)].[date (Year)]" caption="date (Year)" numFmtId="0" hierarchy="1" level="1">
      <sharedItems containsSemiMixedTypes="0" containsNonDate="0" containsString="0"/>
    </cacheField>
  </cacheFields>
  <cacheHierarchies count="87">
    <cacheHierarchy uniqueName="[Calendar].[date]" caption="date" attribute="1" time="1" defaultMemberUniqueName="[Calendar].[date].[All]" allUniqueName="[Calendar].[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2"/>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cacheHierarchy uniqueName="[dProducts].[product_id]" caption="product_id" attribute="1" defaultMemberUniqueName="[dProducts].[product_id].[All]" allUniqueName="[dProducts].[product_id].[All]" dimensionUniqueName="[dProducts]" displayFolder="" count="0" memberValueDatatype="130" unbalanced="0"/>
    <cacheHierarchy uniqueName="[dProducts].[product_brand]" caption="product_brand" attribute="1" defaultMemberUniqueName="[dProducts].[product_brand].[All]" allUniqueName="[dProducts].[product_brand].[All]" dimensionUniqueName="[dProducts]" displayFolder="" count="0" memberValueDatatype="130" unbalanced="0"/>
    <cacheHierarchy uniqueName="[dProducts].[product_name]" caption="product_name" attribute="1" defaultMemberUniqueName="[dProducts].[product_name].[All]" allUniqueName="[dProducts].[product_name].[All]" dimensionUniqueName="[dProducts]" displayFolder="" count="0" memberValueDatatype="130" unbalanced="0"/>
    <cacheHierarchy uniqueName="[dProducts].[product_sku]" caption="product_sku" attribute="1" defaultMemberUniqueName="[dProducts].[product_sku].[All]" allUniqueName="[dProducts].[product_sku].[All]" dimensionUniqueName="[dProducts]" displayFolder="" count="0" memberValueDatatype="130" unbalanced="0"/>
    <cacheHierarchy uniqueName="[dProducts].[product_retail_price]" caption="product_retail_price" attribute="1" defaultMemberUniqueName="[dProducts].[product_retail_price].[All]" allUniqueName="[dProducts].[product_retail_price].[All]" dimensionUniqueName="[dProducts]" displayFolder="" count="0" memberValueDatatype="6" unbalanced="0"/>
    <cacheHierarchy uniqueName="[dProducts].[product_cost]" caption="product_cost" attribute="1" defaultMemberUniqueName="[dProducts].[product_cost].[All]" allUniqueName="[dProducts].[product_cost].[All]" dimensionUniqueName="[dProducts]" displayFolder="" count="0" memberValueDatatype="6" unbalanced="0"/>
    <cacheHierarchy uniqueName="[dProducts].[product_weight]" caption="product_weight" attribute="1" defaultMemberUniqueName="[dProducts].[product_weight].[All]" allUniqueName="[dProducts].[product_weight].[All]" dimensionUniqueName="[dProducts]" displayFolder="" count="0" memberValueDatatype="5" unbalanced="0"/>
    <cacheHierarchy uniqueName="[dProducts].[recyclable]" caption="recyclable" attribute="1" defaultMemberUniqueName="[dProducts].[recyclable].[All]" allUniqueName="[dProducts].[recyclable].[All]" dimensionUniqueName="[dProducts]" displayFolder="" count="0" memberValueDatatype="11" unbalanced="0"/>
    <cacheHierarchy uniqueName="[dProducts].[low_fat]" caption="low_fat" attribute="1" defaultMemberUniqueName="[dProducts].[low_fat].[All]" allUniqueName="[dProducts].[low_fat].[All]" dimensionUniqueName="[dProducts]" displayFolder="" count="0" memberValueDatatype="11" unbalanced="0"/>
    <cacheHierarchy uniqueName="[dRegion].[region_id]" caption="region_id" attribute="1" defaultMemberUniqueName="[dRegion].[region_id].[All]" allUniqueName="[dRegion].[region_id].[All]" dimensionUniqueName="[dRegion]" displayFolder="" count="0" memberValueDatatype="130" unbalanced="0"/>
    <cacheHierarchy uniqueName="[dRegion].[sales_district]" caption="sales_district" attribute="1" defaultMemberUniqueName="[dRegion].[sales_district].[All]" allUniqueName="[dRegion].[sales_district].[All]" dimensionUniqueName="[dRegion]" displayFolder="" count="0" memberValueDatatype="130" unbalanced="0"/>
    <cacheHierarchy uniqueName="[dRegion].[sales_region]" caption="sales_region" attribute="1" defaultMemberUniqueName="[dRegion].[sales_region].[All]" allUniqueName="[dRegion].[sales_region].[All]" dimensionUniqueName="[dRegion]" displayFolder="" count="0" memberValueDatatype="130" unbalanced="0"/>
    <cacheHierarchy uniqueName="[dStores].[store_id]" caption="store_id" attribute="1" defaultMemberUniqueName="[dStores].[store_id].[All]" allUniqueName="[dStores].[store_id].[All]" dimensionUniqueName="[dStores]" displayFolder="" count="0" memberValueDatatype="130" unbalanced="0"/>
    <cacheHierarchy uniqueName="[dStores].[region_id]" caption="region_id" attribute="1" defaultMemberUniqueName="[dStores].[region_id].[All]" allUniqueName="[dStores].[region_id].[All]" dimensionUniqueName="[dStores]" displayFolder="" count="0" memberValueDatatype="130" unbalanced="0"/>
    <cacheHierarchy uniqueName="[dStores].[store_type]" caption="store_type" attribute="1" defaultMemberUniqueName="[dStores].[store_type].[All]" allUniqueName="[dStores].[store_type].[All]" dimensionUniqueName="[dStores]" displayFolder="" count="0" memberValueDatatype="130" unbalanced="0"/>
    <cacheHierarchy uniqueName="[dStores].[store_name]" caption="store_name" attribute="1" defaultMemberUniqueName="[dStores].[store_name].[All]" allUniqueName="[dStores].[store_name].[All]" dimensionUniqueName="[dStores]" displayFolder="" count="0" memberValueDatatype="130" unbalanced="0"/>
    <cacheHierarchy uniqueName="[dStores].[store_street_address]" caption="store_street_address" attribute="1" defaultMemberUniqueName="[dStores].[store_street_address].[All]" allUniqueName="[dStores].[store_street_address].[All]" dimensionUniqueName="[dStores]" displayFolder="" count="0" memberValueDatatype="130" unbalanced="0"/>
    <cacheHierarchy uniqueName="[dStores].[store_city]" caption="store_city" attribute="1" defaultMemberUniqueName="[dStores].[store_city].[All]" allUniqueName="[dStores].[store_city].[All]" dimensionUniqueName="[dStores]" displayFolder="" count="0" memberValueDatatype="130" unbalanced="0"/>
    <cacheHierarchy uniqueName="[dStores].[store_state]" caption="store_state" attribute="1" defaultMemberUniqueName="[dStores].[store_state].[All]" allUniqueName="[dStores].[store_state].[All]" dimensionUniqueName="[dStores]" displayFolder="" count="0" memberValueDatatype="130" unbalanced="0"/>
    <cacheHierarchy uniqueName="[dStores].[store_country]" caption="store_country" attribute="1" defaultMemberUniqueName="[dStores].[store_country].[All]" allUniqueName="[dStores].[store_country].[All]" dimensionUniqueName="[dStores]" displayFolder="" count="0" memberValueDatatype="130" unbalanced="0"/>
    <cacheHierarchy uniqueName="[dStores].[store_phone]" caption="store_phone" attribute="1" defaultMemberUniqueName="[dStores].[store_phone].[All]" allUniqueName="[dStores].[store_phone].[All]" dimensionUniqueName="[dStores]" displayFolder="" count="0" memberValueDatatype="130" unbalanced="0"/>
    <cacheHierarchy uniqueName="[dStores].[first_opened_date]" caption="first_opened_date" attribute="1" time="1" defaultMemberUniqueName="[dStores].[first_opened_date].[All]" allUniqueName="[dStores].[first_opened_date].[All]" dimensionUniqueName="[dStores]" displayFolder="" count="0" memberValueDatatype="7" unbalanced="0"/>
    <cacheHierarchy uniqueName="[dStores].[last_remodel_date]" caption="last_remodel_date" attribute="1" time="1" defaultMemberUniqueName="[dStores].[last_remodel_date].[All]" allUniqueName="[dStores].[last_remodel_date].[All]" dimensionUniqueName="[dStores]" displayFolder="" count="0" memberValueDatatype="7" unbalanced="0"/>
    <cacheHierarchy uniqueName="[dStores].[total_sqft]" caption="total_sqft" attribute="1" defaultMemberUniqueName="[dStores].[total_sqft].[All]" allUniqueName="[dStores].[total_sqft].[All]" dimensionUniqueName="[dStores]" displayFolder="" count="0" memberValueDatatype="20" unbalanced="0"/>
    <cacheHierarchy uniqueName="[dStores].[grocery_sqft]" caption="grocery_sqft" attribute="1" defaultMemberUniqueName="[dStores].[grocery_sqft].[All]" allUniqueName="[dStores].[grocery_sqft].[All]" dimensionUniqueName="[dStores]" displayFolder="" count="0" memberValueDatatype="20" unbalanced="0"/>
    <cacheHierarchy uniqueName="[fCustomers].[customer_id]" caption="customer_id" attribute="1" defaultMemberUniqueName="[fCustomers].[customer_id].[All]" allUniqueName="[fCustomers].[customer_id].[All]" dimensionUniqueName="[fCustomers]" displayFolder="" count="0" memberValueDatatype="130" unbalanced="0"/>
    <cacheHierarchy uniqueName="[fCustomers].[customer_acct_num]" caption="customer_acct_num" attribute="1" defaultMemberUniqueName="[fCustomers].[customer_acct_num].[All]" allUniqueName="[fCustomers].[customer_acct_num].[All]" dimensionUniqueName="[fCustomers]" displayFolder="" count="0" memberValueDatatype="130" unbalanced="0"/>
    <cacheHierarchy uniqueName="[fCustomers].[Full Nme]" caption="Full Nme" attribute="1" defaultMemberUniqueName="[fCustomers].[Full Nme].[All]" allUniqueName="[fCustomers].[Full Nme].[All]" dimensionUniqueName="[fCustomers]" displayFolder="" count="2" memberValueDatatype="130" unbalanced="0">
      <fieldsUsage count="2">
        <fieldUsage x="-1"/>
        <fieldUsage x="0"/>
      </fieldsUsage>
    </cacheHierarchy>
    <cacheHierarchy uniqueName="[fCustomers].[customer_address]" caption="customer_address" attribute="1" defaultMemberUniqueName="[fCustomers].[customer_address].[All]" allUniqueName="[fCustomers].[customer_address].[All]" dimensionUniqueName="[fCustomers]" displayFolder="" count="0" memberValueDatatype="130" unbalanced="0"/>
    <cacheHierarchy uniqueName="[fCustomers].[customer_city]" caption="customer_city" attribute="1" defaultMemberUniqueName="[fCustomers].[customer_city].[All]" allUniqueName="[fCustomers].[customer_city].[All]" dimensionUniqueName="[fCustomers]" displayFolder="" count="0" memberValueDatatype="130" unbalanced="0"/>
    <cacheHierarchy uniqueName="[fCustomers].[customer_state_province]" caption="customer_state_province" attribute="1" defaultMemberUniqueName="[fCustomers].[customer_state_province].[All]" allUniqueName="[fCustomers].[customer_state_province].[All]" dimensionUniqueName="[fCustomers]" displayFolder="" count="0" memberValueDatatype="130" unbalanced="0"/>
    <cacheHierarchy uniqueName="[fCustomers].[customer_postal_code]" caption="customer_postal_code" attribute="1" defaultMemberUniqueName="[fCustomers].[customer_postal_code].[All]" allUniqueName="[fCustomers].[customer_postal_code].[All]" dimensionUniqueName="[fCustomers]" displayFolder="" count="0" memberValueDatatype="130" unbalanced="0"/>
    <cacheHierarchy uniqueName="[fCustomers].[customer_country]" caption="customer_country" attribute="1" defaultMemberUniqueName="[fCustomers].[customer_country].[All]" allUniqueName="[fCustomers].[customer_country].[All]" dimensionUniqueName="[fCustomers]" displayFolder="" count="0" memberValueDatatype="130" unbalanced="0"/>
    <cacheHierarchy uniqueName="[fCustomers].[birthdate]" caption="birthdate" attribute="1" time="1" defaultMemberUniqueName="[fCustomers].[birthdate].[All]" allUniqueName="[fCustomers].[birthdate].[All]" dimensionUniqueName="[fCustomers]" displayFolder="" count="0" memberValueDatatype="7" unbalanced="0"/>
    <cacheHierarchy uniqueName="[fCustomers].[marital_status]" caption="marital_status" attribute="1" defaultMemberUniqueName="[fCustomers].[marital_status].[All]" allUniqueName="[fCustomers].[marital_status].[All]" dimensionUniqueName="[fCustomers]" displayFolder="" count="0" memberValueDatatype="130" unbalanced="0"/>
    <cacheHierarchy uniqueName="[fCustomers].[yearly_income]" caption="yearly_income" attribute="1" defaultMemberUniqueName="[fCustomers].[yearly_income].[All]" allUniqueName="[fCustomers].[yearly_income].[All]" dimensionUniqueName="[fCustomers]" displayFolder="" count="0" memberValueDatatype="130" unbalanced="0"/>
    <cacheHierarchy uniqueName="[fCustomers].[gender]" caption="gender" attribute="1" defaultMemberUniqueName="[fCustomers].[gender].[All]" allUniqueName="[fCustomers].[gender].[All]" dimensionUniqueName="[fCustomers]" displayFolder="" count="0" memberValueDatatype="130" unbalanced="0"/>
    <cacheHierarchy uniqueName="[fCustomers].[total_children]" caption="total_children" attribute="1" defaultMemberUniqueName="[fCustomers].[total_children].[All]" allUniqueName="[fCustomers].[total_children].[All]" dimensionUniqueName="[fCustomers]" displayFolder="" count="0" memberValueDatatype="20" unbalanced="0"/>
    <cacheHierarchy uniqueName="[fCustomers].[num_children_at_home]" caption="num_children_at_home" attribute="1" defaultMemberUniqueName="[fCustomers].[num_children_at_home].[All]" allUniqueName="[fCustomers].[num_children_at_home].[All]" dimensionUniqueName="[fCustomers]" displayFolder="" count="0" memberValueDatatype="20" unbalanced="0"/>
    <cacheHierarchy uniqueName="[fCustomers].[education]" caption="education" attribute="1" defaultMemberUniqueName="[fCustomers].[education].[All]" allUniqueName="[fCustomers].[education].[All]" dimensionUniqueName="[fCustomers]" displayFolder="" count="0" memberValueDatatype="130" unbalanced="0"/>
    <cacheHierarchy uniqueName="[fCustomers].[acct_open_date]" caption="acct_open_date" attribute="1" time="1" defaultMemberUniqueName="[fCustomers].[acct_open_date].[All]" allUniqueName="[fCustomers].[acct_open_date].[All]" dimensionUniqueName="[fCustomers]" displayFolder="" count="0" memberValueDatatype="7" unbalanced="0"/>
    <cacheHierarchy uniqueName="[fCustomers].[member_card]" caption="member_card" attribute="1" defaultMemberUniqueName="[fCustomers].[member_card].[All]" allUniqueName="[fCustomers].[member_card].[All]" dimensionUniqueName="[fCustomers]" displayFolder="" count="0" memberValueDatatype="130" unbalanced="0"/>
    <cacheHierarchy uniqueName="[fCustomers].[occupation]" caption="occupation" attribute="1" defaultMemberUniqueName="[fCustomers].[occupation].[All]" allUniqueName="[fCustomers].[occupation].[All]" dimensionUniqueName="[fCustomers]" displayFolder="" count="0" memberValueDatatype="130" unbalanced="0"/>
    <cacheHierarchy uniqueName="[fCustomers].[homeowner]" caption="homeowner" attribute="1" defaultMemberUniqueName="[fCustomers].[homeowner].[All]" allUniqueName="[fCustomers].[homeowner].[All]" dimensionUniqueName="[fCustomers]" displayFolder="" count="0" memberValueDatatype="11" unbalanced="0"/>
    <cacheHierarchy uniqueName="[fCustomers].[Age]" caption="Age" attribute="1" defaultMemberUniqueName="[fCustomers].[Age].[All]" allUniqueName="[fCustomers].[Age].[All]" dimensionUniqueName="[fCustomers]" displayFolder="" count="0" memberValueDatatype="130" unbalanced="0"/>
    <cacheHierarchy uniqueName="[fCustomers].[Age Group]" caption="Age Group" attribute="1" defaultMemberUniqueName="[fCustomers].[Age Group].[All]" allUniqueName="[fCustomers].[Age Group].[All]" dimensionUniqueName="[fCustomers]" displayFolder="" count="0" memberValueDatatype="130" unbalanced="0"/>
    <cacheHierarchy uniqueName="[fCustomers].[Customer Type]" caption="Customer Type" attribute="1" defaultMemberUniqueName="[fCustomers].[Customer Type].[All]" allUniqueName="[fCustomers].[Customer Type].[All]" dimensionUniqueName="[fCustomers]" displayFolder="" count="0" memberValueDatatype="130" unbalanced="0"/>
    <cacheHierarchy uniqueName="[fCustomers].[acct_open_date (Year)]" caption="acct_open_date (Year)" attribute="1" defaultMemberUniqueName="[fCustomers].[acct_open_date (Year)].[All]" allUniqueName="[fCustomers].[acct_open_date (Year)].[All]" dimensionUniqueName="[fCustomers]" displayFolder="" count="0" memberValueDatatype="130" unbalanced="0"/>
    <cacheHierarchy uniqueName="[fCustomers].[acct_open_date (Quarter)]" caption="acct_open_date (Quarter)" attribute="1" defaultMemberUniqueName="[fCustomers].[acct_open_date (Quarter)].[All]" allUniqueName="[fCustomers].[acct_open_date (Quarter)].[All]" dimensionUniqueName="[fCustomers]" displayFolder="" count="0" memberValueDatatype="130" unbalanced="0"/>
    <cacheHierarchy uniqueName="[fCustomers].[acct_open_date (Month)]" caption="acct_open_date (Month)" attribute="1" defaultMemberUniqueName="[fCustomers].[acct_open_date (Month)].[All]" allUniqueName="[fCustomers].[acct_open_date (Month)].[All]" dimensionUniqueName="[fCustomers]" displayFolder="" count="0" memberValueDatatype="130" unbalanced="0"/>
    <cacheHierarchy uniqueName="[fReturns].[return_date]" caption="return_date" attribute="1" time="1" defaultMemberUniqueName="[fReturns].[return_date].[All]" allUniqueName="[fReturns].[return_date].[All]" dimensionUniqueName="[fReturns]" displayFolder="" count="0" memberValueDatatype="7" unbalanced="0"/>
    <cacheHierarchy uniqueName="[fReturns].[product_id]" caption="product_id" attribute="1" defaultMemberUniqueName="[fReturns].[product_id].[All]" allUniqueName="[fReturns].[product_id].[All]" dimensionUniqueName="[fReturns]" displayFolder="" count="0" memberValueDatatype="130" unbalanced="0"/>
    <cacheHierarchy uniqueName="[fReturns].[store_id]" caption="store_id" attribute="1" defaultMemberUniqueName="[fReturns].[store_id].[All]" allUniqueName="[fReturns].[store_id].[All]" dimensionUniqueName="[fReturns]" displayFolder="" count="0" memberValueDatatype="130" unbalanced="0"/>
    <cacheHierarchy uniqueName="[fReturns].[quantity]" caption="quantity" attribute="1" defaultMemberUniqueName="[fReturns].[quantity].[All]" allUniqueName="[fReturns].[quantity].[All]" dimensionUniqueName="[fReturns]" displayFolder="" count="0" memberValueDatatype="20" unbalanced="0"/>
    <cacheHierarchy uniqueName="[fSales].[transaction_date]" caption="transaction_date" attribute="1" time="1" defaultMemberUniqueName="[fSales].[transaction_date].[All]" allUniqueName="[fSales].[transaction_date].[All]" dimensionUniqueName="[fSales]" displayFolder="" count="0" memberValueDatatype="7" unbalanced="0"/>
    <cacheHierarchy uniqueName="[fSales].[stock_date]" caption="stock_date" attribute="1" time="1" defaultMemberUniqueName="[fSales].[stock_date].[All]" allUniqueName="[fSales].[stock_date].[All]" dimensionUniqueName="[fSales]" displayFolder="" count="0" memberValueDatatype="7" unbalanced="0"/>
    <cacheHierarchy uniqueName="[fSales].[product_id]" caption="product_id" attribute="1" defaultMemberUniqueName="[fSales].[product_id].[All]" allUniqueName="[fSales].[product_id].[All]" dimensionUniqueName="[fSales]" displayFolder="" count="0" memberValueDatatype="130" unbalanced="0"/>
    <cacheHierarchy uniqueName="[fSales].[customer_id]" caption="customer_id" attribute="1" defaultMemberUniqueName="[fSales].[customer_id].[All]" allUniqueName="[fSales].[customer_id].[All]" dimensionUniqueName="[fSales]" displayFolder="" count="0" memberValueDatatype="130" unbalanced="0"/>
    <cacheHierarchy uniqueName="[fSales].[store_id]" caption="store_id" attribute="1" defaultMemberUniqueName="[fSales].[store_id].[All]" allUniqueName="[fSales].[store_id].[All]" dimensionUniqueName="[fSales]" displayFolder="" count="0" memberValueDatatype="130" unbalanced="0"/>
    <cacheHierarchy uniqueName="[fSales].[quantity]" caption="quantity" attribute="1" defaultMemberUniqueName="[fSales].[quantity].[All]" allUniqueName="[fSales].[quantity].[All]" dimensionUniqueName="[fSales]" displayFolder="" count="0" memberValueDatatype="20"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fCustomers].[acct_open_date (Month Index)]" caption="acct_open_date (Month Index)" attribute="1" defaultMemberUniqueName="[fCustomers].[acct_open_date (Month Index)].[All]" allUniqueName="[fCustomers].[acct_open_date (Month Index)].[All]" dimensionUniqueName="[fCustomers]" displayFolder="" count="0" memberValueDatatype="20" unbalanced="0" hidden="1"/>
    <cacheHierarchy uniqueName="[Measures].[Total Sales]" caption="Total Sales" measure="1" displayFolder="" measureGroup="fSales" count="0" oneField="1">
      <fieldsUsage count="1">
        <fieldUsage x="1"/>
      </fieldsUsage>
    </cacheHierarchy>
    <cacheHierarchy uniqueName="[Measures].[Total Cost]" caption="Total Cost" measure="1" displayFolder="" measureGroup="fSales" count="0"/>
    <cacheHierarchy uniqueName="[Measures].[Total Profit]" caption="Total Profit" measure="1" displayFolder="" measureGroup="fSales" count="0"/>
    <cacheHierarchy uniqueName="[Measures].[Profit %]" caption="Profit %" measure="1" displayFolder="" measureGroup="fSales" count="0"/>
    <cacheHierarchy uniqueName="[Measures].[Count Card Members]" caption="Count Card Members" measure="1" displayFolder="" measureGroup="fSales" count="0"/>
    <cacheHierarchy uniqueName="[Measures].[Brand traded]" caption="Brand traded" measure="1" displayFolder="" measureGroup="fSales" count="0"/>
    <cacheHierarchy uniqueName="[Measures].[Total Returns]" caption="Total Returns" measure="1" displayFolder="" measureGroup="fSales" count="0"/>
    <cacheHierarchy uniqueName="[Measures].[Count Of Trans]" caption="Count Of Trans" measure="1" displayFolder="" measureGroup="fSales" count="0"/>
    <cacheHierarchy uniqueName="[Measures].[Customer Count]" caption="Customer Count" measure="1" displayFolder="" measureGroup="fSales" count="0"/>
    <cacheHierarchy uniqueName="[Measures].[Sales quantity]" caption="Sales quantity" measure="1" displayFolder="" measureGroup="fSales" count="0"/>
    <cacheHierarchy uniqueName="[Measures].[Return Rate%]" caption="Return Rate%" measure="1" displayFolder="" measureGroup="fSales" count="0"/>
    <cacheHierarchy uniqueName="[Measures].[__XL_Count Calendar]" caption="__XL_Count Calendar" measure="1" displayFolder="" measureGroup="Calendar" count="0" hidden="1"/>
    <cacheHierarchy uniqueName="[Measures].[__XL_Count fSales]" caption="__XL_Count fSales" measure="1" displayFolder="" measureGroup="fSales" count="0" hidden="1"/>
    <cacheHierarchy uniqueName="[Measures].[__XL_Count dStores]" caption="__XL_Count dStores" measure="1" displayFolder="" measureGroup="dStores" count="0" hidden="1"/>
    <cacheHierarchy uniqueName="[Measures].[__XL_Count dRegion]" caption="__XL_Count dRegion" measure="1" displayFolder="" measureGroup="dRegion" count="0" hidden="1"/>
    <cacheHierarchy uniqueName="[Measures].[__XL_Count dProducts]" caption="__XL_Count dProducts" measure="1" displayFolder="" measureGroup="dProducts" count="0" hidden="1"/>
    <cacheHierarchy uniqueName="[Measures].[__XL_Count fCustomers]" caption="__XL_Count fCustomers" measure="1" displayFolder="" measureGroup="fCustomers" count="0" hidden="1"/>
    <cacheHierarchy uniqueName="[Measures].[__XL_Count fReturns]" caption="__XL_Count fReturns" measure="1" displayFolder="" measureGroup="fReturns" count="0" hidden="1"/>
    <cacheHierarchy uniqueName="[Measures].[__No measures defined]" caption="__No measures defined" measure="1" displayFolder="" count="0" hidden="1"/>
    <cacheHierarchy uniqueName="[Measures].[Sum of quantity]" caption="Sum of quantity" measure="1" displayFolder="" measureGroup="fSales" count="0" hidden="1">
      <extLst>
        <ext xmlns:x15="http://schemas.microsoft.com/office/spreadsheetml/2010/11/main" uri="{B97F6D7D-B522-45F9-BDA1-12C45D357490}">
          <x15:cacheHierarchy aggregatedColumn="63"/>
        </ext>
      </extLst>
    </cacheHierarchy>
    <cacheHierarchy uniqueName="[Measures].[Count of sales_district]" caption="Count of sales_district" measure="1" displayFolder="" measureGroup="dRegion" count="0" hidden="1">
      <extLst>
        <ext xmlns:x15="http://schemas.microsoft.com/office/spreadsheetml/2010/11/main" uri="{B97F6D7D-B522-45F9-BDA1-12C45D357490}">
          <x15:cacheHierarchy aggregatedColumn="14"/>
        </ext>
      </extLst>
    </cacheHierarchy>
  </cacheHierarchies>
  <kpis count="0"/>
  <dimensions count="8">
    <dimension name="Calendar" uniqueName="[Calendar]" caption="Calendar"/>
    <dimension name="dProducts" uniqueName="[dProducts]" caption="dProducts"/>
    <dimension name="dRegion" uniqueName="[dRegion]" caption="dRegion"/>
    <dimension name="dStores" uniqueName="[dStores]" caption="dStores"/>
    <dimension name="fCustomers" uniqueName="[fCustomers]" caption="fCustomers"/>
    <dimension name="fReturns" uniqueName="[fReturns]" caption="fReturns"/>
    <dimension name="fSales" uniqueName="[fSales]" caption="fSales"/>
    <dimension measure="1" name="Measures" uniqueName="[Measures]" caption="Measures"/>
  </dimensions>
  <measureGroups count="7">
    <measureGroup name="Calendar" caption="Calendar"/>
    <measureGroup name="dProducts" caption="dProducts"/>
    <measureGroup name="dRegion" caption="dRegion"/>
    <measureGroup name="dStores" caption="dStores"/>
    <measureGroup name="fCustomers" caption="fCustomers"/>
    <measureGroup name="fReturns" caption="fReturns"/>
    <measureGroup name="fSales" caption="fSales"/>
  </measureGroups>
  <maps count="17">
    <map measureGroup="0" dimension="0"/>
    <map measureGroup="1" dimension="1"/>
    <map measureGroup="2" dimension="2"/>
    <map measureGroup="3" dimension="2"/>
    <map measureGroup="3" dimension="3"/>
    <map measureGroup="4" dimension="4"/>
    <map measureGroup="5" dimension="0"/>
    <map measureGroup="5" dimension="1"/>
    <map measureGroup="5" dimension="2"/>
    <map measureGroup="5" dimension="3"/>
    <map measureGroup="5" dimension="5"/>
    <map measureGroup="6" dimension="0"/>
    <map measureGroup="6" dimension="1"/>
    <map measureGroup="6" dimension="2"/>
    <map measureGroup="6" dimension="3"/>
    <map measureGroup="6" dimension="4"/>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31.27012789352" backgroundQuery="1" createdVersion="3" refreshedVersion="8" minRefreshableVersion="3" recordCount="0" supportSubquery="1" supportAdvancedDrill="1" xr:uid="{026C545A-0AD8-475E-8B54-87E4B3F60090}">
  <cacheSource type="external" connectionId="12">
    <extLst>
      <ext xmlns:x14="http://schemas.microsoft.com/office/spreadsheetml/2009/9/main" uri="{F057638F-6D5F-4e77-A914-E7F072B9BCA8}">
        <x14:sourceConnection name="ThisWorkbookDataModel"/>
      </ext>
    </extLst>
  </cacheSource>
  <cacheFields count="0"/>
  <cacheHierarchies count="88">
    <cacheHierarchy uniqueName="[Calendar].[date]" caption="date" attribute="1" time="1" defaultMemberUniqueName="[Calendar].[date].[All]" allUniqueName="[Calendar].[date].[All]" dimensionUniqueName="[Calendar]" displayFolder="" count="2" memberValueDatatype="7" unbalanced="0"/>
    <cacheHierarchy uniqueName="[Calendar].[date (Year)]" caption="date (Year)" attribute="1" defaultMemberUniqueName="[Calendar].[date (Year)].[All]" allUniqueName="[Calendar].[date (Year)].[All]" dimensionUniqueName="[Calendar]" displayFolder="" count="2" memberValueDatatype="130" unbalanced="0"/>
    <cacheHierarchy uniqueName="[Calendar].[date (Quarter)]" caption="date (Quarter)" attribute="1" defaultMemberUniqueName="[Calendar].[date (Quarter)].[All]" allUniqueName="[Calendar].[date (Quarter)].[All]" dimensionUniqueName="[Calendar]" displayFolder="" count="2" memberValueDatatype="130" unbalanced="0"/>
    <cacheHierarchy uniqueName="[Calendar].[date (Month)]" caption="date (Month)" attribute="1" defaultMemberUniqueName="[Calendar].[date (Month)].[All]" allUniqueName="[Calendar].[date (Month)].[All]" dimensionUniqueName="[Calendar]" displayFolder="" count="2" memberValueDatatype="130" unbalanced="0"/>
    <cacheHierarchy uniqueName="[dProducts].[product_id]" caption="product_id" attribute="1" defaultMemberUniqueName="[dProducts].[product_id].[All]" allUniqueName="[dProducts].[product_id].[All]" dimensionUniqueName="[dProducts]" displayFolder="" count="2" memberValueDatatype="130" unbalanced="0"/>
    <cacheHierarchy uniqueName="[dProducts].[product_brand]" caption="product_brand" attribute="1" defaultMemberUniqueName="[dProducts].[product_brand].[All]" allUniqueName="[dProducts].[product_brand].[All]" dimensionUniqueName="[dProducts]" displayFolder="" count="2" memberValueDatatype="130" unbalanced="0"/>
    <cacheHierarchy uniqueName="[dProducts].[product_name]" caption="product_name" attribute="1" defaultMemberUniqueName="[dProducts].[product_name].[All]" allUniqueName="[dProducts].[product_name].[All]" dimensionUniqueName="[dProducts]" displayFolder="" count="2" memberValueDatatype="130" unbalanced="0"/>
    <cacheHierarchy uniqueName="[dProducts].[product_sku]" caption="product_sku" attribute="1" defaultMemberUniqueName="[dProducts].[product_sku].[All]" allUniqueName="[dProducts].[product_sku].[All]" dimensionUniqueName="[dProducts]" displayFolder="" count="2" memberValueDatatype="130" unbalanced="0"/>
    <cacheHierarchy uniqueName="[dProducts].[product_retail_price]" caption="product_retail_price" attribute="1" defaultMemberUniqueName="[dProducts].[product_retail_price].[All]" allUniqueName="[dProducts].[product_retail_price].[All]" dimensionUniqueName="[dProducts]" displayFolder="" count="2" memberValueDatatype="6" unbalanced="0"/>
    <cacheHierarchy uniqueName="[dProducts].[product_cost]" caption="product_cost" attribute="1" defaultMemberUniqueName="[dProducts].[product_cost].[All]" allUniqueName="[dProducts].[product_cost].[All]" dimensionUniqueName="[dProducts]" displayFolder="" count="2" memberValueDatatype="6" unbalanced="0"/>
    <cacheHierarchy uniqueName="[dProducts].[product_weight]" caption="product_weight" attribute="1" defaultMemberUniqueName="[dProducts].[product_weight].[All]" allUniqueName="[dProducts].[product_weight].[All]" dimensionUniqueName="[dProducts]" displayFolder="" count="2" memberValueDatatype="5" unbalanced="0"/>
    <cacheHierarchy uniqueName="[dProducts].[recyclable]" caption="recyclable" attribute="1" defaultMemberUniqueName="[dProducts].[recyclable].[All]" allUniqueName="[dProducts].[recyclable].[All]" dimensionUniqueName="[dProducts]" displayFolder="" count="2" memberValueDatatype="11" unbalanced="0"/>
    <cacheHierarchy uniqueName="[dProducts].[low_fat]" caption="low_fat" attribute="1" defaultMemberUniqueName="[dProducts].[low_fat].[All]" allUniqueName="[dProducts].[low_fat].[All]" dimensionUniqueName="[dProducts]" displayFolder="" count="2" memberValueDatatype="11" unbalanced="0"/>
    <cacheHierarchy uniqueName="[dRegion].[region_id]" caption="region_id" attribute="1" defaultMemberUniqueName="[dRegion].[region_id].[All]" allUniqueName="[dRegion].[region_id].[All]" dimensionUniqueName="[dRegion]" displayFolder="" count="2" memberValueDatatype="130" unbalanced="0"/>
    <cacheHierarchy uniqueName="[dRegion].[sales_district]" caption="sales_district" attribute="1" defaultMemberUniqueName="[dRegion].[sales_district].[All]" allUniqueName="[dRegion].[sales_district].[All]" dimensionUniqueName="[dRegion]" displayFolder="" count="2" memberValueDatatype="130" unbalanced="0"/>
    <cacheHierarchy uniqueName="[dRegion].[sales_region]" caption="sales_region" attribute="1" defaultMemberUniqueName="[dRegion].[sales_region].[All]" allUniqueName="[dRegion].[sales_region].[All]" dimensionUniqueName="[dRegion]" displayFolder="" count="2" memberValueDatatype="130" unbalanced="0"/>
    <cacheHierarchy uniqueName="[dStores].[store_id]" caption="store_id" attribute="1" defaultMemberUniqueName="[dStores].[store_id].[All]" allUniqueName="[dStores].[store_id].[All]" dimensionUniqueName="[dStores]" displayFolder="" count="2" memberValueDatatype="130" unbalanced="0"/>
    <cacheHierarchy uniqueName="[dStores].[region_id]" caption="region_id" attribute="1" defaultMemberUniqueName="[dStores].[region_id].[All]" allUniqueName="[dStores].[region_id].[All]" dimensionUniqueName="[dStores]" displayFolder="" count="2" memberValueDatatype="130" unbalanced="0"/>
    <cacheHierarchy uniqueName="[dStores].[store_type]" caption="store_type" attribute="1" defaultMemberUniqueName="[dStores].[store_type].[All]" allUniqueName="[dStores].[store_type].[All]" dimensionUniqueName="[dStores]" displayFolder="" count="2" memberValueDatatype="130" unbalanced="0"/>
    <cacheHierarchy uniqueName="[dStores].[store_name]" caption="store_name" attribute="1" defaultMemberUniqueName="[dStores].[store_name].[All]" allUniqueName="[dStores].[store_name].[All]" dimensionUniqueName="[dStores]" displayFolder="" count="2" memberValueDatatype="130" unbalanced="0"/>
    <cacheHierarchy uniqueName="[dStores].[store_street_address]" caption="store_street_address" attribute="1" defaultMemberUniqueName="[dStores].[store_street_address].[All]" allUniqueName="[dStores].[store_street_address].[All]" dimensionUniqueName="[dStores]" displayFolder="" count="2" memberValueDatatype="130" unbalanced="0"/>
    <cacheHierarchy uniqueName="[dStores].[store_city]" caption="store_city" attribute="1" defaultMemberUniqueName="[dStores].[store_city].[All]" allUniqueName="[dStores].[store_city].[All]" dimensionUniqueName="[dStores]" displayFolder="" count="2" memberValueDatatype="130" unbalanced="0"/>
    <cacheHierarchy uniqueName="[dStores].[store_state]" caption="store_state" attribute="1" defaultMemberUniqueName="[dStores].[store_state].[All]" allUniqueName="[dStores].[store_state].[All]" dimensionUniqueName="[dStores]" displayFolder="" count="2" memberValueDatatype="130" unbalanced="0"/>
    <cacheHierarchy uniqueName="[dStores].[store_country]" caption="store_country" attribute="1" defaultMemberUniqueName="[dStores].[store_country].[All]" allUniqueName="[dStores].[store_country].[All]" dimensionUniqueName="[dStores]" displayFolder="" count="2" memberValueDatatype="130" unbalanced="0"/>
    <cacheHierarchy uniqueName="[dStores].[store_phone]" caption="store_phone" attribute="1" defaultMemberUniqueName="[dStores].[store_phone].[All]" allUniqueName="[dStores].[store_phone].[All]" dimensionUniqueName="[dStores]" displayFolder="" count="2" memberValueDatatype="130" unbalanced="0"/>
    <cacheHierarchy uniqueName="[dStores].[first_opened_date]" caption="first_opened_date" attribute="1" time="1" defaultMemberUniqueName="[dStores].[first_opened_date].[All]" allUniqueName="[dStores].[first_opened_date].[All]" dimensionUniqueName="[dStores]" displayFolder="" count="2" memberValueDatatype="7" unbalanced="0"/>
    <cacheHierarchy uniqueName="[dStores].[last_remodel_date]" caption="last_remodel_date" attribute="1" time="1" defaultMemberUniqueName="[dStores].[last_remodel_date].[All]" allUniqueName="[dStores].[last_remodel_date].[All]" dimensionUniqueName="[dStores]" displayFolder="" count="2" memberValueDatatype="7" unbalanced="0"/>
    <cacheHierarchy uniqueName="[dStores].[total_sqft]" caption="total_sqft" attribute="1" defaultMemberUniqueName="[dStores].[total_sqft].[All]" allUniqueName="[dStores].[total_sqft].[All]" dimensionUniqueName="[dStores]" displayFolder="" count="2" memberValueDatatype="20" unbalanced="0"/>
    <cacheHierarchy uniqueName="[dStores].[grocery_sqft]" caption="grocery_sqft" attribute="1" defaultMemberUniqueName="[dStores].[grocery_sqft].[All]" allUniqueName="[dStores].[grocery_sqft].[All]" dimensionUniqueName="[dStores]" displayFolder="" count="2" memberValueDatatype="20" unbalanced="0"/>
    <cacheHierarchy uniqueName="[fCustomers].[customer_id]" caption="customer_id" attribute="1" defaultMemberUniqueName="[fCustomers].[customer_id].[All]" allUniqueName="[fCustomers].[customer_id].[All]" dimensionUniqueName="[fCustomers]" displayFolder="" count="2" memberValueDatatype="130" unbalanced="0"/>
    <cacheHierarchy uniqueName="[fCustomers].[customer_acct_num]" caption="customer_acct_num" attribute="1" defaultMemberUniqueName="[fCustomers].[customer_acct_num].[All]" allUniqueName="[fCustomers].[customer_acct_num].[All]" dimensionUniqueName="[fCustomers]" displayFolder="" count="2" memberValueDatatype="130" unbalanced="0"/>
    <cacheHierarchy uniqueName="[fCustomers].[Full Nme]" caption="Full Nme" attribute="1" defaultMemberUniqueName="[fCustomers].[Full Nme].[All]" allUniqueName="[fCustomers].[Full Nme].[All]" dimensionUniqueName="[fCustomers]" displayFolder="" count="2" memberValueDatatype="130" unbalanced="0"/>
    <cacheHierarchy uniqueName="[fCustomers].[customer_address]" caption="customer_address" attribute="1" defaultMemberUniqueName="[fCustomers].[customer_address].[All]" allUniqueName="[fCustomers].[customer_address].[All]" dimensionUniqueName="[fCustomers]" displayFolder="" count="2" memberValueDatatype="130" unbalanced="0"/>
    <cacheHierarchy uniqueName="[fCustomers].[customer_city]" caption="customer_city" attribute="1" defaultMemberUniqueName="[fCustomers].[customer_city].[All]" allUniqueName="[fCustomers].[customer_city].[All]" dimensionUniqueName="[fCustomers]" displayFolder="" count="2" memberValueDatatype="130" unbalanced="0"/>
    <cacheHierarchy uniqueName="[fCustomers].[customer_state_province]" caption="customer_state_province" attribute="1" defaultMemberUniqueName="[fCustomers].[customer_state_province].[All]" allUniqueName="[fCustomers].[customer_state_province].[All]" dimensionUniqueName="[fCustomers]" displayFolder="" count="2" memberValueDatatype="130" unbalanced="0"/>
    <cacheHierarchy uniqueName="[fCustomers].[customer_postal_code]" caption="customer_postal_code" attribute="1" defaultMemberUniqueName="[fCustomers].[customer_postal_code].[All]" allUniqueName="[fCustomers].[customer_postal_code].[All]" dimensionUniqueName="[fCustomers]" displayFolder="" count="2" memberValueDatatype="130" unbalanced="0"/>
    <cacheHierarchy uniqueName="[fCustomers].[customer_country]" caption="customer_country" attribute="1" defaultMemberUniqueName="[fCustomers].[customer_country].[All]" allUniqueName="[fCustomers].[customer_country].[All]" dimensionUniqueName="[fCustomers]" displayFolder="" count="2" memberValueDatatype="130" unbalanced="0"/>
    <cacheHierarchy uniqueName="[fCustomers].[birthdate]" caption="birthdate" attribute="1" time="1" defaultMemberUniqueName="[fCustomers].[birthdate].[All]" allUniqueName="[fCustomers].[birthdate].[All]" dimensionUniqueName="[fCustomers]" displayFolder="" count="2" memberValueDatatype="7" unbalanced="0"/>
    <cacheHierarchy uniqueName="[fCustomers].[marital_status]" caption="marital_status" attribute="1" defaultMemberUniqueName="[fCustomers].[marital_status].[All]" allUniqueName="[fCustomers].[marital_status].[All]" dimensionUniqueName="[fCustomers]" displayFolder="" count="2" memberValueDatatype="130" unbalanced="0"/>
    <cacheHierarchy uniqueName="[fCustomers].[yearly_income]" caption="yearly_income" attribute="1" defaultMemberUniqueName="[fCustomers].[yearly_income].[All]" allUniqueName="[fCustomers].[yearly_income].[All]" dimensionUniqueName="[fCustomers]" displayFolder="" count="2" memberValueDatatype="130" unbalanced="0"/>
    <cacheHierarchy uniqueName="[fCustomers].[gender]" caption="gender" attribute="1" defaultMemberUniqueName="[fCustomers].[gender].[All]" allUniqueName="[fCustomers].[gender].[All]" dimensionUniqueName="[fCustomers]" displayFolder="" count="2" memberValueDatatype="130" unbalanced="0"/>
    <cacheHierarchy uniqueName="[fCustomers].[total_children]" caption="total_children" attribute="1" defaultMemberUniqueName="[fCustomers].[total_children].[All]" allUniqueName="[fCustomers].[total_children].[All]" dimensionUniqueName="[fCustomers]" displayFolder="" count="2" memberValueDatatype="20" unbalanced="0"/>
    <cacheHierarchy uniqueName="[fCustomers].[num_children_at_home]" caption="num_children_at_home" attribute="1" defaultMemberUniqueName="[fCustomers].[num_children_at_home].[All]" allUniqueName="[fCustomers].[num_children_at_home].[All]" dimensionUniqueName="[fCustomers]" displayFolder="" count="2" memberValueDatatype="20" unbalanced="0"/>
    <cacheHierarchy uniqueName="[fCustomers].[education]" caption="education" attribute="1" defaultMemberUniqueName="[fCustomers].[education].[All]" allUniqueName="[fCustomers].[education].[All]" dimensionUniqueName="[fCustomers]" displayFolder="" count="2" memberValueDatatype="130" unbalanced="0"/>
    <cacheHierarchy uniqueName="[fCustomers].[acct_open_date]" caption="acct_open_date" attribute="1" time="1" defaultMemberUniqueName="[fCustomers].[acct_open_date].[All]" allUniqueName="[fCustomers].[acct_open_date].[All]" dimensionUniqueName="[fCustomers]" displayFolder="" count="2" memberValueDatatype="7" unbalanced="0"/>
    <cacheHierarchy uniqueName="[fCustomers].[member_card]" caption="member_card" attribute="1" defaultMemberUniqueName="[fCustomers].[member_card].[All]" allUniqueName="[fCustomers].[member_card].[All]" dimensionUniqueName="[fCustomers]" displayFolder="" count="2" memberValueDatatype="130" unbalanced="0"/>
    <cacheHierarchy uniqueName="[fCustomers].[occupation]" caption="occupation" attribute="1" defaultMemberUniqueName="[fCustomers].[occupation].[All]" allUniqueName="[fCustomers].[occupation].[All]" dimensionUniqueName="[fCustomers]" displayFolder="" count="2" memberValueDatatype="130" unbalanced="0"/>
    <cacheHierarchy uniqueName="[fCustomers].[homeowner]" caption="homeowner" attribute="1" defaultMemberUniqueName="[fCustomers].[homeowner].[All]" allUniqueName="[fCustomers].[homeowner].[All]" dimensionUniqueName="[fCustomers]" displayFolder="" count="2" memberValueDatatype="11" unbalanced="0"/>
    <cacheHierarchy uniqueName="[fCustomers].[Age]" caption="Age" attribute="1" defaultMemberUniqueName="[fCustomers].[Age].[All]" allUniqueName="[fCustomers].[Age].[All]" dimensionUniqueName="[fCustomers]" displayFolder="" count="2" memberValueDatatype="130" unbalanced="0"/>
    <cacheHierarchy uniqueName="[fCustomers].[Age Group]" caption="Age Group" attribute="1" defaultMemberUniqueName="[fCustomers].[Age Group].[All]" allUniqueName="[fCustomers].[Age Group].[All]" dimensionUniqueName="[fCustomers]" displayFolder="" count="2" memberValueDatatype="130" unbalanced="0"/>
    <cacheHierarchy uniqueName="[fCustomers].[Customer Type]" caption="Customer Type" attribute="1" defaultMemberUniqueName="[fCustomers].[Customer Type].[All]" allUniqueName="[fCustomers].[Customer Type].[All]" dimensionUniqueName="[fCustomers]" displayFolder="" count="2" memberValueDatatype="130" unbalanced="0"/>
    <cacheHierarchy uniqueName="[fCustomers].[acct_open_date (Year)]" caption="acct_open_date (Year)" attribute="1" defaultMemberUniqueName="[fCustomers].[acct_open_date (Year)].[All]" allUniqueName="[fCustomers].[acct_open_date (Year)].[All]" dimensionUniqueName="[fCustomers]" displayFolder="" count="2" memberValueDatatype="130" unbalanced="0"/>
    <cacheHierarchy uniqueName="[fCustomers].[acct_open_date (Quarter)]" caption="acct_open_date (Quarter)" attribute="1" defaultMemberUniqueName="[fCustomers].[acct_open_date (Quarter)].[All]" allUniqueName="[fCustomers].[acct_open_date (Quarter)].[All]" dimensionUniqueName="[fCustomers]" displayFolder="" count="2" memberValueDatatype="130" unbalanced="0"/>
    <cacheHierarchy uniqueName="[fCustomers].[acct_open_date (Month)]" caption="acct_open_date (Month)" attribute="1" defaultMemberUniqueName="[fCustomers].[acct_open_date (Month)].[All]" allUniqueName="[fCustomers].[acct_open_date (Month)].[All]" dimensionUniqueName="[fCustomers]" displayFolder="" count="2" memberValueDatatype="130" unbalanced="0"/>
    <cacheHierarchy uniqueName="[fReturns].[return_date]" caption="return_date" attribute="1" time="1" defaultMemberUniqueName="[fReturns].[return_date].[All]" allUniqueName="[fReturns].[return_date].[All]" dimensionUniqueName="[fReturns]" displayFolder="" count="2" memberValueDatatype="7" unbalanced="0"/>
    <cacheHierarchy uniqueName="[fReturns].[product_id]" caption="product_id" attribute="1" defaultMemberUniqueName="[fReturns].[product_id].[All]" allUniqueName="[fReturns].[product_id].[All]" dimensionUniqueName="[fReturns]" displayFolder="" count="2" memberValueDatatype="130" unbalanced="0"/>
    <cacheHierarchy uniqueName="[fReturns].[store_id]" caption="store_id" attribute="1" defaultMemberUniqueName="[fReturns].[store_id].[All]" allUniqueName="[fReturns].[store_id].[All]" dimensionUniqueName="[fReturns]" displayFolder="" count="2" memberValueDatatype="130" unbalanced="0"/>
    <cacheHierarchy uniqueName="[fReturns].[quantity]" caption="quantity" attribute="1" defaultMemberUniqueName="[fReturns].[quantity].[All]" allUniqueName="[fReturns].[quantity].[All]" dimensionUniqueName="[fReturns]" displayFolder="" count="2" memberValueDatatype="20" unbalanced="0"/>
    <cacheHierarchy uniqueName="[fSales].[transaction_date]" caption="transaction_date" attribute="1" time="1" defaultMemberUniqueName="[fSales].[transaction_date].[All]" allUniqueName="[fSales].[transaction_date].[All]" dimensionUniqueName="[fSales]" displayFolder="" count="2" memberValueDatatype="7" unbalanced="0"/>
    <cacheHierarchy uniqueName="[fSales].[stock_date]" caption="stock_date" attribute="1" time="1" defaultMemberUniqueName="[fSales].[stock_date].[All]" allUniqueName="[fSales].[stock_date].[All]" dimensionUniqueName="[fSales]" displayFolder="" count="2" memberValueDatatype="7" unbalanced="0"/>
    <cacheHierarchy uniqueName="[fSales].[product_id]" caption="product_id" attribute="1" defaultMemberUniqueName="[fSales].[product_id].[All]" allUniqueName="[fSales].[product_id].[All]" dimensionUniqueName="[fSales]" displayFolder="" count="2" memberValueDatatype="130" unbalanced="0"/>
    <cacheHierarchy uniqueName="[fSales].[customer_id]" caption="customer_id" attribute="1" defaultMemberUniqueName="[fSales].[customer_id].[All]" allUniqueName="[fSales].[customer_id].[All]" dimensionUniqueName="[fSales]" displayFolder="" count="2" memberValueDatatype="130" unbalanced="0"/>
    <cacheHierarchy uniqueName="[fSales].[store_id]" caption="store_id" attribute="1" defaultMemberUniqueName="[fSales].[store_id].[All]" allUniqueName="[fSales].[store_id].[All]" dimensionUniqueName="[fSales]" displayFolder="" count="2" memberValueDatatype="130" unbalanced="0"/>
    <cacheHierarchy uniqueName="[fSales].[quantity]" caption="quantity" attribute="1" defaultMemberUniqueName="[fSales].[quantity].[All]" allUniqueName="[fSales].[quantity].[All]" dimensionUniqueName="[fSales]" displayFolder="" count="2" memberValueDatatype="20" unbalanced="0"/>
    <cacheHierarchy uniqueName="[Measures]" caption="Measures" attribute="1" keyAttribute="1" defaultMemberUniqueName="[Measures].[__No measures defined]" dimensionUniqueName="[Measures]" displayFolder="" measures="1" count="1" memberValueDatatype="130" unbalanced="0"/>
    <cacheHierarchy uniqueName="[Calendar].[date (Month Index)]" caption="date (Month Index)" attribute="1" defaultMemberUniqueName="[Calendar].[date (Month Index)].[All]" allUniqueName="[Calendar].[date (Month Index)].[All]" dimensionUniqueName="[Calendar]" displayFolder="" count="2" memberValueDatatype="20" unbalanced="0" hidden="1"/>
    <cacheHierarchy uniqueName="[fCustomers].[acct_open_date (Month Index)]" caption="acct_open_date (Month Index)" attribute="1" defaultMemberUniqueName="[fCustomers].[acct_open_date (Month Index)].[All]" allUniqueName="[fCustomers].[acct_open_date (Month Index)].[All]" dimensionUniqueName="[fCustomers]" displayFolder="" count="2" memberValueDatatype="20" unbalanced="0" hidden="1"/>
    <cacheHierarchy uniqueName="[Measures].[Total Sales]" caption="Total Sales" measure="1" displayFolder="" measureGroup="fSales" count="0"/>
    <cacheHierarchy uniqueName="[Measures].[Total Cost]" caption="Total Cost" measure="1" displayFolder="" measureGroup="fSales" count="0"/>
    <cacheHierarchy uniqueName="[Measures].[Total Profit]" caption="Total Profit" measure="1" displayFolder="" measureGroup="fSales" count="0"/>
    <cacheHierarchy uniqueName="[Measures].[Profit %]" caption="Profit %" measure="1" displayFolder="" measureGroup="fSales" count="0"/>
    <cacheHierarchy uniqueName="[Measures].[Count Card Members]" caption="Count Card Members" measure="1" displayFolder="" measureGroup="fSales" count="0"/>
    <cacheHierarchy uniqueName="[Measures].[Brand traded]" caption="Brand traded" measure="1" displayFolder="" measureGroup="fSales" count="0"/>
    <cacheHierarchy uniqueName="[Measures].[Total Returns]" caption="Total Returns" measure="1" displayFolder="" measureGroup="fSales" count="0"/>
    <cacheHierarchy uniqueName="[Measures].[Count Of Trans]" caption="Count Of Trans" measure="1" displayFolder="" measureGroup="fSales" count="0"/>
    <cacheHierarchy uniqueName="[Measures].[Customer Count]" caption="Customer Count" measure="1" displayFolder="" measureGroup="fSales" count="0"/>
    <cacheHierarchy uniqueName="[Measures].[Sales quantity]" caption="Sales quantity" measure="1" displayFolder="" measureGroup="fSales" count="0"/>
    <cacheHierarchy uniqueName="[Measures].[Return Rate%]" caption="Return Rate%" measure="1" displayFolder="" measureGroup="fSales" count="0"/>
    <cacheHierarchy uniqueName="[Measures].[__XL_Count Calendar]" caption="__XL_Count Calendar" measure="1" displayFolder="" measureGroup="Calendar" count="0" hidden="1"/>
    <cacheHierarchy uniqueName="[Measures].[__XL_Count fSales]" caption="__XL_Count fSales" measure="1" displayFolder="" measureGroup="fSales" count="0" hidden="1"/>
    <cacheHierarchy uniqueName="[Measures].[__XL_Count dStores]" caption="__XL_Count dStores" measure="1" displayFolder="" measureGroup="dStores" count="0" hidden="1"/>
    <cacheHierarchy uniqueName="[Measures].[__XL_Count dRegion]" caption="__XL_Count dRegion" measure="1" displayFolder="" measureGroup="dRegion" count="0" hidden="1"/>
    <cacheHierarchy uniqueName="[Measures].[__XL_Count dProducts]" caption="__XL_Count dProducts" measure="1" displayFolder="" measureGroup="dProducts" count="0" hidden="1"/>
    <cacheHierarchy uniqueName="[Measures].[__XL_Count fCustomers]" caption="__XL_Count fCustomers" measure="1" displayFolder="" measureGroup="fCustomers" count="0" hidden="1"/>
    <cacheHierarchy uniqueName="[Measures].[__XL_Count fReturns]" caption="__XL_Count fReturns" measure="1" displayFolder="" measureGroup="fReturns" count="0" hidden="1"/>
    <cacheHierarchy uniqueName="[Measures].[__No measures defined]" caption="__No measures defined" measure="1" displayFolder="" count="0" hidden="1"/>
    <cacheHierarchy uniqueName="[Measures].[Sum of quantity]" caption="Sum of quantity" measure="1" displayFolder="" measureGroup="fSales" count="0" hidden="1">
      <extLst>
        <ext xmlns:x15="http://schemas.microsoft.com/office/spreadsheetml/2010/11/main" uri="{B97F6D7D-B522-45F9-BDA1-12C45D357490}">
          <x15:cacheHierarchy aggregatedColumn="63"/>
        </ext>
      </extLst>
    </cacheHierarchy>
    <cacheHierarchy uniqueName="[Measures].[Count of sales_district]" caption="Count of sales_district" measure="1" displayFolder="" measureGroup="dRegion" count="0" hidden="1">
      <extLst>
        <ext xmlns:x15="http://schemas.microsoft.com/office/spreadsheetml/2010/11/main" uri="{B97F6D7D-B522-45F9-BDA1-12C45D357490}">
          <x15:cacheHierarchy aggregatedColumn="14"/>
        </ext>
      </extLst>
    </cacheHierarchy>
  </cacheHierarchies>
  <kpis count="0"/>
  <dimensions count="8">
    <dimension name="Calendar" uniqueName="[Calendar]" caption="Calendar"/>
    <dimension name="dProducts" uniqueName="[dProducts]" caption="dProducts"/>
    <dimension name="dRegion" uniqueName="[dRegion]" caption="dRegion"/>
    <dimension name="dStores" uniqueName="[dStores]" caption="dStores"/>
    <dimension name="fCustomers" uniqueName="[fCustomers]" caption="fCustomers"/>
    <dimension name="fReturns" uniqueName="[fReturns]" caption="fReturns"/>
    <dimension name="fSales" uniqueName="[fSales]" caption="fSales"/>
    <dimension measure="1" name="Measures" uniqueName="[Measures]" caption="Measures"/>
  </dimensions>
  <measureGroups count="7">
    <measureGroup name="Calendar" caption="Calendar"/>
    <measureGroup name="dProducts" caption="dProducts"/>
    <measureGroup name="dRegion" caption="dRegion"/>
    <measureGroup name="dStores" caption="dStores"/>
    <measureGroup name="fCustomers" caption="fCustomers"/>
    <measureGroup name="fReturns" caption="fReturns"/>
    <measureGroup name="fSales" caption="fSales"/>
  </measureGroups>
  <maps count="17">
    <map measureGroup="0" dimension="0"/>
    <map measureGroup="1" dimension="1"/>
    <map measureGroup="2" dimension="2"/>
    <map measureGroup="3" dimension="2"/>
    <map measureGroup="3" dimension="3"/>
    <map measureGroup="4" dimension="4"/>
    <map measureGroup="5" dimension="0"/>
    <map measureGroup="5" dimension="1"/>
    <map measureGroup="5" dimension="2"/>
    <map measureGroup="5" dimension="3"/>
    <map measureGroup="5" dimension="5"/>
    <map measureGroup="6" dimension="0"/>
    <map measureGroup="6" dimension="1"/>
    <map measureGroup="6" dimension="2"/>
    <map measureGroup="6" dimension="3"/>
    <map measureGroup="6" dimension="4"/>
    <map measureGroup="6" dimension="6"/>
  </maps>
  <extLst>
    <ext xmlns:x14="http://schemas.microsoft.com/office/spreadsheetml/2009/9/main" uri="{725AE2AE-9491-48be-B2B4-4EB974FC3084}">
      <x14:pivotCacheDefinition slicerData="1" pivotCacheId="206705594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D74EA8-BC53-4B81-BC65-C55FFD840241}" name="Cards Members %" cacheId="2" applyNumberFormats="0" applyBorderFormats="0" applyFontFormats="0" applyPatternFormats="0" applyAlignmentFormats="0" applyWidthHeightFormats="1" dataCaption="Values" tag="fac65a36-5ab0-4163-bd77-41eb97eef134" updatedVersion="8" minRefreshableVersion="3" useAutoFormatting="1" subtotalHiddenItems="1" itemPrintTitles="1" createdVersion="8" indent="0" outline="1" outlineData="1" multipleFieldFilters="0" chartFormat="11">
  <location ref="A2:B7"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i>
    <i>
      <x v="2"/>
    </i>
    <i>
      <x v="1"/>
    </i>
    <i>
      <x v="3"/>
    </i>
    <i t="grand">
      <x/>
    </i>
  </rowItems>
  <colItems count="1">
    <i/>
  </colItems>
  <dataFields count="1">
    <dataField fld="1" subtotal="count" showDataAs="percentOfTotal" baseField="0" baseItem="0" numFmtId="10"/>
  </dataFields>
  <formats count="2">
    <format dxfId="1">
      <pivotArea collapsedLevelsAreSubtotals="1" fieldPosition="0">
        <references count="1">
          <reference field="0" count="0"/>
        </references>
      </pivotArea>
    </format>
    <format dxfId="0">
      <pivotArea outline="0" fieldPosition="0">
        <references count="1">
          <reference field="4294967294" count="1">
            <x v="0"/>
          </reference>
        </references>
      </pivotArea>
    </format>
  </formats>
  <chartFormats count="10">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0" count="1" selected="0">
            <x v="0"/>
          </reference>
        </references>
      </pivotArea>
    </chartFormat>
    <chartFormat chart="5" format="2">
      <pivotArea type="data" outline="0" fieldPosition="0">
        <references count="2">
          <reference field="4294967294" count="1" selected="0">
            <x v="0"/>
          </reference>
          <reference field="0" count="1" selected="0">
            <x v="2"/>
          </reference>
        </references>
      </pivotArea>
    </chartFormat>
    <chartFormat chart="5" format="3">
      <pivotArea type="data" outline="0" fieldPosition="0">
        <references count="2">
          <reference field="4294967294" count="1" selected="0">
            <x v="0"/>
          </reference>
          <reference field="0" count="1" selected="0">
            <x v="1"/>
          </reference>
        </references>
      </pivotArea>
    </chartFormat>
    <chartFormat chart="5" format="4">
      <pivotArea type="data" outline="0" fieldPosition="0">
        <references count="2">
          <reference field="4294967294" count="1" selected="0">
            <x v="0"/>
          </reference>
          <reference field="0" count="1" selected="0">
            <x v="3"/>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0" count="1" selected="0">
            <x v="0"/>
          </reference>
        </references>
      </pivotArea>
    </chartFormat>
    <chartFormat chart="8" format="12">
      <pivotArea type="data" outline="0" fieldPosition="0">
        <references count="2">
          <reference field="4294967294" count="1" selected="0">
            <x v="0"/>
          </reference>
          <reference field="0" count="1" selected="0">
            <x v="2"/>
          </reference>
        </references>
      </pivotArea>
    </chartFormat>
    <chartFormat chart="8" format="13">
      <pivotArea type="data" outline="0" fieldPosition="0">
        <references count="2">
          <reference field="4294967294" count="1" selected="0">
            <x v="0"/>
          </reference>
          <reference field="0" count="1" selected="0">
            <x v="1"/>
          </reference>
        </references>
      </pivotArea>
    </chartFormat>
    <chartFormat chart="8" format="14">
      <pivotArea type="data" outline="0" fieldPosition="0">
        <references count="2">
          <reference field="4294967294" count="1" selected="0">
            <x v="0"/>
          </reference>
          <reference field="0" count="1" selected="0">
            <x v="3"/>
          </reference>
        </references>
      </pivotArea>
    </chartFormat>
  </chartFormats>
  <pivotHierarchies count="87">
    <pivotHierarchy dragToData="1"/>
    <pivotHierarchy multipleItemSelectionAllowed="1" dragToData="1">
      <members count="1" level="1">
        <member name="[Calendar].[date (Year)].&amp;[1998]"/>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Sales]"/>
        <x15:activeTabTopLevelEntity name="[f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577A3E-D288-4164-87A8-E60416A0B040}" name="Top Customers" cacheId="16" applyNumberFormats="0" applyBorderFormats="0" applyFontFormats="0" applyPatternFormats="0" applyAlignmentFormats="0" applyWidthHeightFormats="1" dataCaption="Values" tag="341814bf-d9ed-402c-b120-6ff1fcf50cc0" updatedVersion="8" minRefreshableVersion="3" useAutoFormatting="1" itemPrintTitles="1" createdVersion="8" indent="0" outline="1" outlineData="1" multipleFieldFilters="0" chartFormat="6">
  <location ref="A1:B7"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v="3"/>
    </i>
    <i>
      <x/>
    </i>
    <i>
      <x v="4"/>
    </i>
    <i>
      <x v="1"/>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87">
    <pivotHierarchy dragToData="1"/>
    <pivotHierarchy multipleItemSelectionAllowed="1" dragToData="1">
      <members count="1" level="1">
        <member name="[Calendar].[date (Year)].&amp;[1998]"/>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66">
      <autoFilter ref="A1">
        <filterColumn colId="0">
          <top10 val="5" filterVal="5"/>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Customers]"/>
        <x15:activeTabTopLevelEntity name="[f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485BE5-5002-4262-BBC0-D2D68B1081F4}" name="KPIs" cacheId="6" applyNumberFormats="0" applyBorderFormats="0" applyFontFormats="0" applyPatternFormats="0" applyAlignmentFormats="0" applyWidthHeightFormats="1" dataCaption="Values" tag="24905c0b-4dc9-4c77-a5b4-9a9cbbf7efae" updatedVersion="8" minRefreshableVersion="3" useAutoFormatting="1" itemPrintTitles="1" createdVersion="8" indent="0" outline="1" outlineData="1" multipleFieldFilters="0">
  <location ref="A1:F2"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s>
  <pivotHierarchies count="87">
    <pivotHierarchy dragToData="1"/>
    <pivotHierarchy multipleItemSelectionAllowed="1" dragToData="1">
      <members count="1" level="1">
        <member name="[Calendar].[date (Year)].&amp;[1998]"/>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35A4B6-4898-47D6-92DC-BA3A535039CF}" name="Top 10 Brands By Sales" cacheId="9" applyNumberFormats="0" applyBorderFormats="0" applyFontFormats="0" applyPatternFormats="0" applyAlignmentFormats="0" applyWidthHeightFormats="1" dataCaption="Values" tag="699934de-9285-4cd6-8c44-9ea288eb8a9c" updatedVersion="8" minRefreshableVersion="3" useAutoFormatting="1" itemPrintTitles="1" createdVersion="8" indent="0" outline="1" outlineData="1" multipleFieldFilters="0" chartFormat="7">
  <location ref="A1:B12"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3"/>
    </i>
    <i>
      <x v="1"/>
    </i>
    <i>
      <x/>
    </i>
    <i>
      <x v="6"/>
    </i>
    <i>
      <x v="7"/>
    </i>
    <i>
      <x v="5"/>
    </i>
    <i>
      <x v="9"/>
    </i>
    <i>
      <x v="2"/>
    </i>
    <i>
      <x v="8"/>
    </i>
    <i>
      <x v="4"/>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87">
    <pivotHierarchy dragToData="1"/>
    <pivotHierarchy multipleItemSelectionAllowed="1" dragToData="1">
      <members count="1" level="1">
        <member name="[Calendar].[date (Year)].&amp;[1998]"/>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2" iMeasureHier="66">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Sales]"/>
        <x15:activeTabTopLevelEntity name="[d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63C736-8B8C-4050-B4DF-AD0C05046720}" name="Sales By Region" cacheId="11" applyNumberFormats="0" applyBorderFormats="0" applyFontFormats="0" applyPatternFormats="0" applyAlignmentFormats="0" applyWidthHeightFormats="1" dataCaption="Values" tag="7163f735-7902-4f00-9c38-31caf6539ea4" updatedVersion="8" minRefreshableVersion="3" useAutoFormatting="1" itemPrintTitles="1" createdVersion="8" indent="0" outline="1" outlineData="1" multipleFieldFilters="0" chartFormat="8">
  <location ref="A1:B9" firstHeaderRow="1" firstDataRow="1" firstDataCol="1"/>
  <pivotFields count="3">
    <pivotField dataField="1" subtotalTop="0" showAll="0" defaultSubtotal="0"/>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8">
    <i>
      <x v="5"/>
    </i>
    <i>
      <x v="2"/>
    </i>
    <i>
      <x v="6"/>
    </i>
    <i>
      <x/>
    </i>
    <i>
      <x v="3"/>
    </i>
    <i>
      <x v="4"/>
    </i>
    <i>
      <x v="1"/>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87">
    <pivotHierarchy dragToData="1"/>
    <pivotHierarchy multipleItemSelectionAllowed="1" dragToData="1">
      <members count="1" level="1">
        <member name="[Calendar].[date (Year)].&amp;[1998]"/>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Sales]"/>
        <x15:activeTabTopLevelEntity name="[d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A0F651-D28B-4C42-82FB-286410512F82}" name="Customer Count By Gender" cacheId="3" applyNumberFormats="0" applyBorderFormats="0" applyFontFormats="0" applyPatternFormats="0" applyAlignmentFormats="0" applyWidthHeightFormats="1" dataCaption="Values" tag="34282f23-6703-4c7f-9d8f-376870e978ab" updatedVersion="8" minRefreshableVersion="3" useAutoFormatting="1" itemPrintTitles="1" createdVersion="8" indent="0" outline="1" outlineData="1" multipleFieldFilters="0" chartFormat="14">
  <location ref="A2:D9" firstHeaderRow="1" firstDataRow="2"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3">
    <i>
      <x/>
    </i>
    <i>
      <x v="1"/>
    </i>
    <i t="grand">
      <x/>
    </i>
  </colItems>
  <dataFields count="1">
    <dataField fld="1" subtotal="count" baseField="0" baseItem="0"/>
  </dataFields>
  <chartFormats count="5">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7" series="1">
      <pivotArea type="data" outline="0" fieldPosition="0">
        <references count="1">
          <reference field="4294967294" count="1" selected="0">
            <x v="0"/>
          </reference>
        </references>
      </pivotArea>
    </chartFormat>
    <chartFormat chart="11" format="10" series="1">
      <pivotArea type="data" outline="0" fieldPosition="0">
        <references count="2">
          <reference field="4294967294" count="1" selected="0">
            <x v="0"/>
          </reference>
          <reference field="2" count="1" selected="0">
            <x v="0"/>
          </reference>
        </references>
      </pivotArea>
    </chartFormat>
    <chartFormat chart="11" format="11" series="1">
      <pivotArea type="data" outline="0" fieldPosition="0">
        <references count="2">
          <reference field="4294967294" count="1" selected="0">
            <x v="0"/>
          </reference>
          <reference field="2" count="1" selected="0">
            <x v="1"/>
          </reference>
        </references>
      </pivotArea>
    </chartFormat>
  </chartFormats>
  <pivotHierarchies count="87">
    <pivotHierarchy dragToData="1"/>
    <pivotHierarchy multipleItemSelectionAllowed="1" dragToData="1">
      <members count="1" level="1">
        <member name="[Calendar].[date (Year)].&amp;[1998]"/>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49"/>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Customers]"/>
        <x15:activeTabTopLevelEntity name="[f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B4B49F7-4DF5-494D-AA6F-CD10DAC6BA60}" name="Customer geographic distribution" cacheId="4" applyNumberFormats="0" applyBorderFormats="0" applyFontFormats="0" applyPatternFormats="0" applyAlignmentFormats="0" applyWidthHeightFormats="1" dataCaption="Values" tag="eab336c7-dfad-472a-89f5-edadbf4bcdfd" updatedVersion="8" minRefreshableVersion="3" useAutoFormatting="1" subtotalHiddenItems="1" itemPrintTitles="1" createdVersion="8" indent="0" outline="1" outlineData="1" multipleFieldFilters="0" chartFormat="10">
  <location ref="A1:B14" firstHeaderRow="1" firstDataRow="1" firstDataCol="1"/>
  <pivotFields count="3">
    <pivotField axis="axisRow"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3">
    <i>
      <x v="1"/>
    </i>
    <i>
      <x v="9"/>
    </i>
    <i>
      <x/>
    </i>
    <i>
      <x v="6"/>
    </i>
    <i>
      <x v="2"/>
    </i>
    <i>
      <x v="11"/>
    </i>
    <i>
      <x v="3"/>
    </i>
    <i>
      <x v="4"/>
    </i>
    <i>
      <x v="10"/>
    </i>
    <i>
      <x v="5"/>
    </i>
    <i>
      <x v="8"/>
    </i>
    <i>
      <x v="7"/>
    </i>
    <i t="grand">
      <x/>
    </i>
  </rowItems>
  <colItems count="1">
    <i/>
  </colItems>
  <dataFields count="1">
    <dataField fld="1" subtotal="count" baseField="0" baseItem="0"/>
  </dataFields>
  <chartFormats count="2">
    <chartFormat chart="0" format="2"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Hierarchies count="87">
    <pivotHierarchy dragToData="1"/>
    <pivotHierarchy multipleItemSelectionAllowed="1" dragToData="1">
      <members count="1" level="1">
        <member name="[Calendar].[date (Year)].&amp;[1998]"/>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Customers]"/>
        <x15:activeTabTopLevelEntity name="[f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CE1971C-916B-48A6-9124-4818B6A2A8B7}" name="Sales by Region and Income Group" cacheId="12" applyNumberFormats="0" applyBorderFormats="0" applyFontFormats="0" applyPatternFormats="0" applyAlignmentFormats="0" applyWidthHeightFormats="1" dataCaption="Values" tag="235298fe-e751-482d-a424-f25d9848fe26" updatedVersion="8" minRefreshableVersion="3" useAutoFormatting="1" itemPrintTitles="1" createdVersion="8" indent="0" outline="1" outlineData="1" multipleFieldFilters="0" chartFormat="21">
  <location ref="A1:J10" firstHeaderRow="1" firstDataRow="2" firstDataCol="1"/>
  <pivotFields count="4">
    <pivotField axis="axisCol" allDrilled="1" subtotalTop="0" showAll="0" defaultSubtotal="0" defaultAttributeDrillState="1">
      <items count="8">
        <item x="0"/>
        <item x="4"/>
        <item x="5"/>
        <item x="6"/>
        <item x="7"/>
        <item x="1"/>
        <item x="2"/>
        <item x="3"/>
      </items>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8">
    <i>
      <x v="5"/>
    </i>
    <i>
      <x v="2"/>
    </i>
    <i>
      <x v="6"/>
    </i>
    <i>
      <x/>
    </i>
    <i>
      <x v="3"/>
    </i>
    <i>
      <x v="4"/>
    </i>
    <i>
      <x v="1"/>
    </i>
    <i t="grand">
      <x/>
    </i>
  </rowItems>
  <colFields count="1">
    <field x="0"/>
  </colFields>
  <colItems count="9">
    <i>
      <x/>
    </i>
    <i>
      <x v="1"/>
    </i>
    <i>
      <x v="2"/>
    </i>
    <i>
      <x v="3"/>
    </i>
    <i>
      <x v="4"/>
    </i>
    <i>
      <x v="5"/>
    </i>
    <i>
      <x v="6"/>
    </i>
    <i>
      <x v="7"/>
    </i>
    <i t="grand">
      <x/>
    </i>
  </colItems>
  <dataFields count="1">
    <dataField fld="2" subtotal="count" baseField="0" baseItem="0"/>
  </dataFields>
  <chartFormats count="16">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0" format="6" series="1">
      <pivotArea type="data" outline="0" fieldPosition="0">
        <references count="2">
          <reference field="4294967294" count="1" selected="0">
            <x v="0"/>
          </reference>
          <reference field="0" count="1" selected="0">
            <x v="6"/>
          </reference>
        </references>
      </pivotArea>
    </chartFormat>
    <chartFormat chart="0" format="7" series="1">
      <pivotArea type="data" outline="0" fieldPosition="0">
        <references count="2">
          <reference field="4294967294" count="1" selected="0">
            <x v="0"/>
          </reference>
          <reference field="0" count="1" selected="0">
            <x v="7"/>
          </reference>
        </references>
      </pivotArea>
    </chartFormat>
    <chartFormat chart="18" format="16" series="1">
      <pivotArea type="data" outline="0" fieldPosition="0">
        <references count="2">
          <reference field="4294967294" count="1" selected="0">
            <x v="0"/>
          </reference>
          <reference field="0" count="1" selected="0">
            <x v="0"/>
          </reference>
        </references>
      </pivotArea>
    </chartFormat>
    <chartFormat chart="18" format="17" series="1">
      <pivotArea type="data" outline="0" fieldPosition="0">
        <references count="2">
          <reference field="4294967294" count="1" selected="0">
            <x v="0"/>
          </reference>
          <reference field="0" count="1" selected="0">
            <x v="1"/>
          </reference>
        </references>
      </pivotArea>
    </chartFormat>
    <chartFormat chart="18" format="18" series="1">
      <pivotArea type="data" outline="0" fieldPosition="0">
        <references count="2">
          <reference field="4294967294" count="1" selected="0">
            <x v="0"/>
          </reference>
          <reference field="0" count="1" selected="0">
            <x v="2"/>
          </reference>
        </references>
      </pivotArea>
    </chartFormat>
    <chartFormat chart="18" format="19" series="1">
      <pivotArea type="data" outline="0" fieldPosition="0">
        <references count="2">
          <reference field="4294967294" count="1" selected="0">
            <x v="0"/>
          </reference>
          <reference field="0" count="1" selected="0">
            <x v="3"/>
          </reference>
        </references>
      </pivotArea>
    </chartFormat>
    <chartFormat chart="18" format="20" series="1">
      <pivotArea type="data" outline="0" fieldPosition="0">
        <references count="2">
          <reference field="4294967294" count="1" selected="0">
            <x v="0"/>
          </reference>
          <reference field="0" count="1" selected="0">
            <x v="4"/>
          </reference>
        </references>
      </pivotArea>
    </chartFormat>
    <chartFormat chart="18" format="21" series="1">
      <pivotArea type="data" outline="0" fieldPosition="0">
        <references count="2">
          <reference field="4294967294" count="1" selected="0">
            <x v="0"/>
          </reference>
          <reference field="0" count="1" selected="0">
            <x v="5"/>
          </reference>
        </references>
      </pivotArea>
    </chartFormat>
    <chartFormat chart="18" format="22" series="1">
      <pivotArea type="data" outline="0" fieldPosition="0">
        <references count="2">
          <reference field="4294967294" count="1" selected="0">
            <x v="0"/>
          </reference>
          <reference field="0" count="1" selected="0">
            <x v="6"/>
          </reference>
        </references>
      </pivotArea>
    </chartFormat>
    <chartFormat chart="18" format="23" series="1">
      <pivotArea type="data" outline="0" fieldPosition="0">
        <references count="2">
          <reference field="4294967294" count="1" selected="0">
            <x v="0"/>
          </reference>
          <reference field="0" count="1" selected="0">
            <x v="7"/>
          </reference>
        </references>
      </pivotArea>
    </chartFormat>
  </chartFormats>
  <pivotHierarchies count="87">
    <pivotHierarchy dragToData="1"/>
    <pivotHierarchy multipleItemSelectionAllowed="1" dragToData="1">
      <members count="1" level="1">
        <member name="[Calendar].[date (Year)].&amp;[1998]"/>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3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Customers]"/>
        <x15:activeTabTopLevelEntity name="[dRegion]"/>
        <x15:activeTabTopLevelEntity name="[f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C7D6B1D-1BCA-42E1-9072-E32C8FBA40AD}" name="Elite Vs Reguler Profit%" cacheId="5" applyNumberFormats="0" applyBorderFormats="0" applyFontFormats="0" applyPatternFormats="0" applyAlignmentFormats="0" applyWidthHeightFormats="1" dataCaption="Values" tag="56155f23-28b1-40e9-bb3c-4f0d1995354d" updatedVersion="8" minRefreshableVersion="3" useAutoFormatting="1" subtotalHiddenItems="1" itemPrintTitles="1" createdVersion="8" indent="0" outline="1" outlineData="1" multipleFieldFilters="0" chartFormat="13">
  <location ref="A1:B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chartFormats count="6">
    <chartFormat chart="0" format="4"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0" count="1" selected="0">
            <x v="0"/>
          </reference>
        </references>
      </pivotArea>
    </chartFormat>
    <chartFormat chart="0" format="7">
      <pivotArea type="data" outline="0" fieldPosition="0">
        <references count="2">
          <reference field="4294967294" count="1" selected="0">
            <x v="0"/>
          </reference>
          <reference field="0" count="1" selected="0">
            <x v="1"/>
          </reference>
        </references>
      </pivotArea>
    </chartFormat>
    <chartFormat chart="10" format="11" series="1">
      <pivotArea type="data" outline="0" fieldPosition="0">
        <references count="1">
          <reference field="4294967294" count="1" selected="0">
            <x v="0"/>
          </reference>
        </references>
      </pivotArea>
    </chartFormat>
    <chartFormat chart="10" format="12">
      <pivotArea type="data" outline="0" fieldPosition="0">
        <references count="2">
          <reference field="4294967294" count="1" selected="0">
            <x v="0"/>
          </reference>
          <reference field="0" count="1" selected="0">
            <x v="0"/>
          </reference>
        </references>
      </pivotArea>
    </chartFormat>
    <chartFormat chart="10" format="13">
      <pivotArea type="data" outline="0" fieldPosition="0">
        <references count="2">
          <reference field="4294967294" count="1" selected="0">
            <x v="0"/>
          </reference>
          <reference field="0" count="1" selected="0">
            <x v="1"/>
          </reference>
        </references>
      </pivotArea>
    </chartFormat>
  </chartFormats>
  <pivotHierarchies count="87">
    <pivotHierarchy dragToData="1"/>
    <pivotHierarchy multipleItemSelectionAllowed="1" dragToData="1">
      <members count="1" level="1">
        <member name="[Calendar].[date (Year)].&amp;[1998]"/>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Customers]"/>
        <x15:activeTabTopLevelEntity name="[f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A29A020-7F5A-4945-B59E-20A080B8FAEE}" name="Sales By Family Size" cacheId="10" applyNumberFormats="0" applyBorderFormats="0" applyFontFormats="0" applyPatternFormats="0" applyAlignmentFormats="0" applyWidthHeightFormats="1" dataCaption="Values" tag="669550bb-39ba-4198-9b76-a4cdba177b22" updatedVersion="8" minRefreshableVersion="3" useAutoFormatting="1" itemPrintTitles="1" createdVersion="8" indent="0" outline="1" outlineData="1" multipleFieldFilters="0" chartFormat="7">
  <location ref="A1:B8"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87">
    <pivotHierarchy dragToData="1"/>
    <pivotHierarchy multipleItemSelectionAllowed="1" dragToData="1">
      <members count="1" level="1">
        <member name="[Calendar].[date (Year)].&amp;[1998]"/>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Customers]"/>
        <x15:activeTabTopLevelEntity name="[f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1C8C794-5E02-476F-83C4-BFD350B24419}" name="Customer Base Over Time" cacheId="0" applyNumberFormats="0" applyBorderFormats="0" applyFontFormats="0" applyPatternFormats="0" applyAlignmentFormats="0" applyWidthHeightFormats="1" dataCaption="Values" tag="19d29dc3-295c-48ec-9cd8-0dce42ae6048" updatedVersion="8" minRefreshableVersion="3" useAutoFormatting="1" itemPrintTitles="1" createdVersion="8" indent="0" outline="1" outlineData="1" multipleFieldFilters="0" chartFormat="6">
  <location ref="A4:B70"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5">
        <item x="0"/>
        <item x="1"/>
        <item x="2"/>
        <item x="3"/>
        <item x="4"/>
      </items>
    </pivotField>
    <pivotField dataField="1" subtotalTop="0" showAll="0" defaultSubtotal="0"/>
  </pivotFields>
  <rowFields count="2">
    <field x="1"/>
    <field x="0"/>
  </rowFields>
  <rowItems count="66">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x v="4"/>
    </i>
    <i r="1">
      <x/>
    </i>
    <i r="1">
      <x v="1"/>
    </i>
    <i r="1">
      <x v="2"/>
    </i>
    <i r="1">
      <x v="3"/>
    </i>
    <i r="1">
      <x v="4"/>
    </i>
    <i r="1">
      <x v="5"/>
    </i>
    <i r="1">
      <x v="6"/>
    </i>
    <i r="1">
      <x v="7"/>
    </i>
    <i r="1">
      <x v="8"/>
    </i>
    <i r="1">
      <x v="9"/>
    </i>
    <i r="1">
      <x v="10"/>
    </i>
    <i r="1">
      <x v="11"/>
    </i>
    <i t="grand">
      <x/>
    </i>
  </rowItems>
  <colItems count="1">
    <i/>
  </colItems>
  <dataFields count="1">
    <dataField fld="2"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8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5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Customers]"/>
        <x15:activeTabTopLevelEntity name="[f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FDFA8A0-1C3D-4BB3-9F9C-1B24369F4F00}" name="Monthly Sales and Profit Trend" cacheId="8" applyNumberFormats="0" applyBorderFormats="0" applyFontFormats="0" applyPatternFormats="0" applyAlignmentFormats="0" applyWidthHeightFormats="1" dataCaption="Values" tag="70b59b2f-aa85-4939-be7f-c2ba41d6b4bb" updatedVersion="8" minRefreshableVersion="3" useAutoFormatting="1" itemPrintTitles="1" createdVersion="8" indent="0" outline="1" outlineData="1" multipleFieldFilters="0" chartFormat="4">
  <location ref="A1:C15"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s>
  <rowFields count="2">
    <field x="1"/>
    <field x="0"/>
  </rowFields>
  <rowItems count="14">
    <i>
      <x/>
    </i>
    <i r="1">
      <x/>
    </i>
    <i r="1">
      <x v="1"/>
    </i>
    <i r="1">
      <x v="2"/>
    </i>
    <i r="1">
      <x v="3"/>
    </i>
    <i r="1">
      <x v="4"/>
    </i>
    <i r="1">
      <x v="5"/>
    </i>
    <i r="1">
      <x v="6"/>
    </i>
    <i r="1">
      <x v="7"/>
    </i>
    <i r="1">
      <x v="8"/>
    </i>
    <i r="1">
      <x v="9"/>
    </i>
    <i r="1">
      <x v="10"/>
    </i>
    <i r="1">
      <x v="11"/>
    </i>
    <i t="grand">
      <x/>
    </i>
  </rowItems>
  <colFields count="1">
    <field x="-2"/>
  </colFields>
  <colItems count="2">
    <i>
      <x/>
    </i>
    <i i="1">
      <x v="1"/>
    </i>
  </colItems>
  <dataFields count="2">
    <dataField fld="2" subtotal="count" baseField="0" baseItem="0"/>
    <dataField fld="3"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8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f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A9D2782-13FC-40BD-B354-BD321AC0518E}" name="Sales and Profit by Region" cacheId="7" applyNumberFormats="0" applyBorderFormats="0" applyFontFormats="0" applyPatternFormats="0" applyAlignmentFormats="0" applyWidthHeightFormats="1" dataCaption="Values" tag="aa32628f-fdf7-4a0a-a42d-1edd1c62f7ea" updatedVersion="8" minRefreshableVersion="3" useAutoFormatting="1" itemPrintTitles="1" createdVersion="8" indent="0" outline="1" outlineData="1" multipleFieldFilters="0" chartFormat="4">
  <location ref="A1:C9" firstHeaderRow="0"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Fields count="1">
    <field x="-2"/>
  </colFields>
  <colItems count="2">
    <i>
      <x/>
    </i>
    <i i="1">
      <x v="1"/>
    </i>
  </colItems>
  <dataFields count="2">
    <dataField fld="1" subtotal="count" baseField="0" baseItem="0"/>
    <dataField fld="2"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87">
    <pivotHierarchy dragToData="1"/>
    <pivotHierarchy multipleItemSelectionAllowed="1" dragToData="1">
      <members count="1" level="1">
        <member name="[Calendar].[date (Year)].&amp;[1998]"/>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Region]"/>
        <x15:activeTabTopLevelEntity name="[f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BB128E3-0405-4D16-9DCA-E51A84EDA866}" name="Top 10 Brands by Sales &amp; Region" cacheId="13" applyNumberFormats="0" applyBorderFormats="0" applyFontFormats="0" applyPatternFormats="0" applyAlignmentFormats="0" applyWidthHeightFormats="1" dataCaption="Values" tag="de57117a-b99c-476a-8241-bf4400784c1c" updatedVersion="8" minRefreshableVersion="3" useAutoFormatting="1" subtotalHiddenItems="1" itemPrintTitles="1" createdVersion="8" indent="0" outline="1" outlineData="1" multipleFieldFilters="0" chartFormat="5">
  <location ref="A1:L10" firstHeaderRow="1" firstDataRow="2" firstDataCol="1"/>
  <pivotFields count="4">
    <pivotField dataField="1" subtotalTop="0" showAll="0" defaultSubtotal="0"/>
    <pivotField axis="axisCol" allDrilled="1" subtotalTop="0" showAll="0" measureFilter="1" dataSourceSort="1" defaultSubtotal="0" defaultAttributeDrillState="1">
      <items count="11">
        <item x="0"/>
        <item x="1"/>
        <item x="2"/>
        <item x="3"/>
        <item x="4"/>
        <item x="5"/>
        <item x="6"/>
        <item x="7"/>
        <item x="8"/>
        <item x="9"/>
        <item x="10"/>
      </items>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8">
    <i>
      <x v="5"/>
    </i>
    <i>
      <x v="2"/>
    </i>
    <i>
      <x v="6"/>
    </i>
    <i>
      <x/>
    </i>
    <i>
      <x v="3"/>
    </i>
    <i>
      <x v="4"/>
    </i>
    <i>
      <x v="1"/>
    </i>
    <i t="grand">
      <x/>
    </i>
  </rowItems>
  <colFields count="1">
    <field x="1"/>
  </colFields>
  <colItems count="11">
    <i>
      <x/>
    </i>
    <i>
      <x v="1"/>
    </i>
    <i>
      <x v="2"/>
    </i>
    <i>
      <x v="3"/>
    </i>
    <i>
      <x v="4"/>
    </i>
    <i>
      <x v="5"/>
    </i>
    <i>
      <x v="6"/>
    </i>
    <i>
      <x v="7"/>
    </i>
    <i>
      <x v="8"/>
    </i>
    <i>
      <x v="9"/>
    </i>
    <i t="grand">
      <x/>
    </i>
  </colItems>
  <dataFields count="1">
    <dataField fld="0" subtotal="count" baseField="0" baseItem="0"/>
  </dataFields>
  <chartFormats count="28">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0" format="7" series="1">
      <pivotArea type="data" outline="0" fieldPosition="0">
        <references count="1">
          <reference field="4294967294" count="1" selected="0">
            <x v="0"/>
          </reference>
        </references>
      </pivotArea>
    </chartFormat>
    <chartFormat chart="0" format="8" series="1">
      <pivotArea type="data" outline="0" fieldPosition="0">
        <references count="2">
          <reference field="4294967294" count="1" selected="0">
            <x v="0"/>
          </reference>
          <reference field="1" count="1" selected="0">
            <x v="2"/>
          </reference>
        </references>
      </pivotArea>
    </chartFormat>
    <chartFormat chart="0" format="9" series="1">
      <pivotArea type="data" outline="0" fieldPosition="0">
        <references count="2">
          <reference field="4294967294" count="1" selected="0">
            <x v="0"/>
          </reference>
          <reference field="1" count="1" selected="0">
            <x v="3"/>
          </reference>
        </references>
      </pivotArea>
    </chartFormat>
    <chartFormat chart="0" format="10" series="1">
      <pivotArea type="data" outline="0" fieldPosition="0">
        <references count="2">
          <reference field="4294967294" count="1" selected="0">
            <x v="0"/>
          </reference>
          <reference field="1" count="1" selected="0">
            <x v="10"/>
          </reference>
        </references>
      </pivotArea>
    </chartFormat>
    <chartFormat chart="0" format="11" series="1">
      <pivotArea type="data" outline="0" fieldPosition="0">
        <references count="2">
          <reference field="4294967294" count="1" selected="0">
            <x v="0"/>
          </reference>
          <reference field="1" count="1" selected="0">
            <x v="4"/>
          </reference>
        </references>
      </pivotArea>
    </chartFormat>
    <chartFormat chart="0" format="12" series="1">
      <pivotArea type="data" outline="0" fieldPosition="0">
        <references count="2">
          <reference field="4294967294" count="1" selected="0">
            <x v="0"/>
          </reference>
          <reference field="1" count="1" selected="0">
            <x v="5"/>
          </reference>
        </references>
      </pivotArea>
    </chartFormat>
    <chartFormat chart="0" format="13" series="1">
      <pivotArea type="data" outline="0" fieldPosition="0">
        <references count="2">
          <reference field="4294967294" count="1" selected="0">
            <x v="0"/>
          </reference>
          <reference field="1" count="1" selected="0">
            <x v="6"/>
          </reference>
        </references>
      </pivotArea>
    </chartFormat>
    <chartFormat chart="0" format="14" series="1">
      <pivotArea type="data" outline="0" fieldPosition="0">
        <references count="2">
          <reference field="4294967294" count="1" selected="0">
            <x v="0"/>
          </reference>
          <reference field="1" count="1" selected="0">
            <x v="7"/>
          </reference>
        </references>
      </pivotArea>
    </chartFormat>
    <chartFormat chart="0" format="15" series="1">
      <pivotArea type="data" outline="0" fieldPosition="0">
        <references count="2">
          <reference field="4294967294" count="1" selected="0">
            <x v="0"/>
          </reference>
          <reference field="1" count="1" selected="0">
            <x v="8"/>
          </reference>
        </references>
      </pivotArea>
    </chartFormat>
    <chartFormat chart="0" format="16" series="1">
      <pivotArea type="data" outline="0" fieldPosition="0">
        <references count="2">
          <reference field="4294967294" count="1" selected="0">
            <x v="0"/>
          </reference>
          <reference field="1" count="1" selected="0">
            <x v="9"/>
          </reference>
        </references>
      </pivotArea>
    </chartFormat>
    <chartFormat chart="4" format="27" series="1">
      <pivotArea type="data" outline="0" fieldPosition="0">
        <references count="2">
          <reference field="4294967294" count="1" selected="0">
            <x v="0"/>
          </reference>
          <reference field="1" count="1" selected="0">
            <x v="0"/>
          </reference>
        </references>
      </pivotArea>
    </chartFormat>
    <chartFormat chart="4" format="28" series="1">
      <pivotArea type="data" outline="0" fieldPosition="0">
        <references count="2">
          <reference field="4294967294" count="1" selected="0">
            <x v="0"/>
          </reference>
          <reference field="1" count="1" selected="0">
            <x v="2"/>
          </reference>
        </references>
      </pivotArea>
    </chartFormat>
    <chartFormat chart="4" format="29" series="1">
      <pivotArea type="data" outline="0" fieldPosition="0">
        <references count="2">
          <reference field="4294967294" count="1" selected="0">
            <x v="0"/>
          </reference>
          <reference field="1" count="1" selected="0">
            <x v="3"/>
          </reference>
        </references>
      </pivotArea>
    </chartFormat>
    <chartFormat chart="4" format="30" series="1">
      <pivotArea type="data" outline="0" fieldPosition="0">
        <references count="2">
          <reference field="4294967294" count="1" selected="0">
            <x v="0"/>
          </reference>
          <reference field="1" count="1" selected="0">
            <x v="10"/>
          </reference>
        </references>
      </pivotArea>
    </chartFormat>
    <chartFormat chart="4" format="31" series="1">
      <pivotArea type="data" outline="0" fieldPosition="0">
        <references count="2">
          <reference field="4294967294" count="1" selected="0">
            <x v="0"/>
          </reference>
          <reference field="1" count="1" selected="0">
            <x v="4"/>
          </reference>
        </references>
      </pivotArea>
    </chartFormat>
    <chartFormat chart="4" format="32" series="1">
      <pivotArea type="data" outline="0" fieldPosition="0">
        <references count="2">
          <reference field="4294967294" count="1" selected="0">
            <x v="0"/>
          </reference>
          <reference field="1" count="1" selected="0">
            <x v="5"/>
          </reference>
        </references>
      </pivotArea>
    </chartFormat>
    <chartFormat chart="4" format="33" series="1">
      <pivotArea type="data" outline="0" fieldPosition="0">
        <references count="2">
          <reference field="4294967294" count="1" selected="0">
            <x v="0"/>
          </reference>
          <reference field="1" count="1" selected="0">
            <x v="6"/>
          </reference>
        </references>
      </pivotArea>
    </chartFormat>
    <chartFormat chart="4" format="34" series="1">
      <pivotArea type="data" outline="0" fieldPosition="0">
        <references count="2">
          <reference field="4294967294" count="1" selected="0">
            <x v="0"/>
          </reference>
          <reference field="1" count="1" selected="0">
            <x v="7"/>
          </reference>
        </references>
      </pivotArea>
    </chartFormat>
    <chartFormat chart="4" format="35" series="1">
      <pivotArea type="data" outline="0" fieldPosition="0">
        <references count="2">
          <reference field="4294967294" count="1" selected="0">
            <x v="0"/>
          </reference>
          <reference field="1" count="1" selected="0">
            <x v="8"/>
          </reference>
        </references>
      </pivotArea>
    </chartFormat>
    <chartFormat chart="4" format="36" series="1">
      <pivotArea type="data" outline="0" fieldPosition="0">
        <references count="2">
          <reference field="4294967294" count="1" selected="0">
            <x v="0"/>
          </reference>
          <reference field="1" count="1" selected="0">
            <x v="9"/>
          </reference>
        </references>
      </pivotArea>
    </chartFormat>
    <chartFormat chart="4" format="37" series="1">
      <pivotArea type="data" outline="0" fieldPosition="0">
        <references count="2">
          <reference field="4294967294" count="1" selected="0">
            <x v="0"/>
          </reference>
          <reference field="1" count="1" selected="0">
            <x v="1"/>
          </reference>
        </references>
      </pivotArea>
    </chartFormat>
  </chartFormats>
  <pivotHierarchies count="87">
    <pivotHierarchy dragToData="1"/>
    <pivotHierarchy multipleItemSelectionAllowed="1" dragToData="1">
      <members count="1" level="1">
        <member name="[Calendar].[date (Year)].&amp;[1998]"/>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1" type="count" id="1" iMeasureHier="66">
      <autoFilter ref="A1">
        <filterColumn colId="0">
          <top10 val="10" filterVal="10"/>
        </filterColumn>
      </autoFilter>
    </filter>
  </filters>
  <rowHierarchiesUsage count="1">
    <rowHierarchyUsage hierarchyUsage="15"/>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Sales]"/>
        <x15:activeTabTopLevelEntity name="[dProducts]"/>
        <x15:activeTabTopLevelEntity name="[d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6B2C296-6827-436C-B334-4302B8543E4C}" name="Top 10 Products by Profit Margin" cacheId="14" applyNumberFormats="0" applyBorderFormats="0" applyFontFormats="0" applyPatternFormats="0" applyAlignmentFormats="0" applyWidthHeightFormats="1" dataCaption="Values" tag="2eed3cc9-7714-45a4-92a5-d7c4b3f47323" updatedVersion="8" minRefreshableVersion="3" useAutoFormatting="1" subtotalHiddenItems="1" itemPrintTitles="1" createdVersion="8" indent="0" outline="1" outlineData="1" multipleFieldFilters="0" chartFormat="4">
  <location ref="A1:B12"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fld="1" subtotal="count" baseField="0" baseItem="0"/>
  </dataFields>
  <chartFormats count="12">
    <chartFormat chart="0" format="0" series="1">
      <pivotArea type="data" outline="0" fieldPosition="0">
        <references count="1">
          <reference field="4294967294" count="1" selected="0">
            <x v="0"/>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0" count="1" selected="0">
            <x v="0"/>
          </reference>
        </references>
      </pivotArea>
    </chartFormat>
    <chartFormat chart="3" format="14">
      <pivotArea type="data" outline="0" fieldPosition="0">
        <references count="2">
          <reference field="4294967294" count="1" selected="0">
            <x v="0"/>
          </reference>
          <reference field="0" count="1" selected="0">
            <x v="1"/>
          </reference>
        </references>
      </pivotArea>
    </chartFormat>
    <chartFormat chart="3" format="15">
      <pivotArea type="data" outline="0" fieldPosition="0">
        <references count="2">
          <reference field="4294967294" count="1" selected="0">
            <x v="0"/>
          </reference>
          <reference field="0" count="1" selected="0">
            <x v="2"/>
          </reference>
        </references>
      </pivotArea>
    </chartFormat>
    <chartFormat chart="3" format="16">
      <pivotArea type="data" outline="0" fieldPosition="0">
        <references count="2">
          <reference field="4294967294" count="1" selected="0">
            <x v="0"/>
          </reference>
          <reference field="0" count="1" selected="0">
            <x v="3"/>
          </reference>
        </references>
      </pivotArea>
    </chartFormat>
    <chartFormat chart="3" format="17">
      <pivotArea type="data" outline="0" fieldPosition="0">
        <references count="2">
          <reference field="4294967294" count="1" selected="0">
            <x v="0"/>
          </reference>
          <reference field="0" count="1" selected="0">
            <x v="4"/>
          </reference>
        </references>
      </pivotArea>
    </chartFormat>
    <chartFormat chart="3" format="18">
      <pivotArea type="data" outline="0" fieldPosition="0">
        <references count="2">
          <reference field="4294967294" count="1" selected="0">
            <x v="0"/>
          </reference>
          <reference field="0" count="1" selected="0">
            <x v="5"/>
          </reference>
        </references>
      </pivotArea>
    </chartFormat>
    <chartFormat chart="3" format="19">
      <pivotArea type="data" outline="0" fieldPosition="0">
        <references count="2">
          <reference field="4294967294" count="1" selected="0">
            <x v="0"/>
          </reference>
          <reference field="0" count="1" selected="0">
            <x v="6"/>
          </reference>
        </references>
      </pivotArea>
    </chartFormat>
    <chartFormat chart="3" format="20">
      <pivotArea type="data" outline="0" fieldPosition="0">
        <references count="2">
          <reference field="4294967294" count="1" selected="0">
            <x v="0"/>
          </reference>
          <reference field="0" count="1" selected="0">
            <x v="7"/>
          </reference>
        </references>
      </pivotArea>
    </chartFormat>
    <chartFormat chart="3" format="21">
      <pivotArea type="data" outline="0" fieldPosition="0">
        <references count="2">
          <reference field="4294967294" count="1" selected="0">
            <x v="0"/>
          </reference>
          <reference field="0" count="1" selected="0">
            <x v="8"/>
          </reference>
        </references>
      </pivotArea>
    </chartFormat>
    <chartFormat chart="3" format="22">
      <pivotArea type="data" outline="0" fieldPosition="0">
        <references count="2">
          <reference field="4294967294" count="1" selected="0">
            <x v="0"/>
          </reference>
          <reference field="0" count="1" selected="0">
            <x v="9"/>
          </reference>
        </references>
      </pivotArea>
    </chartFormat>
  </chartFormats>
  <pivotHierarchies count="87">
    <pivotHierarchy dragToData="1"/>
    <pivotHierarchy multipleItemSelectionAllowed="1" dragToData="1">
      <members count="1" level="1">
        <member name="[Calendar].[date (Year)].&amp;[1998]"/>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69">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Products]"/>
        <x15:activeTabTopLevelEntity name="[f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D7B2676-6481-4D11-AFD0-653B0055A2BC}" name="Top 10 Products by Quantity Sold" cacheId="15" applyNumberFormats="0" applyBorderFormats="0" applyFontFormats="0" applyPatternFormats="0" applyAlignmentFormats="0" applyWidthHeightFormats="1" dataCaption="Values" tag="ef5d1f57-e5ed-499f-a7ec-86527d14d276" updatedVersion="8" minRefreshableVersion="3" useAutoFormatting="1" itemPrintTitles="1" createdVersion="8" indent="0" outline="1" outlineData="1" multipleFieldFilters="0" chartFormat="4">
  <location ref="A1:B12"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3"/>
    </i>
    <i>
      <x v="8"/>
    </i>
    <i>
      <x v="7"/>
    </i>
    <i>
      <x v="9"/>
    </i>
    <i>
      <x v="4"/>
    </i>
    <i>
      <x v="2"/>
    </i>
    <i>
      <x v="6"/>
    </i>
    <i>
      <x v="1"/>
    </i>
    <i>
      <x v="5"/>
    </i>
    <i>
      <x/>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87">
    <pivotHierarchy dragToData="1"/>
    <pivotHierarchy multipleItemSelectionAllowed="1" dragToData="1">
      <members count="1" level="1">
        <member name="[Calendar].[date (Year)].&amp;[1998]"/>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75">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Products]"/>
        <x15:activeTabTopLevelEntity name="[f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4C3B739-0077-4C35-A2A7-3F8AEE4C368B}" name="Brand Return Rate by Region" cacheId="1" applyNumberFormats="0" applyBorderFormats="0" applyFontFormats="0" applyPatternFormats="0" applyAlignmentFormats="0" applyWidthHeightFormats="1" dataCaption="Values" tag="e41e443b-38a5-456e-974d-a20192a698f3" updatedVersion="8" minRefreshableVersion="3" useAutoFormatting="1" subtotalHiddenItems="1" itemPrintTitles="1" createdVersion="8" indent="0" outline="1" outlineData="1" multipleFieldFilters="0" chartFormat="13">
  <location ref="A1:H13" firstHeaderRow="1" firstDataRow="2" firstDataCol="1"/>
  <pivotFields count="4">
    <pivotField axis="axisRow" allDrilled="1" subtotalTop="0" showAll="0" measureFilter="1" defaultSubtotal="0" defaultAttributeDrillState="1">
      <items count="10">
        <item x="0"/>
        <item x="1"/>
        <item x="2"/>
        <item x="7"/>
        <item x="3"/>
        <item x="4"/>
        <item x="5"/>
        <item x="6"/>
        <item x="8"/>
        <item x="9"/>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7">
    <i>
      <x/>
    </i>
    <i>
      <x v="1"/>
    </i>
    <i>
      <x v="2"/>
    </i>
    <i>
      <x v="3"/>
    </i>
    <i>
      <x v="4"/>
    </i>
    <i>
      <x v="5"/>
    </i>
    <i t="grand">
      <x/>
    </i>
  </colItems>
  <dataFields count="1">
    <dataField fld="1" subtotal="count" baseField="0" baseItem="0"/>
  </dataFields>
  <chartFormats count="25">
    <chartFormat chart="2" format="0" series="1">
      <pivotArea type="data" outline="0" fieldPosition="0">
        <references count="1">
          <reference field="4294967294" count="1" selected="0">
            <x v="0"/>
          </reference>
        </references>
      </pivotArea>
    </chartFormat>
    <chartFormat chart="2" format="68" series="1">
      <pivotArea type="data" outline="0" fieldPosition="0">
        <references count="2">
          <reference field="4294967294" count="1" selected="0">
            <x v="0"/>
          </reference>
          <reference field="2" count="1" selected="0">
            <x v="0"/>
          </reference>
        </references>
      </pivotArea>
    </chartFormat>
    <chartFormat chart="2" format="69" series="1">
      <pivotArea type="data" outline="0" fieldPosition="0">
        <references count="2">
          <reference field="4294967294" count="1" selected="0">
            <x v="0"/>
          </reference>
          <reference field="2" count="1" selected="0">
            <x v="1"/>
          </reference>
        </references>
      </pivotArea>
    </chartFormat>
    <chartFormat chart="2" format="70" series="1">
      <pivotArea type="data" outline="0" fieldPosition="0">
        <references count="2">
          <reference field="4294967294" count="1" selected="0">
            <x v="0"/>
          </reference>
          <reference field="2" count="1" selected="0">
            <x v="2"/>
          </reference>
        </references>
      </pivotArea>
    </chartFormat>
    <chartFormat chart="2" format="71" series="1">
      <pivotArea type="data" outline="0" fieldPosition="0">
        <references count="2">
          <reference field="4294967294" count="1" selected="0">
            <x v="0"/>
          </reference>
          <reference field="2" count="1" selected="0">
            <x v="3"/>
          </reference>
        </references>
      </pivotArea>
    </chartFormat>
    <chartFormat chart="2" format="72" series="1">
      <pivotArea type="data" outline="0" fieldPosition="0">
        <references count="2">
          <reference field="4294967294" count="1" selected="0">
            <x v="0"/>
          </reference>
          <reference field="2" count="1" selected="0">
            <x v="4"/>
          </reference>
        </references>
      </pivotArea>
    </chartFormat>
    <chartFormat chart="2" format="73" series="1">
      <pivotArea type="data" outline="0" fieldPosition="0">
        <references count="2">
          <reference field="4294967294" count="1" selected="0">
            <x v="0"/>
          </reference>
          <reference field="2" count="1" selected="0">
            <x v="5"/>
          </reference>
        </references>
      </pivotArea>
    </chartFormat>
    <chartFormat chart="10" format="74" series="1">
      <pivotArea type="data" outline="0" fieldPosition="0">
        <references count="2">
          <reference field="4294967294" count="1" selected="0">
            <x v="0"/>
          </reference>
          <reference field="2" count="1" selected="0">
            <x v="0"/>
          </reference>
        </references>
      </pivotArea>
    </chartFormat>
    <chartFormat chart="10" format="75" series="1">
      <pivotArea type="data" outline="0" fieldPosition="0">
        <references count="2">
          <reference field="4294967294" count="1" selected="0">
            <x v="0"/>
          </reference>
          <reference field="2" count="1" selected="0">
            <x v="1"/>
          </reference>
        </references>
      </pivotArea>
    </chartFormat>
    <chartFormat chart="10" format="76" series="1">
      <pivotArea type="data" outline="0" fieldPosition="0">
        <references count="2">
          <reference field="4294967294" count="1" selected="0">
            <x v="0"/>
          </reference>
          <reference field="2" count="1" selected="0">
            <x v="2"/>
          </reference>
        </references>
      </pivotArea>
    </chartFormat>
    <chartFormat chart="10" format="77" series="1">
      <pivotArea type="data" outline="0" fieldPosition="0">
        <references count="2">
          <reference field="4294967294" count="1" selected="0">
            <x v="0"/>
          </reference>
          <reference field="2" count="1" selected="0">
            <x v="3"/>
          </reference>
        </references>
      </pivotArea>
    </chartFormat>
    <chartFormat chart="10" format="78" series="1">
      <pivotArea type="data" outline="0" fieldPosition="0">
        <references count="2">
          <reference field="4294967294" count="1" selected="0">
            <x v="0"/>
          </reference>
          <reference field="2" count="1" selected="0">
            <x v="4"/>
          </reference>
        </references>
      </pivotArea>
    </chartFormat>
    <chartFormat chart="10" format="79" series="1">
      <pivotArea type="data" outline="0" fieldPosition="0">
        <references count="2">
          <reference field="4294967294" count="1" selected="0">
            <x v="0"/>
          </reference>
          <reference field="2" count="1" selected="0">
            <x v="5"/>
          </reference>
        </references>
      </pivotArea>
    </chartFormat>
    <chartFormat chart="11" format="80" series="1">
      <pivotArea type="data" outline="0" fieldPosition="0">
        <references count="2">
          <reference field="4294967294" count="1" selected="0">
            <x v="0"/>
          </reference>
          <reference field="2" count="1" selected="0">
            <x v="0"/>
          </reference>
        </references>
      </pivotArea>
    </chartFormat>
    <chartFormat chart="11" format="81" series="1">
      <pivotArea type="data" outline="0" fieldPosition="0">
        <references count="2">
          <reference field="4294967294" count="1" selected="0">
            <x v="0"/>
          </reference>
          <reference field="2" count="1" selected="0">
            <x v="1"/>
          </reference>
        </references>
      </pivotArea>
    </chartFormat>
    <chartFormat chart="11" format="82" series="1">
      <pivotArea type="data" outline="0" fieldPosition="0">
        <references count="2">
          <reference field="4294967294" count="1" selected="0">
            <x v="0"/>
          </reference>
          <reference field="2" count="1" selected="0">
            <x v="2"/>
          </reference>
        </references>
      </pivotArea>
    </chartFormat>
    <chartFormat chart="11" format="83" series="1">
      <pivotArea type="data" outline="0" fieldPosition="0">
        <references count="2">
          <reference field="4294967294" count="1" selected="0">
            <x v="0"/>
          </reference>
          <reference field="2" count="1" selected="0">
            <x v="3"/>
          </reference>
        </references>
      </pivotArea>
    </chartFormat>
    <chartFormat chart="11" format="84" series="1">
      <pivotArea type="data" outline="0" fieldPosition="0">
        <references count="2">
          <reference field="4294967294" count="1" selected="0">
            <x v="0"/>
          </reference>
          <reference field="2" count="1" selected="0">
            <x v="4"/>
          </reference>
        </references>
      </pivotArea>
    </chartFormat>
    <chartFormat chart="11" format="85" series="1">
      <pivotArea type="data" outline="0" fieldPosition="0">
        <references count="2">
          <reference field="4294967294" count="1" selected="0">
            <x v="0"/>
          </reference>
          <reference field="2" count="1" selected="0">
            <x v="5"/>
          </reference>
        </references>
      </pivotArea>
    </chartFormat>
    <chartFormat chart="12" format="80" series="1">
      <pivotArea type="data" outline="0" fieldPosition="0">
        <references count="2">
          <reference field="4294967294" count="1" selected="0">
            <x v="0"/>
          </reference>
          <reference field="2" count="1" selected="0">
            <x v="0"/>
          </reference>
        </references>
      </pivotArea>
    </chartFormat>
    <chartFormat chart="12" format="81" series="1">
      <pivotArea type="data" outline="0" fieldPosition="0">
        <references count="2">
          <reference field="4294967294" count="1" selected="0">
            <x v="0"/>
          </reference>
          <reference field="2" count="1" selected="0">
            <x v="1"/>
          </reference>
        </references>
      </pivotArea>
    </chartFormat>
    <chartFormat chart="12" format="82" series="1">
      <pivotArea type="data" outline="0" fieldPosition="0">
        <references count="2">
          <reference field="4294967294" count="1" selected="0">
            <x v="0"/>
          </reference>
          <reference field="2" count="1" selected="0">
            <x v="2"/>
          </reference>
        </references>
      </pivotArea>
    </chartFormat>
    <chartFormat chart="12" format="83" series="1">
      <pivotArea type="data" outline="0" fieldPosition="0">
        <references count="2">
          <reference field="4294967294" count="1" selected="0">
            <x v="0"/>
          </reference>
          <reference field="2" count="1" selected="0">
            <x v="3"/>
          </reference>
        </references>
      </pivotArea>
    </chartFormat>
    <chartFormat chart="12" format="84" series="1">
      <pivotArea type="data" outline="0" fieldPosition="0">
        <references count="2">
          <reference field="4294967294" count="1" selected="0">
            <x v="0"/>
          </reference>
          <reference field="2" count="1" selected="0">
            <x v="4"/>
          </reference>
        </references>
      </pivotArea>
    </chartFormat>
    <chartFormat chart="12" format="85" series="1">
      <pivotArea type="data" outline="0" fieldPosition="0">
        <references count="2">
          <reference field="4294967294" count="1" selected="0">
            <x v="0"/>
          </reference>
          <reference field="2" count="1" selected="0">
            <x v="5"/>
          </reference>
        </references>
      </pivotArea>
    </chartFormat>
  </chartFormats>
  <pivotHierarchies count="87">
    <pivotHierarchy dragToData="1"/>
    <pivotHierarchy multipleItemSelectionAllowed="1" dragToData="1">
      <members count="1" level="1">
        <member name="[Calendar].[date (Year)].&amp;[1998]"/>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76">
      <autoFilter ref="A1">
        <filterColumn colId="0">
          <top10 val="10" filterVal="10"/>
        </filterColumn>
      </autoFilter>
    </filter>
  </filters>
  <rowHierarchiesUsage count="1">
    <rowHierarchyUsage hierarchyUsage="5"/>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Products]"/>
        <x15:activeTabTopLevelEntity name="[fSales]"/>
        <x15:activeTabTopLevelEntity name="[dRegio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42C338EB-C99C-4864-893E-2328CC2AF6C5}" sourceName="[Calendar].[date (Month)]">
  <pivotTables>
    <pivotTable tabId="18" name="Brand Return Rate by Region"/>
    <pivotTable tabId="1" name="Cards Members %"/>
    <pivotTable tabId="7" name="Customer Count By Gender"/>
    <pivotTable tabId="9" name="Customer geographic distribution"/>
    <pivotTable tabId="10" name="Elite Vs Reguler Profit%"/>
    <pivotTable tabId="5" name="KPIs"/>
    <pivotTable tabId="14" name="Sales and Profit by Region"/>
    <pivotTable tabId="13" name="Monthly Sales and Profit Trend"/>
    <pivotTable tabId="2" name="Top 10 Brands By Sales"/>
    <pivotTable tabId="11" name="Sales By Family Size"/>
    <pivotTable tabId="3" name="Sales By Region"/>
    <pivotTable tabId="8" name="Sales by Region and Income Group"/>
    <pivotTable tabId="15" name="Top 10 Brands by Sales &amp; Region"/>
    <pivotTable tabId="16" name="Top 10 Products by Profit Margin"/>
    <pivotTable tabId="17" name="Top 10 Products by Quantity Sold"/>
    <pivotTable tabId="4" name="Top Customers"/>
  </pivotTables>
  <data>
    <olap pivotCacheId="2067055942">
      <levels count="2">
        <level uniqueName="[Calendar].[date (Month)].[(All)]" sourceCaption="(All)" count="0"/>
        <level uniqueName="[Calendar].[date (Month)].[date (Month)]" sourceCaption="date (Month)" count="12">
          <ranges>
            <range startItem="0">
              <i n="[Calendar].[date (Month)].&amp;[Jan]" c="Jan"/>
              <i n="[Calendar].[date (Month)].&amp;[Feb]" c="Feb"/>
              <i n="[Calendar].[date (Month)].&amp;[Mar]" c="Mar"/>
              <i n="[Calendar].[date (Month)].&amp;[Apr]" c="Apr"/>
              <i n="[Calendar].[date (Month)].&amp;[May]" c="May"/>
              <i n="[Calendar].[date (Month)].&amp;[Jun]" c="Jun"/>
              <i n="[Calendar].[date (Month)].&amp;[Jul]" c="Jul"/>
              <i n="[Calendar].[date (Month)].&amp;[Aug]" c="Aug"/>
              <i n="[Calendar].[date (Month)].&amp;[Sep]" c="Sep"/>
              <i n="[Calendar].[date (Month)].&amp;[Oct]" c="Oct"/>
              <i n="[Calendar].[date (Month)].&amp;[Nov]" c="Nov"/>
              <i n="[Calendar].[date (Month)].&amp;[Dec]" c="Dec"/>
            </range>
          </ranges>
        </level>
      </levels>
      <selections count="1">
        <selection n="[Calendar].[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0598D633-BE4D-4C34-BE42-87F874F5C7B7}" sourceName="[Calendar].[date (Year)]">
  <pivotTables>
    <pivotTable tabId="18" name="Brand Return Rate by Region"/>
    <pivotTable tabId="1" name="Cards Members %"/>
    <pivotTable tabId="7" name="Customer Count By Gender"/>
    <pivotTable tabId="9" name="Customer geographic distribution"/>
    <pivotTable tabId="10" name="Elite Vs Reguler Profit%"/>
    <pivotTable tabId="5" name="KPIs"/>
    <pivotTable tabId="14" name="Sales and Profit by Region"/>
    <pivotTable tabId="13" name="Monthly Sales and Profit Trend"/>
    <pivotTable tabId="2" name="Top 10 Brands By Sales"/>
    <pivotTable tabId="11" name="Sales By Family Size"/>
    <pivotTable tabId="3" name="Sales By Region"/>
    <pivotTable tabId="8" name="Sales by Region and Income Group"/>
    <pivotTable tabId="15" name="Top 10 Brands by Sales &amp; Region"/>
    <pivotTable tabId="16" name="Top 10 Products by Profit Margin"/>
    <pivotTable tabId="17" name="Top 10 Products by Quantity Sold"/>
    <pivotTable tabId="4" name="Top Customers"/>
  </pivotTables>
  <data>
    <olap pivotCacheId="2067055942">
      <levels count="2">
        <level uniqueName="[Calendar].[date (Year)].[(All)]" sourceCaption="(All)" count="0"/>
        <level uniqueName="[Calendar].[date (Year)].[date (Year)]" sourceCaption="date (Year)" count="2">
          <ranges>
            <range startItem="0">
              <i n="[Calendar].[date (Year)].&amp;[1997]" c="1997"/>
              <i n="[Calendar].[date (Year)].&amp;[1998]" c="1998"/>
            </range>
          </ranges>
        </level>
      </levels>
      <selections count="1">
        <selection n="[Calendar].[date (Year)].&amp;[1998]"/>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7EAC62A9-EB0D-454F-84CF-1BBEF40C21E7}" cache="Slicer_date__Month" caption="date (Month)" columnCount="3" level="1" rowHeight="249238"/>
  <slicer name="date (Year) 2" xr10:uid="{51217571-326E-4828-83B9-D24ABA58DE96}" cache="Slicer_date__Year" caption="date (Year)" columnCount="2" level="1" rowHeight="24923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B715ED83-1D68-47CD-8A40-233AD9AC8AF1}" cache="Slicer_date__Month" caption="date (Month)" level="1" rowHeight="249238"/>
  <slicer name="date (Year) 1" xr10:uid="{DE47F521-ED31-475E-BF0A-49045990F207}" cache="Slicer_date__Year" caption="date (Year)" level="1" rowHeight="249238"/>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2" xr10:uid="{1E6E5656-00E0-4BFE-9A18-F173EBE86DB9}" cache="Slicer_date__Month" caption="date (Month)" level="1" rowHeight="249238"/>
  <slicer name="date (Year) 3" xr10:uid="{E237F174-F08D-4C5C-A22A-3BD23868E877}" cache="Slicer_date__Year" caption="date (Year)" level="1" rowHeight="249238"/>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1.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2.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13.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ivotTable" Target="../pivotTables/pivotTable14.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ivotTable" Target="../pivotTables/pivotTable15.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ivotTable" Target="../pivotTables/pivotTable16.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4A71D-22F3-4C2A-BD16-68F165609352}">
  <sheetPr>
    <tabColor rgb="FFFF0000"/>
  </sheetPr>
  <dimension ref="A1"/>
  <sheetViews>
    <sheetView showGridLines="0" tabSelected="1" workbookViewId="0">
      <selection activeCell="V20" sqref="V20"/>
    </sheetView>
  </sheetViews>
  <sheetFormatPr defaultRowHeight="14.25" x14ac:dyDescent="0.4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DBAF6-ABD7-4E40-B594-6BABAD7B17D8}">
  <sheetPr>
    <tabColor rgb="FFFF0000"/>
  </sheetPr>
  <dimension ref="A1"/>
  <sheetViews>
    <sheetView showGridLines="0" workbookViewId="0">
      <selection activeCell="F32" sqref="F32"/>
    </sheetView>
  </sheetViews>
  <sheetFormatPr defaultRowHeight="14.25" x14ac:dyDescent="0.4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4000A-D640-4FF4-9C74-F6E7D5119AEA}">
  <sheetPr>
    <tabColor rgb="FFFF0000"/>
  </sheetPr>
  <dimension ref="A1"/>
  <sheetViews>
    <sheetView showGridLines="0" workbookViewId="0">
      <selection activeCell="F32" sqref="F32"/>
    </sheetView>
  </sheetViews>
  <sheetFormatPr defaultRowHeight="14.25" x14ac:dyDescent="0.4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F9A1B-7206-4B61-B17E-D69B58BCBD6B}">
  <sheetPr>
    <tabColor theme="3" tint="0.749992370372631"/>
  </sheetPr>
  <dimension ref="A2:B7"/>
  <sheetViews>
    <sheetView workbookViewId="0">
      <selection activeCell="A2" sqref="A2"/>
    </sheetView>
  </sheetViews>
  <sheetFormatPr defaultRowHeight="14.25" x14ac:dyDescent="0.45"/>
  <cols>
    <col min="1" max="1" width="11.9296875" bestFit="1" customWidth="1"/>
    <col min="2" max="2" width="17.59765625" bestFit="1" customWidth="1"/>
  </cols>
  <sheetData>
    <row r="2" spans="1:2" x14ac:dyDescent="0.45">
      <c r="A2" s="1" t="s">
        <v>1</v>
      </c>
      <c r="B2" t="s">
        <v>0</v>
      </c>
    </row>
    <row r="3" spans="1:2" x14ac:dyDescent="0.45">
      <c r="A3" s="2" t="s">
        <v>2</v>
      </c>
      <c r="B3" s="3">
        <v>0.5547125765976072</v>
      </c>
    </row>
    <row r="4" spans="1:2" x14ac:dyDescent="0.45">
      <c r="A4" s="2" t="s">
        <v>4</v>
      </c>
      <c r="B4" s="3">
        <v>0.23538566287326135</v>
      </c>
    </row>
    <row r="5" spans="1:2" x14ac:dyDescent="0.45">
      <c r="A5" s="2" t="s">
        <v>3</v>
      </c>
      <c r="B5" s="3">
        <v>0.11652562980254839</v>
      </c>
    </row>
    <row r="6" spans="1:2" x14ac:dyDescent="0.45">
      <c r="A6" s="2" t="s">
        <v>5</v>
      </c>
      <c r="B6" s="3">
        <v>9.3376130726583018E-2</v>
      </c>
    </row>
    <row r="7" spans="1:2" x14ac:dyDescent="0.45">
      <c r="A7" s="2" t="s">
        <v>6</v>
      </c>
      <c r="B7" s="3">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886F3-347D-42E4-8A69-A5E6B919C537}">
  <sheetPr>
    <tabColor theme="3" tint="0.749992370372631"/>
  </sheetPr>
  <dimension ref="A1:B7"/>
  <sheetViews>
    <sheetView workbookViewId="0"/>
  </sheetViews>
  <sheetFormatPr defaultRowHeight="14.25" x14ac:dyDescent="0.45"/>
  <cols>
    <col min="1" max="1" width="15.46484375" bestFit="1" customWidth="1"/>
    <col min="2" max="2" width="9.3984375" bestFit="1" customWidth="1"/>
    <col min="3" max="3" width="13.1328125" bestFit="1" customWidth="1"/>
  </cols>
  <sheetData>
    <row r="1" spans="1:2" x14ac:dyDescent="0.45">
      <c r="A1" s="1" t="s">
        <v>1</v>
      </c>
      <c r="B1" t="s">
        <v>7</v>
      </c>
    </row>
    <row r="2" spans="1:2" x14ac:dyDescent="0.45">
      <c r="A2" s="2" t="s">
        <v>112</v>
      </c>
      <c r="B2" s="4">
        <v>1763.58</v>
      </c>
    </row>
    <row r="3" spans="1:2" x14ac:dyDescent="0.45">
      <c r="A3" s="2" t="s">
        <v>113</v>
      </c>
      <c r="B3" s="4">
        <v>1716.15</v>
      </c>
    </row>
    <row r="4" spans="1:2" x14ac:dyDescent="0.45">
      <c r="A4" s="2" t="s">
        <v>114</v>
      </c>
      <c r="B4" s="4">
        <v>1598.53</v>
      </c>
    </row>
    <row r="5" spans="1:2" x14ac:dyDescent="0.45">
      <c r="A5" s="2" t="s">
        <v>115</v>
      </c>
      <c r="B5" s="4">
        <v>1583.94</v>
      </c>
    </row>
    <row r="6" spans="1:2" x14ac:dyDescent="0.45">
      <c r="A6" s="2" t="s">
        <v>116</v>
      </c>
      <c r="B6" s="4">
        <v>1542.65</v>
      </c>
    </row>
    <row r="7" spans="1:2" x14ac:dyDescent="0.45">
      <c r="A7" s="2" t="s">
        <v>6</v>
      </c>
      <c r="B7" s="4">
        <v>8204.85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3D1C0-00AF-45C4-95DE-3F40BBB678F8}">
  <sheetPr>
    <tabColor theme="3" tint="0.749992370372631"/>
  </sheetPr>
  <dimension ref="A1:F5"/>
  <sheetViews>
    <sheetView workbookViewId="0">
      <selection activeCell="B5" sqref="B5"/>
    </sheetView>
  </sheetViews>
  <sheetFormatPr defaultRowHeight="14.25" x14ac:dyDescent="0.45"/>
  <cols>
    <col min="1" max="1" width="11" bestFit="1" customWidth="1"/>
    <col min="2" max="2" width="9.46484375" bestFit="1" customWidth="1"/>
    <col min="3" max="3" width="6.9296875" bestFit="1" customWidth="1"/>
    <col min="4" max="4" width="12.3984375" bestFit="1" customWidth="1"/>
    <col min="5" max="5" width="10.9296875" bestFit="1" customWidth="1"/>
    <col min="6" max="6" width="11.265625" bestFit="1" customWidth="1"/>
  </cols>
  <sheetData>
    <row r="1" spans="1:6" x14ac:dyDescent="0.45">
      <c r="A1" t="s">
        <v>7</v>
      </c>
      <c r="B1" t="s">
        <v>25</v>
      </c>
      <c r="C1" t="s">
        <v>26</v>
      </c>
      <c r="D1" t="s">
        <v>27</v>
      </c>
      <c r="E1" t="s">
        <v>17</v>
      </c>
      <c r="F1" t="s">
        <v>28</v>
      </c>
    </row>
    <row r="2" spans="1:6" x14ac:dyDescent="0.45">
      <c r="A2" s="4">
        <v>1199308.31</v>
      </c>
      <c r="B2" s="4">
        <v>483615.01</v>
      </c>
      <c r="C2" s="5">
        <v>0.59675505792167816</v>
      </c>
      <c r="D2">
        <v>182883</v>
      </c>
      <c r="E2">
        <v>111</v>
      </c>
      <c r="F2">
        <v>4833</v>
      </c>
    </row>
    <row r="5" spans="1:6" x14ac:dyDescent="0.45">
      <c r="A5" s="9">
        <f>GETPIVOTDATA("[Measures].[Total Sales]",$A$1)</f>
        <v>1199308.31</v>
      </c>
      <c r="B5" s="9">
        <f>GETPIVOTDATA("[Measures].[Total Cost]",$A$1)</f>
        <v>483615.01</v>
      </c>
      <c r="C5" s="8">
        <f>GETPIVOTDATA("[Measures].[Profit %]",$A$1)</f>
        <v>0.59675505792167816</v>
      </c>
      <c r="D5">
        <f>GETPIVOTDATA("[Measures].[Count Of Trans]",$A$1)</f>
        <v>182883</v>
      </c>
      <c r="E5">
        <f>GETPIVOTDATA("[Measures].[Brand traded]",$A$1)</f>
        <v>111</v>
      </c>
      <c r="F5">
        <f>GETPIVOTDATA("[Measures].[Total Returns]",$A$1)</f>
        <v>4833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346FE-4A3C-4A7C-A0AF-87857422B0B5}">
  <sheetPr>
    <tabColor theme="3" tint="0.749992370372631"/>
  </sheetPr>
  <dimension ref="A1:B12"/>
  <sheetViews>
    <sheetView workbookViewId="0"/>
  </sheetViews>
  <sheetFormatPr defaultRowHeight="14.25" x14ac:dyDescent="0.45"/>
  <cols>
    <col min="1" max="1" width="11.9296875" bestFit="1" customWidth="1"/>
    <col min="2" max="2" width="9.3984375" bestFit="1" customWidth="1"/>
  </cols>
  <sheetData>
    <row r="1" spans="1:2" x14ac:dyDescent="0.45">
      <c r="A1" s="1" t="s">
        <v>1</v>
      </c>
      <c r="B1" t="s">
        <v>7</v>
      </c>
    </row>
    <row r="2" spans="1:2" x14ac:dyDescent="0.45">
      <c r="A2" s="2" t="s">
        <v>10</v>
      </c>
      <c r="B2" s="4">
        <v>26982.61</v>
      </c>
    </row>
    <row r="3" spans="1:2" x14ac:dyDescent="0.45">
      <c r="A3" s="2" t="s">
        <v>81</v>
      </c>
      <c r="B3" s="4">
        <v>27602.12</v>
      </c>
    </row>
    <row r="4" spans="1:2" x14ac:dyDescent="0.45">
      <c r="A4" s="2" t="s">
        <v>8</v>
      </c>
      <c r="B4" s="4">
        <v>30268.959999999999</v>
      </c>
    </row>
    <row r="5" spans="1:2" x14ac:dyDescent="0.45">
      <c r="A5" s="2" t="s">
        <v>13</v>
      </c>
      <c r="B5" s="4">
        <v>30362.15</v>
      </c>
    </row>
    <row r="6" spans="1:2" x14ac:dyDescent="0.45">
      <c r="A6" s="2" t="s">
        <v>14</v>
      </c>
      <c r="B6" s="4">
        <v>30801.7</v>
      </c>
    </row>
    <row r="7" spans="1:2" x14ac:dyDescent="0.45">
      <c r="A7" s="2" t="s">
        <v>12</v>
      </c>
      <c r="B7" s="4">
        <v>32785.199999999997</v>
      </c>
    </row>
    <row r="8" spans="1:2" x14ac:dyDescent="0.45">
      <c r="A8" s="2" t="s">
        <v>16</v>
      </c>
      <c r="B8" s="4">
        <v>33917.620000000003</v>
      </c>
    </row>
    <row r="9" spans="1:2" x14ac:dyDescent="0.45">
      <c r="A9" s="2" t="s">
        <v>9</v>
      </c>
      <c r="B9" s="4">
        <v>34028.949999999997</v>
      </c>
    </row>
    <row r="10" spans="1:2" x14ac:dyDescent="0.45">
      <c r="A10" s="2" t="s">
        <v>15</v>
      </c>
      <c r="B10" s="4">
        <v>34423.300000000003</v>
      </c>
    </row>
    <row r="11" spans="1:2" x14ac:dyDescent="0.45">
      <c r="A11" s="2" t="s">
        <v>11</v>
      </c>
      <c r="B11" s="4">
        <v>37092.949999999997</v>
      </c>
    </row>
    <row r="12" spans="1:2" x14ac:dyDescent="0.45">
      <c r="A12" s="2" t="s">
        <v>6</v>
      </c>
      <c r="B12" s="4">
        <v>318265.56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E3596-27A1-437C-8779-37280B0FC39E}">
  <sheetPr>
    <tabColor theme="3" tint="0.749992370372631"/>
  </sheetPr>
  <dimension ref="A1:B9"/>
  <sheetViews>
    <sheetView workbookViewId="0"/>
  </sheetViews>
  <sheetFormatPr defaultRowHeight="14.25" x14ac:dyDescent="0.45"/>
  <cols>
    <col min="1" max="1" width="12.33203125" bestFit="1" customWidth="1"/>
    <col min="2" max="2" width="9.796875" bestFit="1" customWidth="1"/>
  </cols>
  <sheetData>
    <row r="1" spans="1:2" x14ac:dyDescent="0.45">
      <c r="A1" s="1" t="s">
        <v>1</v>
      </c>
      <c r="B1" t="s">
        <v>7</v>
      </c>
    </row>
    <row r="2" spans="1:2" x14ac:dyDescent="0.45">
      <c r="A2" s="2" t="s">
        <v>23</v>
      </c>
      <c r="B2" s="4">
        <v>441756.43</v>
      </c>
    </row>
    <row r="3" spans="1:2" x14ac:dyDescent="0.45">
      <c r="A3" s="2" t="s">
        <v>20</v>
      </c>
      <c r="B3" s="4">
        <v>330362.03000000003</v>
      </c>
    </row>
    <row r="4" spans="1:2" x14ac:dyDescent="0.45">
      <c r="A4" s="2" t="s">
        <v>24</v>
      </c>
      <c r="B4" s="4">
        <v>166078.12</v>
      </c>
    </row>
    <row r="5" spans="1:2" x14ac:dyDescent="0.45">
      <c r="A5" s="2" t="s">
        <v>18</v>
      </c>
      <c r="B5" s="4">
        <v>107674.34</v>
      </c>
    </row>
    <row r="6" spans="1:2" x14ac:dyDescent="0.45">
      <c r="A6" s="2" t="s">
        <v>21</v>
      </c>
      <c r="B6" s="4">
        <v>87253.65</v>
      </c>
    </row>
    <row r="7" spans="1:2" x14ac:dyDescent="0.45">
      <c r="A7" s="2" t="s">
        <v>22</v>
      </c>
      <c r="B7" s="4">
        <v>61299.98</v>
      </c>
    </row>
    <row r="8" spans="1:2" x14ac:dyDescent="0.45">
      <c r="A8" s="2" t="s">
        <v>19</v>
      </c>
      <c r="B8" s="4">
        <v>4883.76</v>
      </c>
    </row>
    <row r="9" spans="1:2" x14ac:dyDescent="0.45">
      <c r="A9" s="2" t="s">
        <v>6</v>
      </c>
      <c r="B9" s="4">
        <v>1199308.31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4DC57-F1ED-49B4-8897-8F454A53AD22}">
  <sheetPr>
    <tabColor theme="6" tint="0.59999389629810485"/>
  </sheetPr>
  <dimension ref="A2:D9"/>
  <sheetViews>
    <sheetView workbookViewId="0">
      <selection activeCell="A3" sqref="A3"/>
    </sheetView>
  </sheetViews>
  <sheetFormatPr defaultRowHeight="14.25" x14ac:dyDescent="0.45"/>
  <cols>
    <col min="1" max="1" width="13.796875" bestFit="1" customWidth="1"/>
    <col min="2" max="2" width="14.73046875" bestFit="1" customWidth="1"/>
    <col min="3" max="3" width="4.73046875" bestFit="1" customWidth="1"/>
    <col min="4" max="4" width="9.86328125" bestFit="1" customWidth="1"/>
    <col min="5" max="5" width="4.73046875" bestFit="1" customWidth="1"/>
    <col min="6" max="6" width="9.86328125" bestFit="1" customWidth="1"/>
  </cols>
  <sheetData>
    <row r="2" spans="1:4" x14ac:dyDescent="0.45">
      <c r="A2" s="1" t="s">
        <v>34</v>
      </c>
      <c r="B2" s="1" t="s">
        <v>35</v>
      </c>
    </row>
    <row r="3" spans="1:4" x14ac:dyDescent="0.45">
      <c r="A3" s="1" t="s">
        <v>1</v>
      </c>
      <c r="B3" t="s">
        <v>36</v>
      </c>
      <c r="C3" t="s">
        <v>37</v>
      </c>
      <c r="D3" t="s">
        <v>6</v>
      </c>
    </row>
    <row r="4" spans="1:4" x14ac:dyDescent="0.45">
      <c r="A4" s="2" t="s">
        <v>29</v>
      </c>
      <c r="B4">
        <v>367</v>
      </c>
      <c r="C4">
        <v>365</v>
      </c>
      <c r="D4">
        <v>732</v>
      </c>
    </row>
    <row r="5" spans="1:4" x14ac:dyDescent="0.45">
      <c r="A5" s="2" t="s">
        <v>30</v>
      </c>
      <c r="B5">
        <v>554</v>
      </c>
      <c r="C5">
        <v>573</v>
      </c>
      <c r="D5">
        <v>1127</v>
      </c>
    </row>
    <row r="6" spans="1:4" x14ac:dyDescent="0.45">
      <c r="A6" s="2" t="s">
        <v>31</v>
      </c>
      <c r="B6">
        <v>610</v>
      </c>
      <c r="C6">
        <v>602</v>
      </c>
      <c r="D6">
        <v>1212</v>
      </c>
    </row>
    <row r="7" spans="1:4" x14ac:dyDescent="0.45">
      <c r="A7" s="2" t="s">
        <v>32</v>
      </c>
      <c r="B7">
        <v>580</v>
      </c>
      <c r="C7">
        <v>586</v>
      </c>
      <c r="D7">
        <v>1166</v>
      </c>
    </row>
    <row r="8" spans="1:4" x14ac:dyDescent="0.45">
      <c r="A8" s="2" t="s">
        <v>33</v>
      </c>
      <c r="B8">
        <v>1865</v>
      </c>
      <c r="C8">
        <v>1958</v>
      </c>
      <c r="D8">
        <v>3823</v>
      </c>
    </row>
    <row r="9" spans="1:4" x14ac:dyDescent="0.45">
      <c r="A9" s="2" t="s">
        <v>6</v>
      </c>
      <c r="B9">
        <v>3976</v>
      </c>
      <c r="C9">
        <v>4084</v>
      </c>
      <c r="D9">
        <v>8060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2D497-7985-436C-85E0-7E3D9151E0E3}">
  <sheetPr>
    <tabColor theme="6" tint="0.59999389629810485"/>
  </sheetPr>
  <dimension ref="A1:B14"/>
  <sheetViews>
    <sheetView workbookViewId="0">
      <selection activeCell="A2" sqref="A2"/>
    </sheetView>
  </sheetViews>
  <sheetFormatPr defaultRowHeight="14.25" x14ac:dyDescent="0.45"/>
  <cols>
    <col min="1" max="1" width="11.9296875" bestFit="1" customWidth="1"/>
    <col min="2" max="2" width="13.796875" bestFit="1" customWidth="1"/>
    <col min="3" max="3" width="9.796875" bestFit="1" customWidth="1"/>
  </cols>
  <sheetData>
    <row r="1" spans="1:2" x14ac:dyDescent="0.45">
      <c r="A1" s="1" t="s">
        <v>1</v>
      </c>
      <c r="B1" t="s">
        <v>34</v>
      </c>
    </row>
    <row r="2" spans="1:2" x14ac:dyDescent="0.45">
      <c r="A2" s="2" t="s">
        <v>47</v>
      </c>
      <c r="B2">
        <v>2701</v>
      </c>
    </row>
    <row r="3" spans="1:2" x14ac:dyDescent="0.45">
      <c r="A3" s="2" t="s">
        <v>55</v>
      </c>
      <c r="B3">
        <v>1837</v>
      </c>
    </row>
    <row r="4" spans="1:2" x14ac:dyDescent="0.45">
      <c r="A4" s="2" t="s">
        <v>46</v>
      </c>
      <c r="B4">
        <v>1380</v>
      </c>
    </row>
    <row r="5" spans="1:2" x14ac:dyDescent="0.45">
      <c r="A5" s="2" t="s">
        <v>52</v>
      </c>
      <c r="B5">
        <v>1037</v>
      </c>
    </row>
    <row r="6" spans="1:2" x14ac:dyDescent="0.45">
      <c r="A6" s="2" t="s">
        <v>48</v>
      </c>
      <c r="B6">
        <v>347</v>
      </c>
    </row>
    <row r="7" spans="1:2" x14ac:dyDescent="0.45">
      <c r="A7" s="2" t="s">
        <v>57</v>
      </c>
      <c r="B7">
        <v>189</v>
      </c>
    </row>
    <row r="8" spans="1:2" x14ac:dyDescent="0.45">
      <c r="A8" s="2" t="s">
        <v>49</v>
      </c>
      <c r="B8">
        <v>105</v>
      </c>
    </row>
    <row r="9" spans="1:2" x14ac:dyDescent="0.45">
      <c r="A9" s="2" t="s">
        <v>50</v>
      </c>
      <c r="B9">
        <v>100</v>
      </c>
    </row>
    <row r="10" spans="1:2" x14ac:dyDescent="0.45">
      <c r="A10" s="2" t="s">
        <v>56</v>
      </c>
      <c r="B10">
        <v>98</v>
      </c>
    </row>
    <row r="11" spans="1:2" x14ac:dyDescent="0.45">
      <c r="A11" s="2" t="s">
        <v>51</v>
      </c>
      <c r="B11">
        <v>96</v>
      </c>
    </row>
    <row r="12" spans="1:2" x14ac:dyDescent="0.45">
      <c r="A12" s="2" t="s">
        <v>54</v>
      </c>
      <c r="B12">
        <v>92</v>
      </c>
    </row>
    <row r="13" spans="1:2" x14ac:dyDescent="0.45">
      <c r="A13" s="2" t="s">
        <v>53</v>
      </c>
      <c r="B13">
        <v>78</v>
      </c>
    </row>
    <row r="14" spans="1:2" x14ac:dyDescent="0.45">
      <c r="A14" s="2" t="s">
        <v>6</v>
      </c>
      <c r="B14">
        <v>8060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F1130-72E9-4F93-91DA-C9E4075D6072}">
  <sheetPr>
    <tabColor theme="6" tint="0.59999389629810485"/>
  </sheetPr>
  <dimension ref="A1:J10"/>
  <sheetViews>
    <sheetView zoomScale="98" workbookViewId="0">
      <selection activeCell="A2" sqref="A2"/>
    </sheetView>
  </sheetViews>
  <sheetFormatPr defaultRowHeight="14.25" x14ac:dyDescent="0.45"/>
  <cols>
    <col min="1" max="1" width="12.59765625" bestFit="1" customWidth="1"/>
    <col min="2" max="2" width="15" bestFit="1" customWidth="1"/>
    <col min="3" max="5" width="10.33203125" bestFit="1" customWidth="1"/>
    <col min="6" max="6" width="11.33203125" bestFit="1" customWidth="1"/>
    <col min="7" max="8" width="12.3984375" bestFit="1" customWidth="1"/>
    <col min="9" max="9" width="7.3984375" bestFit="1" customWidth="1"/>
    <col min="10" max="10" width="10.06640625" bestFit="1" customWidth="1"/>
    <col min="11" max="11" width="9.3984375" bestFit="1" customWidth="1"/>
    <col min="12" max="12" width="13.796875" bestFit="1" customWidth="1"/>
    <col min="13" max="13" width="9.3984375" bestFit="1" customWidth="1"/>
    <col min="14" max="14" width="13.796875" bestFit="1" customWidth="1"/>
    <col min="15" max="15" width="9.3984375" bestFit="1" customWidth="1"/>
    <col min="16" max="16" width="13.796875" bestFit="1" customWidth="1"/>
    <col min="17" max="17" width="9.3984375" bestFit="1" customWidth="1"/>
    <col min="18" max="18" width="18.1328125" bestFit="1" customWidth="1"/>
    <col min="19" max="19" width="13.73046875" bestFit="1" customWidth="1"/>
    <col min="20" max="21" width="10.1328125" bestFit="1" customWidth="1"/>
    <col min="22" max="22" width="11.1328125" bestFit="1" customWidth="1"/>
    <col min="23" max="24" width="12.1328125" bestFit="1" customWidth="1"/>
    <col min="25" max="25" width="7.1328125" bestFit="1" customWidth="1"/>
    <col min="26" max="26" width="13" bestFit="1" customWidth="1"/>
    <col min="27" max="29" width="10.1328125" bestFit="1" customWidth="1"/>
    <col min="30" max="30" width="11.1328125" bestFit="1" customWidth="1"/>
    <col min="31" max="32" width="12.1328125" bestFit="1" customWidth="1"/>
    <col min="33" max="33" width="7.1328125" bestFit="1" customWidth="1"/>
    <col min="34" max="34" width="12.3984375" bestFit="1" customWidth="1"/>
    <col min="35" max="37" width="10.1328125" bestFit="1" customWidth="1"/>
    <col min="38" max="38" width="11.1328125" bestFit="1" customWidth="1"/>
    <col min="39" max="40" width="12.1328125" bestFit="1" customWidth="1"/>
    <col min="41" max="41" width="7.1328125" bestFit="1" customWidth="1"/>
    <col min="42" max="42" width="11.265625" bestFit="1" customWidth="1"/>
    <col min="43" max="45" width="10.1328125" bestFit="1" customWidth="1"/>
    <col min="46" max="46" width="11.1328125" bestFit="1" customWidth="1"/>
    <col min="47" max="48" width="12.1328125" bestFit="1" customWidth="1"/>
    <col min="49" max="49" width="7.1328125" bestFit="1" customWidth="1"/>
    <col min="50" max="50" width="11.3984375" bestFit="1" customWidth="1"/>
    <col min="51" max="53" width="10.1328125" bestFit="1" customWidth="1"/>
    <col min="54" max="54" width="11.1328125" bestFit="1" customWidth="1"/>
    <col min="55" max="56" width="12.1328125" bestFit="1" customWidth="1"/>
    <col min="57" max="57" width="7.1328125" bestFit="1" customWidth="1"/>
    <col min="58" max="58" width="9.86328125" bestFit="1" customWidth="1"/>
  </cols>
  <sheetData>
    <row r="1" spans="1:10" x14ac:dyDescent="0.45">
      <c r="A1" s="1" t="s">
        <v>7</v>
      </c>
      <c r="B1" s="1" t="s">
        <v>35</v>
      </c>
    </row>
    <row r="2" spans="1:10" x14ac:dyDescent="0.45">
      <c r="A2" s="1" t="s">
        <v>1</v>
      </c>
      <c r="B2" t="s">
        <v>38</v>
      </c>
      <c r="C2" t="s">
        <v>42</v>
      </c>
      <c r="D2" t="s">
        <v>43</v>
      </c>
      <c r="E2" t="s">
        <v>44</v>
      </c>
      <c r="F2" t="s">
        <v>45</v>
      </c>
      <c r="G2" t="s">
        <v>39</v>
      </c>
      <c r="H2" t="s">
        <v>40</v>
      </c>
      <c r="I2" t="s">
        <v>41</v>
      </c>
      <c r="J2" t="s">
        <v>6</v>
      </c>
    </row>
    <row r="3" spans="1:10" x14ac:dyDescent="0.45">
      <c r="A3" s="2" t="s">
        <v>23</v>
      </c>
      <c r="B3" s="4">
        <v>95692.27</v>
      </c>
      <c r="C3" s="4">
        <v>147493.1</v>
      </c>
      <c r="D3" s="4">
        <v>71977.89</v>
      </c>
      <c r="E3" s="4">
        <v>56147.95</v>
      </c>
      <c r="F3" s="4">
        <v>19676.21</v>
      </c>
      <c r="G3" s="4">
        <v>17109.349999999999</v>
      </c>
      <c r="H3" s="4">
        <v>24729.41</v>
      </c>
      <c r="I3" s="4">
        <v>8930.25</v>
      </c>
      <c r="J3" s="4">
        <v>441756.43</v>
      </c>
    </row>
    <row r="4" spans="1:10" x14ac:dyDescent="0.45">
      <c r="A4" s="2" t="s">
        <v>20</v>
      </c>
      <c r="B4" s="4">
        <v>72362.570000000007</v>
      </c>
      <c r="C4" s="4">
        <v>108965.67</v>
      </c>
      <c r="D4" s="4">
        <v>58083.7</v>
      </c>
      <c r="E4" s="4">
        <v>38453.31</v>
      </c>
      <c r="F4" s="4">
        <v>11363.84</v>
      </c>
      <c r="G4" s="4">
        <v>16444.04</v>
      </c>
      <c r="H4" s="4">
        <v>20476.64</v>
      </c>
      <c r="I4" s="4">
        <v>4212.26</v>
      </c>
      <c r="J4" s="4">
        <v>330362.03000000003</v>
      </c>
    </row>
    <row r="5" spans="1:10" x14ac:dyDescent="0.45">
      <c r="A5" s="2" t="s">
        <v>24</v>
      </c>
      <c r="B5" s="4">
        <v>34994.980000000003</v>
      </c>
      <c r="C5" s="4">
        <v>54438.28</v>
      </c>
      <c r="D5" s="4">
        <v>30428.639999999999</v>
      </c>
      <c r="E5" s="4">
        <v>17798.39</v>
      </c>
      <c r="F5" s="4">
        <v>7826.59</v>
      </c>
      <c r="G5" s="4">
        <v>8347.14</v>
      </c>
      <c r="H5" s="4">
        <v>7533.65</v>
      </c>
      <c r="I5" s="4">
        <v>4710.45</v>
      </c>
      <c r="J5" s="4">
        <v>166078.12</v>
      </c>
    </row>
    <row r="6" spans="1:10" x14ac:dyDescent="0.45">
      <c r="A6" s="2" t="s">
        <v>18</v>
      </c>
      <c r="B6" s="4">
        <v>22375.47</v>
      </c>
      <c r="C6" s="4">
        <v>37180.65</v>
      </c>
      <c r="D6" s="4">
        <v>18905.89</v>
      </c>
      <c r="E6" s="4">
        <v>11856.44</v>
      </c>
      <c r="F6" s="4">
        <v>3655.34</v>
      </c>
      <c r="G6" s="4">
        <v>6617.84</v>
      </c>
      <c r="H6" s="4">
        <v>5008.4799999999996</v>
      </c>
      <c r="I6" s="4">
        <v>2074.23</v>
      </c>
      <c r="J6" s="4">
        <v>107674.34</v>
      </c>
    </row>
    <row r="7" spans="1:10" x14ac:dyDescent="0.45">
      <c r="A7" s="2" t="s">
        <v>21</v>
      </c>
      <c r="B7" s="4">
        <v>15127.34</v>
      </c>
      <c r="C7" s="4">
        <v>28456</v>
      </c>
      <c r="D7" s="4">
        <v>11624.54</v>
      </c>
      <c r="E7" s="4">
        <v>14737.82</v>
      </c>
      <c r="F7" s="4">
        <v>6539.16</v>
      </c>
      <c r="G7" s="4">
        <v>3308.66</v>
      </c>
      <c r="H7" s="4">
        <v>5648.68</v>
      </c>
      <c r="I7" s="4">
        <v>1811.45</v>
      </c>
      <c r="J7" s="4">
        <v>87253.65</v>
      </c>
    </row>
    <row r="8" spans="1:10" x14ac:dyDescent="0.45">
      <c r="A8" s="2" t="s">
        <v>22</v>
      </c>
      <c r="B8" s="4">
        <v>17124.8</v>
      </c>
      <c r="C8" s="4">
        <v>17572.580000000002</v>
      </c>
      <c r="D8" s="4">
        <v>10308.9</v>
      </c>
      <c r="E8" s="4">
        <v>7213.06</v>
      </c>
      <c r="F8" s="4">
        <v>3154.91</v>
      </c>
      <c r="G8" s="4">
        <v>1968.18</v>
      </c>
      <c r="H8" s="4">
        <v>2605.81</v>
      </c>
      <c r="I8" s="4">
        <v>1351.74</v>
      </c>
      <c r="J8" s="4">
        <v>61299.98</v>
      </c>
    </row>
    <row r="9" spans="1:10" x14ac:dyDescent="0.45">
      <c r="A9" s="2" t="s">
        <v>19</v>
      </c>
      <c r="B9" s="4">
        <v>905.81</v>
      </c>
      <c r="C9" s="4">
        <v>1904.38</v>
      </c>
      <c r="D9" s="4">
        <v>659.54</v>
      </c>
      <c r="E9" s="4">
        <v>805.72</v>
      </c>
      <c r="F9" s="4">
        <v>217.04</v>
      </c>
      <c r="G9" s="4">
        <v>119.29</v>
      </c>
      <c r="H9" s="4">
        <v>181.83</v>
      </c>
      <c r="I9" s="4">
        <v>90.15</v>
      </c>
      <c r="J9" s="4">
        <v>4883.76</v>
      </c>
    </row>
    <row r="10" spans="1:10" x14ac:dyDescent="0.45">
      <c r="A10" s="2" t="s">
        <v>6</v>
      </c>
      <c r="B10" s="4">
        <v>258583.24</v>
      </c>
      <c r="C10" s="4">
        <v>396010.66</v>
      </c>
      <c r="D10" s="4">
        <v>201989.1</v>
      </c>
      <c r="E10" s="4">
        <v>147012.69</v>
      </c>
      <c r="F10" s="4">
        <v>52433.09</v>
      </c>
      <c r="G10" s="4">
        <v>53914.5</v>
      </c>
      <c r="H10" s="4">
        <v>66184.5</v>
      </c>
      <c r="I10" s="4">
        <v>23180.53</v>
      </c>
      <c r="J10" s="4">
        <v>1199308.31</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3C804-6C03-429B-AD56-6376FE48E6D2}">
  <sheetPr>
    <tabColor theme="6" tint="0.59999389629810485"/>
  </sheetPr>
  <dimension ref="A1:B4"/>
  <sheetViews>
    <sheetView workbookViewId="0"/>
  </sheetViews>
  <sheetFormatPr defaultRowHeight="14.25" x14ac:dyDescent="0.45"/>
  <cols>
    <col min="1" max="1" width="11.9296875" bestFit="1" customWidth="1"/>
    <col min="2" max="2" width="6.9296875" bestFit="1" customWidth="1"/>
    <col min="3" max="3" width="9.796875" bestFit="1" customWidth="1"/>
  </cols>
  <sheetData>
    <row r="1" spans="1:2" x14ac:dyDescent="0.45">
      <c r="A1" s="1" t="s">
        <v>1</v>
      </c>
      <c r="B1" t="s">
        <v>26</v>
      </c>
    </row>
    <row r="2" spans="1:2" x14ac:dyDescent="0.45">
      <c r="A2" s="2" t="s">
        <v>58</v>
      </c>
      <c r="B2" s="5">
        <v>0.59682308983734589</v>
      </c>
    </row>
    <row r="3" spans="1:2" x14ac:dyDescent="0.45">
      <c r="A3" s="2" t="s">
        <v>59</v>
      </c>
      <c r="B3" s="5">
        <v>0.59674789702005049</v>
      </c>
    </row>
    <row r="4" spans="1:2" x14ac:dyDescent="0.45">
      <c r="A4" s="2" t="s">
        <v>6</v>
      </c>
      <c r="B4" s="5">
        <v>0.59675505792167816</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0A91C-ED5D-49A8-8EB8-939630E65306}">
  <sheetPr>
    <tabColor theme="6" tint="0.59999389629810485"/>
  </sheetPr>
  <dimension ref="A1:B8"/>
  <sheetViews>
    <sheetView workbookViewId="0"/>
  </sheetViews>
  <sheetFormatPr defaultRowHeight="14.25" x14ac:dyDescent="0.45"/>
  <cols>
    <col min="1" max="1" width="11.9296875" bestFit="1" customWidth="1"/>
    <col min="2" max="2" width="9.796875" bestFit="1" customWidth="1"/>
  </cols>
  <sheetData>
    <row r="1" spans="1:2" x14ac:dyDescent="0.45">
      <c r="A1" s="1" t="s">
        <v>1</v>
      </c>
      <c r="B1" t="s">
        <v>7</v>
      </c>
    </row>
    <row r="2" spans="1:2" x14ac:dyDescent="0.45">
      <c r="A2" s="2">
        <v>0</v>
      </c>
      <c r="B2" s="4">
        <v>750472.84</v>
      </c>
    </row>
    <row r="3" spans="1:2" x14ac:dyDescent="0.45">
      <c r="A3" s="2">
        <v>1</v>
      </c>
      <c r="B3" s="4">
        <v>169755.89</v>
      </c>
    </row>
    <row r="4" spans="1:2" x14ac:dyDescent="0.45">
      <c r="A4" s="2">
        <v>2</v>
      </c>
      <c r="B4" s="4">
        <v>113998.91</v>
      </c>
    </row>
    <row r="5" spans="1:2" x14ac:dyDescent="0.45">
      <c r="A5" s="2">
        <v>3</v>
      </c>
      <c r="B5" s="4">
        <v>85548.04</v>
      </c>
    </row>
    <row r="6" spans="1:2" x14ac:dyDescent="0.45">
      <c r="A6" s="2">
        <v>4</v>
      </c>
      <c r="B6" s="4">
        <v>51531.15</v>
      </c>
    </row>
    <row r="7" spans="1:2" x14ac:dyDescent="0.45">
      <c r="A7" s="2">
        <v>5</v>
      </c>
      <c r="B7" s="4">
        <v>28001.48</v>
      </c>
    </row>
    <row r="8" spans="1:2" x14ac:dyDescent="0.45">
      <c r="A8" s="2" t="s">
        <v>6</v>
      </c>
      <c r="B8" s="4">
        <v>1199308.31</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C8EAF-DAFE-466D-9DBA-4593FD97D03F}">
  <sheetPr>
    <tabColor theme="6" tint="0.59999389629810485"/>
  </sheetPr>
  <dimension ref="A4:B70"/>
  <sheetViews>
    <sheetView workbookViewId="0">
      <selection activeCell="A4" sqref="A4"/>
    </sheetView>
  </sheetViews>
  <sheetFormatPr defaultRowHeight="14.25" x14ac:dyDescent="0.45"/>
  <cols>
    <col min="1" max="1" width="11.9296875" bestFit="1" customWidth="1"/>
    <col min="2" max="2" width="13.796875" bestFit="1" customWidth="1"/>
  </cols>
  <sheetData>
    <row r="4" spans="1:2" x14ac:dyDescent="0.45">
      <c r="A4" s="1" t="s">
        <v>1</v>
      </c>
      <c r="B4" t="s">
        <v>34</v>
      </c>
    </row>
    <row r="5" spans="1:2" x14ac:dyDescent="0.45">
      <c r="A5" s="2" t="s">
        <v>60</v>
      </c>
    </row>
    <row r="6" spans="1:2" x14ac:dyDescent="0.45">
      <c r="A6" s="6" t="s">
        <v>61</v>
      </c>
      <c r="B6">
        <v>54</v>
      </c>
    </row>
    <row r="7" spans="1:2" x14ac:dyDescent="0.45">
      <c r="A7" s="6" t="s">
        <v>62</v>
      </c>
      <c r="B7">
        <v>129</v>
      </c>
    </row>
    <row r="8" spans="1:2" x14ac:dyDescent="0.45">
      <c r="A8" s="6" t="s">
        <v>63</v>
      </c>
      <c r="B8">
        <v>80</v>
      </c>
    </row>
    <row r="9" spans="1:2" x14ac:dyDescent="0.45">
      <c r="A9" s="6" t="s">
        <v>64</v>
      </c>
      <c r="B9">
        <v>106</v>
      </c>
    </row>
    <row r="10" spans="1:2" x14ac:dyDescent="0.45">
      <c r="A10" s="6" t="s">
        <v>65</v>
      </c>
      <c r="B10">
        <v>103</v>
      </c>
    </row>
    <row r="11" spans="1:2" x14ac:dyDescent="0.45">
      <c r="A11" s="6" t="s">
        <v>66</v>
      </c>
      <c r="B11">
        <v>100</v>
      </c>
    </row>
    <row r="12" spans="1:2" x14ac:dyDescent="0.45">
      <c r="A12" s="6" t="s">
        <v>67</v>
      </c>
      <c r="B12">
        <v>111</v>
      </c>
    </row>
    <row r="13" spans="1:2" x14ac:dyDescent="0.45">
      <c r="A13" s="6" t="s">
        <v>68</v>
      </c>
      <c r="B13">
        <v>89</v>
      </c>
    </row>
    <row r="14" spans="1:2" x14ac:dyDescent="0.45">
      <c r="A14" s="6" t="s">
        <v>69</v>
      </c>
      <c r="B14">
        <v>111</v>
      </c>
    </row>
    <row r="15" spans="1:2" x14ac:dyDescent="0.45">
      <c r="A15" s="6" t="s">
        <v>70</v>
      </c>
      <c r="B15">
        <v>110</v>
      </c>
    </row>
    <row r="16" spans="1:2" x14ac:dyDescent="0.45">
      <c r="A16" s="6" t="s">
        <v>71</v>
      </c>
      <c r="B16">
        <v>97</v>
      </c>
    </row>
    <row r="17" spans="1:2" x14ac:dyDescent="0.45">
      <c r="A17" s="6" t="s">
        <v>72</v>
      </c>
      <c r="B17">
        <v>45</v>
      </c>
    </row>
    <row r="18" spans="1:2" x14ac:dyDescent="0.45">
      <c r="A18" s="2" t="s">
        <v>73</v>
      </c>
    </row>
    <row r="19" spans="1:2" x14ac:dyDescent="0.45">
      <c r="A19" s="6" t="s">
        <v>61</v>
      </c>
      <c r="B19">
        <v>98</v>
      </c>
    </row>
    <row r="20" spans="1:2" x14ac:dyDescent="0.45">
      <c r="A20" s="6" t="s">
        <v>62</v>
      </c>
      <c r="B20">
        <v>219</v>
      </c>
    </row>
    <row r="21" spans="1:2" x14ac:dyDescent="0.45">
      <c r="A21" s="6" t="s">
        <v>63</v>
      </c>
      <c r="B21">
        <v>176</v>
      </c>
    </row>
    <row r="22" spans="1:2" x14ac:dyDescent="0.45">
      <c r="A22" s="6" t="s">
        <v>64</v>
      </c>
      <c r="B22">
        <v>212</v>
      </c>
    </row>
    <row r="23" spans="1:2" x14ac:dyDescent="0.45">
      <c r="A23" s="6" t="s">
        <v>65</v>
      </c>
      <c r="B23">
        <v>203</v>
      </c>
    </row>
    <row r="24" spans="1:2" x14ac:dyDescent="0.45">
      <c r="A24" s="6" t="s">
        <v>66</v>
      </c>
      <c r="B24">
        <v>180</v>
      </c>
    </row>
    <row r="25" spans="1:2" x14ac:dyDescent="0.45">
      <c r="A25" s="6" t="s">
        <v>67</v>
      </c>
      <c r="B25">
        <v>200</v>
      </c>
    </row>
    <row r="26" spans="1:2" x14ac:dyDescent="0.45">
      <c r="A26" s="6" t="s">
        <v>68</v>
      </c>
      <c r="B26">
        <v>221</v>
      </c>
    </row>
    <row r="27" spans="1:2" x14ac:dyDescent="0.45">
      <c r="A27" s="6" t="s">
        <v>69</v>
      </c>
      <c r="B27">
        <v>212</v>
      </c>
    </row>
    <row r="28" spans="1:2" x14ac:dyDescent="0.45">
      <c r="A28" s="6" t="s">
        <v>70</v>
      </c>
      <c r="B28">
        <v>194</v>
      </c>
    </row>
    <row r="29" spans="1:2" x14ac:dyDescent="0.45">
      <c r="A29" s="6" t="s">
        <v>71</v>
      </c>
      <c r="B29">
        <v>186</v>
      </c>
    </row>
    <row r="30" spans="1:2" x14ac:dyDescent="0.45">
      <c r="A30" s="6" t="s">
        <v>72</v>
      </c>
      <c r="B30">
        <v>100</v>
      </c>
    </row>
    <row r="31" spans="1:2" x14ac:dyDescent="0.45">
      <c r="A31" s="2" t="s">
        <v>74</v>
      </c>
    </row>
    <row r="32" spans="1:2" x14ac:dyDescent="0.45">
      <c r="A32" s="6" t="s">
        <v>61</v>
      </c>
      <c r="B32">
        <v>95</v>
      </c>
    </row>
    <row r="33" spans="1:2" x14ac:dyDescent="0.45">
      <c r="A33" s="6" t="s">
        <v>62</v>
      </c>
      <c r="B33">
        <v>186</v>
      </c>
    </row>
    <row r="34" spans="1:2" x14ac:dyDescent="0.45">
      <c r="A34" s="6" t="s">
        <v>63</v>
      </c>
      <c r="B34">
        <v>182</v>
      </c>
    </row>
    <row r="35" spans="1:2" x14ac:dyDescent="0.45">
      <c r="A35" s="6" t="s">
        <v>64</v>
      </c>
      <c r="B35">
        <v>213</v>
      </c>
    </row>
    <row r="36" spans="1:2" x14ac:dyDescent="0.45">
      <c r="A36" s="6" t="s">
        <v>65</v>
      </c>
      <c r="B36">
        <v>189</v>
      </c>
    </row>
    <row r="37" spans="1:2" x14ac:dyDescent="0.45">
      <c r="A37" s="6" t="s">
        <v>66</v>
      </c>
      <c r="B37">
        <v>221</v>
      </c>
    </row>
    <row r="38" spans="1:2" x14ac:dyDescent="0.45">
      <c r="A38" s="6" t="s">
        <v>67</v>
      </c>
      <c r="B38">
        <v>193</v>
      </c>
    </row>
    <row r="39" spans="1:2" x14ac:dyDescent="0.45">
      <c r="A39" s="6" t="s">
        <v>68</v>
      </c>
      <c r="B39">
        <v>213</v>
      </c>
    </row>
    <row r="40" spans="1:2" x14ac:dyDescent="0.45">
      <c r="A40" s="6" t="s">
        <v>69</v>
      </c>
      <c r="B40">
        <v>233</v>
      </c>
    </row>
    <row r="41" spans="1:2" x14ac:dyDescent="0.45">
      <c r="A41" s="6" t="s">
        <v>70</v>
      </c>
      <c r="B41">
        <v>205</v>
      </c>
    </row>
    <row r="42" spans="1:2" x14ac:dyDescent="0.45">
      <c r="A42" s="6" t="s">
        <v>71</v>
      </c>
      <c r="B42">
        <v>200</v>
      </c>
    </row>
    <row r="43" spans="1:2" x14ac:dyDescent="0.45">
      <c r="A43" s="6" t="s">
        <v>72</v>
      </c>
      <c r="B43">
        <v>94</v>
      </c>
    </row>
    <row r="44" spans="1:2" x14ac:dyDescent="0.45">
      <c r="A44" s="2" t="s">
        <v>75</v>
      </c>
    </row>
    <row r="45" spans="1:2" x14ac:dyDescent="0.45">
      <c r="A45" s="6" t="s">
        <v>61</v>
      </c>
      <c r="B45">
        <v>100</v>
      </c>
    </row>
    <row r="46" spans="1:2" x14ac:dyDescent="0.45">
      <c r="A46" s="6" t="s">
        <v>62</v>
      </c>
      <c r="B46">
        <v>200</v>
      </c>
    </row>
    <row r="47" spans="1:2" x14ac:dyDescent="0.45">
      <c r="A47" s="6" t="s">
        <v>63</v>
      </c>
      <c r="B47">
        <v>226</v>
      </c>
    </row>
    <row r="48" spans="1:2" x14ac:dyDescent="0.45">
      <c r="A48" s="6" t="s">
        <v>64</v>
      </c>
      <c r="B48">
        <v>167</v>
      </c>
    </row>
    <row r="49" spans="1:2" x14ac:dyDescent="0.45">
      <c r="A49" s="6" t="s">
        <v>65</v>
      </c>
      <c r="B49">
        <v>194</v>
      </c>
    </row>
    <row r="50" spans="1:2" x14ac:dyDescent="0.45">
      <c r="A50" s="6" t="s">
        <v>66</v>
      </c>
      <c r="B50">
        <v>203</v>
      </c>
    </row>
    <row r="51" spans="1:2" x14ac:dyDescent="0.45">
      <c r="A51" s="6" t="s">
        <v>67</v>
      </c>
      <c r="B51">
        <v>215</v>
      </c>
    </row>
    <row r="52" spans="1:2" x14ac:dyDescent="0.45">
      <c r="A52" s="6" t="s">
        <v>68</v>
      </c>
      <c r="B52">
        <v>190</v>
      </c>
    </row>
    <row r="53" spans="1:2" x14ac:dyDescent="0.45">
      <c r="A53" s="6" t="s">
        <v>69</v>
      </c>
      <c r="B53">
        <v>193</v>
      </c>
    </row>
    <row r="54" spans="1:2" x14ac:dyDescent="0.45">
      <c r="A54" s="6" t="s">
        <v>70</v>
      </c>
      <c r="B54">
        <v>214</v>
      </c>
    </row>
    <row r="55" spans="1:2" x14ac:dyDescent="0.45">
      <c r="A55" s="6" t="s">
        <v>71</v>
      </c>
      <c r="B55">
        <v>202</v>
      </c>
    </row>
    <row r="56" spans="1:2" x14ac:dyDescent="0.45">
      <c r="A56" s="6" t="s">
        <v>72</v>
      </c>
      <c r="B56">
        <v>95</v>
      </c>
    </row>
    <row r="57" spans="1:2" x14ac:dyDescent="0.45">
      <c r="A57" s="2" t="s">
        <v>76</v>
      </c>
    </row>
    <row r="58" spans="1:2" x14ac:dyDescent="0.45">
      <c r="A58" s="6" t="s">
        <v>61</v>
      </c>
      <c r="B58">
        <v>60</v>
      </c>
    </row>
    <row r="59" spans="1:2" x14ac:dyDescent="0.45">
      <c r="A59" s="6" t="s">
        <v>62</v>
      </c>
      <c r="B59">
        <v>100</v>
      </c>
    </row>
    <row r="60" spans="1:2" x14ac:dyDescent="0.45">
      <c r="A60" s="6" t="s">
        <v>63</v>
      </c>
      <c r="B60">
        <v>91</v>
      </c>
    </row>
    <row r="61" spans="1:2" x14ac:dyDescent="0.45">
      <c r="A61" s="6" t="s">
        <v>64</v>
      </c>
      <c r="B61">
        <v>96</v>
      </c>
    </row>
    <row r="62" spans="1:2" x14ac:dyDescent="0.45">
      <c r="A62" s="6" t="s">
        <v>65</v>
      </c>
      <c r="B62">
        <v>108</v>
      </c>
    </row>
    <row r="63" spans="1:2" x14ac:dyDescent="0.45">
      <c r="A63" s="6" t="s">
        <v>66</v>
      </c>
      <c r="B63">
        <v>99</v>
      </c>
    </row>
    <row r="64" spans="1:2" x14ac:dyDescent="0.45">
      <c r="A64" s="6" t="s">
        <v>67</v>
      </c>
      <c r="B64">
        <v>90</v>
      </c>
    </row>
    <row r="65" spans="1:2" x14ac:dyDescent="0.45">
      <c r="A65" s="6" t="s">
        <v>68</v>
      </c>
      <c r="B65">
        <v>95</v>
      </c>
    </row>
    <row r="66" spans="1:2" x14ac:dyDescent="0.45">
      <c r="A66" s="6" t="s">
        <v>69</v>
      </c>
      <c r="B66">
        <v>96</v>
      </c>
    </row>
    <row r="67" spans="1:2" x14ac:dyDescent="0.45">
      <c r="A67" s="6" t="s">
        <v>70</v>
      </c>
      <c r="B67">
        <v>108</v>
      </c>
    </row>
    <row r="68" spans="1:2" x14ac:dyDescent="0.45">
      <c r="A68" s="6" t="s">
        <v>71</v>
      </c>
      <c r="B68">
        <v>87</v>
      </c>
    </row>
    <row r="69" spans="1:2" x14ac:dyDescent="0.45">
      <c r="A69" s="6" t="s">
        <v>72</v>
      </c>
      <c r="B69">
        <v>53</v>
      </c>
    </row>
    <row r="70" spans="1:2" x14ac:dyDescent="0.45">
      <c r="A70" s="2" t="s">
        <v>6</v>
      </c>
      <c r="B70">
        <v>8842</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1AB96-3B5E-478A-BC13-36534763928A}">
  <sheetPr>
    <tabColor theme="5" tint="0.39997558519241921"/>
  </sheetPr>
  <dimension ref="A1:C15"/>
  <sheetViews>
    <sheetView workbookViewId="0"/>
  </sheetViews>
  <sheetFormatPr defaultRowHeight="14.25" x14ac:dyDescent="0.45"/>
  <cols>
    <col min="1" max="1" width="11.9296875" bestFit="1" customWidth="1"/>
    <col min="2" max="2" width="9.796875" bestFit="1" customWidth="1"/>
    <col min="3" max="3" width="9.3984375" bestFit="1" customWidth="1"/>
    <col min="4" max="5" width="4.265625" bestFit="1" customWidth="1"/>
    <col min="6" max="6" width="9.86328125" bestFit="1" customWidth="1"/>
    <col min="7" max="7" width="3.3984375" bestFit="1" customWidth="1"/>
    <col min="8" max="8" width="5.86328125" bestFit="1" customWidth="1"/>
    <col min="9" max="9" width="3.6640625" bestFit="1" customWidth="1"/>
    <col min="10" max="10" width="3.796875" bestFit="1" customWidth="1"/>
    <col min="11" max="11" width="5.86328125" bestFit="1" customWidth="1"/>
    <col min="12" max="13" width="3.86328125" bestFit="1" customWidth="1"/>
    <col min="14" max="14" width="9.86328125" bestFit="1" customWidth="1"/>
    <col min="15" max="24" width="14.73046875" bestFit="1" customWidth="1"/>
    <col min="25" max="25" width="9.86328125" bestFit="1" customWidth="1"/>
    <col min="26" max="730" width="14.73046875" bestFit="1" customWidth="1"/>
    <col min="731" max="731" width="9.86328125" bestFit="1" customWidth="1"/>
  </cols>
  <sheetData>
    <row r="1" spans="1:3" x14ac:dyDescent="0.45">
      <c r="A1" s="1" t="s">
        <v>1</v>
      </c>
      <c r="B1" t="s">
        <v>7</v>
      </c>
      <c r="C1" t="s">
        <v>78</v>
      </c>
    </row>
    <row r="2" spans="1:3" x14ac:dyDescent="0.45">
      <c r="A2" s="2" t="s">
        <v>77</v>
      </c>
    </row>
    <row r="3" spans="1:3" x14ac:dyDescent="0.45">
      <c r="A3" s="6" t="s">
        <v>61</v>
      </c>
      <c r="B3" s="4">
        <v>98155.28</v>
      </c>
      <c r="C3" s="4">
        <v>58689.62</v>
      </c>
    </row>
    <row r="4" spans="1:3" x14ac:dyDescent="0.45">
      <c r="A4" s="6" t="s">
        <v>62</v>
      </c>
      <c r="B4" s="4">
        <v>94498</v>
      </c>
      <c r="C4" s="4">
        <v>56451.49</v>
      </c>
    </row>
    <row r="5" spans="1:3" x14ac:dyDescent="0.45">
      <c r="A5" s="6" t="s">
        <v>63</v>
      </c>
      <c r="B5" s="4">
        <v>98219.9</v>
      </c>
      <c r="C5" s="4">
        <v>58612.1</v>
      </c>
    </row>
    <row r="6" spans="1:3" x14ac:dyDescent="0.45">
      <c r="A6" s="6" t="s">
        <v>64</v>
      </c>
      <c r="B6" s="4">
        <v>94776.14</v>
      </c>
      <c r="C6" s="4">
        <v>56504.88</v>
      </c>
    </row>
    <row r="7" spans="1:3" x14ac:dyDescent="0.45">
      <c r="A7" s="6" t="s">
        <v>65</v>
      </c>
      <c r="B7" s="4">
        <v>95183.81</v>
      </c>
      <c r="C7" s="4">
        <v>56917.9</v>
      </c>
    </row>
    <row r="8" spans="1:3" x14ac:dyDescent="0.45">
      <c r="A8" s="6" t="s">
        <v>66</v>
      </c>
      <c r="B8" s="4">
        <v>97050.04</v>
      </c>
      <c r="C8" s="4">
        <v>57937.760000000002</v>
      </c>
    </row>
    <row r="9" spans="1:3" x14ac:dyDescent="0.45">
      <c r="A9" s="6" t="s">
        <v>67</v>
      </c>
      <c r="B9" s="4">
        <v>98943.44</v>
      </c>
      <c r="C9" s="4">
        <v>59016.31</v>
      </c>
    </row>
    <row r="10" spans="1:3" x14ac:dyDescent="0.45">
      <c r="A10" s="6" t="s">
        <v>68</v>
      </c>
      <c r="B10" s="4">
        <v>94718.51</v>
      </c>
      <c r="C10" s="4">
        <v>56462.12</v>
      </c>
    </row>
    <row r="11" spans="1:3" x14ac:dyDescent="0.45">
      <c r="A11" s="6" t="s">
        <v>69</v>
      </c>
      <c r="B11" s="4">
        <v>101378.6</v>
      </c>
      <c r="C11" s="4">
        <v>60480.02</v>
      </c>
    </row>
    <row r="12" spans="1:3" x14ac:dyDescent="0.45">
      <c r="A12" s="6" t="s">
        <v>70</v>
      </c>
      <c r="B12" s="4">
        <v>92435.91</v>
      </c>
      <c r="C12" s="4">
        <v>55066.879999999997</v>
      </c>
    </row>
    <row r="13" spans="1:3" x14ac:dyDescent="0.45">
      <c r="A13" s="6" t="s">
        <v>71</v>
      </c>
      <c r="B13" s="4">
        <v>113787.84</v>
      </c>
      <c r="C13" s="4">
        <v>67871.78</v>
      </c>
    </row>
    <row r="14" spans="1:3" x14ac:dyDescent="0.45">
      <c r="A14" s="6" t="s">
        <v>72</v>
      </c>
      <c r="B14" s="4">
        <v>120160.84</v>
      </c>
      <c r="C14" s="4">
        <v>71682.44</v>
      </c>
    </row>
    <row r="15" spans="1:3" x14ac:dyDescent="0.45">
      <c r="A15" s="2" t="s">
        <v>6</v>
      </c>
      <c r="B15" s="4">
        <v>1199308.31</v>
      </c>
      <c r="C15" s="4">
        <v>715693.3</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D27AB-EBED-408C-94A8-FA76718BCC04}">
  <sheetPr>
    <tabColor theme="5" tint="0.39997558519241921"/>
  </sheetPr>
  <dimension ref="A1:C9"/>
  <sheetViews>
    <sheetView workbookViewId="0">
      <selection activeCell="A2" sqref="A2"/>
    </sheetView>
  </sheetViews>
  <sheetFormatPr defaultRowHeight="14.25" x14ac:dyDescent="0.45"/>
  <cols>
    <col min="1" max="1" width="12.33203125" bestFit="1" customWidth="1"/>
    <col min="2" max="2" width="9.796875" bestFit="1" customWidth="1"/>
    <col min="3" max="3" width="9.3984375" bestFit="1" customWidth="1"/>
  </cols>
  <sheetData>
    <row r="1" spans="1:3" x14ac:dyDescent="0.45">
      <c r="A1" s="1" t="s">
        <v>1</v>
      </c>
      <c r="B1" t="s">
        <v>7</v>
      </c>
      <c r="C1" t="s">
        <v>78</v>
      </c>
    </row>
    <row r="2" spans="1:3" x14ac:dyDescent="0.45">
      <c r="A2" s="2" t="s">
        <v>18</v>
      </c>
      <c r="B2" s="4">
        <v>107674.34</v>
      </c>
      <c r="C2" s="4">
        <v>64341</v>
      </c>
    </row>
    <row r="3" spans="1:3" x14ac:dyDescent="0.45">
      <c r="A3" s="2" t="s">
        <v>19</v>
      </c>
      <c r="B3" s="4">
        <v>4883.76</v>
      </c>
      <c r="C3" s="4">
        <v>2911.67</v>
      </c>
    </row>
    <row r="4" spans="1:3" x14ac:dyDescent="0.45">
      <c r="A4" s="2" t="s">
        <v>20</v>
      </c>
      <c r="B4" s="4">
        <v>330362.03000000003</v>
      </c>
      <c r="C4" s="4">
        <v>197072.61</v>
      </c>
    </row>
    <row r="5" spans="1:3" x14ac:dyDescent="0.45">
      <c r="A5" s="2" t="s">
        <v>21</v>
      </c>
      <c r="B5" s="4">
        <v>87253.65</v>
      </c>
      <c r="C5" s="4">
        <v>51991.14</v>
      </c>
    </row>
    <row r="6" spans="1:3" x14ac:dyDescent="0.45">
      <c r="A6" s="2" t="s">
        <v>22</v>
      </c>
      <c r="B6" s="4">
        <v>61299.98</v>
      </c>
      <c r="C6" s="4">
        <v>36623.57</v>
      </c>
    </row>
    <row r="7" spans="1:3" x14ac:dyDescent="0.45">
      <c r="A7" s="2" t="s">
        <v>23</v>
      </c>
      <c r="B7" s="4">
        <v>441756.43</v>
      </c>
      <c r="C7" s="4">
        <v>263658.28999999998</v>
      </c>
    </row>
    <row r="8" spans="1:3" x14ac:dyDescent="0.45">
      <c r="A8" s="2" t="s">
        <v>24</v>
      </c>
      <c r="B8" s="4">
        <v>166078.12</v>
      </c>
      <c r="C8" s="4">
        <v>99095.02</v>
      </c>
    </row>
    <row r="9" spans="1:3" x14ac:dyDescent="0.45">
      <c r="A9" s="2" t="s">
        <v>6</v>
      </c>
      <c r="B9" s="4">
        <v>1199308.31</v>
      </c>
      <c r="C9" s="4">
        <v>715693.3</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F3EC0-BCBC-49AC-8A01-5228613B2D13}">
  <sheetPr>
    <tabColor theme="5" tint="0.39997558519241921"/>
  </sheetPr>
  <dimension ref="A1:L10"/>
  <sheetViews>
    <sheetView workbookViewId="0">
      <selection activeCell="B2" sqref="B2"/>
    </sheetView>
  </sheetViews>
  <sheetFormatPr defaultRowHeight="14.25" x14ac:dyDescent="0.45"/>
  <cols>
    <col min="1" max="1" width="12.33203125" bestFit="1" customWidth="1"/>
    <col min="2" max="2" width="14.73046875" bestFit="1" customWidth="1"/>
    <col min="3" max="5" width="7.265625" bestFit="1" customWidth="1"/>
    <col min="6" max="6" width="9" bestFit="1" customWidth="1"/>
    <col min="7" max="7" width="7.53125" bestFit="1" customWidth="1"/>
    <col min="8" max="8" width="7.265625" bestFit="1" customWidth="1"/>
    <col min="9" max="9" width="8.53125" bestFit="1" customWidth="1"/>
    <col min="10" max="10" width="7.33203125" bestFit="1" customWidth="1"/>
    <col min="11" max="11" width="7.53125" bestFit="1" customWidth="1"/>
    <col min="12" max="12" width="9.86328125" bestFit="1" customWidth="1"/>
    <col min="13" max="13" width="7.33203125" bestFit="1" customWidth="1"/>
    <col min="14" max="14" width="7.46484375" bestFit="1" customWidth="1"/>
    <col min="15" max="15" width="7.796875" bestFit="1" customWidth="1"/>
    <col min="16" max="16" width="9" bestFit="1" customWidth="1"/>
    <col min="17" max="17" width="9.53125" bestFit="1" customWidth="1"/>
    <col min="18" max="20" width="7.265625" bestFit="1" customWidth="1"/>
    <col min="21" max="21" width="9.1328125" bestFit="1" customWidth="1"/>
    <col min="22" max="22" width="7.265625" bestFit="1" customWidth="1"/>
    <col min="23" max="23" width="6.33203125" bestFit="1" customWidth="1"/>
    <col min="24" max="24" width="7.265625" bestFit="1" customWidth="1"/>
    <col min="25" max="25" width="6.33203125" bestFit="1" customWidth="1"/>
    <col min="26" max="26" width="7.6640625" bestFit="1" customWidth="1"/>
    <col min="27" max="27" width="11.33203125" bestFit="1" customWidth="1"/>
    <col min="28" max="28" width="9.33203125" bestFit="1" customWidth="1"/>
    <col min="29" max="29" width="6.46484375" bestFit="1" customWidth="1"/>
    <col min="30" max="30" width="10.6640625" bestFit="1" customWidth="1"/>
    <col min="31" max="31" width="7.265625" bestFit="1" customWidth="1"/>
    <col min="32" max="32" width="7.73046875" bestFit="1" customWidth="1"/>
    <col min="33" max="33" width="6.265625" bestFit="1" customWidth="1"/>
    <col min="34" max="34" width="7.86328125" bestFit="1" customWidth="1"/>
    <col min="35" max="35" width="7.265625" bestFit="1" customWidth="1"/>
    <col min="36" max="36" width="9.86328125" bestFit="1" customWidth="1"/>
    <col min="37" max="37" width="6.265625" bestFit="1" customWidth="1"/>
    <col min="38" max="38" width="8.19921875" bestFit="1" customWidth="1"/>
    <col min="39" max="40" width="8" bestFit="1" customWidth="1"/>
    <col min="41" max="41" width="7.265625" bestFit="1" customWidth="1"/>
    <col min="42" max="42" width="11.9296875" bestFit="1" customWidth="1"/>
    <col min="43" max="43" width="7.86328125" bestFit="1" customWidth="1"/>
    <col min="44" max="44" width="8.33203125" bestFit="1" customWidth="1"/>
    <col min="45" max="45" width="7.3984375" bestFit="1" customWidth="1"/>
    <col min="46" max="46" width="6.265625" bestFit="1" customWidth="1"/>
    <col min="47" max="47" width="7.1328125" bestFit="1" customWidth="1"/>
    <col min="48" max="49" width="6.265625" bestFit="1" customWidth="1"/>
    <col min="50" max="50" width="7.265625" bestFit="1" customWidth="1"/>
    <col min="51" max="51" width="6.265625" bestFit="1" customWidth="1"/>
    <col min="52" max="53" width="7.265625" bestFit="1" customWidth="1"/>
    <col min="54" max="54" width="11.59765625" bestFit="1" customWidth="1"/>
    <col min="56" max="56" width="9" bestFit="1" customWidth="1"/>
    <col min="57" max="57" width="10.33203125" bestFit="1" customWidth="1"/>
    <col min="58" max="58" width="7.53125" bestFit="1" customWidth="1"/>
    <col min="59" max="61" width="7.265625" bestFit="1" customWidth="1"/>
    <col min="62" max="62" width="8.9296875" bestFit="1" customWidth="1"/>
    <col min="63" max="64" width="6.265625" bestFit="1" customWidth="1"/>
    <col min="65" max="65" width="7.265625" bestFit="1" customWidth="1"/>
    <col min="66" max="66" width="6.265625" bestFit="1" customWidth="1"/>
    <col min="67" max="67" width="8.265625" bestFit="1" customWidth="1"/>
    <col min="68" max="68" width="4.73046875" bestFit="1" customWidth="1"/>
    <col min="69" max="69" width="6.265625" bestFit="1" customWidth="1"/>
    <col min="70" max="70" width="7.265625" bestFit="1" customWidth="1"/>
    <col min="71" max="71" width="8.3984375" bestFit="1" customWidth="1"/>
    <col min="72" max="72" width="7.53125" bestFit="1" customWidth="1"/>
    <col min="73" max="73" width="10.53125" bestFit="1" customWidth="1"/>
    <col min="74" max="75" width="7.265625" bestFit="1" customWidth="1"/>
    <col min="76" max="76" width="7.6640625" bestFit="1" customWidth="1"/>
    <col min="77" max="77" width="6.265625" bestFit="1" customWidth="1"/>
    <col min="78" max="78" width="7.46484375" bestFit="1" customWidth="1"/>
    <col min="79" max="79" width="8.53125" bestFit="1" customWidth="1"/>
    <col min="80" max="80" width="6.265625" bestFit="1" customWidth="1"/>
    <col min="81" max="82" width="7.265625" bestFit="1" customWidth="1"/>
    <col min="83" max="83" width="7.6640625" bestFit="1" customWidth="1"/>
    <col min="84" max="84" width="10.06640625" bestFit="1" customWidth="1"/>
    <col min="85" max="85" width="7" bestFit="1" customWidth="1"/>
    <col min="86" max="88" width="6.265625" bestFit="1" customWidth="1"/>
    <col min="89" max="89" width="9.19921875" bestFit="1" customWidth="1"/>
    <col min="90" max="90" width="8.1328125" bestFit="1" customWidth="1"/>
    <col min="91" max="91" width="6.33203125" bestFit="1" customWidth="1"/>
    <col min="92" max="92" width="9.6640625" bestFit="1" customWidth="1"/>
    <col min="93" max="93" width="9.59765625" bestFit="1" customWidth="1"/>
    <col min="94" max="94" width="7.265625" bestFit="1" customWidth="1"/>
    <col min="95" max="95" width="6.6640625" bestFit="1" customWidth="1"/>
    <col min="96" max="96" width="6.265625" bestFit="1" customWidth="1"/>
    <col min="97" max="99" width="7.265625" bestFit="1" customWidth="1"/>
    <col min="100" max="100" width="6.265625" bestFit="1" customWidth="1"/>
    <col min="102" max="102" width="7.33203125" bestFit="1" customWidth="1"/>
    <col min="103" max="103" width="7.796875" bestFit="1" customWidth="1"/>
    <col min="104" max="105" width="6.265625" bestFit="1" customWidth="1"/>
    <col min="106" max="106" width="10.796875" bestFit="1" customWidth="1"/>
    <col min="107" max="107" width="5.9296875" bestFit="1" customWidth="1"/>
    <col min="108" max="108" width="6.46484375" bestFit="1" customWidth="1"/>
    <col min="109" max="109" width="7.53125" bestFit="1" customWidth="1"/>
    <col min="110" max="110" width="6.265625" bestFit="1" customWidth="1"/>
    <col min="111" max="111" width="6.33203125" bestFit="1" customWidth="1"/>
    <col min="112" max="112" width="10.06640625" bestFit="1" customWidth="1"/>
    <col min="113" max="113" width="9.86328125" bestFit="1" customWidth="1"/>
  </cols>
  <sheetData>
    <row r="1" spans="1:12" x14ac:dyDescent="0.45">
      <c r="A1" s="1" t="s">
        <v>7</v>
      </c>
      <c r="B1" s="1" t="s">
        <v>35</v>
      </c>
    </row>
    <row r="2" spans="1:12" x14ac:dyDescent="0.45">
      <c r="A2" s="1" t="s">
        <v>1</v>
      </c>
      <c r="B2" t="s">
        <v>8</v>
      </c>
      <c r="C2" t="s">
        <v>81</v>
      </c>
      <c r="D2" t="s">
        <v>9</v>
      </c>
      <c r="E2" t="s">
        <v>10</v>
      </c>
      <c r="F2" t="s">
        <v>11</v>
      </c>
      <c r="G2" t="s">
        <v>12</v>
      </c>
      <c r="H2" t="s">
        <v>13</v>
      </c>
      <c r="I2" t="s">
        <v>14</v>
      </c>
      <c r="J2" t="s">
        <v>15</v>
      </c>
      <c r="K2" t="s">
        <v>16</v>
      </c>
      <c r="L2" t="s">
        <v>6</v>
      </c>
    </row>
    <row r="3" spans="1:12" x14ac:dyDescent="0.45">
      <c r="A3" s="2" t="s">
        <v>23</v>
      </c>
      <c r="B3" s="4">
        <v>11296.46</v>
      </c>
      <c r="C3" s="4">
        <v>9774.2900000000009</v>
      </c>
      <c r="D3" s="4">
        <v>12356.03</v>
      </c>
      <c r="E3" s="4">
        <v>9956.24</v>
      </c>
      <c r="F3" s="4">
        <v>13653.92</v>
      </c>
      <c r="G3" s="4">
        <v>11860.57</v>
      </c>
      <c r="H3" s="4">
        <v>11121.09</v>
      </c>
      <c r="I3" s="4">
        <v>11602.07</v>
      </c>
      <c r="J3" s="4">
        <v>12923.74</v>
      </c>
      <c r="K3" s="4">
        <v>12530.74</v>
      </c>
      <c r="L3" s="4">
        <v>117075.15</v>
      </c>
    </row>
    <row r="4" spans="1:12" x14ac:dyDescent="0.45">
      <c r="A4" s="2" t="s">
        <v>20</v>
      </c>
      <c r="B4" s="4">
        <v>8272.44</v>
      </c>
      <c r="C4" s="4">
        <v>7962.2</v>
      </c>
      <c r="D4" s="4">
        <v>9178.7999999999993</v>
      </c>
      <c r="E4" s="4">
        <v>7813.18</v>
      </c>
      <c r="F4" s="4">
        <v>10238.94</v>
      </c>
      <c r="G4" s="4">
        <v>9203.5499999999993</v>
      </c>
      <c r="H4" s="4">
        <v>8605.48</v>
      </c>
      <c r="I4" s="4">
        <v>8319.39</v>
      </c>
      <c r="J4" s="4">
        <v>9815.5499999999993</v>
      </c>
      <c r="K4" s="4">
        <v>9736.1299999999992</v>
      </c>
      <c r="L4" s="4">
        <v>89145.66</v>
      </c>
    </row>
    <row r="5" spans="1:12" x14ac:dyDescent="0.45">
      <c r="A5" s="2" t="s">
        <v>24</v>
      </c>
      <c r="B5" s="4">
        <v>4216.29</v>
      </c>
      <c r="C5" s="4">
        <v>3626.68</v>
      </c>
      <c r="D5" s="4">
        <v>4598.66</v>
      </c>
      <c r="E5" s="4">
        <v>3519.33</v>
      </c>
      <c r="F5" s="4">
        <v>5301.31</v>
      </c>
      <c r="G5" s="4">
        <v>4536.6899999999996</v>
      </c>
      <c r="H5" s="4">
        <v>4053.69</v>
      </c>
      <c r="I5" s="4">
        <v>4242.2700000000004</v>
      </c>
      <c r="J5" s="4">
        <v>4469.54</v>
      </c>
      <c r="K5" s="4">
        <v>4608.5200000000004</v>
      </c>
      <c r="L5" s="4">
        <v>43172.98</v>
      </c>
    </row>
    <row r="6" spans="1:12" x14ac:dyDescent="0.45">
      <c r="A6" s="2" t="s">
        <v>18</v>
      </c>
      <c r="B6" s="4">
        <v>2644.7</v>
      </c>
      <c r="C6" s="4">
        <v>2514.46</v>
      </c>
      <c r="D6" s="4">
        <v>3265.23</v>
      </c>
      <c r="E6" s="4">
        <v>2296.87</v>
      </c>
      <c r="F6" s="4">
        <v>3230.72</v>
      </c>
      <c r="G6" s="4">
        <v>2980.7</v>
      </c>
      <c r="H6" s="4">
        <v>2734.62</v>
      </c>
      <c r="I6" s="4">
        <v>2762.9</v>
      </c>
      <c r="J6" s="4">
        <v>2978.46</v>
      </c>
      <c r="K6" s="4">
        <v>2983.16</v>
      </c>
      <c r="L6" s="4">
        <v>28391.82</v>
      </c>
    </row>
    <row r="7" spans="1:12" x14ac:dyDescent="0.45">
      <c r="A7" s="2" t="s">
        <v>21</v>
      </c>
      <c r="B7" s="4">
        <v>1973.2</v>
      </c>
      <c r="C7" s="4">
        <v>2091.25</v>
      </c>
      <c r="D7" s="4">
        <v>2732.32</v>
      </c>
      <c r="E7" s="4">
        <v>1895.5</v>
      </c>
      <c r="F7" s="4">
        <v>2763.48</v>
      </c>
      <c r="G7" s="4">
        <v>2429.0500000000002</v>
      </c>
      <c r="H7" s="4">
        <v>2216.2199999999998</v>
      </c>
      <c r="I7" s="4">
        <v>2221.7199999999998</v>
      </c>
      <c r="J7" s="4">
        <v>2566.12</v>
      </c>
      <c r="K7" s="4">
        <v>2380.67</v>
      </c>
      <c r="L7" s="4">
        <v>23269.53</v>
      </c>
    </row>
    <row r="8" spans="1:12" x14ac:dyDescent="0.45">
      <c r="A8" s="2" t="s">
        <v>22</v>
      </c>
      <c r="B8" s="4">
        <v>1757.9</v>
      </c>
      <c r="C8" s="4">
        <v>1505.98</v>
      </c>
      <c r="D8" s="4">
        <v>1768.22</v>
      </c>
      <c r="E8" s="4">
        <v>1388.66</v>
      </c>
      <c r="F8" s="4">
        <v>1727.54</v>
      </c>
      <c r="G8" s="4">
        <v>1621.59</v>
      </c>
      <c r="H8" s="4">
        <v>1535.28</v>
      </c>
      <c r="I8" s="4">
        <v>1541.87</v>
      </c>
      <c r="J8" s="4">
        <v>1535.04</v>
      </c>
      <c r="K8" s="4">
        <v>1542.01</v>
      </c>
      <c r="L8" s="4">
        <v>15924.09</v>
      </c>
    </row>
    <row r="9" spans="1:12" x14ac:dyDescent="0.45">
      <c r="A9" s="2" t="s">
        <v>19</v>
      </c>
      <c r="B9" s="4">
        <v>107.97</v>
      </c>
      <c r="C9" s="4">
        <v>127.26</v>
      </c>
      <c r="D9" s="4">
        <v>129.69</v>
      </c>
      <c r="E9" s="4">
        <v>112.83</v>
      </c>
      <c r="F9" s="4">
        <v>177.04</v>
      </c>
      <c r="G9" s="4">
        <v>153.05000000000001</v>
      </c>
      <c r="H9" s="4">
        <v>95.77</v>
      </c>
      <c r="I9" s="4">
        <v>111.48</v>
      </c>
      <c r="J9" s="4">
        <v>134.85</v>
      </c>
      <c r="K9" s="4">
        <v>136.38999999999999</v>
      </c>
      <c r="L9" s="4">
        <v>1286.33</v>
      </c>
    </row>
    <row r="10" spans="1:12" x14ac:dyDescent="0.45">
      <c r="A10" s="2" t="s">
        <v>6</v>
      </c>
      <c r="B10" s="4">
        <v>30268.959999999999</v>
      </c>
      <c r="C10" s="4">
        <v>27602.12</v>
      </c>
      <c r="D10" s="4">
        <v>34028.949999999997</v>
      </c>
      <c r="E10" s="4">
        <v>26982.61</v>
      </c>
      <c r="F10" s="4">
        <v>37092.949999999997</v>
      </c>
      <c r="G10" s="4">
        <v>32785.199999999997</v>
      </c>
      <c r="H10" s="4">
        <v>30362.15</v>
      </c>
      <c r="I10" s="4">
        <v>30801.7</v>
      </c>
      <c r="J10" s="4">
        <v>34423.300000000003</v>
      </c>
      <c r="K10" s="4">
        <v>33917.620000000003</v>
      </c>
      <c r="L10" s="4">
        <v>318265.56</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91FC4-D3A0-4428-9B74-5189F9F9232D}">
  <sheetPr>
    <tabColor theme="5" tint="0.39997558519241921"/>
  </sheetPr>
  <dimension ref="A1:B12"/>
  <sheetViews>
    <sheetView workbookViewId="0"/>
  </sheetViews>
  <sheetFormatPr defaultRowHeight="14.25" x14ac:dyDescent="0.45"/>
  <cols>
    <col min="1" max="1" width="22.59765625" bestFit="1" customWidth="1"/>
    <col min="2" max="2" width="6.9296875" bestFit="1" customWidth="1"/>
  </cols>
  <sheetData>
    <row r="1" spans="1:2" x14ac:dyDescent="0.45">
      <c r="A1" s="1" t="s">
        <v>1</v>
      </c>
      <c r="B1" t="s">
        <v>26</v>
      </c>
    </row>
    <row r="2" spans="1:2" x14ac:dyDescent="0.45">
      <c r="A2" s="2" t="s">
        <v>91</v>
      </c>
      <c r="B2" s="5">
        <v>0.7007299270072993</v>
      </c>
    </row>
    <row r="3" spans="1:2" x14ac:dyDescent="0.45">
      <c r="A3" s="2" t="s">
        <v>94</v>
      </c>
      <c r="B3" s="5">
        <v>0.70108695652173914</v>
      </c>
    </row>
    <row r="4" spans="1:2" x14ac:dyDescent="0.45">
      <c r="A4" s="2" t="s">
        <v>95</v>
      </c>
      <c r="B4" s="5">
        <v>0.70129870129870131</v>
      </c>
    </row>
    <row r="5" spans="1:2" x14ac:dyDescent="0.45">
      <c r="A5" s="2" t="s">
        <v>96</v>
      </c>
      <c r="B5" s="5">
        <v>0.70068027210884354</v>
      </c>
    </row>
    <row r="6" spans="1:2" x14ac:dyDescent="0.45">
      <c r="A6" s="2" t="s">
        <v>99</v>
      </c>
      <c r="B6" s="5">
        <v>0.70157068062827221</v>
      </c>
    </row>
    <row r="7" spans="1:2" x14ac:dyDescent="0.45">
      <c r="A7" s="2" t="s">
        <v>101</v>
      </c>
      <c r="B7" s="5">
        <v>0.70078740157480313</v>
      </c>
    </row>
    <row r="8" spans="1:2" x14ac:dyDescent="0.45">
      <c r="A8" s="2" t="s">
        <v>102</v>
      </c>
      <c r="B8" s="5">
        <v>0.7068965517241379</v>
      </c>
    </row>
    <row r="9" spans="1:2" x14ac:dyDescent="0.45">
      <c r="A9" s="2" t="s">
        <v>106</v>
      </c>
      <c r="B9" s="5">
        <v>0.70096463022508038</v>
      </c>
    </row>
    <row r="10" spans="1:2" x14ac:dyDescent="0.45">
      <c r="A10" s="2" t="s">
        <v>107</v>
      </c>
      <c r="B10" s="5">
        <v>0.70175438596491224</v>
      </c>
    </row>
    <row r="11" spans="1:2" x14ac:dyDescent="0.45">
      <c r="A11" s="2" t="s">
        <v>108</v>
      </c>
      <c r="B11" s="5">
        <v>0.702247191011236</v>
      </c>
    </row>
    <row r="12" spans="1:2" x14ac:dyDescent="0.45">
      <c r="A12" s="2" t="s">
        <v>6</v>
      </c>
      <c r="B12" s="5">
        <v>0.70129372818246805</v>
      </c>
    </row>
  </sheetData>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C3773-03EA-4C88-8BA7-654ED1BD2E91}">
  <sheetPr>
    <tabColor theme="5" tint="0.39997558519241921"/>
  </sheetPr>
  <dimension ref="A1:B12"/>
  <sheetViews>
    <sheetView workbookViewId="0"/>
  </sheetViews>
  <sheetFormatPr defaultRowHeight="14.25" x14ac:dyDescent="0.45"/>
  <cols>
    <col min="1" max="1" width="21.19921875" bestFit="1" customWidth="1"/>
    <col min="2" max="2" width="11.9296875" bestFit="1" customWidth="1"/>
  </cols>
  <sheetData>
    <row r="1" spans="1:2" x14ac:dyDescent="0.45">
      <c r="A1" s="1" t="s">
        <v>1</v>
      </c>
      <c r="B1" t="s">
        <v>110</v>
      </c>
    </row>
    <row r="2" spans="1:2" x14ac:dyDescent="0.45">
      <c r="A2" s="2" t="s">
        <v>97</v>
      </c>
      <c r="B2">
        <v>499</v>
      </c>
    </row>
    <row r="3" spans="1:2" x14ac:dyDescent="0.45">
      <c r="A3" s="2" t="s">
        <v>105</v>
      </c>
      <c r="B3">
        <v>479</v>
      </c>
    </row>
    <row r="4" spans="1:2" x14ac:dyDescent="0.45">
      <c r="A4" s="2" t="s">
        <v>104</v>
      </c>
      <c r="B4">
        <v>469</v>
      </c>
    </row>
    <row r="5" spans="1:2" x14ac:dyDescent="0.45">
      <c r="A5" s="2" t="s">
        <v>109</v>
      </c>
      <c r="B5">
        <v>467</v>
      </c>
    </row>
    <row r="6" spans="1:2" x14ac:dyDescent="0.45">
      <c r="A6" s="2" t="s">
        <v>98</v>
      </c>
      <c r="B6">
        <v>466</v>
      </c>
    </row>
    <row r="7" spans="1:2" x14ac:dyDescent="0.45">
      <c r="A7" s="2" t="s">
        <v>93</v>
      </c>
      <c r="B7">
        <v>462</v>
      </c>
    </row>
    <row r="8" spans="1:2" x14ac:dyDescent="0.45">
      <c r="A8" s="2" t="s">
        <v>103</v>
      </c>
      <c r="B8">
        <v>459</v>
      </c>
    </row>
    <row r="9" spans="1:2" x14ac:dyDescent="0.45">
      <c r="A9" s="2" t="s">
        <v>92</v>
      </c>
      <c r="B9">
        <v>457</v>
      </c>
    </row>
    <row r="10" spans="1:2" x14ac:dyDescent="0.45">
      <c r="A10" s="2" t="s">
        <v>100</v>
      </c>
      <c r="B10">
        <v>457</v>
      </c>
    </row>
    <row r="11" spans="1:2" x14ac:dyDescent="0.45">
      <c r="A11" s="2" t="s">
        <v>90</v>
      </c>
      <c r="B11">
        <v>456</v>
      </c>
    </row>
    <row r="12" spans="1:2" x14ac:dyDescent="0.45">
      <c r="A12" s="2" t="s">
        <v>6</v>
      </c>
      <c r="B12">
        <v>4671</v>
      </c>
    </row>
  </sheetData>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006A-37C6-4363-9B57-FD71F48BD370}">
  <sheetPr>
    <tabColor theme="5" tint="0.39997558519241921"/>
  </sheetPr>
  <dimension ref="A1:H13"/>
  <sheetViews>
    <sheetView workbookViewId="0"/>
  </sheetViews>
  <sheetFormatPr defaultRowHeight="14.25" x14ac:dyDescent="0.45"/>
  <cols>
    <col min="1" max="1" width="11.9296875" bestFit="1" customWidth="1"/>
    <col min="2" max="2" width="14.73046875" bestFit="1" customWidth="1"/>
    <col min="3" max="3" width="12.6640625" bestFit="1" customWidth="1"/>
    <col min="4" max="4" width="11.3984375" bestFit="1" customWidth="1"/>
    <col min="5" max="5" width="10.796875" bestFit="1" customWidth="1"/>
    <col min="6" max="6" width="9.6640625" bestFit="1" customWidth="1"/>
    <col min="7" max="7" width="9.796875" bestFit="1" customWidth="1"/>
    <col min="8" max="8" width="9.86328125" bestFit="1" customWidth="1"/>
    <col min="9" max="9" width="12.6640625" bestFit="1" customWidth="1"/>
    <col min="10" max="11" width="9.6640625" bestFit="1" customWidth="1"/>
    <col min="12" max="12" width="10.19921875" bestFit="1" customWidth="1"/>
    <col min="13" max="15" width="9.6640625" bestFit="1" customWidth="1"/>
    <col min="16" max="17" width="11.1328125" bestFit="1" customWidth="1"/>
    <col min="18" max="18" width="9.6640625" bestFit="1" customWidth="1"/>
    <col min="19" max="19" width="9.86328125" bestFit="1" customWidth="1"/>
  </cols>
  <sheetData>
    <row r="1" spans="1:8" x14ac:dyDescent="0.45">
      <c r="A1" s="1" t="s">
        <v>111</v>
      </c>
      <c r="B1" s="1" t="s">
        <v>35</v>
      </c>
    </row>
    <row r="2" spans="1:8" x14ac:dyDescent="0.45">
      <c r="A2" s="1" t="s">
        <v>1</v>
      </c>
      <c r="B2" t="s">
        <v>18</v>
      </c>
      <c r="C2" t="s">
        <v>20</v>
      </c>
      <c r="D2" t="s">
        <v>21</v>
      </c>
      <c r="E2" t="s">
        <v>22</v>
      </c>
      <c r="F2" t="s">
        <v>23</v>
      </c>
      <c r="G2" t="s">
        <v>24</v>
      </c>
      <c r="H2" t="s">
        <v>6</v>
      </c>
    </row>
    <row r="3" spans="1:8" x14ac:dyDescent="0.45">
      <c r="A3" s="2" t="s">
        <v>79</v>
      </c>
      <c r="B3" s="7"/>
      <c r="C3" s="7">
        <v>8.8495575221238937E-3</v>
      </c>
      <c r="D3" s="7"/>
      <c r="E3" s="7">
        <v>3.7037037037037035E-2</v>
      </c>
      <c r="F3" s="7">
        <v>2.4390243902439025E-2</v>
      </c>
      <c r="G3" s="7"/>
      <c r="H3" s="7">
        <v>1.3157894736842105E-2</v>
      </c>
    </row>
    <row r="4" spans="1:8" x14ac:dyDescent="0.45">
      <c r="A4" s="2" t="s">
        <v>80</v>
      </c>
      <c r="B4" s="7">
        <v>3.125E-2</v>
      </c>
      <c r="C4" s="7">
        <v>1.6064257028112448E-2</v>
      </c>
      <c r="D4" s="7">
        <v>1.8867924528301886E-2</v>
      </c>
      <c r="E4" s="7"/>
      <c r="F4" s="7">
        <v>4.3668122270742356E-3</v>
      </c>
      <c r="G4" s="7">
        <v>8.4033613445378148E-3</v>
      </c>
      <c r="H4" s="7">
        <v>1.1857707509881422E-2</v>
      </c>
    </row>
    <row r="5" spans="1:8" x14ac:dyDescent="0.45">
      <c r="A5" s="2" t="s">
        <v>82</v>
      </c>
      <c r="B5" s="7">
        <v>9.4786729857819912E-3</v>
      </c>
      <c r="C5" s="7">
        <v>1.9157088122605363E-2</v>
      </c>
      <c r="D5" s="7">
        <v>5.7142857142857143E-3</v>
      </c>
      <c r="E5" s="7">
        <v>1.1627906976744186E-2</v>
      </c>
      <c r="F5" s="7">
        <v>1.4513788098693759E-2</v>
      </c>
      <c r="G5" s="7">
        <v>1.7045454545454544E-2</v>
      </c>
      <c r="H5" s="7">
        <v>1.4500537056928034E-2</v>
      </c>
    </row>
    <row r="6" spans="1:8" x14ac:dyDescent="0.45">
      <c r="A6" s="2" t="s">
        <v>87</v>
      </c>
      <c r="B6" s="7">
        <v>1.680672268907563E-2</v>
      </c>
      <c r="C6" s="7">
        <v>1.7021276595744681E-2</v>
      </c>
      <c r="D6" s="7">
        <v>1.5037593984962405E-2</v>
      </c>
      <c r="E6" s="7">
        <v>2.0618556701030927E-2</v>
      </c>
      <c r="F6" s="7">
        <v>7.5046904315196998E-3</v>
      </c>
      <c r="G6" s="7">
        <v>8.6956521739130436E-3</v>
      </c>
      <c r="H6" s="7">
        <v>1.2586532410320957E-2</v>
      </c>
    </row>
    <row r="7" spans="1:8" x14ac:dyDescent="0.45">
      <c r="A7" s="2" t="s">
        <v>83</v>
      </c>
      <c r="B7" s="7">
        <v>2.197802197802198E-2</v>
      </c>
      <c r="C7" s="7">
        <v>2.1505376344086023E-2</v>
      </c>
      <c r="D7" s="7">
        <v>1.4285714285714285E-2</v>
      </c>
      <c r="E7" s="7"/>
      <c r="F7" s="7">
        <v>6.5146579804560263E-3</v>
      </c>
      <c r="G7" s="7">
        <v>1.0526315789473684E-2</v>
      </c>
      <c r="H7" s="7">
        <v>1.2437810945273632E-2</v>
      </c>
    </row>
    <row r="8" spans="1:8" x14ac:dyDescent="0.45">
      <c r="A8" s="2" t="s">
        <v>84</v>
      </c>
      <c r="B8" s="7">
        <v>1.4705882352941176E-2</v>
      </c>
      <c r="C8" s="7">
        <v>1.2605042016806723E-2</v>
      </c>
      <c r="D8" s="7">
        <v>2.0833333333333332E-2</v>
      </c>
      <c r="E8" s="7"/>
      <c r="F8" s="7">
        <v>1.3043478260869565E-2</v>
      </c>
      <c r="G8" s="7">
        <v>1.5384615384615385E-2</v>
      </c>
      <c r="H8" s="7">
        <v>1.3140604467805518E-2</v>
      </c>
    </row>
    <row r="9" spans="1:8" x14ac:dyDescent="0.45">
      <c r="A9" s="2" t="s">
        <v>85</v>
      </c>
      <c r="B9" s="7">
        <v>1.9230769230769232E-2</v>
      </c>
      <c r="C9" s="7">
        <v>1.5789473684210527E-2</v>
      </c>
      <c r="D9" s="7">
        <v>4.6511627906976744E-2</v>
      </c>
      <c r="E9" s="7"/>
      <c r="F9" s="7">
        <v>4.3859649122807015E-3</v>
      </c>
      <c r="G9" s="7">
        <v>2.0408163265306121E-2</v>
      </c>
      <c r="H9" s="7">
        <v>1.386748844375963E-2</v>
      </c>
    </row>
    <row r="10" spans="1:8" x14ac:dyDescent="0.45">
      <c r="A10" s="2" t="s">
        <v>86</v>
      </c>
      <c r="B10" s="7">
        <v>8.8495575221238937E-3</v>
      </c>
      <c r="C10" s="7">
        <v>7.462686567164179E-3</v>
      </c>
      <c r="D10" s="7">
        <v>3.0303030303030304E-2</v>
      </c>
      <c r="E10" s="7"/>
      <c r="F10" s="7">
        <v>1.4285714285714285E-2</v>
      </c>
      <c r="G10" s="7">
        <v>1.9607843137254902E-2</v>
      </c>
      <c r="H10" s="7">
        <v>1.3043478260869565E-2</v>
      </c>
    </row>
    <row r="11" spans="1:8" x14ac:dyDescent="0.45">
      <c r="A11" s="2" t="s">
        <v>88</v>
      </c>
      <c r="B11" s="7">
        <v>1.1764705882352941E-2</v>
      </c>
      <c r="C11" s="7">
        <v>2.3032629558541268E-2</v>
      </c>
      <c r="D11" s="7">
        <v>1.4814814814814815E-2</v>
      </c>
      <c r="E11" s="7"/>
      <c r="F11" s="7">
        <v>5.4869684499314125E-3</v>
      </c>
      <c r="G11" s="7">
        <v>1.0238907849829351E-2</v>
      </c>
      <c r="H11" s="7">
        <v>1.1831275720164609E-2</v>
      </c>
    </row>
    <row r="12" spans="1:8" x14ac:dyDescent="0.45">
      <c r="A12" s="2" t="s">
        <v>89</v>
      </c>
      <c r="B12" s="7"/>
      <c r="C12" s="7">
        <v>6.993006993006993E-3</v>
      </c>
      <c r="D12" s="7">
        <v>1.5873015873015872E-2</v>
      </c>
      <c r="E12" s="7"/>
      <c r="F12" s="7">
        <v>1.8656716417910446E-2</v>
      </c>
      <c r="G12" s="7">
        <v>1.9230769230769232E-2</v>
      </c>
      <c r="H12" s="7">
        <v>1.3452914798206279E-2</v>
      </c>
    </row>
    <row r="13" spans="1:8" x14ac:dyDescent="0.45">
      <c r="A13" s="2" t="s">
        <v>6</v>
      </c>
      <c r="B13" s="7">
        <v>1.3131313131313131E-2</v>
      </c>
      <c r="C13" s="7">
        <v>1.6150296638101518E-2</v>
      </c>
      <c r="D13" s="7">
        <v>1.6470588235294119E-2</v>
      </c>
      <c r="E13" s="7">
        <v>7.104795737122558E-3</v>
      </c>
      <c r="F13" s="7">
        <v>1.0602534264287561E-2</v>
      </c>
      <c r="G13" s="7">
        <v>1.310615989515072E-2</v>
      </c>
      <c r="H13" s="7">
        <v>1.2967902142922837E-2</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Props1.xml><?xml version="1.0" encoding="utf-8"?>
<ds:datastoreItem xmlns:ds="http://schemas.openxmlformats.org/officeDocument/2006/customXml" ds:itemID="{6ABDC65E-2984-4C66-9D14-191114E6C21C}">
  <ds:schemaRefs/>
</ds:datastoreItem>
</file>

<file path=customXml/itemProps2.xml><?xml version="1.0" encoding="utf-8"?>
<ds:datastoreItem xmlns:ds="http://schemas.openxmlformats.org/officeDocument/2006/customXml" ds:itemID="{0EDEF28A-4273-4A00-8F3B-B4316DC4ABF6}">
  <ds:schemaRefs/>
</ds:datastoreItem>
</file>

<file path=customXml/itemProps3.xml><?xml version="1.0" encoding="utf-8"?>
<ds:datastoreItem xmlns:ds="http://schemas.openxmlformats.org/officeDocument/2006/customXml" ds:itemID="{D86F09FB-EC2A-42BF-80B8-DF6F322B4964}">
  <ds:schemaRefs/>
</ds:datastoreItem>
</file>

<file path=customXml/itemProps4.xml><?xml version="1.0" encoding="utf-8"?>
<ds:datastoreItem xmlns:ds="http://schemas.openxmlformats.org/officeDocument/2006/customXml" ds:itemID="{BAAD48DD-7162-4B3E-8B04-EC8A18C15559}">
  <ds:schemaRefs/>
</ds:datastoreItem>
</file>

<file path=customXml/itemProps5.xml><?xml version="1.0" encoding="utf-8"?>
<ds:datastoreItem xmlns:ds="http://schemas.openxmlformats.org/officeDocument/2006/customXml" ds:itemID="{7971FD83-1D03-4712-8724-E35E7BFA3392}">
  <ds:schemaRefs/>
</ds:datastoreItem>
</file>

<file path=customXml/itemProps6.xml><?xml version="1.0" encoding="utf-8"?>
<ds:datastoreItem xmlns:ds="http://schemas.openxmlformats.org/officeDocument/2006/customXml" ds:itemID="{DC5D0EF9-2D30-4C1D-A39B-96A263E20D1C}">
  <ds:schemaRefs/>
</ds:datastoreItem>
</file>

<file path=customXml/itemProps7.xml><?xml version="1.0" encoding="utf-8"?>
<ds:datastoreItem xmlns:ds="http://schemas.openxmlformats.org/officeDocument/2006/customXml" ds:itemID="{69807E2C-9EE5-46E3-8E46-B1CC26AD6942}">
  <ds:schemaRefs/>
</ds:datastoreItem>
</file>

<file path=customXml/itemProps8.xml><?xml version="1.0" encoding="utf-8"?>
<ds:datastoreItem xmlns:ds="http://schemas.openxmlformats.org/officeDocument/2006/customXml" ds:itemID="{F10E0057-4E54-439F-BEF1-9F671A2D9C61}">
  <ds:schemaRefs/>
</ds:datastoreItem>
</file>

<file path=customXml/itemProps9.xml><?xml version="1.0" encoding="utf-8"?>
<ds:datastoreItem xmlns:ds="http://schemas.openxmlformats.org/officeDocument/2006/customXml" ds:itemID="{947080D8-44CC-4473-84C5-40BB5D53C6C2}">
  <ds:schemaRefs/>
</ds:datastoreItem>
</file>

<file path=customXml/itemProps10.xml><?xml version="1.0" encoding="utf-8"?>
<ds:datastoreItem xmlns:ds="http://schemas.openxmlformats.org/officeDocument/2006/customXml" ds:itemID="{2EE4140A-4256-4F15-9AEE-626C12620635}">
  <ds:schemaRefs>
    <ds:schemaRef ds:uri="http://schemas.microsoft.com/DataMashup"/>
  </ds:schemaRefs>
</ds:datastoreItem>
</file>

<file path=customXml/itemProps11.xml><?xml version="1.0" encoding="utf-8"?>
<ds:datastoreItem xmlns:ds="http://schemas.openxmlformats.org/officeDocument/2006/customXml" ds:itemID="{5B9412E1-88B3-4849-B5D9-B8444E7FF6D4}">
  <ds:schemaRefs/>
</ds:datastoreItem>
</file>

<file path=customXml/itemProps12.xml><?xml version="1.0" encoding="utf-8"?>
<ds:datastoreItem xmlns:ds="http://schemas.openxmlformats.org/officeDocument/2006/customXml" ds:itemID="{F2A8E82F-BAEE-415F-B6C5-B12E3AAE7764}">
  <ds:schemaRefs/>
</ds:datastoreItem>
</file>

<file path=customXml/itemProps13.xml><?xml version="1.0" encoding="utf-8"?>
<ds:datastoreItem xmlns:ds="http://schemas.openxmlformats.org/officeDocument/2006/customXml" ds:itemID="{976F80B8-C947-4079-B460-49524C8ED062}">
  <ds:schemaRefs/>
</ds:datastoreItem>
</file>

<file path=customXml/itemProps14.xml><?xml version="1.0" encoding="utf-8"?>
<ds:datastoreItem xmlns:ds="http://schemas.openxmlformats.org/officeDocument/2006/customXml" ds:itemID="{64416204-15D9-446C-BB16-59677F2AE653}">
  <ds:schemaRefs/>
</ds:datastoreItem>
</file>

<file path=customXml/itemProps15.xml><?xml version="1.0" encoding="utf-8"?>
<ds:datastoreItem xmlns:ds="http://schemas.openxmlformats.org/officeDocument/2006/customXml" ds:itemID="{BD1CEBFA-C454-40AC-9FC0-1FF25BE432AF}">
  <ds:schemaRefs/>
</ds:datastoreItem>
</file>

<file path=customXml/itemProps16.xml><?xml version="1.0" encoding="utf-8"?>
<ds:datastoreItem xmlns:ds="http://schemas.openxmlformats.org/officeDocument/2006/customXml" ds:itemID="{9DA098F0-C4ED-43D5-8E6E-D702669E91CD}">
  <ds:schemaRefs/>
</ds:datastoreItem>
</file>

<file path=customXml/itemProps17.xml><?xml version="1.0" encoding="utf-8"?>
<ds:datastoreItem xmlns:ds="http://schemas.openxmlformats.org/officeDocument/2006/customXml" ds:itemID="{B4154627-9F11-47BB-B938-37BB7E2E5550}">
  <ds:schemaRefs/>
</ds:datastoreItem>
</file>

<file path=customXml/itemProps18.xml><?xml version="1.0" encoding="utf-8"?>
<ds:datastoreItem xmlns:ds="http://schemas.openxmlformats.org/officeDocument/2006/customXml" ds:itemID="{76D3A7E6-6A49-4D9F-BEC7-9D7876A6D4D3}">
  <ds:schemaRefs/>
</ds:datastoreItem>
</file>

<file path=customXml/itemProps19.xml><?xml version="1.0" encoding="utf-8"?>
<ds:datastoreItem xmlns:ds="http://schemas.openxmlformats.org/officeDocument/2006/customXml" ds:itemID="{E3FBA7D4-97C9-449E-A8AB-A47E8E22BFAA}">
  <ds:schemaRefs/>
</ds:datastoreItem>
</file>

<file path=customXml/itemProps20.xml><?xml version="1.0" encoding="utf-8"?>
<ds:datastoreItem xmlns:ds="http://schemas.openxmlformats.org/officeDocument/2006/customXml" ds:itemID="{73224115-9DD1-4A9B-B333-C01D9AAFA87D}">
  <ds:schemaRefs/>
</ds:datastoreItem>
</file>

<file path=customXml/itemProps21.xml><?xml version="1.0" encoding="utf-8"?>
<ds:datastoreItem xmlns:ds="http://schemas.openxmlformats.org/officeDocument/2006/customXml" ds:itemID="{F3BF6975-C949-4DF9-B730-2FED7F3D2FCE}">
  <ds:schemaRefs/>
</ds:datastoreItem>
</file>

<file path=customXml/itemProps22.xml><?xml version="1.0" encoding="utf-8"?>
<ds:datastoreItem xmlns:ds="http://schemas.openxmlformats.org/officeDocument/2006/customXml" ds:itemID="{0FE135E2-BDD5-42CF-858F-E0376AFEE09A}">
  <ds:schemaRefs/>
</ds:datastoreItem>
</file>

<file path=customXml/itemProps23.xml><?xml version="1.0" encoding="utf-8"?>
<ds:datastoreItem xmlns:ds="http://schemas.openxmlformats.org/officeDocument/2006/customXml" ds:itemID="{601F0F1A-92D8-425A-B212-37603BCC5274}">
  <ds:schemaRefs/>
</ds:datastoreItem>
</file>

<file path=customXml/itemProps24.xml><?xml version="1.0" encoding="utf-8"?>
<ds:datastoreItem xmlns:ds="http://schemas.openxmlformats.org/officeDocument/2006/customXml" ds:itemID="{CF2187F3-AE67-4C79-84A7-62C06DB19E29}">
  <ds:schemaRefs/>
</ds:datastoreItem>
</file>

<file path=customXml/itemProps25.xml><?xml version="1.0" encoding="utf-8"?>
<ds:datastoreItem xmlns:ds="http://schemas.openxmlformats.org/officeDocument/2006/customXml" ds:itemID="{1354C868-B879-4039-892F-21AAB5B5EFC5}">
  <ds:schemaRefs/>
</ds:datastoreItem>
</file>

<file path=customXml/itemProps26.xml><?xml version="1.0" encoding="utf-8"?>
<ds:datastoreItem xmlns:ds="http://schemas.openxmlformats.org/officeDocument/2006/customXml" ds:itemID="{B64DD2C3-E465-4511-B265-F43E93A8C91E}">
  <ds:schemaRefs/>
</ds:datastoreItem>
</file>

<file path=customXml/itemProps27.xml><?xml version="1.0" encoding="utf-8"?>
<ds:datastoreItem xmlns:ds="http://schemas.openxmlformats.org/officeDocument/2006/customXml" ds:itemID="{E8144E6B-3504-43E5-8233-A0E0CD6B9BF3}">
  <ds:schemaRefs/>
</ds:datastoreItem>
</file>

<file path=customXml/itemProps28.xml><?xml version="1.0" encoding="utf-8"?>
<ds:datastoreItem xmlns:ds="http://schemas.openxmlformats.org/officeDocument/2006/customXml" ds:itemID="{651BB97B-9167-4CA5-9E08-9DE3A72B49BE}">
  <ds:schemaRefs/>
</ds:datastoreItem>
</file>

<file path=customXml/itemProps29.xml><?xml version="1.0" encoding="utf-8"?>
<ds:datastoreItem xmlns:ds="http://schemas.openxmlformats.org/officeDocument/2006/customXml" ds:itemID="{6B1EF460-A09A-4EF7-B70B-34C633DD211A}">
  <ds:schemaRefs/>
</ds:datastoreItem>
</file>

<file path=customXml/itemProps30.xml><?xml version="1.0" encoding="utf-8"?>
<ds:datastoreItem xmlns:ds="http://schemas.openxmlformats.org/officeDocument/2006/customXml" ds:itemID="{2BFA2310-F516-467E-9B18-C826ED71C15E}">
  <ds:schemaRefs/>
</ds:datastoreItem>
</file>

<file path=customXml/itemProps31.xml><?xml version="1.0" encoding="utf-8"?>
<ds:datastoreItem xmlns:ds="http://schemas.openxmlformats.org/officeDocument/2006/customXml" ds:itemID="{11267732-1208-40FE-990B-C60BF256B477}">
  <ds:schemaRefs/>
</ds:datastoreItem>
</file>

<file path=customXml/itemProps32.xml><?xml version="1.0" encoding="utf-8"?>
<ds:datastoreItem xmlns:ds="http://schemas.openxmlformats.org/officeDocument/2006/customXml" ds:itemID="{FE183148-8D7C-45E7-8B34-913511F3B240}">
  <ds:schemaRefs/>
</ds:datastoreItem>
</file>

<file path=customXml/itemProps33.xml><?xml version="1.0" encoding="utf-8"?>
<ds:datastoreItem xmlns:ds="http://schemas.openxmlformats.org/officeDocument/2006/customXml" ds:itemID="{B79F493D-DC08-4625-AAEC-63E78F38A178}">
  <ds:schemaRefs/>
</ds:datastoreItem>
</file>

<file path=customXml/itemProps34.xml><?xml version="1.0" encoding="utf-8"?>
<ds:datastoreItem xmlns:ds="http://schemas.openxmlformats.org/officeDocument/2006/customXml" ds:itemID="{211F19A7-AA5B-4175-B097-C1CD09575E3E}">
  <ds:schemaRefs/>
</ds:datastoreItem>
</file>

<file path=customXml/itemProps35.xml><?xml version="1.0" encoding="utf-8"?>
<ds:datastoreItem xmlns:ds="http://schemas.openxmlformats.org/officeDocument/2006/customXml" ds:itemID="{DB50A819-9E7E-493E-BD75-03A3ACA8E19C}">
  <ds:schemaRefs/>
</ds:datastoreItem>
</file>

<file path=customXml/itemProps36.xml><?xml version="1.0" encoding="utf-8"?>
<ds:datastoreItem xmlns:ds="http://schemas.openxmlformats.org/officeDocument/2006/customXml" ds:itemID="{DA3BACE3-0CB5-42AF-B900-85DA547F0A95}">
  <ds:schemaRefs/>
</ds:datastoreItem>
</file>

<file path=customXml/itemProps37.xml><?xml version="1.0" encoding="utf-8"?>
<ds:datastoreItem xmlns:ds="http://schemas.openxmlformats.org/officeDocument/2006/customXml" ds:itemID="{E6CD99BD-3A11-4A8D-A322-54ABC5C777A6}">
  <ds:schemaRefs/>
</ds:datastoreItem>
</file>

<file path=customXml/itemProps38.xml><?xml version="1.0" encoding="utf-8"?>
<ds:datastoreItem xmlns:ds="http://schemas.openxmlformats.org/officeDocument/2006/customXml" ds:itemID="{7CAAD688-BD43-4D0F-BB6B-C81D3D1243A4}">
  <ds:schemaRefs/>
</ds:datastoreItem>
</file>

<file path=customXml/itemProps39.xml><?xml version="1.0" encoding="utf-8"?>
<ds:datastoreItem xmlns:ds="http://schemas.openxmlformats.org/officeDocument/2006/customXml" ds:itemID="{56F794C2-7818-4095-8160-5B6652962932}">
  <ds:schemaRefs/>
</ds:datastoreItem>
</file>

<file path=customXml/itemProps40.xml><?xml version="1.0" encoding="utf-8"?>
<ds:datastoreItem xmlns:ds="http://schemas.openxmlformats.org/officeDocument/2006/customXml" ds:itemID="{4D2C2A0F-EF89-4F67-BB07-D6EB619E252A}">
  <ds:schemaRefs/>
</ds:datastoreItem>
</file>

<file path=customXml/itemProps41.xml><?xml version="1.0" encoding="utf-8"?>
<ds:datastoreItem xmlns:ds="http://schemas.openxmlformats.org/officeDocument/2006/customXml" ds:itemID="{4860792E-A6A8-411A-9D92-E777666121CD}">
  <ds:schemaRefs/>
</ds:datastoreItem>
</file>

<file path=customXml/itemProps42.xml><?xml version="1.0" encoding="utf-8"?>
<ds:datastoreItem xmlns:ds="http://schemas.openxmlformats.org/officeDocument/2006/customXml" ds:itemID="{5BEC0D28-11FF-4694-B37C-334200E0123A}">
  <ds:schemaRefs/>
</ds:datastoreItem>
</file>

<file path=customXml/itemProps43.xml><?xml version="1.0" encoding="utf-8"?>
<ds:datastoreItem xmlns:ds="http://schemas.openxmlformats.org/officeDocument/2006/customXml" ds:itemID="{4A0E2071-8701-484D-8710-5573EE84B94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1. Main Figures</vt:lpstr>
      <vt:lpstr>2. Customer Insights</vt:lpstr>
      <vt:lpstr>3. Product Insights</vt:lpstr>
      <vt:lpstr>Cards Members</vt:lpstr>
      <vt:lpstr>Top Customers</vt:lpstr>
      <vt:lpstr>KPI</vt:lpstr>
      <vt:lpstr>Sales By Brand</vt:lpstr>
      <vt:lpstr>Sales By Region</vt:lpstr>
      <vt:lpstr>Count By Gender</vt:lpstr>
      <vt:lpstr>Customer geographic</vt:lpstr>
      <vt:lpstr>Sales Region and Income </vt:lpstr>
      <vt:lpstr>Elite Vs Reguler Profit%</vt:lpstr>
      <vt:lpstr>Sales By Family Size</vt:lpstr>
      <vt:lpstr>Customer Base Over Time</vt:lpstr>
      <vt:lpstr>Sales and Profit Over Time</vt:lpstr>
      <vt:lpstr>Sales and Profit by Region</vt:lpstr>
      <vt:lpstr>Top 10 Brands by Sales</vt:lpstr>
      <vt:lpstr>Top 10 Products by Profit Margi</vt:lpstr>
      <vt:lpstr>Top 10 Products by Quantity Sol</vt:lpstr>
      <vt:lpstr>Brand Return Rate by Region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2026-07-27T14:09:01Z</dcterms:created>
  <dcterms:modified xsi:type="dcterms:W3CDTF">2026-07-28T04:00:21Z</dcterms:modified>
</cp:coreProperties>
</file>